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9.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10.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Escritorio\OAP 2024\INDICADORES 2024\"/>
    </mc:Choice>
  </mc:AlternateContent>
  <bookViews>
    <workbookView xWindow="-120" yWindow="-120" windowWidth="20730" windowHeight="11160" firstSheet="35" activeTab="40"/>
  </bookViews>
  <sheets>
    <sheet name="DES-IND-001" sheetId="2" r:id="rId1"/>
    <sheet name="SRPI-IND-001" sheetId="74" r:id="rId2"/>
    <sheet name="SRPI-IND-002" sheetId="79" r:id="rId3"/>
    <sheet name="SRPI-IND-003" sheetId="60" r:id="rId4"/>
    <sheet name="SRPI-IND-004" sheetId="61" r:id="rId5"/>
    <sheet name="EGTI-IND-001" sheetId="5" r:id="rId6"/>
    <sheet name="EGTI-IND-003" sheetId="67" r:id="rId7"/>
    <sheet name="PCI-IND-001" sheetId="6" r:id="rId8"/>
    <sheet name="PCI-IND-002" sheetId="27" r:id="rId9"/>
    <sheet name="PCI-IND-004" sheetId="29" r:id="rId10"/>
    <sheet name="PCI-IND-005" sheetId="30" r:id="rId11"/>
    <sheet name="PCI-IND-007" sheetId="31" r:id="rId12"/>
    <sheet name="GLAB-IND-001" sheetId="7" r:id="rId13"/>
    <sheet name="GLAB-IND-002" sheetId="56" r:id="rId14"/>
    <sheet name="GLAB-IND-005" sheetId="68" r:id="rId15"/>
    <sheet name="PPMQ-IND-001" sheetId="8" r:id="rId16"/>
    <sheet name="PPMQ-IND-002" sheetId="52" r:id="rId17"/>
    <sheet name="LMME-IND-001" sheetId="78" r:id="rId18"/>
    <sheet name="PPMQ-IND-004" sheetId="54" r:id="rId19"/>
    <sheet name="INFRA-IND-001" sheetId="10" r:id="rId20"/>
    <sheet name="INFRA-IND-003" sheetId="48" r:id="rId21"/>
    <sheet name="INFRA-IND-004" sheetId="47" r:id="rId22"/>
    <sheet name="INFRA-IND-005" sheetId="50" r:id="rId23"/>
    <sheet name="DMIC-IND-001" sheetId="11" r:id="rId24"/>
    <sheet name="GJUR-IND-001" sheetId="12" r:id="rId25"/>
    <sheet name="GEFI-IND-003" sheetId="65" r:id="rId26"/>
    <sheet name="GEFI-IND-007" sheetId="35" r:id="rId27"/>
    <sheet name="GREF-IND-001" sheetId="14" r:id="rId28"/>
    <sheet name="GAM-IND-001" sheetId="70" r:id="rId29"/>
    <sheet name="GAM-IND-003" sheetId="25" r:id="rId30"/>
    <sheet name="GCON-IND-002" sheetId="34" r:id="rId31"/>
    <sheet name="GDOC-IND-001" sheetId="17" r:id="rId32"/>
    <sheet name="GDOC-IND-002" sheetId="32" r:id="rId33"/>
    <sheet name="GDOC-IND-003" sheetId="33" r:id="rId34"/>
    <sheet name="GTHU-IND-003" sheetId="18" r:id="rId35"/>
    <sheet name="CODI-IND-001" sheetId="19" r:id="rId36"/>
    <sheet name="CEI-IND-001" sheetId="63" r:id="rId37"/>
    <sheet name="CEI-IND-002" sheetId="64" r:id="rId38"/>
    <sheet name="SMCT-IND-001" sheetId="21" r:id="rId39"/>
    <sheet name="SMCT-IND-002" sheetId="76" r:id="rId40"/>
    <sheet name="tabla" sheetId="57"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40" hidden="1">tabla!$A$2:$M$42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57" l="1"/>
  <c r="E9" i="57"/>
  <c r="J115" i="64" l="1"/>
  <c r="I115" i="64"/>
  <c r="H115" i="64"/>
  <c r="J40" i="33"/>
  <c r="I40" i="33"/>
  <c r="H40" i="33"/>
  <c r="J41" i="32"/>
  <c r="I41" i="32"/>
  <c r="H41" i="32"/>
  <c r="J40" i="17"/>
  <c r="H40" i="17"/>
  <c r="I40" i="17"/>
  <c r="J42" i="34"/>
  <c r="J40" i="78" l="1"/>
  <c r="AG39" i="78"/>
  <c r="AF39" i="78"/>
  <c r="AE39" i="78"/>
  <c r="AD39" i="78"/>
  <c r="AG38" i="78"/>
  <c r="AF38" i="78"/>
  <c r="AE38" i="78"/>
  <c r="AD38" i="78"/>
  <c r="AG37" i="78"/>
  <c r="AF37" i="78"/>
  <c r="AE37" i="78"/>
  <c r="AD37" i="78"/>
  <c r="H37" i="78" s="1"/>
  <c r="J37" i="78" s="1"/>
  <c r="J57" i="78" s="1"/>
  <c r="H38" i="78" l="1"/>
  <c r="J38" i="78" s="1"/>
  <c r="J58" i="78" s="1"/>
  <c r="C84" i="76"/>
  <c r="C83" i="76"/>
  <c r="C82" i="76"/>
  <c r="C81" i="76"/>
  <c r="J80" i="76"/>
  <c r="C80" i="76"/>
  <c r="J79" i="76"/>
  <c r="C79" i="76"/>
  <c r="C78" i="76"/>
  <c r="C77" i="76"/>
  <c r="J76" i="76"/>
  <c r="C76" i="76"/>
  <c r="J75" i="76"/>
  <c r="C75" i="76"/>
  <c r="J74" i="76"/>
  <c r="C74" i="76"/>
  <c r="J73" i="76"/>
  <c r="C73" i="76"/>
  <c r="I50" i="76"/>
  <c r="H50" i="76"/>
  <c r="J50" i="76" s="1"/>
  <c r="J49" i="76"/>
  <c r="J84" i="76" s="1"/>
  <c r="J48" i="76"/>
  <c r="J83" i="76" s="1"/>
  <c r="J47" i="76"/>
  <c r="J82" i="76" s="1"/>
  <c r="J46" i="76"/>
  <c r="J81" i="76" s="1"/>
  <c r="J45" i="76"/>
  <c r="J44" i="76"/>
  <c r="I43" i="76"/>
  <c r="J43" i="76" s="1"/>
  <c r="J78" i="76" s="1"/>
  <c r="J42" i="76"/>
  <c r="J77" i="76" s="1"/>
  <c r="J41" i="76"/>
  <c r="J40" i="76"/>
  <c r="J39" i="76"/>
  <c r="J38" i="76"/>
  <c r="AP52" i="6" l="1"/>
  <c r="AN52" i="6"/>
  <c r="AP51" i="6"/>
  <c r="AN51" i="6"/>
  <c r="AP50" i="6"/>
  <c r="AN50" i="6"/>
  <c r="AP49" i="6"/>
  <c r="AN49" i="6"/>
  <c r="AN53" i="6" l="1"/>
  <c r="AO53" i="6" s="1"/>
  <c r="AP53" i="6"/>
  <c r="AO49" i="6"/>
  <c r="AO50" i="6" s="1"/>
  <c r="AO51" i="6" s="1"/>
  <c r="AO52" i="6" s="1"/>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List>
</comments>
</file>

<file path=xl/comments8.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<sst xmlns="http://schemas.openxmlformats.org/spreadsheetml/2006/main" count="4049" uniqueCount="1403">
  <si>
    <t>FORMATO INDICADOR DE GESTIÓN</t>
  </si>
  <si>
    <t>CÓDIGO: DESI-FM-007</t>
  </si>
  <si>
    <t>VERSIÓN: 8</t>
  </si>
  <si>
    <t>FECHA DE APLICACIÓN: MAYO 2020</t>
  </si>
  <si>
    <t>PROCESO:</t>
  </si>
  <si>
    <t>NOMBRE DEL INDICADOR:</t>
  </si>
  <si>
    <t xml:space="preserve">PRODUCTOS DE DIRECCIONAMIENTO ESTRATÉGICO CUMPLIDOS </t>
  </si>
  <si>
    <t xml:space="preserve">CÓDIGO </t>
  </si>
  <si>
    <t xml:space="preserve"> VERSIÓN:</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</si>
  <si>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</si>
  <si>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</si>
  <si>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</si>
  <si>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</si>
  <si>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</si>
  <si>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</si>
  <si>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</si>
  <si>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</si>
  <si>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t>Fecha de Actualización:</t>
    </r>
    <r>
      <rPr>
        <sz val="11"/>
        <rFont val="Arial"/>
        <family val="2"/>
      </rPr>
      <t xml:space="preserve"> </t>
    </r>
  </si>
  <si>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</si>
  <si>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</si>
  <si>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</si>
  <si>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</si>
  <si>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</si>
  <si>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</si>
  <si>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</si>
  <si>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</si>
  <si>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Jefe Oficina Asesora de Planeación</t>
  </si>
  <si>
    <t xml:space="preserve">Forma de Cálculo: </t>
  </si>
  <si>
    <t>LINEA BASE</t>
  </si>
  <si>
    <t>SENTIDO DEL INDICADOR</t>
  </si>
  <si>
    <t>Ascendente</t>
  </si>
  <si>
    <t>constante o Independiente</t>
  </si>
  <si>
    <t>X</t>
  </si>
  <si>
    <t>Descendente</t>
  </si>
  <si>
    <t>Rangos de gestión</t>
  </si>
  <si>
    <t>Deficiente</t>
  </si>
  <si>
    <t>Mejorable</t>
  </si>
  <si>
    <t>Apropiado</t>
  </si>
  <si>
    <t>Min</t>
  </si>
  <si>
    <t>Max</t>
  </si>
  <si>
    <t>CUADRO DE SEGUIMIENTO</t>
  </si>
  <si>
    <t>PERIODO DE MEDICIÓN</t>
  </si>
  <si>
    <t>Número de productos entregados en los términos de tiempos establecidos</t>
  </si>
  <si>
    <t>Número de productos definidos para el periodo</t>
  </si>
  <si>
    <t>RESULTADO</t>
  </si>
  <si>
    <t xml:space="preserve">EVALUACIÓN CUALITATIVA </t>
  </si>
  <si>
    <t>Se  realizado el seguimiento por parte de la OAP al plan de adecuación y sostenibilidad a las actividades</t>
  </si>
  <si>
    <t>TOTAL</t>
  </si>
  <si>
    <t>REPRESENTACIÓN GRÁFICA</t>
  </si>
  <si>
    <t>RESULTADOS</t>
  </si>
  <si>
    <t>ANÁLISIS DE LA DESVIACIÓN</t>
  </si>
  <si>
    <t>ACCIÓN DE MEJORA</t>
  </si>
  <si>
    <t xml:space="preserve">VIGENCIA ANTERIOR </t>
  </si>
  <si>
    <t xml:space="preserve">VIGENCIA ACTUAL </t>
  </si>
  <si>
    <t>N/A</t>
  </si>
  <si>
    <t>EFECTIVIDAD</t>
  </si>
  <si>
    <r>
      <rPr>
        <b/>
        <sz val="11"/>
        <rFont val="Arial"/>
        <family val="2"/>
      </rPr>
      <t>Fecha de Actualización:</t>
    </r>
    <r>
      <rPr>
        <sz val="11"/>
        <rFont val="Arial"/>
        <family val="2"/>
      </rPr>
      <t xml:space="preserve"> </t>
    </r>
  </si>
  <si>
    <t>PORCENTAJE</t>
  </si>
  <si>
    <t xml:space="preserve"> Descendente</t>
  </si>
  <si>
    <t>RESULTADOS
VIGENCIA ANTERIOR</t>
  </si>
  <si>
    <t xml:space="preserve">RESULTADOS 
VIGENCIA ACTUAL </t>
  </si>
  <si>
    <t>SERVICIO A LA CIUDADANÍA Y RELACIONAMIENTO CON PARTES INTERESADAS</t>
  </si>
  <si>
    <t>SRPI-IND-001</t>
  </si>
  <si>
    <t>VERSIÓN: 1</t>
  </si>
  <si>
    <t>EFICACIA</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</si>
  <si>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</si>
  <si>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</si>
  <si>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Noviembre de 2023</t>
  </si>
  <si>
    <t>Sistema Bogotá Te Escucha - SDQS</t>
  </si>
  <si>
    <t>Servicio a la Ciudadanía y Relacionamiento con Partes Interesadas</t>
  </si>
  <si>
    <t>Oficina de Servicio a la Ciudadania y Sostenibilidad</t>
  </si>
  <si>
    <t>Sistema de Gestión Documental Orfeo</t>
  </si>
  <si>
    <t>Base de datos PQRSFD</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</si>
  <si>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</si>
  <si>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</si>
  <si>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</si>
  <si>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</si>
  <si>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2 TRIMESTRE</t>
  </si>
  <si>
    <t>3 TRIMESTRE</t>
  </si>
  <si>
    <t>4 TRIMESTRE</t>
  </si>
  <si>
    <t xml:space="preserve">Incluir la gráfica de barra acorde con el indicador que contenga minimo las variables propias de la medicón y el resultado  </t>
  </si>
  <si>
    <t>VIGENCIA ANTERIOR</t>
  </si>
  <si>
    <t>Continuar realizando el monitoreo  permanente  de correos de alerta preventiva, para el cumplimiento de las respuestas a los requerimientos dentro de los términos de ley.</t>
  </si>
  <si>
    <t>TIEMPO  PROMEDIO DE ESPERA PARA  LA ATENCIÓN EN EL CHAT VIRTUAL</t>
  </si>
  <si>
    <t>SRPI-IND-002</t>
  </si>
  <si>
    <t xml:space="preserve">DESCRIPCIÓN </t>
  </si>
  <si>
    <t>Minutos</t>
  </si>
  <si>
    <t>Reporte trimestral chat virtual</t>
  </si>
  <si>
    <t>2 Trimestre</t>
  </si>
  <si>
    <t>3 Trimestre</t>
  </si>
  <si>
    <t>SERVICIO A LA CIUDADANIA Y RELACIONAMIENTO CON PARTES INTERESADAS</t>
  </si>
  <si>
    <t>TIEMPO PROMEDIO DE ATENCIÓN CHAT VIRTUAL</t>
  </si>
  <si>
    <t>SRPI-IND-003</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</si>
  <si>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</si>
  <si>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</si>
  <si>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Servicio a la Ciudadania y Relacionamiento con Partes Interesadas</t>
  </si>
  <si>
    <t>Sumatoria de tiempo de atención del total de atenciones / total de atenciones realizadas en chat virtual</t>
  </si>
  <si>
    <t>Sumatoria de tiempo de atención del total de atenciones</t>
  </si>
  <si>
    <t>total de atenciones realizadas en chat virtual</t>
  </si>
  <si>
    <t>20 min</t>
  </si>
  <si>
    <t>Se recomienda continuar manteniendo y/o disminuyendo el promedio de atención a través de este canal con el objetivo de mostrar la efectividad del mismo hacia la ciudadanía.</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</si>
  <si>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</si>
  <si>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</si>
  <si>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</si>
  <si>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</si>
  <si>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</si>
  <si>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Oficina de Servicio a la Ciudadanía y Sostenibilidad</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</si>
  <si>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</si>
  <si>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</si>
  <si>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</si>
  <si>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1 Trimestre</t>
  </si>
  <si>
    <t>x</t>
  </si>
  <si>
    <t>2.99</t>
  </si>
  <si>
    <t xml:space="preserve"> </t>
  </si>
  <si>
    <t>Incluir la gráfica acorde con el indicador</t>
  </si>
  <si>
    <t>ESTRATEGIA Y GOBIERNO DE TI</t>
  </si>
  <si>
    <t>CUMPLIMIENTO DE LAS ACCIONES DEL PLAN ESTRATÉGICO DE TECNOLOGÍAS DE LA INFORMACIÓN</t>
  </si>
  <si>
    <t>EGTI-IND-001</t>
  </si>
  <si>
    <t>Eficiencia</t>
  </si>
  <si>
    <t xml:space="preserve">Porcentaje </t>
  </si>
  <si>
    <t>Estrategia y Gobierno de TI</t>
  </si>
  <si>
    <t>SECRETARÍA GENERAL</t>
  </si>
  <si>
    <t>ACTIVIDADES EJECUTADAS</t>
  </si>
  <si>
    <t>ACTIVIDADES PROGRAMADAS</t>
  </si>
  <si>
    <t>Primer Trimestre</t>
  </si>
  <si>
    <t>Segundo Trimestre</t>
  </si>
  <si>
    <t>Tercer Trimestre</t>
  </si>
  <si>
    <t>Cuarto Trimestre</t>
  </si>
  <si>
    <t xml:space="preserve">Incluir la gráfica de barra acorde con el indicador que contenga mínimo las variables propias de la medición y el resultado  </t>
  </si>
  <si>
    <t>OPORTUNIDAD EN LA ATENCIÓN DE LA MESA DE AYUDA PARA PROCESOS INTERNOS</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</si>
  <si>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</si>
  <si>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</si>
  <si>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</si>
  <si>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</si>
  <si>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</si>
  <si>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Secretaría General</t>
  </si>
  <si>
    <t>CIRI</t>
  </si>
  <si>
    <t>TIRI</t>
  </si>
  <si>
    <t>Primer trimestre</t>
  </si>
  <si>
    <t>Segundo trimestre</t>
  </si>
  <si>
    <t>Tercer Trimestres</t>
  </si>
  <si>
    <t>No aplica</t>
  </si>
  <si>
    <t>PLANIFICACIÓN DE LA CONSERVACIÓN DE LA INFRAESTRUCTURA</t>
  </si>
  <si>
    <t>INTERVENCIONES PRIORIZADAS PARA MISIONALIDAD</t>
  </si>
  <si>
    <t>PCI-IND-001</t>
  </si>
  <si>
    <t>TRIMESTRAL</t>
  </si>
  <si>
    <t>SIGMA</t>
  </si>
  <si>
    <t>Planificación de la Conservación de la Infraestructura (PCI).</t>
  </si>
  <si>
    <t>LÍNEA BASE</t>
  </si>
  <si>
    <t>km/carril de impacto priorizados</t>
  </si>
  <si>
    <t>% de Meta  programada anual para priorización</t>
  </si>
  <si>
    <t>TRIM 1</t>
  </si>
  <si>
    <t>TRIM 2</t>
  </si>
  <si>
    <t>TRIM 3</t>
  </si>
  <si>
    <t>TRIM 4</t>
  </si>
  <si>
    <t>TRIMESTRE</t>
  </si>
  <si>
    <t>AVANCE DEL TRIM (km-carril)</t>
  </si>
  <si>
    <t>ACUMULADO (km-carril)</t>
  </si>
  <si>
    <t>META (km-carril)</t>
  </si>
  <si>
    <t>TRIM1</t>
  </si>
  <si>
    <t>TRIM2</t>
  </si>
  <si>
    <t>TRIM3</t>
  </si>
  <si>
    <t>TRIM4</t>
  </si>
  <si>
    <t>TRIMESTRE 1</t>
  </si>
  <si>
    <t>No aplica.</t>
  </si>
  <si>
    <t>TRIMESTRE 2</t>
  </si>
  <si>
    <t>Se avanza en la priorización, conforme a la planificación</t>
  </si>
  <si>
    <t>TRIMESTRE 3</t>
  </si>
  <si>
    <t>TRIMESTRE 4</t>
  </si>
  <si>
    <t>Por los diversos requerimientos de Apoyo Interinstitucional, se incremento el valor del indicador. Este apoyo esta amparado en el Acuerdo No.761 de 2020, Artículo 95, Literal C.</t>
  </si>
  <si>
    <t>SEGUIMIENTO A INTERVENCIONES  EJECUTADAS</t>
  </si>
  <si>
    <t>PCI-IND-002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</si>
  <si>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</si>
  <si>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</si>
  <si>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</si>
  <si>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 xml:space="preserve">(# Elementos PK_ID con visita de  seguimiento (CC y RH)/# Elementos PK_ID programados para seguimiento) *100 </t>
  </si>
  <si>
    <t># de Elementos PK_ID con visita de  seguimiento</t>
  </si>
  <si>
    <t># de Elementos PK_ID programados para seguimiento</t>
  </si>
  <si>
    <t xml:space="preserve">AVANCE DEL TRIM </t>
  </si>
  <si>
    <t>ACUMULADO</t>
  </si>
  <si>
    <t>META</t>
  </si>
  <si>
    <t>Las visitas de seguimiento se programan y se ejecutan teniendo en cuenta la fecha de ejecución de los segmentos viales, por tanto no existe una relación entre vigencias para analizar una desviación.</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</si>
  <si>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</si>
  <si>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</si>
  <si>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</si>
  <si>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</si>
  <si>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</si>
  <si>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</si>
  <si>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EJECUTADAS</t>
  </si>
  <si>
    <t>MESAS DE TRABAJO PROGRAMADAS</t>
  </si>
  <si>
    <t>TRIM.</t>
  </si>
  <si>
    <t>AVANCE DEL TRIM (# de mesas)</t>
  </si>
  <si>
    <t>ACUMULADO (# de mesas)</t>
  </si>
  <si>
    <t>META (# de mesas)</t>
  </si>
  <si>
    <t>No se presentó desviación</t>
  </si>
  <si>
    <t>Subdirección de la Planificación de la Conservación (SPC).</t>
  </si>
  <si>
    <t>Meta  programada anual para priorización</t>
  </si>
  <si>
    <t>Trimestre 1</t>
  </si>
  <si>
    <t>Trimestre 2</t>
  </si>
  <si>
    <t>Trimestre 3</t>
  </si>
  <si>
    <t>Trimestre 4</t>
  </si>
  <si>
    <t>INTERVENCIONES PRIORIZADAS DE CICLORUTAS</t>
  </si>
  <si>
    <t>PCI-IND-004</t>
  </si>
  <si>
    <t>Km priorizados</t>
  </si>
  <si>
    <t>No Aplica.</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</si>
  <si>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</si>
  <si>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</si>
  <si>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</si>
  <si>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</si>
  <si>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</si>
  <si>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Base de datos del SIGMA</t>
  </si>
  <si>
    <t>((Elementos PK_ID diagnosticados /Elementos PK_ID programados en la Vigencia) *100)</t>
  </si>
  <si>
    <t>ELEMENTOS PK_ID DIAGNOSTICADOS</t>
  </si>
  <si>
    <t>ELEMENTOS PK_ID PROGRAMADOS</t>
  </si>
  <si>
    <t>AVANCE DEL TRIM (PK)</t>
  </si>
  <si>
    <t>ACUMULADO (PK)</t>
  </si>
  <si>
    <t>META (PK)</t>
  </si>
  <si>
    <t>Se avanza en el diagnóstico, conforme a la planificación</t>
  </si>
  <si>
    <t>GESTIÓN DE LABORATORIO</t>
  </si>
  <si>
    <t>SEGUIMIENTO A LAS SOLICITUDES DE LOS ENSAYOS</t>
  </si>
  <si>
    <t>GLAB-IND-001</t>
  </si>
  <si>
    <t>CUMPLIR EN UN 95% LAS SOLICITUDES DE ENSAYOS</t>
  </si>
  <si>
    <t>MENSUAL</t>
  </si>
  <si>
    <t>Consolidado de ensayos del mes</t>
  </si>
  <si>
    <t>Gestión de laboratorio</t>
  </si>
  <si>
    <t>N° TOTAL DE ENSAYOS REALIZADOS</t>
  </si>
  <si>
    <t>N° TOTAL DE ENSAYOS SOLICITADOS</t>
  </si>
  <si>
    <t>% DE ENSAYOS REALIZADOS DE ACUERDO A LAS SOLICITUDES DE LOS SERVICIOS</t>
  </si>
  <si>
    <t>MES 1</t>
  </si>
  <si>
    <t>MES 2</t>
  </si>
  <si>
    <t>MES 3</t>
  </si>
  <si>
    <t>MES 4</t>
  </si>
  <si>
    <t>MES 5</t>
  </si>
  <si>
    <t>MES 6</t>
  </si>
  <si>
    <t>MES 7</t>
  </si>
  <si>
    <t>MES 8</t>
  </si>
  <si>
    <t>MES 9</t>
  </si>
  <si>
    <t>MES 10</t>
  </si>
  <si>
    <t>MES 11</t>
  </si>
  <si>
    <t>MES 12</t>
  </si>
  <si>
    <t>ANALISIS DE LA DESVIACIÓN</t>
  </si>
  <si>
    <t>No se encuentra desviaciones en la obtención de resultados de este indicador</t>
  </si>
  <si>
    <t>No se proponen acciones de mejora, para este mes, debido a que la medición del indicador esta dentro del rango apropiado para este.</t>
  </si>
  <si>
    <t>PRODUCCIÓN DE MEZCLA Y PROVISIONAMIENTO DE MAQUINARIA Y EQUIPOS</t>
  </si>
  <si>
    <t>PORCENTAJE DE CUMPLIMIENTO DE ENTREGAS DE MEZCLAS AUTORIZADAS</t>
  </si>
  <si>
    <t>PPMQ-IND-001</t>
  </si>
  <si>
    <t>VERSIÓN: 1.0</t>
  </si>
  <si>
    <t>CUMPLIR CON EL 80% DE LOS REQUERIMIENTOS ENTREGAS DE MEZCLAS AUTORIZADAS</t>
  </si>
  <si>
    <t>Eficacia</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</si>
  <si>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</si>
  <si>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</si>
  <si>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Proceso(s) generador(es) de la información:</t>
  </si>
  <si>
    <t>Bitacora produccion.</t>
  </si>
  <si>
    <t>PPMQ</t>
  </si>
  <si>
    <t>Gerencia Producción</t>
  </si>
  <si>
    <t>((% cumplimiento mezcla fria+% cumplimiento mezcla caliente+% cumplimiento concreto hidraulico) /3) /porcentaje de cumplimiento esperado</t>
  </si>
  <si>
    <t>sumatoria de cumplimientos productos solicitados/3</t>
  </si>
  <si>
    <t>porcentaje cumplimiento esperado</t>
  </si>
  <si>
    <t>(Grafica con una sola barra trimestral)</t>
  </si>
  <si>
    <t xml:space="preserve">Generacion de programaciones de produccion de acuerdo a los criterios de restriccion </t>
  </si>
  <si>
    <t>PRODUCCIÓN DE MEZCLA Y PROVISION DE MAQUINARIA Y EQUIPOS</t>
  </si>
  <si>
    <t>PORCENTAJE DE CUMPLIMIENTO DE PARAMETROS DE PRODUCCIÓN  DE MEZCLA ASFALTICA Y CONCRETOS.</t>
  </si>
  <si>
    <t>PPMQ-IND-002</t>
  </si>
  <si>
    <t>CUMPLIR CON EL 80% DE LOS PARAMETROS DE LA PRODUCCIÓN DE MEZCLA ASFALTICA Y CONCRETO  PARA LAS INTERVENCIONES DE LA UAERMV.</t>
  </si>
  <si>
    <t>PORCENTAJE DE CUMPLIMIENTO DE PARAMETROS DE PRODUCCIÓN  DE MEZCLA ASFALTICA Y CONCRETO.</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</si>
  <si>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</si>
  <si>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</si>
  <si>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</si>
  <si>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t>
    </r>
  </si>
  <si>
    <t>Para el indicador se tiene en cuenta tres (3) parámetros (Granulometria, contenido de asfalto y asentamiento concreto).</t>
  </si>
  <si>
    <t>Sumatoria de porcentaje de cumplimiento de indicador 1 y 2</t>
  </si>
  <si>
    <t>Porcentaje esperado de cumplimiento</t>
  </si>
  <si>
    <t>FECHA DE APLICACIÓN: agosto 2020</t>
  </si>
  <si>
    <t>DISPONIBILIDAD DE LOS VEHÍCULOS , MAQUINARIA, EQUIPOS Y PLANTA DE PRODUCCIÓN DE LA UMV</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</si>
  <si>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</si>
  <si>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</si>
  <si>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</si>
  <si>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</si>
  <si>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</si>
  <si>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</si>
  <si>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</si>
  <si>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</si>
  <si>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FECHA DE APLICACIÓN: MAYO  2020</t>
  </si>
  <si>
    <t>PORCENTAJE DE CUMPLIMIENTO DE ENTREGAS DE VEHÍCULOS , MAQUINARIA Y EQUIPOS DE LA UMV</t>
  </si>
  <si>
    <t>PPMQ-IND-004</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</si>
  <si>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</si>
  <si>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</si>
  <si>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</si>
  <si>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</si>
  <si>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PPMQ- DI 004 consolidado de Vehiculos</t>
  </si>
  <si>
    <t xml:space="preserve">Entregas vehículos+ maquinaria + equipos/ Total solicitudes recibidas </t>
  </si>
  <si>
    <t>Sumatoria solicitudes con entregas</t>
  </si>
  <si>
    <t>total solicitudes recibidas</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</si>
  <si>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</si>
  <si>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</si>
  <si>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</si>
  <si>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</si>
  <si>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</si>
  <si>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</si>
  <si>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</si>
  <si>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</si>
  <si>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</si>
  <si>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</si>
  <si>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</si>
  <si>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</si>
  <si>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</si>
  <si>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de intervención mensual para el cumplimiento</t>
  </si>
  <si>
    <t>% de intervención acumulado para el cumplimiento</t>
  </si>
  <si>
    <t>Enero</t>
  </si>
  <si>
    <t>Con respecto a la ejecución de meta por tipo de intervención, se tiene el siguiente avance en el trimestre:</t>
  </si>
  <si>
    <t>Febrero</t>
  </si>
  <si>
    <t>Marzo</t>
  </si>
  <si>
    <t>Abril</t>
  </si>
  <si>
    <t>Mayo</t>
  </si>
  <si>
    <t>Junio</t>
  </si>
  <si>
    <t>Julio</t>
  </si>
  <si>
    <t>Agosto</t>
  </si>
  <si>
    <t>Septiembre</t>
  </si>
  <si>
    <t>Octubre</t>
  </si>
  <si>
    <t>Noviembre</t>
  </si>
  <si>
    <t>Diciembre</t>
  </si>
  <si>
    <t xml:space="preserve">Febrero </t>
  </si>
  <si>
    <t>I Trimestre</t>
  </si>
  <si>
    <t>II Trmiestre</t>
  </si>
  <si>
    <t>IIITrmiestre</t>
  </si>
  <si>
    <t>IVTrmiestre</t>
  </si>
  <si>
    <t xml:space="preserve">CALIDAD </t>
  </si>
  <si>
    <t>SEPTIEMBRE DE 2023</t>
  </si>
  <si>
    <t xml:space="preserve">Oficina Asesora de Planeación </t>
  </si>
  <si>
    <t>Trimestre I</t>
  </si>
  <si>
    <t>Trimestre II</t>
  </si>
  <si>
    <t>Trimestre III</t>
  </si>
  <si>
    <t xml:space="preserve">ANÁLISIS DE LA DESVIACIÓN </t>
  </si>
  <si>
    <t>NIVEL PROMEDIO DE SATISFACCIÓN (BENEFICIARIOS DIRECTOS)</t>
  </si>
  <si>
    <t>INFRA-IND-003</t>
  </si>
  <si>
    <t xml:space="preserve">LOGRAR QUE EL NIVEL PROMEDIO DE SATISFACCION  DE LOS BENEFICIARIOS DIRECTOS DE LAS INTERVENCIONES SEA MAYOR O IGUAL A 4.25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</si>
  <si>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</si>
  <si>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</si>
  <si>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</si>
  <si>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</si>
  <si>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Oficina de servicio a la ciudadania y sostenibilidad</t>
  </si>
  <si>
    <t>∑ Calificaciones de los encuestados</t>
  </si>
  <si>
    <t xml:space="preserve"># Total de encuestados </t>
  </si>
  <si>
    <t>1.00</t>
  </si>
  <si>
    <t>3.00</t>
  </si>
  <si>
    <t>4.24</t>
  </si>
  <si>
    <t>4.25</t>
  </si>
  <si>
    <t>5.00</t>
  </si>
  <si>
    <t xml:space="preserve">Nivel promedio de satisfaccion </t>
  </si>
  <si>
    <t>*La calificación máxima  es 5.</t>
  </si>
  <si>
    <t>Primer Trimestre 2023</t>
  </si>
  <si>
    <t>4.5</t>
  </si>
  <si>
    <t>4.4</t>
  </si>
  <si>
    <t xml:space="preserve">INTERVENCIÓN DE LA INFRAESTRUCTURA </t>
  </si>
  <si>
    <t>CUMPLIMIENTO DE METAS DE CICLORUTAS</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</si>
  <si>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</si>
  <si>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</si>
  <si>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</si>
  <si>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</si>
  <si>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</si>
  <si>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</si>
  <si>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</si>
  <si>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</si>
  <si>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</si>
  <si>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t>Con respecto a la ejecución de meta por mes, se tiene el siguiente avance en el primer trimestre:</t>
  </si>
  <si>
    <t xml:space="preserve">                                            </t>
  </si>
  <si>
    <t xml:space="preserve">                                                                                                                                                                                                                                                                                                                                                                                                                                                                                                                    </t>
  </si>
  <si>
    <t>II Trimestre</t>
  </si>
  <si>
    <t>CUMPLIMIENTO DE METAS DE ESPACIO PÚBLICO</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</si>
  <si>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</si>
  <si>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</si>
  <si>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</si>
  <si>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</si>
  <si>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</si>
  <si>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</si>
  <si>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t xml:space="preserve">                                                                                           </t>
  </si>
  <si>
    <t xml:space="preserve">   </t>
  </si>
  <si>
    <t>-</t>
  </si>
  <si>
    <t>DMIC-IND-001</t>
  </si>
  <si>
    <t xml:space="preserve">EFICIENCIA </t>
  </si>
  <si>
    <t xml:space="preserve">El indicador mide el desarrollo de los proyectos planteados en la vigencia, con el fin de evaluar  la implementación de proyectos de innovación y articular acciones para el desarrollo de los procesos misionales. </t>
  </si>
  <si>
    <r>
      <t>Fecha de Actualización:</t>
    </r>
    <r>
      <rPr>
        <sz val="9"/>
        <rFont val="Arial"/>
        <family val="2"/>
      </rPr>
      <t xml:space="preserve"> </t>
    </r>
  </si>
  <si>
    <t>Acta de constitucion de proyecto                                          Seguimiento a la ejecucion de los proyectos de innovación           Informe final por proyecto culminado</t>
  </si>
  <si>
    <t xml:space="preserve">Gerente para el desarrollo la calidad y la innovación </t>
  </si>
  <si>
    <t xml:space="preserve">NUMERO DE PROYECTOS EJECUTADOS </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</si>
  <si>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</si>
  <si>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</si>
  <si>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</si>
  <si>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</si>
  <si>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</si>
  <si>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</si>
  <si>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</si>
  <si>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</si>
  <si>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</si>
  <si>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</si>
  <si>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</si>
  <si>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1er Trimestre</t>
  </si>
  <si>
    <t xml:space="preserve">2do Trimestre </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</si>
  <si>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</si>
  <si>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</si>
  <si>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</si>
  <si>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</si>
  <si>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</si>
  <si>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</si>
  <si>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</si>
  <si>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</si>
  <si>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</si>
  <si>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</si>
  <si>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</si>
  <si>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PRIMER PERIODO</t>
  </si>
  <si>
    <t>SEGUNDO PERIODO</t>
  </si>
  <si>
    <t>TERCER PERIODO</t>
  </si>
  <si>
    <t>CUARTO TRIMESTRE</t>
  </si>
  <si>
    <t>PRIMER TRIMESTRE</t>
  </si>
  <si>
    <t>SEGUNDO TRIMESTRE</t>
  </si>
  <si>
    <t>TERCER TRIMESTRE</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</si>
  <si>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</si>
  <si>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</si>
  <si>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</si>
  <si>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</si>
  <si>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</si>
  <si>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</si>
  <si>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PIMER PERIODO</t>
  </si>
  <si>
    <t>En el primer trimestre de 2023 se ejecuto el 71.86% de la programación de PAC establecida para dicho período, ejecutando de manera uniforme los recursos de reserva frente al presupuesto de vigencia.</t>
  </si>
  <si>
    <t>Durante el segundo trimestre de 2023 se ejecuto el 62,96% de la programación de PAC de reserva, la medición alcanzada se situada en el rango de gestión mejorable, la disminución con referencia al período anterior, ocurre dado que el PAC de reserva se inicia a ejecutar presupuesto de vigencia desde el primer trimestre.</t>
  </si>
  <si>
    <t>En referencia al presupuesto de reserva se ejecutó el 85.81%, dejando de ejecutar el $ 499,480,652, es decir el 14.19% de los pagos programados no se realizó. Sin embargo, se debe resaltar que la medición se encuentra en el nivel apropiado, ya que se efectuaron pagos asociados a obras y servicios comprometidos en el año anterior.</t>
  </si>
  <si>
    <t>CUARTO TRIMESTE</t>
  </si>
  <si>
    <t xml:space="preserve">En referencia al presupuesto de reserva se ejecutó el 85.81%, dejando de ejecutar el $ 499,480,652, es decir el 14.19% de los pagos programados no se realizó. Sin embargo, se debe resaltar que la medición se encuentra en el nivel apropiado, ya que se efectuaron pagos asociados a obras y servicios </t>
  </si>
  <si>
    <t xml:space="preserve">En el primer trimestre de esta vigencia se presento un 6.4 % mayor de la ejecución del PAC de reserva con relación al registrado en 2022, entendiendo que en el inicio de 2022 no se ejecutaron el 28.54% de lo programado, en 2023 la desviación equivale a 22.1% con respecto a lo inicialmente programado, logrando así un mejor comportamiento en esta variable en los primeros tres meses de esta anualidad.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</si>
  <si>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22.14%→ $ 4.546.919.680 pendiente por ejecutar del PAC programado en el primer trimestre de 2023.</t>
  </si>
  <si>
    <t>SEGUNDO TRIMESTE</t>
  </si>
  <si>
    <t xml:space="preserve">Con relación a esta vigencia, en el segundo trimestre se presento un disminución de 11.07 % en la ejecución del PAC de reserva con relación al registrado en 2022, para el mismo período, entendiendo que en este trimestre en 2022 no se ejecutaron el 25.97% de lo programado, en 2023 la desviación equivale a 37.04% con respecto a lo inicialmente programado, referido a que en el primer trimestre se observo una mayor ejecución por la ocurrencia de la utilización mayor del PAC de reserva al de la vigencia. </t>
  </si>
  <si>
    <t>Verificar con las dependencias que realizaron programación de pagos con reservas y no se ejecutaron, para informarlos sobre la afectación por el no cumplimiento de la programación, invitándolos a incentivar el cumplimiento de los cronogramas para evitar la ocurrencia de inconvenientes o penalizaciones, en especial para las dependencias con cuentas programadas no pagadas en el trimestre, que conforman el 37.04%→ $ 3.466.946.266 pendiente por ejecutar del PAC programado de reserva en el segundo trimestre de 2023.</t>
  </si>
  <si>
    <t xml:space="preserve">En el tercer trimestre de 2023, se presenta una disminución de 6.31% en la ejecución del PAC de reserva con relación al registrado en 2022, para el mismo período, aunque esta es la medición más representativa en la presente vigencia, presentando una desviación menor al 9% con relación a lo inicialmente planificado, es decir, este porcentaje representa lo no ejecutado en el período, que para la anualidad anterior correspondió al 2.9% de la programación, que aunque es un tercera parte de la desviación alcanzada con relación al actual período, las dos mediciones representan un apropiado comportamiento, en razón a la medición establecida en los niveles de gestión para este indicador. </t>
  </si>
  <si>
    <t>Aunque el comportamiento del indicador es apropiado, el Tesorero adelanta la verificación con las dependencias que realizaron programación de pagos con reservas y no se ejecutaron, para informarles las afectaciones por el no cumplimiento de la programación, invitándolos a incentivar el cumplimiento de los cronogramas para evitar la ocurrencia de inconvenientes o penalizaciones, en especial para las dependencias con cuentas programadas no pagadas en el trimestre, que conforman el 8.90%→ $ 2,445,039,842 pendiente por ejecutar del PAC programado de reserva en el tercer trimestre de 2023.</t>
  </si>
  <si>
    <t xml:space="preserve">En el cuarto trimestre de 2023, se presenta una disminución de 26.28% en la ejecución del PAC de reserva con relación al registrado en 2023, para el mismo período, aunque esta es la medición más representativa en la presente vigencia, presentando una desviación menor al 14.19% con relación a lo inicialmente planificado, es decir, este porcentaje representa lo no ejecutado, que para la anualidad anterior correspondió al 40.47% de la programación, que supera a la desviación alcanzada en el actual período, la medición actual representa una medición adecuada en los niveles de gestión definidos para este indicador. </t>
  </si>
  <si>
    <t>Siendo el comportamiento del indicador apropiado con relación a la ejecución, para una mejor ejecución de las reservas el Tesorero continuará adelantando la verificación con las dependencias que realizaron la programación de pagos y no se ejecutaron, para informarles las afectaciones por el no cumplimiento de la programación e invitándolos a incentivar el cumplimiento de los cronogramas para evitar la ocurrencia de inconvenientes o penalizaciones, en especial para las dependencias con cuentas programadas no pagadas en el trimestre, que conforman el 14.19%→ $ 499,480,652 pendiente por ejecutar del PAC programado de reserva en el cuarto trimestre de 2023.</t>
  </si>
  <si>
    <t>GESTIÓN DE RECURSOS FÍSICOS</t>
  </si>
  <si>
    <t xml:space="preserve">TIEMPO PROMEDIO DE SOLICITUDES ATENDIDAS DE BIENES DE CONSUMO </t>
  </si>
  <si>
    <t>GREF-IND-001</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</si>
  <si>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</si>
  <si>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</si>
  <si>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DÍAS HABILES</t>
  </si>
  <si>
    <t>Gestión de Recursos Físicos</t>
  </si>
  <si>
    <t>Secretaria General</t>
  </si>
  <si>
    <t>1er trimestre</t>
  </si>
  <si>
    <t>2do trimestre</t>
  </si>
  <si>
    <t>GAM-IND-001</t>
  </si>
  <si>
    <t>GAM-IND-003</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</si>
  <si>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</si>
  <si>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NA</t>
  </si>
  <si>
    <t>Gestión Contractual</t>
  </si>
  <si>
    <t>CONTRATOS O CONVENIOS LIQUIDADOS POR MUTUO ACUERDO</t>
  </si>
  <si>
    <t>GCON-IND-001</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</si>
  <si>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</si>
  <si>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</si>
  <si>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</si>
  <si>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</si>
  <si>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</si>
  <si>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</si>
  <si>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 xml:space="preserve">Proceso(s) generador(es) </t>
  </si>
  <si>
    <t>de la información:</t>
  </si>
  <si>
    <t>Plan Anual de Adquisiciones</t>
  </si>
  <si>
    <t>Base de datos contratación, propia del proceso GCON (que contiene los procesos contratuales en el SECOP y TVEC)</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</si>
  <si>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</si>
  <si>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</si>
  <si>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</si>
  <si>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</si>
  <si>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INICIADOS/PROG PAA</t>
  </si>
  <si>
    <t>2o. Trimestre</t>
  </si>
  <si>
    <t>3o. Trimestre</t>
  </si>
  <si>
    <t>4o. Trimestre</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</si>
  <si>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</si>
  <si>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</si>
  <si>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</si>
  <si>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</si>
  <si>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</si>
  <si>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</si>
  <si>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</si>
  <si>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</si>
  <si>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</si>
  <si>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</si>
  <si>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</si>
  <si>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</si>
  <si>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</si>
  <si>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</si>
  <si>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</si>
  <si>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</si>
  <si>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SegundoTrimestre</t>
  </si>
  <si>
    <t>Tercer trimestre</t>
  </si>
  <si>
    <t>Cuarto trimestre</t>
  </si>
  <si>
    <t xml:space="preserve">Incluir la gráfica de barra acorde con el indicador que contenga minimo las variables propias de la medición y el resultado  </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</si>
  <si>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</si>
  <si>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</si>
  <si>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</si>
  <si>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</si>
  <si>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</si>
  <si>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</si>
  <si>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</si>
  <si>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</si>
  <si>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</si>
  <si>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</si>
  <si>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</si>
  <si>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</si>
  <si>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</si>
  <si>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</si>
  <si>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</si>
  <si>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</si>
  <si>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</si>
  <si>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</si>
  <si>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Cuarto  trimestre</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</si>
  <si>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</si>
  <si>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</si>
  <si>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</si>
  <si>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</si>
  <si>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</si>
  <si>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</si>
  <si>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</si>
  <si>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</si>
  <si>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</si>
  <si>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FECHA DE APLICACIÓN: JUNIO 2020</t>
  </si>
  <si>
    <t>GESTIÓN DEL TALENTO HUMANO</t>
  </si>
  <si>
    <t>CUMPLIMIENTO PLAN ESTRATÉGICO DE TALENTO HUMANO - PETH</t>
  </si>
  <si>
    <t>GTHU-IND-003</t>
  </si>
  <si>
    <t>VERSIÓN: 4</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</si>
  <si>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</si>
  <si>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</si>
  <si>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</si>
  <si>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octubre de 2022</t>
  </si>
  <si>
    <t>Plan Estratégico de Talento Humano - PETH</t>
  </si>
  <si>
    <t>GESTIÓN DEL TALENTO HUMANO - SST</t>
  </si>
  <si>
    <t>(Porcentaje de avance del PETH implementado en el periodo / Porcentaje de avance del PETH programado en el periodo) * 100</t>
  </si>
  <si>
    <t>Porcentaje de avance del PETH implementado en el periodo</t>
  </si>
  <si>
    <t>Porcentaje de avance del PETH programado en el periodo</t>
  </si>
  <si>
    <t>Adelantar actividades de seguimiento para lograr emitir alertas que permitan identificar oportunamente necesidades que faliciten el cumplimiento de las actividades, asi mejorar el rango de medición.</t>
  </si>
  <si>
    <t>Marzo de 2022</t>
  </si>
  <si>
    <t>*</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</si>
  <si>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</si>
  <si>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</si>
  <si>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</si>
  <si>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</si>
  <si>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</si>
  <si>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</si>
  <si>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</si>
  <si>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</si>
  <si>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</si>
  <si>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N° de expedientes tramitados con fecha de vencimiento en el trimestre a reportar</t>
  </si>
  <si>
    <t>N° total de expedientes con fecha de vencimiento en el trimestre a reportar</t>
  </si>
  <si>
    <t xml:space="preserve">1er Trimestre </t>
  </si>
  <si>
    <t xml:space="preserve">3er Trimestre </t>
  </si>
  <si>
    <t xml:space="preserve">4to Trimestre </t>
  </si>
  <si>
    <t xml:space="preserve">Se tramitaron los procesos disciplinarios conforme la planeación mensual y el vencimiento de la etapa procesal, asi como tambien se evaluaron  las quejas e informes que ingresaron en el periodo reportado y se adoptó dentro del tèrmino,  la decisión que en derecho correspondía. </t>
  </si>
  <si>
    <t>Continuar tramitando los expedientes dentro de los términos legales.</t>
  </si>
  <si>
    <t>CONTROL, EVALUACIÓN Y MEJORA DE LA GESTIÓN</t>
  </si>
  <si>
    <t>CUMPLIMIENTO DE LAS ACCIONES CORRECTIVAS</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</si>
  <si>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</si>
  <si>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</si>
  <si>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</si>
  <si>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Seguimiento a las acciones correctivas en los planes de mejoramiento de auditorías internas</t>
  </si>
  <si>
    <t>CEM-Control, Evaluación y Mejora de la Gestión</t>
  </si>
  <si>
    <t>Jefe Oficina de Control Interno 006-01</t>
  </si>
  <si>
    <t>(Sumatoria de acciones correctivas cerradas en el trimestre / sumatoria de acciones correctivas</t>
  </si>
  <si>
    <t>con fecha de cierre dentro del corte trimestral) x 100</t>
  </si>
  <si>
    <t>sumatoria de acciones correctivas cerradas en el trimestre</t>
  </si>
  <si>
    <t>sumatoria de acciones correctivas con fecha de cierre dentro del corte trimestral</t>
  </si>
  <si>
    <t>% cumplimiento</t>
  </si>
  <si>
    <t>1,Continuar con el avance oportuno por parte de las areas en las acciones propuestas</t>
  </si>
  <si>
    <t xml:space="preserve">2.Continuar retroalimentando a los enlaces de los procesosel seguimiento producto del análisis realizado por la OCI. </t>
  </si>
  <si>
    <t>SEGUIMIENTO Y MONITOREO DE LA CALIDAD TÉCNICA</t>
  </si>
  <si>
    <t xml:space="preserve">MONITOREO A LOS INFORMES DE ENSAYOS </t>
  </si>
  <si>
    <t>SMCT-IND-001</t>
  </si>
  <si>
    <t>VERIFICAR EL 95% DE LOS INFORMES</t>
  </si>
  <si>
    <t>* Agregados pétreos</t>
  </si>
  <si>
    <t>* Materiales bituminosos</t>
  </si>
  <si>
    <t>* Materiales granulares</t>
  </si>
  <si>
    <t>* Mezclas asfálticas</t>
  </si>
  <si>
    <t>* Concreto Hidráulico</t>
  </si>
  <si>
    <t>* Densidades</t>
  </si>
  <si>
    <t xml:space="preserve">* Núcleos </t>
  </si>
  <si>
    <t xml:space="preserve">Bimestral </t>
  </si>
  <si>
    <t>Porcentaje (%)</t>
  </si>
  <si>
    <t>Consolidado de informes realizados</t>
  </si>
  <si>
    <t xml:space="preserve">Informes de resultados </t>
  </si>
  <si>
    <t>Producción de mezcla</t>
  </si>
  <si>
    <t>Intervención de la infraestructura</t>
  </si>
  <si>
    <t xml:space="preserve">Monitoreo y seguimiento de la calidad técnica </t>
  </si>
  <si>
    <t>N° TOTAL DE INFORMES VERIFICADOS</t>
  </si>
  <si>
    <t>N° TOTAL DE INFORMES A VERIFICAR</t>
  </si>
  <si>
    <t>% DE INFORMES VERIFICADOS  DE ACUERDO A LOS REQUERIMIENTOS EN LAS ESPECIFICACIONES TECNICAS</t>
  </si>
  <si>
    <t>BIMESTRE 1</t>
  </si>
  <si>
    <t>BIMESTRE 2</t>
  </si>
  <si>
    <t>BIMESTRE 3</t>
  </si>
  <si>
    <t>BIMESTRE 4</t>
  </si>
  <si>
    <t>BIMESTRE 5</t>
  </si>
  <si>
    <t>BIMESTRE 6</t>
  </si>
  <si>
    <t>SEGUIMIENTO A LA CALIDAD TÉCNICA</t>
  </si>
  <si>
    <t>SMCT-IND-002</t>
  </si>
  <si>
    <t>VERIFICAR EL 98% DE LAS INTERVENCIONES PROGRAMADAS</t>
  </si>
  <si>
    <t>Hacer seguimiento  a la calidad técnica de las intervenciones ejecutadas.</t>
  </si>
  <si>
    <t xml:space="preserve">MENSUAL </t>
  </si>
  <si>
    <t>N° TOTAL DE VISITAS REALIZADAS</t>
  </si>
  <si>
    <t>N° TOTAL DE VISITAS PROGRAMADAS</t>
  </si>
  <si>
    <t>% DE VISITAS EJECUTADAS</t>
  </si>
  <si>
    <r>
      <t>CÓD.</t>
    </r>
    <r>
      <rPr>
        <sz val="8"/>
        <rFont val="Arial"/>
        <family val="2"/>
      </rPr>
      <t> </t>
    </r>
  </si>
  <si>
    <r>
      <t>INDICADOR </t>
    </r>
    <r>
      <rPr>
        <sz val="8"/>
        <rFont val="Arial"/>
        <family val="2"/>
      </rPr>
      <t> </t>
    </r>
  </si>
  <si>
    <r>
      <t>Variable 1</t>
    </r>
    <r>
      <rPr>
        <sz val="8"/>
        <rFont val="Arial"/>
        <family val="2"/>
      </rPr>
      <t> </t>
    </r>
  </si>
  <si>
    <r>
      <t>Variable 2</t>
    </r>
    <r>
      <rPr>
        <sz val="8"/>
        <rFont val="Arial"/>
        <family val="2"/>
      </rPr>
      <t> </t>
    </r>
  </si>
  <si>
    <t>Resultado</t>
  </si>
  <si>
    <t>PORCENTAJE DE DESATENCIÓN DE PQRSFD CIUDADANAS CON TÉRMINOS DE 10 DÍAS HÁBILES</t>
  </si>
  <si>
    <t>EGTI-IND-001  </t>
  </si>
  <si>
    <t>GLAB-IND-002</t>
  </si>
  <si>
    <t>VERIFICACIÓN DE LA CALIDAD DE LOS SERVICIOS DE ENSAYOS DEL LABORATORIO</t>
  </si>
  <si>
    <t>GLAB-IND-005 </t>
  </si>
  <si>
    <t>SEGUIMIENTO A LA ENTREGA OPORTUNA DE INFORMES DE ENSAYO</t>
  </si>
  <si>
    <t>INFRA-IND-004</t>
  </si>
  <si>
    <t>INFRA-IND-005</t>
  </si>
  <si>
    <t>APROVECHAMIENTO DE RESIDUOS GENERADOS EN LA ENTIDAD</t>
  </si>
  <si>
    <t>EFICIENCIA EN EL CONSUMO DE ENERGIA ELÉCTRICA EN LA ENTIDAD</t>
  </si>
  <si>
    <t>CEM-IND-001</t>
  </si>
  <si>
    <t>CUMPLIMIENTO DEL PLAN ANUAL DE AUDITORÍAS</t>
  </si>
  <si>
    <t>CEM-IND-002</t>
  </si>
  <si>
    <t xml:space="preserve">DIRECCIONAMIENTO ESTRATÉGICO </t>
  </si>
  <si>
    <t>DES-IND-001</t>
  </si>
  <si>
    <t>Direccionamiento Estratégico</t>
  </si>
  <si>
    <t>(Número de productos entregados en los términos de tiempos establecidos / Número de productos definidos para el periodo)*100</t>
  </si>
  <si>
    <t>Primer trimestre 2024</t>
  </si>
  <si>
    <t>Se realizaron 11 de los 11 productos programados para el primer trimestre de la vigencia 2024. Dentro de los productos cumplidos por el proceso DES se encuentran:</t>
  </si>
  <si>
    <t>1.Se elaboró y publico informe de indicadores UAERMV del ciere cuarto trimestre 2023.</t>
  </si>
  <si>
    <t>Se eleboró y publico el informe consolidado de la bateria de indicadores para el periodo del IV trimestre 2023</t>
  </si>
  <si>
    <t>https://www.umv.gov.co/portal/transparencia2020/indicadores-de-gestion/</t>
  </si>
  <si>
    <t>2. Se elaboró y publico consolidado Planes de Acción por procesos UAERMV Cuatro trimestre  2023</t>
  </si>
  <si>
    <t>Se eleboró y publico el informe consolidado de planes de acción  para el periodo del iv  trimestre 2023</t>
  </si>
  <si>
    <t xml:space="preserve">https://www.umv.gov.co/portal/wp-content/uploads/2024/04/Plan-Estrategico-4to-Trim-2023.xlsx </t>
  </si>
  <si>
    <t>3-Se elaboró el Informe de monitoreo a Riesgos III  cuatrimestre 2023, En el marco de la política  Administración del riesgo.</t>
  </si>
  <si>
    <t>https://uaermv.sharepoint.com/:w:/s/ProcesoDESI/EdFxdKR_dBNNrUvaKpC6APkB1X1mXxSumost1cxmQw5EbQ?e=ZWI2Hk</t>
  </si>
  <si>
    <t xml:space="preserve">4. Seguimiento  Programas de Transparencia y Ética Pública </t>
  </si>
  <si>
    <t>https://uaermv.sharepoint.com/:f:/s/ProcesoDESI/EktUDLeyCTpCjEXYKcPSQCsBY8RTLW97P4q940i_MYeOgg?e=LxvDUr</t>
  </si>
  <si>
    <t>5- Se elaboró 4to Informe de Avance de políticas de gestión MIPG 2023politicas MIPG.</t>
  </si>
  <si>
    <t>se consolido con los aportes de los lideres de la política el 4to Informe de políticas de gestión MIPG 2023.</t>
  </si>
  <si>
    <t>https://uaermv.sharepoint.com/:w:/s/ProcesoDESI/EQcs7BSPPdZAgKmdJqAoeFIBjiitJU1Q05NRwUOuD4lUXg?e=cVzVcI</t>
  </si>
  <si>
    <t>6.Seguimiento Plan de Adecuación y sostenibilidad MIPG IV trimestre 2023</t>
  </si>
  <si>
    <t xml:space="preserve">programadas correspondiente al IV trimestre del 2023 y se remito por correo institucional las observaciones detalladas </t>
  </si>
  <si>
    <r>
      <t>https://uaermv.sharepoint.com/:f:/s/ProcesoDESI/En3WAatQCnRHtaqbB9SETfEBn5_8vIUpNCBA1MHnr3InjA?e=dR5lf</t>
    </r>
    <r>
      <rPr>
        <sz val="8"/>
        <color rgb="FF0070C0"/>
        <rFont val="Arial"/>
        <family val="2"/>
      </rPr>
      <t>Y</t>
    </r>
  </si>
  <si>
    <t>7-Reportes oficial SEGPLAN cierre vigencia 2023</t>
  </si>
  <si>
    <t xml:space="preserve">Se realizó la actualización y reporte correspondiente al cuarto trimestre 2023  de los modulos de inversión, gestión, actividades y territorialización de los proyectos de inversión de la UMV. </t>
  </si>
  <si>
    <t>https://uaermv.sharepoint.com/:f:/s/ProcesoDESI/Es6fhmsGDS9PhQtJwoIV5_sBc46MZZlayRL0p_P9l5omlQ?e=Brxspx</t>
  </si>
  <si>
    <t>8-Reporte oficial SPI cierre febrero 2024</t>
  </si>
  <si>
    <t>Se presenta reporte generado por el aplicativo de SPI para cada proyecto de inversión.</t>
  </si>
  <si>
    <t>https://uaermv.sharepoint.com/:f:/s/ProcesoDESI/Eqk-4o8x8_RClYGjv-h4o9EBUPU1aVJSed1gvW5RY23u1w?e=7ax4XZ</t>
  </si>
  <si>
    <t>9-Boletines de seguimiento a proyectos de inversión (en el marco de las mesas de seguimiento trimestrales)</t>
  </si>
  <si>
    <t>Se presenta informe mensual de seguimiento a metas fisicas y financieras de los 4 proyectos de inversión 1er trimestre 2024</t>
  </si>
  <si>
    <t>https://uaermv.sharepoint.com/:f:/s/ProcesoDESI/Eu3Y6Wy2PYlDsGs0hZ3bzVYB84CYtKgdgJpS-MTJzOnApw?e=NlWEEY</t>
  </si>
  <si>
    <t>10.Informes de gestión y resultados cierre   vigencia 2023.  (avance, logros, resultados, beneficios)</t>
  </si>
  <si>
    <t>Se realizaron tres informes de gestión y resultados vigencia 2023. publicado en Transparencia pagina Web.</t>
  </si>
  <si>
    <t>https://www.umv.gov.co/portal/wp-content/uploads/2024/01/Informe-de-Gestion-y-Resultados-UAERMV-2023RV.docx</t>
  </si>
  <si>
    <t>11.Publicaciones de aprobaciones documentales</t>
  </si>
  <si>
    <t>Evidencia de publicación de novedades documentales primer trimestre  2024.</t>
  </si>
  <si>
    <t>https://uaermv.sharepoint.com/:f:/s/ProcesoDESI/EsgeoLKMLylAjUNupy4PO3EBnlq64G9d62K9valTJlojaw?e=SzxMkJ</t>
  </si>
  <si>
    <t>Segundo trimestre 2024</t>
  </si>
  <si>
    <t>Tercer Trimestre 2024</t>
  </si>
  <si>
    <t>Cuarto trimestre 2024</t>
  </si>
  <si>
    <t>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t>
  </si>
  <si>
    <t>MANTENER EN UN 0% LAS PQRSFD CIUDADANAS CON TÉRMINOS DE 10 DÍAS HÁBILES RESPONDIDAS FUERA DE TÉRMINOS LEGALES</t>
  </si>
  <si>
    <t>Respecto al total de las peticiones respondidas fuera de términos, se encuentra que para este trimestre se reportaron 3 peticiones, lo que permite evidenciar que el indicador se encuentra en el rango de mejorable con un 4% para las PQRSFD con términos de 10 días hábiles.  Cabe mencionar que se aumentó el porcentaje de peticiones respondidas fuera de términos de 10 hábiles con respecto al IV trimestre de 2023 que registró un 3%.</t>
  </si>
  <si>
    <t>Por otra parte se realizó revisión con corte a 02/04/2024 encontrando que estas 3 peticiones ya se encuentran respondidas, pero dos de ellas presentan acuse de recibo extemporáneo bajo los siguientes radicados: 20241120014302, 20241120017962 y una se encuentra respondida fuera de términos bajo el radicado: 20241120024512. Es pertinente tener en cuenta que el componente de Servicio al Ciudadano durante el período realizó seguimiento a través de los correos de alerta preventiva para evitar el vencimiento de estas peticiones.</t>
  </si>
  <si>
    <t>Se evidencia que con respecto al primer trimestre de la vigencia anterior, se aumentó en un punto porcentual  frente a las respuestas emitidas fuera  de los términos de ley, ya que para esta vigencia se reportaron 3 peticiones de las cuales dos presentan acuse de recibo extemporáneo y 1 se encuentra respondida fuera de términos. Se sugiere a las dependencias de: Oficina Jurídica, Gerencia de Contratación y Recursos Físicos, que implementen las acciones de mejoramiento frente a los criterios que legalmente deben se característicos de las respuestas definitivas: Coherencia, claridad, calidez y oportunidad.</t>
  </si>
  <si>
    <t>Durante el primer trimestre de 2024 el componente de Servicio al Ciudadano en articulación con el área de comunicaciones de la Entidad, realizó campaña del ranking de respuestas oportunas a las PQRSFD II Semestre 2023, resultado que fue publicado  a través de la intranet, pantallas de tv de la entidad y correo laumvteinforma, destacando a las dependencias que respondieron las peticiones con oportunidad, e invitando a las demás dependencias a hacer parte del podium de respuestas oportunas. Por otra parte se realizó entrega de una mención de reconocimiento a las dependencias que respondieron las peticiones oportunamente.</t>
  </si>
  <si>
    <t>Adicionalmente, el 19/03/2024 el componente de Servicio al Ciudadano realizó sensibilización sobre el tramite y gestión de los derechos de petición, dirigida al personal de las siguientes dependencias responsables de administrar y generar la respuesta a los requerimientos: Gerencia de Infraestructura Urbana, Gerencia de Producción, Subdirección de Planificación y Conservación, Subdirección de Intervención de la Infraestructura, y Servicio al Ciudadano. Contando con la asistencia de 35 personas.</t>
  </si>
  <si>
    <t>LOGRAR QUE EL TIEMPO PROMEDIO DE ATENCIÓN EN EL CHAT VIRTUAL SEA MÁXIMO 15 MINUTOS</t>
  </si>
  <si>
    <t>Marzo de 2024</t>
  </si>
  <si>
    <t>20:01 min</t>
  </si>
  <si>
    <t>30 min</t>
  </si>
  <si>
    <t>15:01 min</t>
  </si>
  <si>
    <t>0 min</t>
  </si>
  <si>
    <t>15 min</t>
  </si>
  <si>
    <r>
      <t>De acuerdo con el resultado, se puede evidenciar que el tiempo promedio de atención es de 9:37 nueve minutos, treinta y siete segundos por chat, el cual se encuentra en el rango apropiado, de acuerdo con los parámetros establecidos en dicho indicador. Por otro lado, mencionar que el número de personas atendidas en el periodo (enero a marzo) corresponde a 107, que se atendieron en un total de 17 horas con 29 minutos, equivalentes a 1049</t>
    </r>
    <r>
      <rPr>
        <sz val="9"/>
        <color rgb="FFFF0000"/>
        <rFont val="Arial"/>
        <family val="2"/>
      </rPr>
      <t xml:space="preserve"> </t>
    </r>
    <r>
      <rPr>
        <sz val="9"/>
        <rFont val="Arial"/>
        <family val="2"/>
      </rPr>
      <t>minutos. Cabe anotar, que el componente de Servicio al Ciudadano está trabajando  para disminuir dichos tiempos y que la experiencia de la ciudadanía  durante la espera para  la  atención sea menor.</t>
    </r>
  </si>
  <si>
    <t>1 TRIMESTRE 2024</t>
  </si>
  <si>
    <t>17 minutos con</t>
  </si>
  <si>
    <t>9 minutos con 37 segundos</t>
  </si>
  <si>
    <t>Se evidencia que con respecto al primer trimestre de la vigencia anterior, hay una disminución de 8 minutos 15 segundos en el tiempo promedio de atención en el chat virtual</t>
  </si>
  <si>
    <t>52 segundos</t>
  </si>
  <si>
    <t>Respecto al total de las peticiones respondidas fuera de términos se encuentra que para este trimestre se reportaron 4 peticiones respondidas fuera de términos, lo que permite evidenciar que el indicador se encuentra en el rango apropiado con un 0% para las PQRSFD con términos de respuesta de 15 días  hábiles.</t>
  </si>
  <si>
    <t>Por otra parte se realizó revisión con corte a 02/04/2024 encontrando que estas 4 peticiones ya se encuentran respondidas, de las cuales tres presentan acuse de recibo extemporáneo bajo los siguientes radicados: 20241120006722, 20241120009942, 20241120014042 y una se encuentra respondida fuera de términos bajo el siguiente radicado: 20241120024722. Es pertinente tener en cuenta que el componente de Servicio al Ciudadano durante el período realizó seguimiento a través de los correos de alerta preventiva para evitar el vencimiento de las peticiones.</t>
  </si>
  <si>
    <t>Se evidencia que con respecto al trimestre de la vigencia anterior, hay una disminución de 1 punto porcentual  frente a las respuestas emitidas fuera  de los términos de ley, ya que para esta vigencia se reportaron 4 peticiones vencidas. Se sugiere a las dependencias de:  Gerencia de Infraestructura Urbana, y Subdirección de Planificación y Conservación que implementen las acciones de mejoramiento frente a los criterios que legalmente deben se característicos de las respuestas definitivas: Coherencia, claridad, calidez y oportunidad.</t>
  </si>
  <si>
    <t>Número de sentencias decidicas a favor de la Entidad</t>
  </si>
  <si>
    <t>Se registaron 10 fallos, todos favorables a la Entidad</t>
  </si>
  <si>
    <t>3er trimestre</t>
  </si>
  <si>
    <t>4to trimestre</t>
  </si>
  <si>
    <t>01-01-2024 a 31-03-2024</t>
  </si>
  <si>
    <t>88% Favorables</t>
  </si>
  <si>
    <t>100% Favorables</t>
  </si>
  <si>
    <t>No es necesaria acción de mejora porque el porcentaje está dentro del rango de favorabilidad  apropiado</t>
  </si>
  <si>
    <t>CUMPLIMIENTO</t>
  </si>
  <si>
    <t>DEL PLAN ANUAL DE AUDITORÍAS</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</si>
  <si>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</si>
  <si>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</si>
  <si>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</si>
  <si>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(CEM-FM-001) Plan Anual de Auditoria, aprobado por el CICCI</t>
  </si>
  <si>
    <t>(Sumatoria de actividades del PAA ejecutadas / Sumatoria de actividades del PAA programadas) x 100</t>
  </si>
  <si>
    <t>Sumatoria de actividades del PAA ejecutadas</t>
  </si>
  <si>
    <t>Sumatoria de actividades del PAA programadas</t>
  </si>
  <si>
    <t>De un total de 124 actividades programadas  ajustadas para la vigencia, en el PAA-Plan Anual de Auditorías V-2 aprobada  su modificación en el CICCI del 29 de febrero, en el cual se incluyó una actividad adicional de auditoria laboratorio para un total de 125 actvidades al corte se tiene una ejecución acumulad del 25%</t>
  </si>
  <si>
    <t xml:space="preserve">Para el primer trimestre  se programaron 31 actividades a realizar , ejecutando 31 = 100% de cumplimiento. </t>
  </si>
  <si>
    <t xml:space="preserve">Trimestre 3 </t>
  </si>
  <si>
    <t>SUMATORIA</t>
  </si>
  <si>
    <t xml:space="preserve">Se cumplieron todas las actividades programadas para el trimestre </t>
  </si>
  <si>
    <t xml:space="preserve">Seguir con la ejecución oportuna  de las actividades planeadas y reporte respectivo al CICCI de las modificaciones </t>
  </si>
  <si>
    <r>
      <t>1. ACCIONES PROGRAMADAS PARA CUMPLIR</t>
    </r>
    <r>
      <rPr>
        <b/>
        <u/>
        <sz val="9"/>
        <rFont val="Arial"/>
        <family val="2"/>
      </rPr>
      <t>:</t>
    </r>
    <r>
      <rPr>
        <u/>
        <sz val="9"/>
        <rFont val="Arial"/>
        <family val="2"/>
      </rPr>
      <t xml:space="preserve"> 18</t>
    </r>
    <r>
      <rPr>
        <sz val="9"/>
        <rFont val="Arial"/>
        <family val="2"/>
      </rPr>
      <t xml:space="preserve"> acciones en 4 dependencias</t>
    </r>
  </si>
  <si>
    <t>Gerencia de Maquinaria y Equipo:1</t>
  </si>
  <si>
    <t>Gerencia para el Desarrollo, la Calidad y la Innovacion:1</t>
  </si>
  <si>
    <t>Secretaría General:6</t>
  </si>
  <si>
    <t>Subdirección de Planificacion y Conservacion:8</t>
  </si>
  <si>
    <t>Oficina de Servicio a la Ciudadanía y Sostenibilidad:2</t>
  </si>
  <si>
    <r>
      <t>1.1 ACCIONES CUMPLIDAS</t>
    </r>
    <r>
      <rPr>
        <b/>
        <sz val="9"/>
        <color rgb="FF00B050"/>
        <rFont val="Arial"/>
        <family val="2"/>
      </rPr>
      <t>:</t>
    </r>
    <r>
      <rPr>
        <sz val="9"/>
        <rFont val="Arial"/>
        <family val="2"/>
      </rPr>
      <t xml:space="preserve"> se cumplieron 8 acciones (44%)</t>
    </r>
  </si>
  <si>
    <t>Secretaria General:1</t>
  </si>
  <si>
    <t>Subdirección de Planificacion y Conservacion:5</t>
  </si>
  <si>
    <r>
      <t>1.2</t>
    </r>
    <r>
      <rPr>
        <b/>
        <sz val="9"/>
        <rFont val="Arial"/>
        <family val="2"/>
      </rPr>
      <t xml:space="preserve"> ACCIONES PROGRAMADAS QUE SE VENCIERON DURANTE EL PERIODO</t>
    </r>
    <r>
      <rPr>
        <sz val="9"/>
        <rFont val="Arial"/>
        <family val="2"/>
      </rPr>
      <t>: 5 acciones de la Secretaria General</t>
    </r>
  </si>
  <si>
    <r>
      <t>2. ACCIONES VENCIDAS DE PERIODOS ANTERIORES AL 31 DE DICIEMBRE DE 2023 CON SEGUIMIENTO QUE NO APORTAN AL INDICADOR.</t>
    </r>
    <r>
      <rPr>
        <sz val="9"/>
        <rFont val="Arial"/>
        <family val="2"/>
      </rPr>
      <t xml:space="preserve">  no se registrarron</t>
    </r>
  </si>
  <si>
    <r>
      <t>3. TOTAL DE ACCIONES VENCIDAS AL 31 DE MARZO DE 2024</t>
    </r>
    <r>
      <rPr>
        <sz val="9"/>
        <rFont val="Arial"/>
        <family val="2"/>
      </rPr>
      <t xml:space="preserve">: 5 vencidas correspondientes a los procesos de gestión de recursos físicos </t>
    </r>
  </si>
  <si>
    <r>
      <t xml:space="preserve">Para el primer trimestre de 2024, se programaron 20 procesos contractuales de los cuales se </t>
    </r>
    <r>
      <rPr>
        <b/>
        <sz val="11"/>
        <rFont val="Arial"/>
        <family val="2"/>
      </rPr>
      <t>publicaron 16</t>
    </r>
    <r>
      <rPr>
        <sz val="11"/>
        <rFont val="Arial"/>
        <family val="2"/>
      </rPr>
      <t xml:space="preserve"> en la plataforma de Secop II, de estos se suscribieron 10 en los que se incluyen las 5 bolsas de CPS, quedando en estado de estruturación en las dependencias generadoras de la necesidad </t>
    </r>
    <r>
      <rPr>
        <b/>
        <sz val="11"/>
        <rFont val="Arial"/>
        <family val="2"/>
      </rPr>
      <t>3 procesos</t>
    </r>
    <r>
      <rPr>
        <sz val="11"/>
        <rFont val="Arial"/>
        <family val="2"/>
      </rPr>
      <t xml:space="preserve"> (Contratar una firma especializada en intermediación de seguros; Adquisición Licencias de software Autodesk: civil 3D-Regalias; Adquisición Licencias Software Project- Regalias), y en Gerencia de Contratación </t>
    </r>
    <r>
      <rPr>
        <b/>
        <sz val="11"/>
        <rFont val="Arial"/>
        <family val="2"/>
      </rPr>
      <t>1 proceso</t>
    </r>
    <r>
      <rPr>
        <sz val="11"/>
        <rFont val="Arial"/>
        <family val="2"/>
      </rPr>
      <t xml:space="preserve"> (Contratar Prestación Servicio Aseo y Cafetería) .</t>
    </r>
  </si>
  <si>
    <t>La evolución del indicador para el primer trimestre de 2024, es mejorable, teniendo en cuenta las dinámicas presentadas en el trimestre como el empalme con la administracion entrante y la planeacion del proyecto Regalías</t>
  </si>
  <si>
    <t>Continuar con el seguimiento por parte del proceso de Gestión Contractual, la comunicación con las diferentes dependencias, permitiendo alcanzar el porcentaje de avance programado.</t>
  </si>
  <si>
    <t>Reporte de Km/Carril priorizados de la Subdirección de Planificación y de Conservación (SPC) ejecutados con cambio de carpeta y rehabilitación</t>
  </si>
  <si>
    <t>Subdirección de la Planificación y de Conservación (SPC).</t>
  </si>
  <si>
    <t>Se realizaron visitas de seguimiento a 632 elementos viales que corresponden al 23% de la meta anual programada y al 105% de la meta trimestral programada. El indicador se considera apropiado de acuerdo a la cantidad prevista en la etapa de planeación y los rangos de gestión establecidos.</t>
  </si>
  <si>
    <t>La Gerencia de Infraestructura Urbana tuvo un rezago de segmentos sin ejecutar en 2023.</t>
  </si>
  <si>
    <t>Se realizaron (07) reuniones de Asistencia Tcnica a Localidades con Profesionales y Funcionarios de las Alcaldías Locales y FDL que representan el 117% de las reuniones programadas para el 1er Trimestre de 2024 y el 29% de lo programado para la vigencia 2024.</t>
  </si>
  <si>
    <t>Se realizaron visitas de seguimiento a 793 elementos viales que corresponden al 28% de la meta anual programada y al 106% de la meta trimestral programada. El indicador se considera apropiado de acuerdo a la cantidad prevista en la etapa de planeación y los rangos de gestión establecidos.</t>
  </si>
  <si>
    <t>En la vigencia anterior había un rezago de priorización acumulado.</t>
  </si>
  <si>
    <t>Debido al alto flujo de mantenimientos rutinarios realizados por la GIU se presento un incremento en el valor del indicador.</t>
  </si>
  <si>
    <t>Mantenimientos fundamentales para extender la vida útil de la ciclorutas.</t>
  </si>
  <si>
    <t>Se realizaron (06) reuniones de Asistencia Tcnica a Localidades con Profesionales y Funcionarios de las Alcaldías Locales y FDL que representan el 100% de las reuniones programadas para el 2do Trimestre de 2024 y el 25% de lo programado para la vigencia 2024.</t>
  </si>
  <si>
    <r>
      <t xml:space="preserve">Se realizó visitas de diagnóstico a </t>
    </r>
    <r>
      <rPr>
        <b/>
        <sz val="11"/>
        <rFont val="Arial"/>
        <family val="2"/>
      </rPr>
      <t>7.770 PK</t>
    </r>
    <r>
      <rPr>
        <sz val="11"/>
        <rFont val="Arial"/>
        <family val="2"/>
      </rPr>
      <t xml:space="preserve"> en </t>
    </r>
    <r>
      <rPr>
        <b/>
        <sz val="11"/>
        <rFont val="Arial"/>
        <family val="2"/>
      </rPr>
      <t>7.662 CIV</t>
    </r>
    <r>
      <rPr>
        <sz val="11"/>
        <rFont val="Arial"/>
        <family val="2"/>
      </rPr>
      <t xml:space="preserve"> equivalentes a </t>
    </r>
    <r>
      <rPr>
        <b/>
        <sz val="11"/>
        <rFont val="Arial"/>
        <family val="2"/>
      </rPr>
      <t>863,14 Kilómetros-Carril</t>
    </r>
    <r>
      <rPr>
        <sz val="11"/>
        <rFont val="Arial"/>
        <family val="2"/>
      </rPr>
      <t xml:space="preserve">, correspondiente al </t>
    </r>
    <r>
      <rPr>
        <b/>
        <sz val="11"/>
        <rFont val="Arial"/>
        <family val="2"/>
      </rPr>
      <t>22,2%</t>
    </r>
    <r>
      <rPr>
        <sz val="11"/>
        <rFont val="Arial"/>
        <family val="2"/>
      </rPr>
      <t xml:space="preserve"> de la meta anual programada y el </t>
    </r>
    <r>
      <rPr>
        <b/>
        <sz val="11"/>
        <rFont val="Arial"/>
        <family val="2"/>
      </rPr>
      <t>103,6%</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</si>
  <si>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t>En el primer trimestre se ejecutó un 48% de la programación de PAC, el comportamiento en el indicador alcanzó un rango de gestión bajo, debido a que en gran medida en el primer trimestre se prioriza la ejecución del presupuesto de reserva.</t>
  </si>
  <si>
    <t>Durante este segundo período se ejecutó el 98,36% de la programación de PAC, el comportamiento de la ejecución del indicador logró un rango de gestión Apropiado, debido a que en este trimestre se inicia con los pagos correspondientes al presupuesto de vigencia, además de que sólo se presentó una desviación del 1.64% de lo planificado contra lo ejecutado. .</t>
  </si>
  <si>
    <t>Comparando el resultado de la vigencia anterior con el actual, se presenta una desviación de 22.98 % de la ejecución de la programación de 2024 con relación a 2023, es decir que fue más eficiente el cumplimiento de la programación del PAC en la anterior vigencia, dado que la diferencia entre lo programado y lo ejecutado fue de 29.02%, en cambio para la actual vigencia se presentó una diferencia de 52.00%, es decir que cerca del 48% de los pagos programados no se efectuaron.</t>
  </si>
  <si>
    <t>Establecer alertas y compromisos en reuniones conjuntas entre Tesorería con las dependencias que habiendo programado pagos, no se realizaron, informando las implicaciones que se originan al no haber efectuado estos pagos, resaltando la importancia del cumplimiento de los cronogramas para la radicación de cuentas y de la programación, en especial de los pagos que conformaban el 52% de la programación que no fue ejecutada, es decir, los equivalentes a los $ 14.977.443.281 pendientes por ejecutar del PAC.</t>
  </si>
  <si>
    <t>En la presente vigencia se presenta un incremento del 16.74% en el cumplimiento de la programación contra la ejecución, con relación al resultado de la vigencia anterior, estableciendo que fue más eficiente el cumplimiento de la programación del PAC en 2024, dado que la diferencia entre lo programado y lo ejecutado fue de 18.38% para 2023, en cambio para la actual vigencia se presentó una diferencia de 1.64%, concluyendo que en la presente vigencia se realizó algo más del 98% de los pagos programados para la vigencia 2024, por lo se encuentra en un nivel de ejecución sobresaliente.</t>
  </si>
  <si>
    <t>Definir alertas y compromisos en reuniones conjuntas entre Tesorería con las dependencias que habiendo programado pagos, no se realizaron, informando las implicaciones que se originan al no haber efectuado estos pagos, resaltando la importancia del cumplimiento de los cronogramas para la radicación de cuentas y de la programación, en especial de los pagos que conformaban el 1.64% de la programación que no fue ejecutada, es decir, los equivalentes a los $ 512.799.648 pendientes por ejecutar del PAC.</t>
  </si>
  <si>
    <t>El plan Estratégico de talento humano para el primer trimestre de la vigencia 2024 presento la siguiente programación y avance de acuerdo a los siguientes planes o temas:</t>
  </si>
  <si>
    <t>Plan Acción 9 actividades en el año programado 1T (0,33), Ejecutado (0,33); Plan Anual de Seguridad y Salud en el Trabajo - PASST 60 actividades en el año programado  1T  (0,18), Ejecutado  0,11; Matriz Gestión Estratégica de Talento Humano - MGETH 10 actividades en el año Programado 1T (0,14), Ejecutado  0,12; Plan Anual de Estímulos e Incentivos - PAEI 30 actividades en el año  Programado 1T (0,00),  Ejecutado 0,01 y Plan Institucional de Capacitación – PIC 25 actividades en el año  Programado 1T (0,04), Ejecutado  0,05, el promedio del primer trimestre programado es (0,14) y se ejecutó un (0,12), obteniendo en el periodo un 86% de cumplimiento.</t>
  </si>
  <si>
    <t>Sobre la actividad de Implementar las acciones definidas en los planes que Integran el Plan Estratégico de Talento Humano en el segundo trimestre de 2024 se presentaron los siguientes avances: Plan Anual de Seguridad y Salud en el Trabajo - PASST Número de actividades en la vigencia (60)  % Programado 0,43  Ejecutado 0,36; Matriz Gestión Estratégica de Talento Humano – MGETH Número de actividades en la vigencia (10);% Programado  0,21  Ejecutado  0,17; Plan Anual de Estímulos e Incentivos – PAEI Número de actividades en la vigencia  (30)  Programado  0,29  Ejecutado  0,30; Plan Institucional de Capacitación – PIC Número de actividades en la vigencia  28 %  Programado  0,29 %  Ejecutado 0,15, el porcentaje de cumplimiento está cercar al valor programado de 029 se ejecutó 0,24 en el periodo evaluado debido a que en el mes de junio se suscribió el contrato relacionados con el Plan Anual de Estímulos e Incentivos – PAEI y se espera durante el mes de julio se suscriba el contrato del Plan Institucional de Capacitación – PIC, se espera en el tercer trimestre adelantar las actividades pendientes. Se anexa como soporte cronograma de seguimiento de las actividades adelantadas.</t>
  </si>
  <si>
    <t>Presenta un incremento de 7 puntos porcentuales comparados con el mismo periodo en la vigencia anterior</t>
  </si>
  <si>
    <t>Presenta un incremento de 35 puntos porcentuales comparados con el mismo periodo en la vigencia anterior</t>
  </si>
  <si>
    <t>DESARROLLO MISIONAL Y COMERCIALIZACIÓN</t>
  </si>
  <si>
    <t>SEGUIMIENTO A LOS PROYECTOS DE INNOVACIÓN</t>
  </si>
  <si>
    <t>EJECUCIÓN DE 3 PROYECTOS DE INNOVACIÓN AL 100%</t>
  </si>
  <si>
    <t>Realizar seguimiento a  los proyectos planteados de innovación para la misionalidad de la entidad, hasta la finalización, mediante un control trimestral.</t>
  </si>
  <si>
    <t>PORCENTAJE DE AVANCE DE LOS PROYECTOS</t>
  </si>
  <si>
    <t>Desarrollo Misional y Comercializacion</t>
  </si>
  <si>
    <t>SUMATORIA PORCENTAJE DE AVANCE DE  PROYECTOS</t>
  </si>
  <si>
    <t xml:space="preserve">NÚMERO TOTAL DE PROYECTOS </t>
  </si>
  <si>
    <t>Se logra un avance de un 70% de primer proyecto, un 50% de avance del segundo, lo que nos indica un porcentaje de avance del 40% con respecto a los tres proyectos planeados para el año 2024.</t>
  </si>
  <si>
    <t>Se logra un avance de un 75% del primer y segundo proyecto y un 50% del tercer proyecto, lo que nos indica un porcentaje de avance del 67% con respecto a los tres proyectos planeados para el año 2024.</t>
  </si>
  <si>
    <t>No se requiere plan de mejoramiento debido a que el procentaje logrado es mayor al esperado para este trimestre el cual es de 25%.</t>
  </si>
  <si>
    <t>No se requiere plan de mejoramiento debido a que el procentaje logrado es de 67%, el cual es mayor al esperado que es del 50% para este trimestre.</t>
  </si>
  <si>
    <t>Se realizaron 10 de los 10 productos programados para el segundo trimestre de la vigencia 2024. Dentro de los productos cumplidos por el proceso DES se encuentran:</t>
  </si>
  <si>
    <r>
      <t xml:space="preserve">Evidencias en : </t>
    </r>
    <r>
      <rPr>
        <sz val="8"/>
        <color rgb="FF00B050"/>
        <rFont val="Arial"/>
        <family val="2"/>
      </rPr>
      <t>https://uaermv.sharepoint.com/:f:/s/ProcesoDESI/EmIdZ0GJuLlBiTCw9Zq88WAB-zH9jl988bRFEdy8HN-ofw?e=lFKz9w</t>
    </r>
  </si>
  <si>
    <t>1.Se elaboró y publico informe de indicadores UAERMV del cierre primer  trimestre 2024.</t>
  </si>
  <si>
    <t>https://www.umv.gov.co/portal/wp-content/uploads/2024/04/Informe-Indicadores-1er-trim-2024.pdf</t>
  </si>
  <si>
    <t>2. Se elaboró y publico consolidado Planes de Acción por procesos UAERMV segundo trimestre  2024</t>
  </si>
  <si>
    <t>https://www.umv.gov.co/portal/wp-content/uploads/2024/04/Cons-PA-1er-Trim-2024.xlsx</t>
  </si>
  <si>
    <t>3-Se elaboró el Informe de monitoreo a Riesgos primer  cuatrimestre 2024, En el marco de la política  Administración del riesgo.</t>
  </si>
  <si>
    <t>https://www.umv.gov.co/portal/wp-content/uploads/2024/06/Informe-Monitoreo-Mapas-de-Riesgo-1er-Cuatrimestre-de-2024.docx</t>
  </si>
  <si>
    <t>4. Reporte de seguimiento Programas de Transparencia y Ética Pública:</t>
  </si>
  <si>
    <t>https://uaermv.sharepoint.com/sites/ProcesoDESI/Documentos%20compartidos/Forms/AllItems.aspx?id=%2Fsites%2FProcesoDESI%2FDocumentos%20compartidos%2F150%20300%20PLANES%2F150%20300%2040%20Planes%20de%20Anticorrupci%C3%B3n%20y%20de%20Atenci%C3%B3n%20al%20Ciudadano%2F2024%2FSeguimiento%20PTEP%2F1er%20Cuatrimestre&amp;p=true&amp;ga=1</t>
  </si>
  <si>
    <t>5- Se elaboró primer Informe de Avance de políticas de gestión MIPG 2024 politicas MIPG.</t>
  </si>
  <si>
    <t>se consolido con los aportes de los lideres de la política el 4to Informe de políticas de gestión MIPG 2024.</t>
  </si>
  <si>
    <t>https://uaermv.sharepoint.com/:w:/s/ProcesoDESI/EbZ_BFss8mtMjc8bvmwAXfUBbW6j_N64KpIGv1HD_ogGFw?e=kowW0Z</t>
  </si>
  <si>
    <t>6.Seguimiento Plan de Adecuación y sostenibilidad MIPG  primer trimestre 2024</t>
  </si>
  <si>
    <t>programadas correspondiente al I trimestre del 2024 y se remito por correo institucional las observaciones detalladas</t>
  </si>
  <si>
    <t>https://uaermv.sharepoint.com/:f:/s/ProcesoDESI/EgOKdeoCIYtFtiKjulerLE4B9HocXasGZveNGRCxhAF-qw?e=NVI3qa</t>
  </si>
  <si>
    <t>7-Reportes oficial SEGPLAN corte mes de mayo 2024</t>
  </si>
  <si>
    <t>https://uaermv.sharepoint.com/:f:/s/ProcesoDESI/ErKDehJOzAtBhCBgJurUhCoBojKMfBrU8Vt7JwgMxiaM4A?e=a3k4Q2</t>
  </si>
  <si>
    <t>8-Reporte oficial SPI corte mayo 2024</t>
  </si>
  <si>
    <t>https://uaermv.sharepoint.com/:f:/s/ProcesoDESI/EkKqx5j36nNEp7E74L3U5mMBCcqDWbHVWhjK8LbRPhDgGQ?e=HvuKOf</t>
  </si>
  <si>
    <t>9-Boletines de seguimiento a proyectos de inversión (en el marco de las mesas de seguimiento trimestrales 2024)</t>
  </si>
  <si>
    <r>
      <t>Link 1:</t>
    </r>
    <r>
      <rPr>
        <sz val="8"/>
        <color rgb="FF00B050"/>
        <rFont val="Arial"/>
        <family val="2"/>
      </rPr>
      <t xml:space="preserve"> https://uaermv.sharepoint.com/:b:/s/ProcesoDESI/EYcoajomeVRMvzox72fwOWkBHSCyrPW3j7zGiEnJ20ux6Q?e=zIhixc</t>
    </r>
  </si>
  <si>
    <r>
      <t xml:space="preserve">Link 2: </t>
    </r>
    <r>
      <rPr>
        <sz val="8"/>
        <color rgb="FF00B050"/>
        <rFont val="Arial"/>
        <family val="2"/>
      </rPr>
      <t>https://uaermv.sharepoint.com/:b:/s/ProcesoDESI/ERuFTXOJlPhFsQA-fMYVRgkBOzEbT9Y2Plbx_EwPhNUyGA?e=i1Ddgy</t>
    </r>
  </si>
  <si>
    <t>10.Publicaciones de aprobaciones documentales segundo trimestre 2024</t>
  </si>
  <si>
    <t>https://uaermv.sharepoint.com/:f:/s/ProcesoDESI/EjE80f3uSOFGg4jigTiVN08Bgbtz9FaxXPVgYSo6VDVjZQ?e=EU4NNo</t>
  </si>
  <si>
    <t>Segundo trimestre  2024</t>
  </si>
  <si>
    <t>Nivel de ejecución del Plan Estratégico de Tecnologías de la Información</t>
  </si>
  <si>
    <t>Cumplir con el 80% de los proyectos y actividades propuestas en el Plan Estratégico de Tecnologías de la Información</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</si>
  <si>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</si>
  <si>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</si>
  <si>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t>Septiembre del 2023</t>
  </si>
  <si>
    <t>Seguimientos al Plan Estratégico de Tecnologías de la Información</t>
  </si>
  <si>
    <t xml:space="preserve">Oficina de Tecnologías de información </t>
  </si>
  <si>
    <t>(Número de actividades ejecutadas / Número de actividades programadas ) *100</t>
  </si>
  <si>
    <t>Proyectos con avance esperado:</t>
  </si>
  <si>
    <t>1. Plan de comunicaciones: Se realizaron actividades de capacitación y sensibilización en temas como reuniones efectivas, políticas de seguridad de la información y procedimientos de respaldo de datos.</t>
  </si>
  <si>
    <t>2. PROG_GODI_01: Se avanzó en el desarrollo de lineamientos y estrategias para fortalecer el Modelo de Gestión y Gobierno de TI, incluyendo la capacitación institucional y la definición de procedimientos.</t>
  </si>
  <si>
    <t>3. PROG_GODI_02: Se trabajó en el diseño de la Arquitectura Empresarial de la Entidad, desarrollando planes de trabajo y procedimientos.</t>
  </si>
  <si>
    <t>4. PROY_SIS_05 CALIOPE: Se progresó en el costeo de intervenciones y registro de gastos operativos.</t>
  </si>
  <si>
    <t>5. PROY_IT_01: Se inició la definición e implementación del procedimiento de gestión de problemas.</t>
  </si>
  <si>
    <t>Proyectos con avance suspendido:</t>
  </si>
  <si>
    <t>6. PROY_SIS_04 Desarrollo de modelos de análisis de información: Suspendido debido a falta de recursos, se espera reanudarlo en abril.</t>
  </si>
  <si>
    <t>7. PROY_SIS_19 SIGMA - Integración Infomante – Sigma: Pendiente de inicio en mayo debido a falta de equipo.</t>
  </si>
  <si>
    <t>8. PROY_SIS_24 SIGMA - Integración proyecto UMV - universidad distrital: Pendiente de inicio en mayo por falta de equipo, pero se han avanzado en mesas de trabajo y establecimiento de alcance.</t>
  </si>
  <si>
    <t>Avances de los pryectos:</t>
  </si>
  <si>
    <t>1. Plan de Comunicaciones Capacitaciones: Reuniones efectivas, trabajo en equipo, Power BI (III sesiones), SharePoint, Seguridad en SharePoint (V sesiones), Inteligencia Artificial - Herramientas más usadas hoy.</t>
  </si>
  <si>
    <t>Sensibilización: SIGMA Maquinaria, Infomante, Mesa de ayuda (II sesiones), Políticas de seguridad (II sesiones), Procedimientos de copias y respaldo de información.</t>
  </si>
  <si>
    <t>Piezas Comunicativas: Elaboración sobre temas de capacitaciones, sensibilizaciones, seguridad, uso apropiado de recursos, credenciales, entre otros.</t>
  </si>
  <si>
    <t>Dinámica: Desarrollo de la dinámica "Jugando también se aprende" y entrega de incentivos según el cronograma.</t>
  </si>
  <si>
    <t>Seguimiento: Plan de capacitaciones internas y de Talento Humano.</t>
  </si>
  <si>
    <t>Guía: Construcción de la Guía de implementación de cursos E-learning de la UAERMV.</t>
  </si>
  <si>
    <t>2. PROG_GODI_01</t>
  </si>
  <si>
    <t>Capacitación: DEVOPS.</t>
  </si>
  <si>
    <t>Configuración: CI-CD.</t>
  </si>
  <si>
    <t>Documentación:</t>
  </si>
  <si>
    <t>Guía de estilo y usabilidad para sistemas de información.</t>
  </si>
  <si>
    <t>Arquitectura de referencia SI.</t>
  </si>
  <si>
    <t>Procedimiento de construcción de soluciones.</t>
  </si>
  <si>
    <t>Procedimiento de diseño de soluciones.</t>
  </si>
  <si>
    <t>Guía de incidentes con GITLAB.</t>
  </si>
  <si>
    <t>Guía de reinicio de servidor de impresión SICAPITAL.</t>
  </si>
  <si>
    <t>Instalación de Docker.</t>
  </si>
  <si>
    <t>Actualización de GITLAB.</t>
  </si>
  <si>
    <t>3. PROG_GODI_02</t>
  </si>
  <si>
    <t>Desarrollar mecanismos para planear, definir y gestionar la Arquitectura Empresarial de la Entidad - Fase de Diseño.</t>
  </si>
  <si>
    <t>4. PROG_GODI_05</t>
  </si>
  <si>
    <t>Plan de Trabajo: Elaboración del plan de trabajo y cronograma del proyecto de continuidad de negocio.</t>
  </si>
  <si>
    <t>Presentaciones: Presentación del contexto de CN a subdirecciones, jefes de oficina, gerencias y enlaces de procesos.</t>
  </si>
  <si>
    <t>Entrevistas: Análisis y definición de actividades críticas (BIA Táctico), levantamiento de información de recursos, estrategias, periodos críticos, proveedores (BIA Operativo).</t>
  </si>
  <si>
    <t>Identificación de Riesgos: Infraestructura física, tecnológica, recursos humanos, seguridad de la información.</t>
  </si>
  <si>
    <t>Actualización: Política de continuidad de negocio.</t>
  </si>
  <si>
    <t>Entregable: Análisis de Impacto al Negocio BIA.</t>
  </si>
  <si>
    <t>5. PROY_SIS_02 - ORFEO</t>
  </si>
  <si>
    <t>Gestión del Proyecto.</t>
  </si>
  <si>
    <t>Desarrollo de Requerimientos: Implementación PDF/A, Transferencias Primarias Fase 4, Índice Electrónico, Alerta de Radicados, Reporte de fin de Radicados.</t>
  </si>
  <si>
    <t>6. PROY_SIS_05 - CALIOPE</t>
  </si>
  <si>
    <t>Control de Cambio: Formularios de captura de registro de obra de intervención, álgebra de costos.</t>
  </si>
  <si>
    <t>Requerimientos: Registrar gastos de operación Almacén, Sede La Elvira, costeo de revisión tecnomecánica de maquinaria propia, costeo no aplicado de intervención.</t>
  </si>
  <si>
    <t>7. PROY_SIS_11 - CALIOPE</t>
  </si>
  <si>
    <t>Automatización del flujo manual de supervisión: Planeación y levantamiento de requisitos.</t>
  </si>
  <si>
    <t>8. PROY_IT_01</t>
  </si>
  <si>
    <t>Procedimiento de Gestión de Problemas: Elaboración del documento y procedimiento de gestión de problemas.</t>
  </si>
  <si>
    <t>9. PROY_IT_03 - Implementación Networking On-Premise</t>
  </si>
  <si>
    <t>Documentación: Fichas técnicas y documentos de estudios previos para el proceso contractual.</t>
  </si>
  <si>
    <t>Apoyo: Mesas de contratación.</t>
  </si>
  <si>
    <t>10. PROY_IT_04 - Plataforma de Continuidad Tecnológica para Almacenamiento On-Premise</t>
  </si>
  <si>
    <t>11. PROY_IT_05 - Implementación de Centro de Datos Alterno</t>
  </si>
  <si>
    <t>EGTI-IND-003</t>
  </si>
  <si>
    <t>CIRI: Cantidad de incidentes y/o requerimientos atendidos por la UMV que dieron cumplimiento a los Acuerdos de Niveles de Servicio (ANS) para procesos internos.</t>
  </si>
  <si>
    <t>TIRI: Total de incidentes y/o requerimientos reportados mediante la mesa de ayuda y asignados al personal de la UMV.</t>
  </si>
  <si>
    <t>Fórmula: (CIRI/TIRI)*100</t>
  </si>
  <si>
    <t>Durante el primer trimestre de 2024, se resolvieron un total de 4755 casos. De estos, el 92,60% (4403 casos) se atendieron dentro de los tiempos establecidos en los Acuerdos de Niveles de Servicio (ANS).</t>
  </si>
  <si>
    <t>De los 352 casos que fueron atendidos fuera de los tiempos de ANS, el 1,70% (6 casos) fueron incidentes que requerían atención inmediata, mientras que el 98,30% correspondieron a requerimientos como solicitudes de desarrollo en diferentes sistemas o ajustes que no afectaron la operación de la Entidad.</t>
  </si>
  <si>
    <t>Durante el segundo trimestre de 2024, se resolvieron un total de 4930 casos. De estos, el 92,86% (4578 casos) se atendieron dentro de los tiempos establecidos en los Acuerdos de Niveles de Servicio (ANS).</t>
  </si>
  <si>
    <t xml:space="preserve">De los 352 casos que fueron atendidos fuera de los tiempos de ANS, el 1,42% (5 casos) fueron incidentes que requerían atención inmediata, mientras que el 98,58% correspondieron a requerimientos como solicitudes de desarrollo en diferentes sistemas o ajustes que no afectaron la operación de la Entidad. </t>
  </si>
  <si>
    <t>Hacer seguimiento a la ejecución de los ensayos solicitados por los clientes (gerencia de producción, Subdirección de intervención de la infraestructura y la subdirección de planificación y de conservación), como lo son:</t>
  </si>
  <si>
    <t>1. La exploración geotécnica, cuyos resultados son utilizados como insumo para la realización de la evaluación y diseños de las estructuras de pavimento de los segmentos viales.</t>
  </si>
  <si>
    <t>2. Los ensayos para el control de calidad de las materias primas utilizadas en la producción de mezcla asfáltica y de concreto hidráulica y para la conformación de las capas de la estructura de pavimento durante el proceso constructivo.</t>
  </si>
  <si>
    <t>3. Para las mezclas producidas (en frio, caliente e hidráulica), y el producto terminado (densidades de campo y núcleos).</t>
  </si>
  <si>
    <t>Con el fin de medir el grado de cumplimiento de la solicitudes recibidas en el laboratorio.</t>
  </si>
  <si>
    <t>El indicador mide el grado de cumplimiento de las solicitudes recibidas en el laboratorio, cuyos resultados son utilizados como herramienta para:</t>
  </si>
  <si>
    <t>1. La realización de la evaluación y diseños de las estructuras de pavimento de los segmentos viales.</t>
  </si>
  <si>
    <t>2. El control de calidad de las intervenciones realizadas por la UAERMV.</t>
  </si>
  <si>
    <t>Trazabilidad de los servicios del laboratorio</t>
  </si>
  <si>
    <t>Gerente para el desarrollo, la calidad y la innovación</t>
  </si>
  <si>
    <t>En el mes de enero se ensayaron 928 muestras de las materias primas recibidas para la ejecución de las intervenciones, las mezclas producidas, las capas de la estructura de pavimento y de la exploración geotécnica (apiques), a las cuales se le realizaron 3805 ensayos de los 3805 solicitados, obteniendo un porcentaje de cumplimiento del 100% de los servicios solicitados.</t>
  </si>
  <si>
    <t>En el mes de febrero se ensayaron 1219 muestras de las materias primas recibidas para la ejecución de las intervenciones, las mezclas producidas, las capas de la estructura de pavimento y de la exploración geotécnica (apiques), a las cuales se le realizaron 4422 ensayos de los 4422 solicitados, obteniendo un porcentaje de cumplimiento del 100% de los servicios solicitados.</t>
  </si>
  <si>
    <t>En el mes de marzo se ensayaron 1127 muestras de las materias primas recibidas para la ejecución de las intervenciones, las mezclas producidas, las capas de la estructura de pavimento y de la exploración geotécnica (apiques), a las cuales se le realizaron 3576 ensayos de los 3576 solicitados, obteniendo un porcentaje de cumplimiento del 100% de los servicios solicitados.</t>
  </si>
  <si>
    <t>En el mes de abril se ensayaron 1072 muestras de las materias primas recibidas para la ejecución de las intervenciones, las mezclas producidas, las capas de la estructura de pavimento y de la exploración geotécnica (apiques), a las cuales se le realizaron 3604 ensayos de los 3604 solicitados, obteniendo un porcentaje de cumplimiento del 100% de los servicios solicitados.</t>
  </si>
  <si>
    <t>En el mes de mayo se ensayaron 766 muestras de las materias primas recibidas para la ejecución de las intervenciones, las mezclas producidas, las capas de la estructura de pavimento y de la exploración geotécnica (apiques), a las cuales se le realizaron 2618 ensayos de los 2618 solicitados, obteniendo un porcentaje de cumplimiento del 100% de los servicios solicitados.</t>
  </si>
  <si>
    <t>En el mes de junio se ensayaron 500 muestras de las materias primas recibidas para la ejecución de las intervenciones, las mezclas producidas, las capas de la estructura de pavimento y de la exploración geotécnica (apiques), a las cuales se le realizaron 1625 ensayos de los 1625 solicitados, obteniendo un porcentaje de cumplimiento del 100% de los servicios solicitados.</t>
  </si>
  <si>
    <t>CUMPLIR CON EL 95% DE LA CALIDAD DE LOS SERVICIOS DE ENSAYOS DEL LABORATORIO</t>
  </si>
  <si>
    <t>Hacer seguimiento al cumplimiento en la ejecución de los ensayos y de los requisitos de los clientes, se mide el porcentaje de informes emitidos a satisfacción.</t>
  </si>
  <si>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</si>
  <si>
    <r>
      <t>Nota:</t>
    </r>
    <r>
      <rPr>
        <sz val="9"/>
        <rFont val="Arial"/>
        <family val="2"/>
      </rPr>
      <t xml:space="preserve"> La medición de este indicador será de la siguiente manera:</t>
    </r>
  </si>
  <si>
    <t xml:space="preserve">          * 1 Trimestre: octubre, noviembre y diciembre.</t>
  </si>
  <si>
    <t xml:space="preserve">          * 2 Trimestre: enero, febrero y marzo.</t>
  </si>
  <si>
    <t xml:space="preserve">          * 3 Trimestre: abril, mayo y junio.</t>
  </si>
  <si>
    <t xml:space="preserve">          * 4 Trimestre: julio, agosto y septiembre.</t>
  </si>
  <si>
    <t xml:space="preserve">constante o Independiente </t>
  </si>
  <si>
    <t>PERÍODO DE MEDICIÓN</t>
  </si>
  <si>
    <t>NÚMERO TOTAL DE INFORMES EMITIDOS CON CORRECCIONES</t>
  </si>
  <si>
    <t>NÚMERO TOTAL DE INFORMES EMITIDOS</t>
  </si>
  <si>
    <t xml:space="preserve">% DE INFORMES DE ENSAYOS EMITIDOS SIN CORRECIONES </t>
  </si>
  <si>
    <t>En los meses de octubre, noviembre y diciembre del se entregaron un total de 2573 informes de ensayo de los cuales 2538 se entregaron sin necesidad de correcciones lo que da un porcentaje de cumplimiento del 98,6 %.</t>
  </si>
  <si>
    <t>En los meses de enero, febrero y marzo del 2024 se entregaron un total de 2573 informes de ensayo de los cuales 2538 se entregaron sin necesidad de correcciones lo que da un porcentaje de cumplimiento del 98,6 %.</t>
  </si>
  <si>
    <t>Las desviaciones encontradas respecto al año 2023 no son significativas.</t>
  </si>
  <si>
    <t>No se proponen acciones de mejora, para este trimestre, debido a que la medición del indicador esta dentro del rango apropiado para este.</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</si>
  <si>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</si>
  <si>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</si>
  <si>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</si>
  <si>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t>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t>
  </si>
  <si>
    <r>
      <t>Nota:</t>
    </r>
    <r>
      <rPr>
        <sz val="9"/>
        <color rgb="FF595959"/>
        <rFont val="Arial"/>
        <family val="2"/>
      </rPr>
      <t xml:space="preserve">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r>
  </si>
  <si>
    <t xml:space="preserve">N° TOTAL DE  INFORMES  ENTREGADOS OPORTUNAMENTE </t>
  </si>
  <si>
    <t>N° TOTAL  DE INFORMES ENTREGADOS</t>
  </si>
  <si>
    <t>% DE CUMPLIMIENTO DE LA ENTREGA OPORTUNA DE LOS INFORMES DE ENSAYO</t>
  </si>
  <si>
    <t>En los meses de enero, febrero y marzo se entregaron un total de 3326 informes de ensayo de los cuales 3319 se entregaron oportunamente lo que da un porcentaje de cumplimiento del 99,8 %.</t>
  </si>
  <si>
    <t>En los meses de abril, mayo y junio se entregaron un total de 2375 informes de ensayo de los cuales 2360 se entregaron oportunamente lo que da un porcentaje de cumplimiento del 99,4 %.</t>
  </si>
  <si>
    <t>Se encuentra una disminución de 1% de porcentaje de cumplimiento, debido a fallas del internet</t>
  </si>
  <si>
    <t>Se encuentra una disminución de 0,56% de porcentaje de cumplimiento, debido a fallas de ORFEO, si embargo este cambio no es significativo.</t>
  </si>
  <si>
    <t>Trimestre 1 (16 DIC 2023-15 MARZO 2024)</t>
  </si>
  <si>
    <t xml:space="preserve">A lo largo de los cortes se visualiza un mejoramiento considerable en la granulometría de la mezcla. Se observa un bajo porcentaje de cumplimiento en el corte del 16 de febrero al 15 de marzo de 2024, esto debido a los asentamientos requeridos en frente de obra, para mitigar esta situación, se optó por realizar 2 diseños por tipo de concreto después de solicitarle a intervención que identificara cuales son los asentamientos más requeridos en obra y así realizar las fórmulas de trabajo, los nuevos diseños comienzan a regir a partir de abril 2024 </t>
  </si>
  <si>
    <t>Trimestre 2 (16 MARZO al 15 de JUNIO de 2024)</t>
  </si>
  <si>
    <t>En el segundo trimestre del año 2024, se ha alcanzado una notable mejora en varios aspectos críticos de nuestro proceso de producción. En primer lugar, hemos logrado significativas mejoras en las gradaciones, especialmente en los tamices No. 80 y 200, los cuales históricamente han mostrado desviaciones importantes. Este éxito se atribuye a la implementación de nuevas prácticas y controles que han optimizado la precisión de estos tamices, garantizando así una calidad más consistente en nuestros productos.</t>
  </si>
  <si>
    <t>En cuanto a la mezcla hidráulica, se tiene en cuenta el asentamiento, es importante destacar que este indicador se veía significativamente afectado por la necesidad de cumplir con los requisitos específicos de intervención. Al solicitar la colaboración del equipo de intervención para establecer rangos adecuados, logramos adaptar nuestros diseños de manera que satisfacen tanto las exigencias del cliente como nuestros estándares internos de calidad.</t>
  </si>
  <si>
    <t>Estos avances reflejan nuestro compromiso continuo con la mejora continua. Estamos encaminados a consolidar estas mejoras como parte integral de nuestras prácticas, asegurando así un desempeño aún más sólido</t>
  </si>
  <si>
    <t>90.3%</t>
  </si>
  <si>
    <t>Se solicita a intervención dos asentamientos por tipo de concreto para realizar los diseños de trabajo en base a dichos asentamientos con el fin de no perjudicar el % cumpimiento de los asentamientos para concreto</t>
  </si>
  <si>
    <t>86.8%</t>
  </si>
  <si>
    <t xml:space="preserve">Durante el primer trimestre del año 2024 se realizó la ejecucion del  plan choque de 100 días (100 mil m2) como compromiso con la nueva administración, brindando un cumplimiento satisfactorio para mezcla hidraulica y aslfatica en caliente </t>
  </si>
  <si>
    <t xml:space="preserve">Por otra parte un factor determinante para el despacho de material hace referencia a la baja disponibilidad de vehiculos en sede produccion para respectivos cumplimientos en las programaciones de base estabilizada y RAP  lo que repercute de manera directa en el cumplimiento global del indicador. </t>
  </si>
  <si>
    <t>En Abril del 2024, se finalizó el  plan choque de 100  dias como compromiso con la nueva administracion; brindando asi un alto indice de produccion referente a los meses de mayo y junio; dando cumplimiento satisfactorio para mezcla hidraulica y aslfatica en caliente.</t>
  </si>
  <si>
    <t xml:space="preserve">Por otra parte, un factor determinante para el despacho de material hace referencia a la baja disponibilidad de vehiculos en sede produccion para respectivos cumplimientos en las programaciones de base estabilizada y RAP  lo que repercute de manera directa en el cumplimiento global del indicador. </t>
  </si>
  <si>
    <t xml:space="preserve">Disponibillidad de vehiculos para despacho de materiales </t>
  </si>
  <si>
    <t xml:space="preserve">afectacion por  baja disponibillidad de vehiculos para despacho de materiales </t>
  </si>
  <si>
    <t>Gerencia de Maquinaria y Equipos</t>
  </si>
  <si>
    <t>En enero del año 2024, se recibieron 54 solicitudes que requerían un total de 75 vehículos. Con éxito, logramos cumplir con la entrega de 72 de estos vehículos, lo que se traduce en un destacado índice de cumplimiento del 96% en las actividades relacionadas con las solicitudes realizadas. Los  que no se puedieron cumplir fueron por falta de  disponibilidad prensentada durante el perido revisado frente a otras problematicas prensentadas durante el trans curso del mes.</t>
  </si>
  <si>
    <t xml:space="preserve">En febrero del año 2024, se recibieron 33 solicitudes que requerían un total de 36 vehículos. o equipos Con éxito, logramos cumplir con la entrega de 31 de estos vehículos, lo que se traduce en un destacado índice de cumplimiento del 86,11% en las actividades relacionadas con las solicitudes realizadas. Los  que no se puedieron cumplir fueron por falta de  disponibilidad prensentada durante el perido revisado frente a otras problematicas prensentadas durante el trans curso del mes.                                                                                       En marzo del año 2024, se recibieron 36 solicitudes que requerían un total de 41 vehículos. o equipos Con éxito, logramos cumplir con la entrega de 39 de estos vehículos, lo que se traduce en un destacado índice de cumplimiento del 95,12% en las actividades relacionadas con las solicitudes realizadas. Los que no se pudieron cumplir fueron por que el solicitante cancelo la necesidad delos equipos. </t>
  </si>
  <si>
    <t xml:space="preserve">En abril de 2024, se recibieron 56 solicitudes que requerían un total de 67 vehículos o equipos. Con éxito, logramos cumplir con la entrega de 65 de estos vehículos, lo que representa un destacado índice de cumplimiento del 97,01% en las actividades relacionadas con las solicitudes realizadas. Las solicitudes no cumplidas se debieron a la cancelación por parte del solicitante. Además, es importante destacar que se prestó un servicio interinstitucional en el cual se brindó ayuda con 2 mini-cargadores, 2 volquetas doble troque y una grúa planchón.  </t>
  </si>
  <si>
    <t>En el mes de mayo de 2024, se recibieron 32 solicitudes que requerían un total de 32 vehículos o equipos. Con éxito, logramos cumplir con la entrega de 30 de estos vehículos, lo que representa un índice de cumplimiento del 93,75% en las actividades relacionadas con las solicitudes realizadas. Las solicitudes no cumplidas se debieron a la cancelación por parte del solicitante y reprogramación que no entraron en el mes de mayo pero serán entregadas en el mes de junio.</t>
  </si>
  <si>
    <t>En junio de 2024, se recibieron 21 solicitudes que requerían un total de 23 vehículos o equipos. Logramos entregar satisfactoriamente 22 de estos vehículos, alcanzando un índice de cumplimiento del 95,65% en las actividades relacionadas con las solicitudes. La solicitud no cumplida se debió a la falta de disponibilidad de los equipos en el momento de la solicitud.</t>
  </si>
  <si>
    <t>mejoró su comportamiento</t>
  </si>
  <si>
    <t>Continuamos realizando el seguimiento a las solicitudes y entregas de vehiculos y maquinaria en la mesa de trabajo del Parque Automotor</t>
  </si>
  <si>
    <t>Gerencia de maquinaria y equipos</t>
  </si>
  <si>
    <t xml:space="preserve">mejoró el comportamiento </t>
  </si>
  <si>
    <t>Se continua con el seguiiento a los planes de mantenimiento en la mesa de trabajo de parque automotor.</t>
  </si>
  <si>
    <t>• Km/carril ejecutado PA:  36,40 de 30,00            121% de lo proyectado</t>
  </si>
  <si>
    <t>• Km/carril ejecutado CC: 2,06 de 1,40                 147% de lo proyectado</t>
  </si>
  <si>
    <t>• Km/carril ejecutado RHF: 0,93 de 0,79               118% de lo proyectado</t>
  </si>
  <si>
    <t>• Km/carril ejecutado RHR: 0,56 de 0,54               104% de lo proyectado</t>
  </si>
  <si>
    <t>• Km/carril ejecutado CL: 0,27 de 0,25                  108% de lo proyectado</t>
  </si>
  <si>
    <t xml:space="preserve">• Km/carril ejecutado FE: 7,34 de 3,00                   245% de lo proyectado   </t>
  </si>
  <si>
    <t>• Km/carril ejecutado SF: 34,85 de 34,00              103% de lo proyectado</t>
  </si>
  <si>
    <t>• Km/carril ejecutado MR: 0,00 de 0,00                     0% de lo proyectado</t>
  </si>
  <si>
    <t xml:space="preserve">• Km/carril ejecutado CO: 1,99 de 0,00               </t>
  </si>
  <si>
    <t xml:space="preserve">                                                                                                                                                                                                                                                                                                                                                                                                                                                                                                                                                                                        </t>
  </si>
  <si>
    <t>Con respecto a la ejecución de meta por tipo de intervención, se tiene el siguiente avance en el bimestre:</t>
  </si>
  <si>
    <t>• Km/carril ejecutado PA:  26,69 de 26,00           103% de lo proyectado</t>
  </si>
  <si>
    <t>• Km/carril ejecutado CL: 0,39 de 0,37                 105% de lo proyectado</t>
  </si>
  <si>
    <t>• Km/carril ejecutado SF: 27,95 de 27,00              104% de lo proyectado</t>
  </si>
  <si>
    <t>Meta Misional de la Entidad de Enero a Mayo</t>
  </si>
  <si>
    <t>Con respecto a la ejecución de meta por tipo de intervención, se tiene el siguiente avance en el mes:</t>
  </si>
  <si>
    <t>• Km/carril ejecutado PA:  5,56 de 6,00             93% de lo proyectado</t>
  </si>
  <si>
    <t>• Km/carril ejecutado SF: 15,08 de 15,00         101% de lo proyectado</t>
  </si>
  <si>
    <t xml:space="preserve">• Km/carril ejecutado CO: 0,00 de 0,00      </t>
  </si>
  <si>
    <t>Meta Misional de la Entidad de Junio a Diciembre</t>
  </si>
  <si>
    <t>La meta en el primer trimestre se cumplio la misionalidad con actividades de parcheo, cambio de carpeta, rehabilitación flexible y rígido, cambio de losas, fresado estabilizado y sellos de fisuras. El Plan 100 días se cumplio con los 100.000m2 ejecutando actividades de Parcheo en la Malla Vial Local e Intermedia.</t>
  </si>
  <si>
    <t>La meta en el segundo trimestre se cumplio la misionalidad con actividades de parcheo, cambio de carpeta, rehabilitación flexible y rígido, cambio de losas, fresado estabilizado y sellos de fisuras. Se inicia el nuevo Plan de Desarrollo Distrital 2024 - 2028 desde el mes de junio.</t>
  </si>
  <si>
    <t>En el primer trimestre  de la vigencia  2024; se encuestaron en campo 609 ciudadanos usuarios/beneficiarios directos de las obras a través del formato INFRA-FM-018  "Formato de Encuesta de Satisfaccion a grupos de valor"en donde:</t>
  </si>
  <si>
    <t>*Se obtuvo un promedio de calificación de 4,42  por lo cual se evidencia que se logro la meta propuesta para el indicador, respecto a la buena y excelente calificacion que le otorgan los ciudadanos a las intervenciones que ejecuta la Entidad.</t>
  </si>
  <si>
    <t>En el segundo  trimestre  de la vigencia  2024; se encuestaron en campo 517 ciudadanos usuarios/beneficiarios directos de las obras a través del formato INFRA-FM-018  "Formato de Encuesta de Satisfaccion a grupos de valor"en donde:</t>
  </si>
  <si>
    <t>*Se obtuvo un promedio de calificación de 4,28  por lo cual se evidencia que se continua cumpliendo la meta propuesta para el indicador, respecto a la buena y excelente calificacion que le otorgan los ciudadanos a las intervenciones que ejecuta la Entidad.</t>
  </si>
  <si>
    <t>Primer Trimestre 2024</t>
  </si>
  <si>
    <t xml:space="preserve">4.4 </t>
  </si>
  <si>
    <t xml:space="preserve">De la vigencia 2023 a la vigencia 2024 para el periodo de medicion , el indicador  descendio 1 decimal. </t>
  </si>
  <si>
    <t>El indicador continua cumpliendo el rango de gestion, para el presente periodo de medicion de la vigencia cumpliendo con la meta del mismo.</t>
  </si>
  <si>
    <t>Segundo Trimestre 2023</t>
  </si>
  <si>
    <t>Segundo Trimestre 2024</t>
  </si>
  <si>
    <t>4.2</t>
  </si>
  <si>
    <t>De la vigencia 2023 a la vigencia 2024 para el periodo de medicion  el indicador  descendio 2 decimales.</t>
  </si>
  <si>
    <t xml:space="preserve">El indicador continua cumpliendo el rango de gestion, para el presente periodo de medicion de la vigencia cumpliendo con la meta del mismo; sin embargo se deben tener en cuenta las sugerencias mencionadas por la comunidad con el fin de aumentar el nivel promedio de satisfaccion. </t>
  </si>
  <si>
    <r>
      <t xml:space="preserve">El avance de ejecución en el </t>
    </r>
    <r>
      <rPr>
        <b/>
        <sz val="10"/>
        <rFont val="Arial"/>
        <family val="2"/>
      </rPr>
      <t>primer trimestre</t>
    </r>
    <r>
      <rPr>
        <sz val="10"/>
        <rFont val="Arial"/>
        <family val="2"/>
      </rPr>
      <t xml:space="preserve"> para el cumplimiento de metas de Ciclorutas, con corte al 31 de marzo del 2024, fue de 1,61</t>
    </r>
    <r>
      <rPr>
        <sz val="10"/>
        <color rgb="FF000000"/>
        <rFont val="Arial"/>
        <family val="2"/>
      </rPr>
      <t xml:space="preserve"> </t>
    </r>
    <r>
      <rPr>
        <sz val="10"/>
        <rFont val="Arial"/>
        <family val="2"/>
      </rPr>
      <t>Km/Carril Lineal de los</t>
    </r>
    <r>
      <rPr>
        <sz val="10"/>
        <color rgb="FF000000"/>
        <rFont val="Arial"/>
        <family val="2"/>
      </rPr>
      <t xml:space="preserve"> 1,55 </t>
    </r>
    <r>
      <rPr>
        <sz val="10"/>
        <rFont val="Arial"/>
        <family val="2"/>
      </rPr>
      <t>Km/Carril Lineal programados; lo que representa un avance del 26,83</t>
    </r>
    <r>
      <rPr>
        <sz val="10"/>
        <color rgb="FF000000"/>
        <rFont val="Arial"/>
        <family val="2"/>
      </rPr>
      <t>%</t>
    </r>
    <r>
      <rPr>
        <sz val="10"/>
        <rFont val="Arial"/>
        <family val="2"/>
      </rPr>
      <t xml:space="preserve"> en el primer trimestre de lo proyectado de la meta de 6,00 Km/Carril Lineal de Ciclorutas de la Entidad para el año 2024.</t>
    </r>
  </si>
  <si>
    <t>ENERO        • Km/carri Lineal ejecutado: 1,34     • Segmentos ejecutados: 12</t>
  </si>
  <si>
    <t>FEBRERO    • Km/carri Lineal ejecutado: 0,27     • Segmentos ejecutados:1</t>
  </si>
  <si>
    <t>MARZO       • Km/carri Lineal ejecutado: 0,00      • Segmentos ejecutados: 0</t>
  </si>
  <si>
    <t>Con respecto a la ejecución de meta por mes, se tiene el siguiente avance en el segundo bimestre:</t>
  </si>
  <si>
    <t>ABRIL        • Km/carri Lineal ejecutado: 4,48     • Segmentos ejecutados: 46</t>
  </si>
  <si>
    <t>MAYO       • Km/carri Lineal ejecutado: 0,22     • Segmentos ejecutados: 2</t>
  </si>
  <si>
    <t>JUNIO        • Km/carri Lineal ejecutado: 1,04     • Segmentos ejecutados: 3</t>
  </si>
  <si>
    <t>Las Unidades Ejecutoras de Cicloinfraestructura ejecutaron actividades bajo el programa que les correponde mosrando avance en los meses de enero y febrero. Durante el mes de Marzo estas UE ejecutaron actividades correspondientes bajo el programa del Plan 100 días, el cual tuvo vigencia hasta el 9 de abril, a partir del 10 de abril las UE volveran a ser asignadas a la cicloinfraestructura.</t>
  </si>
  <si>
    <t>La meta en el segundo trimestre se cumplio la misionalidad con actividades de cicloinfraestructura. Se inicia el nuevo Plan de Desarrollo Distrital 2024 - 2028 desde el mes de junio.</t>
  </si>
  <si>
    <t>ENERO        • M2 representado: 3.281,48        • Segmentos ejecutados: 3</t>
  </si>
  <si>
    <t>FEBRERO    • M2 representado: 2.074,41        • Segmentos ejecutados: 7</t>
  </si>
  <si>
    <t>MARZO       • M2 representado: 1.366,24        • Segmentos ejecutados: 4</t>
  </si>
  <si>
    <t>ABRIL        • M2 representado: 3.903,50        • Segmentos ejecutados: 16</t>
  </si>
  <si>
    <t>MAYO       • M2 representado: 3.858,71        • Segmentos ejecutados: 14</t>
  </si>
  <si>
    <t>JUNIO        • M2 ejecutado: 1871,94     • Segmentos ejecutados: 1</t>
  </si>
  <si>
    <t>Se cumplio con la meta del primer trimestre proyectada en las actividades de espacio publico. Se seguiran con las solicitudes de PMT ante la SDM, de los segmeetnos que se tienen priorizados para avanzar con la meta de la misionalidad por parte de la entidad.</t>
  </si>
  <si>
    <t>La meta en el segundo trimestre se cumplio la misionalidad con actividades de espacio publico. Se inicia el nuevo Plan de Desarrollo Distrital 2024 - 2028 desde el mes de junio.</t>
  </si>
  <si>
    <t>Se reportaron 3 fallos desfavorables correspondientes a procesos laborales</t>
  </si>
  <si>
    <t>01-04-2024 a 30-06-2024</t>
  </si>
  <si>
    <t>Corresponden a fallos de procesos laborales, derivados del contrato del Corsorcio Luz, donde ha sido reiterativo estos fallos desfavorables</t>
  </si>
  <si>
    <t>Se espondrá al comité de conciliación el 3 de julio para que analicen si hay acciones a tomar</t>
  </si>
  <si>
    <t>El primer trimestre de la vigencia 2024,  presenta unos resultados positivos, dado que el indicador de tiempo promedio de respuesta se ubica en 0,10 es decir en el rango apropiado de la medición.</t>
  </si>
  <si>
    <t>Para el segundo trimestre de la vigencia 2024, el resultado de gestión está dentro del rango Apropiado, cumpliendo con un 0,06%, lo que nos permitió mejorar el tiempo de   servicio con respecto al primer trimestre de la vigencia.</t>
  </si>
  <si>
    <t>El resultado del indicador para el trimestre de esta vigencia es positivo dado que se presenta una disminución aceptable en los tiempos de respuesta. Se pasa de 0,69, a 0,10 es decir una diferencia de -0,59.</t>
  </si>
  <si>
    <t>Se realizará mesa de trabajo en la cual se solicitará erl apoyo de la Oficina Aasesora de Planeación, con el fin de revisar  la metodología  que pemita un efectivo cálculo de las variables del indicador</t>
  </si>
  <si>
    <t>Con respecto al segundo trimestre de la vigencia anterior el resultado del indicador presenta una disminución positiva bastante considerable, beneficiando en la disminución los tiempos de respuesta para el segundo trimestre vigencia 2024. Disminuyendo de 1,92 a 0,06 es decir una diferencia de -1,86.</t>
  </si>
  <si>
    <t>Se implementará a partir del tercer trimestre de la vigencia 2024 la fórmula de cálculo ajustada, la cuál fue aprobada por la Oficina Asesora de Planeación, con el fin de obtener un efectivo cálculo de las variables del indicador.</t>
  </si>
  <si>
    <t>PROCESO</t>
  </si>
  <si>
    <t>GESTIÓN AMBIENTAL</t>
  </si>
  <si>
    <t>NOMBRE DEL INDICADOR</t>
  </si>
  <si>
    <t>Aprovechamiento de residuos generados</t>
  </si>
  <si>
    <t xml:space="preserve"> VERSIÓN</t>
  </si>
  <si>
    <t xml:space="preserve">Aprovechar minimo el 60% del total de  residuos generados por la Entidad </t>
  </si>
  <si>
    <t>TIPO DE INDICADOR</t>
  </si>
  <si>
    <t>OBJETIVO</t>
  </si>
  <si>
    <t>Controlar el impacto ambiental negativo producto de la generación de residuos.</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</si>
  <si>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</si>
  <si>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FECHA DE ACTUALIZACIÓN</t>
  </si>
  <si>
    <t xml:space="preserve">FRECUENCIA </t>
  </si>
  <si>
    <t>UNIDAD DE MEDIDA</t>
  </si>
  <si>
    <t>FUENTE DE INFORMACIÓN</t>
  </si>
  <si>
    <t>PROCESO(S) GENERADOR(ES)  DE LA INFORMACIÓN</t>
  </si>
  <si>
    <t>RESPONSABLE DEL INDICADOR</t>
  </si>
  <si>
    <r>
      <t>1.</t>
    </r>
    <r>
      <rPr>
        <sz val="11"/>
        <rFont val="Arial"/>
        <family val="2"/>
      </rPr>
      <t>Formato de generación diaria de residuos no peligrosos</t>
    </r>
  </si>
  <si>
    <r>
      <t>2.</t>
    </r>
    <r>
      <rPr>
        <sz val="11"/>
        <rFont val="Arial"/>
        <family val="2"/>
      </rPr>
      <t>Certificaciones de aprovechamiento por parte del gestor externo</t>
    </r>
  </si>
  <si>
    <t>Gestión ambiental -GAM</t>
  </si>
  <si>
    <t>FORMULA DE CÁLCULO</t>
  </si>
  <si>
    <t>(kg de residuos aprovechabales gestionados /kg de residuos no peligrosos generados) *100</t>
  </si>
  <si>
    <t>RANGOS DE GESTIÓN</t>
  </si>
  <si>
    <t>KG RESIDUOS AP GESTIONADOS</t>
  </si>
  <si>
    <t>KG DE RESIDUOS NO PELIGROSOS GENERADOS</t>
  </si>
  <si>
    <t>I TRIMESTRE</t>
  </si>
  <si>
    <t>II TRIMESTRE</t>
  </si>
  <si>
    <t>Durante el II trimestre de 2024 el rango de gestion del indicador de Aprovechamiento de residuos generados presento un resultado apropiado.</t>
  </si>
  <si>
    <t>III TRIMESTRE</t>
  </si>
  <si>
    <t>IV TRIMESTRE</t>
  </si>
  <si>
    <t>na</t>
  </si>
  <si>
    <t>El grupo de gestión ambiental continuara con el seguimiento periodico del indicador de Aprovechamiento de residuos generados con la finalidad de corroborar el adecuado rango de gestión.</t>
  </si>
  <si>
    <t>FRECUENCIA</t>
  </si>
  <si>
    <r>
      <t>2-</t>
    </r>
    <r>
      <rPr>
        <sz val="11"/>
        <rFont val="Arial"/>
        <family val="2"/>
      </rPr>
      <t>Reporte en SIGMA y Caliope de PK Intervenidos, generado en formato diario consolidado de trabajo realizado</t>
    </r>
  </si>
  <si>
    <t>PK</t>
  </si>
  <si>
    <t>Eficiencia en el consumo de energia</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</si>
  <si>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</si>
  <si>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</si>
  <si>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Kw/PK</t>
  </si>
  <si>
    <r>
      <t>1.</t>
    </r>
    <r>
      <rPr>
        <sz val="11"/>
        <rFont val="Arial"/>
        <family val="2"/>
      </rPr>
      <t>Facturación por la prestación del servicio</t>
    </r>
  </si>
  <si>
    <t>Consumo de energía Kw total / No. de PK total</t>
  </si>
  <si>
    <t>336 Kw/PK</t>
  </si>
  <si>
    <t>332.64</t>
  </si>
  <si>
    <t>332.65</t>
  </si>
  <si>
    <t>339.36</t>
  </si>
  <si>
    <t>339.37</t>
  </si>
  <si>
    <t>474.46</t>
  </si>
  <si>
    <t>CONSUMO DE ENERGÍA Kw</t>
  </si>
  <si>
    <t>Durante el II trimestre de 2024 el indicador de consumo de Eficiencia en el consumo de energia presento un rango de gestion apropiado.</t>
  </si>
  <si>
    <t>Durante el II trimestre de 2024 el indicador Eficiencia en el consumo de energia presento un rango de gestion apropiado.</t>
  </si>
  <si>
    <t>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</si>
  <si>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El indicador se encuentra en un rango de gestión apropiado,  logrando dar cumplimiento a la meta del indicador,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</si>
  <si>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De acuerdo a los resultados de la vigencia anterior, se denota que el indicador  se mantiene en un rango de gestión  mejorable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</si>
  <si>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segundo  trimestre</t>
  </si>
  <si>
    <t>De acuerdo a los resultados de la vigencia anterior, se denota  una mejora en los resultados del indicador  pasando un rango de gestión  mejorable a apropiado , logrando cumplir con la meta del indicador.  El proceso de GDOC continuará con el seguimiento a la finalización de trámites en orfeo por dependencias y los acompañamientos a todas las dependencias en el manejo funcional de Orfeo en especial en la finalización de los tramites en el aplicativo.</t>
  </si>
  <si>
    <t>No se requiere teniendo en cuenta el cumplimiento de la meta del indicador</t>
  </si>
  <si>
    <t>Para el presente periodo el indicador de atención a consultas documentales se encuentra en un rango de gestión mejorable con un tiempo de respuesta de 3 días,  se debe tener en cuenta que el tiempo promedio de atención tuvo un comportamiento ascendente con el numero total de consultas solicitadas durante el periodo.</t>
  </si>
  <si>
    <t xml:space="preserve">De acuerdo con los resultados de la vigencia anterior el tiempo promedio de atención fue de un 1 día  en donde se infiere  una variación con el resultado actual 3 días pasando de un rango de gestión apropiado a mejorable, teniendo en cuenta el tiempo promedio de respuesta fue ascendente con el No de socilitudes gestionadas durante el periodo. </t>
  </si>
  <si>
    <t>Realizar seguimiento periodico a los tiempos de atención a consultas documentales  acorde a los lineamientos establecidos en el GDOC PR 004 Procedimiento consulta y préstamo de documentos.</t>
  </si>
  <si>
    <t>Acorde con los resultados el indicador permanece en un rango de gestión apropiado con un tiempo de respuesta a las solcitudes de máximo de 1 a 2 días hábiles para realizar el prestamo documental.</t>
  </si>
  <si>
    <t xml:space="preserve">El indicador se mantiene en un rango de gestipon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</si>
  <si>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 xml:space="preserve">El indicador se mantiene en un rango de gestión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</si>
  <si>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En comparación  con la vigencia anterior el resultado del presente indicador se mantiene en un rango de gestión apropiado 0,4% , resaltando las sensibilizaciones y la divulgación de tips informativos para el buen manejo del SGDEA- Orfeo.</t>
  </si>
  <si>
    <t xml:space="preserve">El indicador se mantiene en Un rango de gestión apropiado, por lo cual no es necesario establecer una acción de mejora durante este periodo </t>
  </si>
  <si>
    <t>En comparación  con la vigencia anterior el resultado del presente indicador se mantiene en un rango de gestión apropiado 0,2% , destacando las sensibilizaciones y la divulgación de tips informativos para el buen manejo del SGDEA- Orfeo.</t>
  </si>
  <si>
    <t>FECHA DE APLICACIÓN: ABRIL 2024</t>
  </si>
  <si>
    <t>CEI-IND-001</t>
  </si>
  <si>
    <t>JUNIO  DE 2024</t>
  </si>
  <si>
    <t>De un total de 128 actividades programadas  ajustadas para la vigencia, en el PAA-Plan Anual de Auditorías V-3 aprobada  su modificación en el CICCI del 19 de abril</t>
  </si>
  <si>
    <t>Para el segundo trimestre  se programaron 34 actividades a realizar , ejecutando 33 = 97% de cumplimiento.</t>
  </si>
  <si>
    <t>Para la actvidad " Ejecución procesos de Gestión Documental (hacia las areas)" se reprorgraron fechas para ser aprobadas en el CICCI del mes de julio</t>
  </si>
  <si>
    <t xml:space="preserve">Al 30 de junio se tiene una ejecución acumulada del 51% pues se realizaron 65 actividades de 128 programadas </t>
  </si>
  <si>
    <t xml:space="preserve">Falto por finalizar una actividad correspondiente a la auditoría "Ejecución procesos de Gestión Documental (hacia las areas)" la cual se modificacan las fechas en el CICCI del mes de julio </t>
  </si>
  <si>
    <t xml:space="preserve">FECHA DE APLICACIÓN: ABRIL 2024 </t>
  </si>
  <si>
    <t>CEI-IND-002</t>
  </si>
  <si>
    <t>1. ACCIONES PROGRAMADAS PARA CUMPLIR: 45 acciones</t>
  </si>
  <si>
    <t>Gerencia de Maquinaria y Equipo: 3 acciones</t>
  </si>
  <si>
    <t>Gerencia para el Desarrollo, la Calidad y la Innovacion: 1 acciones</t>
  </si>
  <si>
    <t>Oficina de Servicio a la Ciudadanía y Sostenibilidad: 7 acciones</t>
  </si>
  <si>
    <t>OTI: 5 acciones</t>
  </si>
  <si>
    <t>Secretaría General: 19 acciones</t>
  </si>
  <si>
    <t>Subdirección de Intervención de la Infraestructura: 7 acciones</t>
  </si>
  <si>
    <t>Subdireccion Tecnica de Producción e Intervención: 3 acciones</t>
  </si>
  <si>
    <t>1.1 Acciones Cumplidas : 43 acciones (96%)</t>
  </si>
  <si>
    <t>OTI: 4 acciones</t>
  </si>
  <si>
    <t>Secretaría General: 18 acciones</t>
  </si>
  <si>
    <t>1.2 Acciones vencidas: 2 acciones vencidas</t>
  </si>
  <si>
    <t xml:space="preserve">Secretaría General: 1 acción  </t>
  </si>
  <si>
    <t>Oficina de Tecnologias de la Informacion: 1acción</t>
  </si>
  <si>
    <t>Para la actual vigencia se programaron 18 acciones y se cumplieron 8 situación que explica la diferencia</t>
  </si>
  <si>
    <t xml:space="preserve">Para el trimestre se programaron 45 acciones y se cumplieron 43 acciones </t>
  </si>
  <si>
    <t>Hacer seguimiento a los informes de ensayo para realizar el monitoreo de la calidad técnica de las intervenciones misionales.</t>
  </si>
  <si>
    <t>El indicador mide el porcentaje de informes verificados con el  fin de evaluar el cumplimiento  de las  frecuencias de ensayos  establecidas en el plan de inspección de la calidad técnica a las material primas y  productos generados para las intervenciones misionales como lo son:</t>
  </si>
  <si>
    <t>En los meses de diciembre del 2023 y enero del 2024 se verificaron los informes emitidos en los meses de octubre, noviembre y diciembre como se presentan en la siguiente tabla:</t>
  </si>
  <si>
    <t>Se verificaron 413 de los 413 informes de ensayo emitidos dando un cumplimiento del 100% de informes verificados, los cuales obedecen a la frecuencia de ensayos establecidos en el plan de inspecion de ensayos para la materias primas y los productos generados.</t>
  </si>
  <si>
    <t>En los meses de febrero, marzo y abril del 2024 se verificaron los informes emitidos en los meses de diciembre, enero y febrero como se presentan en la siguiente tabla:</t>
  </si>
  <si>
    <t>Se verificaron 479 de los 479 informes de ensayo emitidos dando un cumplimiento del 100% de informes verificados, los cuales obedecen a la frecuencia de ensayos establecidos en el plan de inspecion de ensayos para la materias primas y los productos generados.</t>
  </si>
  <si>
    <t>En los meses de abril y mayo del 2024 se verificaron los informes emitidos en los meses de febrero, marzo y abril  como se presentan en la siguiente tabla:</t>
  </si>
  <si>
    <t>Se verificaron 335 de los 335 informes de ensayo emitidos dando un cumplimiento del 100% de informes verificados, los cuales obedecen a la frecuencia de ensayos establecidos en el plan de inspecion de ensayos para la materias primas y los productos generados.</t>
  </si>
  <si>
    <t>No se requiere acción de mejora debido a que el resultado cumple la meta del indicador.</t>
  </si>
  <si>
    <t>En el mes de enero se realizaron 98 visitas de las 100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</si>
  <si>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90 visitas de las 91 programadas, dando un cumplimiento del 99% a los diferentes tipos de intervención ejecutados durante este mes, en las cuales se evaluó el cumplimiento a la calidad técnica de acuerdo a las especificaciones técnicas, como se muestra en la siguiente tabla:</t>
  </si>
  <si>
    <t>En el mes de marzo se realizaron 53 visitas de las 53 programadas, dando un cumplimiento del 100% a los diferentes tipos de intervención ejecutados durante este mes, en las cuales se evaluó el cumplimiento a la calidad técnica de acuerdo a las especificaciones técnicas, como se muestra en la siguiente tabla:</t>
  </si>
  <si>
    <t>En el mes de abril se realizaron 48 visitas de las 48 programadas, dando un cumplimiento del 100% a los diferentes tipos de intervención ejecutados durante este mes, en las cuales se evaluó el cumplimiento a la calidad técnica de acuerdo a las especificaciones técnicas, como se muestra en la siguiente tabla:</t>
  </si>
  <si>
    <t>En el mes de mayo se realizaron 45 visitas de las 45 programadas, dando un cumplimiento del 100% a los diferentes tipos de intervención ejecutados durante este mes, en las cuales se evaluó el cumplimiento a la calidad técnica de acuerdo a las especificaciones técnicas, como se muestra en la siguiente tabla:</t>
  </si>
  <si>
    <t>En el mes de junio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</si>
  <si>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No se requiere acción de mejora debido a que el resultado cumple la meta del indicador</t>
  </si>
  <si>
    <t>Respecto al total de las peticiones respondidas fuera de términos, se encuentra que para este trimestre se reportó 1 petición, lo que permite evidenciar que el indicador se encuentra en el rango de mejorable con un 1% para las PQRSFD con términos de 10 días hábiles.  Cabe mencionar que se disminuyó el porcentaje de peticiones respondidas fuera de términos de 10 hábiles con respecto al I trimestre de 2024 que registró un 4%.</t>
  </si>
  <si>
    <t>Por otra parte se realizó revisión con corte a 03/07/2024 encontrando que ésta petición ya se encuentra respondida, pero presenta acuse de recibo extemporáneo bajo el siguiente radicado: 20241120055032 . Es pertinente tener en cuenta que el componente de Servicio a la Ciudadanía durante el período realizó seguimiento a través de los correos de alerta preventiva para evitar el vencimiento de estas peticiones.</t>
  </si>
  <si>
    <t>El 20/06/2024 el componente de Servicio a la Ciudadanía realizó sensibilización sobre el tramite y gestión de los derechos de petición, dirigida al personal de las siguientes dependencias responsables de administrar y generar la respuesta a los requerimientos: Secretaria General, Gerencia Administrativa y Financiera, Talento Humano, Gestión Documental, Almacén, Gerencia de Contratación, Subdirección de Planificación y Conservación, Oficina Jurídica y Servicio a la Ciudadanía. Contando con la asistencia de 37 personas.</t>
  </si>
  <si>
    <t>Adicionalmente, como material de apoyo y consulta, durante el segundo trimestre de 2024 se realizó la entrega de la cartilla ABC para gestionar y tramitar las peticiones en la UMV, en la sede la Elvira, a las dependencias de Subdirección de Intervención de la Infraestructura, Gerencia de Producción,  Gerencia de Maquinaria y Equipos, Gerencia Administrativa y Financiera, Gestión Documental, Recursos Físicos, Talento Humano, Oficina de Servicio a la Ciudadanía y Sostenibilidad.</t>
  </si>
  <si>
    <r>
      <t>De acuerdo con el resultado, se puede evidenciar que el tiempo promedio de atención es de 8:30 ocho minutos, treinta segundos por chat, el cual se encuentra en el rango apropiado, de acuerdo con los parámetros establecidos en dicho indicador. Por otro lado, cabe mencionar que el número de personas atendidas en el periodo (abril a junio) corresponde a 157, que se atendieron en un total de 22 horas con 15 minutos, equivalentes a 1335</t>
    </r>
    <r>
      <rPr>
        <sz val="9"/>
        <color rgb="FFFF0000"/>
        <rFont val="Arial"/>
        <family val="2"/>
      </rPr>
      <t xml:space="preserve"> </t>
    </r>
    <r>
      <rPr>
        <sz val="9"/>
        <rFont val="Arial"/>
        <family val="2"/>
      </rPr>
      <t>minutos. Cabe anotar, que el componente de Servicio a la Ciudadanía está trabajando  para disminuir dichos tiempos y que la experiencia de la ciudadanía  durante la espera para  la  atención sea menor.</t>
    </r>
  </si>
  <si>
    <t>2 TRIMESTRE 2024</t>
  </si>
  <si>
    <t>8 minutos con 19 segundos</t>
  </si>
  <si>
    <r>
      <t>II trimestre 2024</t>
    </r>
    <r>
      <rPr>
        <sz val="8"/>
        <rFont val="Arial"/>
        <family val="2"/>
      </rPr>
      <t> </t>
    </r>
  </si>
  <si>
    <t>4.3</t>
  </si>
  <si>
    <t>DCIM-IND-001</t>
  </si>
  <si>
    <t>(N° de expedientes tramitados con fecha de vencimiento en el trimestre a reportar) / (N° total de expedientes con fecha de vencimiento en el trimestre a reportar)*100   (activos)</t>
  </si>
  <si>
    <t>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profirieron 46 autos correspondientes a 39 expedientes disciplinarios.</t>
  </si>
  <si>
    <t>Se tramitaron los procesos que se programaron de forma mensual, los cuales tenian fecha de vencimiento en el trimestre reportado, y se evaluaron las quejas e informes que ingresaron durante el trimestre y dentro del tèrmino procesal, adoptando la decisiòn que en derecho correspondìa.</t>
  </si>
  <si>
    <r>
      <t>acumulado</t>
    </r>
    <r>
      <rPr>
        <sz val="8"/>
        <rFont val="Arial"/>
        <family val="2"/>
      </rPr>
      <t> </t>
    </r>
    <r>
      <rPr>
        <b/>
        <sz val="8"/>
        <rFont val="Arial"/>
        <family val="2"/>
      </rPr>
      <t>semestre I</t>
    </r>
  </si>
  <si>
    <t>Para el segundo trimestre de 2024, se programaron 47 procesos contractuales los cuales se publicaron en la plataforma de Secop II en su totalidad, de estos se suscribieron 20 contratos, y continuando con los cronogramas establecidos para 27 procesos publicados. evidenciando una ejecución efectiva.</t>
  </si>
  <si>
    <t xml:space="preserve">La ejecución del indicador para el segundo trimestre es eficiente evidenciando que el seguimiento a los procesos programados llevó a los ajustes correspondientes logrando el cumplimiento del 100% del compromiso establecido. </t>
  </si>
  <si>
    <t>Abril del 2024</t>
  </si>
  <si>
    <t>Se realizaron 9 de los 9 productos programados para el tercer trimestre de la vigencia 2024. Dentro de los productos cumplidos por el proceso DES se encuentran:</t>
  </si>
  <si>
    <t>1.Se elaboró y publico informe de indicadores UAERMV del cierre segundo  trimestre 2024.</t>
  </si>
  <si>
    <t xml:space="preserve">https://www.umv.gov.co/portal/wp-content/uploads/2024/07/Informe-Indicadores-2do-trim-2024.pdf  </t>
  </si>
  <si>
    <t>https://www.umv.gov.co/portal/wp-content/uploads/2024/07/Reporte_Consolidado-de_cumplimiento__II_trimestrePA_2024.xlsx</t>
  </si>
  <si>
    <t>3. Reporte de seguimiento Programas de Transparencia y Ética Pública, Se ha consolidado el 2do Informe de Avance de políticas  de Transparencia y Etica Publica 2024, el cual presenta la totalidad de las actividades a ejecutar y las modificaciones realizadas al cronograma:</t>
  </si>
  <si>
    <t xml:space="preserve">https://uaermv-my.sharepoint.com/:b:/g/personal/johon_quintero_umv_gov_co/EUtSMNEghn5DsttdXM1fx7UBj93mnioMouGbzIKhBrhvjQ?e=hTgOXO </t>
  </si>
  <si>
    <t>4- Se elaboró primer Informe de Avance de políticas de gestión MIPG 2024 politicas MIPG.</t>
  </si>
  <si>
    <t>Se ha consolidado el 2do Informe de Avance de políticas de gestión MIPG 2024, el cual presenta de manera integral los reportes de gestión correspondientes a cada una de las políticas de gestión y desempeño aplicables a la unidad.</t>
  </si>
  <si>
    <t xml:space="preserve">https://uaermv.sharepoint.com/:f:/s/ProcesoDESI/EvoVpLy6UkRDoJGLl6Gt40oB62S1c_ZHimGVDi2dnTzwBA?e=YYzb3t </t>
  </si>
  <si>
    <t>5.Seguimiento Plan de Adecuación y sostenibilidad MIPG  segundo trimestre 2024</t>
  </si>
  <si>
    <t>Se envio a través del correo institucional el informe de seguimiento elaborado por la Oficina Asesora de Planeación (OAP) en relación con el plan de adecuación y sostenibilidad correspondiente al segundo trimestre de 2024, el cual detalla el porcentaje de avance alcanzado hasta la fecha. Adicionalmente, en el CIGD se presentaron los resultados del seguimiento al Plan de Adecuación y Sostenibilidad con corte al 30 de junio.</t>
  </si>
  <si>
    <t>6-Reportes oficial SEGPLAN corte mes de mayo 2024</t>
  </si>
  <si>
    <t>De acuerdo a los lineamientos de la SDP, se realiza seguimiento en SEGPLAN a corte 31 de mayo de 2024.</t>
  </si>
  <si>
    <t>De forma paralela se realiza el cargue de los nuevos proyectos de inversión en SEGPLAN asociados al PDD BCS.</t>
  </si>
  <si>
    <t>https://uaermv.sharepoint.com/:f:/s/ProcesoDESI/ErKDehJOzAtBhCBgJurUhCoBojKMfBrU8Vt7JwgMxiaM4A?e=fKh4hM</t>
  </si>
  <si>
    <t>https://uaermv.sharepoint.com/:f:/s/ProcesoDESI/EojwGLQSSXhAtPakrIk8mygBgu6imX32jpd4MY_CawRxew?e=baneo2</t>
  </si>
  <si>
    <t>7-Reporte oficial SPI , Se realiza el seguimiento de los proyectos de inversión en el aplicativo SPI - Territorio del DNP.</t>
  </si>
  <si>
    <t xml:space="preserve">https://uaermv.sharepoint.com/:f:/s/ProcesoDESI/Eu3iuT5FePxAp_TOijPH1KgB-zYkzIk4tQolhMKAoPuhUA?e=aWySXj </t>
  </si>
  <si>
    <t>8-Boletines de seguimiento a proyectos de inversión Se consolida informe mensual de seguimiento a proyectos de inversión corte Julio y Agosto de 2024. Informe de septiembre en construcción.</t>
  </si>
  <si>
    <t xml:space="preserve">https://uaermv.sharepoint.com/:f:/s/ProcesoDESI/EqIZ8JZ6l3dPrz0KIf_0vDgBpwt_x7ecvSUqEVQFGGhJkw?e=7YOSna </t>
  </si>
  <si>
    <t>9.Publicaciones de aprobaciones documentales tercer trimestre 2024</t>
  </si>
  <si>
    <t>https://uaermv.sharepoint.com/:f:/s/ProcesoDESI/EvoVpLy6UkRDoJGLl6Gt40oB62S1c_ZHimGVDi2dnTzwBA?e=a5lABh</t>
  </si>
  <si>
    <t>Respecto a la vigencia anterior ( tercer triimestre de la vigencia 2023),  se mantiene un cumplimiento del 100%  respecto al mismo perido, sin embargo  se recomienda continuar  con el  fortalecimiento del proceso en  busca de mejora continua.</t>
  </si>
  <si>
    <t xml:space="preserve">PRIORIZACIÓN DE MALLA VIAL LOCAL, INTERMEDIA Y RURAL DE BOGOTA </t>
  </si>
  <si>
    <t>PRIORIZAR 100% DE LA META ANUAL PROGRAMADA EN LA MALLA VIAL LOCAL, INTERMEDIA Y RURAL</t>
  </si>
  <si>
    <t>Medir el avance de la priorización de las vías de la Malla Vial Local, Intermedia y Rural, con el fin de garantizar que la UAERMV, a través de la Subdirección de Producción y Apoyo Logístico (SPAL) y la Subdirección de Intervención de la Infraestructura (SII), cuente con segmentos para ejecutar y dé cumplimiento a la meta de Intervención de la Entidad.</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</si>
  <si>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Carril, lo cual garantiza que la SPAL y la SII cuenten con las vías suficientes para programar las intervenciones. Cabe mencionar que a los segmentos con tipo de intervención de Rehabilitación y Cambio de Carpeta se les realiza la evaluación y diseño estructural de pavimento la cual va adjunta en la priorización.</t>
  </si>
  <si>
    <t xml:space="preserve">Subdirección de Planificación y de Conservación (SPC) </t>
  </si>
  <si>
    <t>((Kilómetros Carril Priorizados / Kilómetros Carril de la Meta  Anual Programada) *100)</t>
  </si>
  <si>
    <r>
      <t xml:space="preserve">Se priorizaron en el trimestre en malla Local (LO) e Intermedia (IN) </t>
    </r>
    <r>
      <rPr>
        <b/>
        <sz val="11"/>
        <rFont val="Arial"/>
        <family val="2"/>
      </rPr>
      <t>983 PK</t>
    </r>
    <r>
      <rPr>
        <sz val="11"/>
        <rFont val="Arial"/>
        <family val="2"/>
      </rPr>
      <t xml:space="preserve"> en </t>
    </r>
    <r>
      <rPr>
        <b/>
        <sz val="11"/>
        <rFont val="Arial"/>
        <family val="2"/>
      </rPr>
      <t>962 CIV</t>
    </r>
    <r>
      <rPr>
        <sz val="11"/>
        <rFont val="Arial"/>
        <family val="2"/>
      </rPr>
      <t xml:space="preserve"> correspondientes a </t>
    </r>
    <r>
      <rPr>
        <b/>
        <sz val="11"/>
        <rFont val="Arial"/>
        <family val="2"/>
      </rPr>
      <t>161,52 Kilómetros-Carril</t>
    </r>
    <r>
      <rPr>
        <sz val="11"/>
        <rFont val="Arial"/>
        <family val="2"/>
      </rPr>
      <t xml:space="preserve">, y en malla Rural (RU) </t>
    </r>
    <r>
      <rPr>
        <b/>
        <sz val="11"/>
        <rFont val="Arial"/>
        <family val="2"/>
      </rPr>
      <t>4 PK</t>
    </r>
    <r>
      <rPr>
        <sz val="11"/>
        <rFont val="Arial"/>
        <family val="2"/>
      </rPr>
      <t xml:space="preserve"> en </t>
    </r>
    <r>
      <rPr>
        <b/>
        <sz val="11"/>
        <rFont val="Arial"/>
        <family val="2"/>
      </rPr>
      <t>4 CIV</t>
    </r>
    <r>
      <rPr>
        <sz val="11"/>
        <rFont val="Arial"/>
        <family val="2"/>
      </rPr>
      <t xml:space="preserve"> correspondientes a </t>
    </r>
    <r>
      <rPr>
        <b/>
        <sz val="11"/>
        <rFont val="Arial"/>
        <family val="2"/>
      </rPr>
      <t>2,75 Kilómetros-Carril,</t>
    </r>
    <r>
      <rPr>
        <sz val="11"/>
        <rFont val="Arial"/>
        <family val="2"/>
      </rPr>
      <t xml:space="preserve"> adicionalmente se excluyeron 11 PK correspondientes a 1,57 Kilómetros carril, por otra parte la Gerencia de Infraestructura Urbana (GIU) incluyó por el Procedimiento IMVI-PR-003, 5,61 Kilómetros-Carril con 33 PK, por  lo cual se presenta una priorización efectiva correspondiente a </t>
    </r>
    <r>
      <rPr>
        <b/>
        <sz val="11"/>
        <rFont val="Arial"/>
        <family val="2"/>
      </rPr>
      <t>168,31 Kilómetros Carril</t>
    </r>
    <r>
      <rPr>
        <sz val="11"/>
        <rFont val="Arial"/>
        <family val="2"/>
      </rPr>
      <t xml:space="preserve">, con el </t>
    </r>
    <r>
      <rPr>
        <b/>
        <sz val="11"/>
        <rFont val="Arial"/>
        <family val="2"/>
      </rPr>
      <t>55,9%</t>
    </r>
    <r>
      <rPr>
        <sz val="11"/>
        <rFont val="Arial"/>
        <family val="2"/>
      </rPr>
      <t xml:space="preserve"> de la meta anual programada y el </t>
    </r>
    <r>
      <rPr>
        <b/>
        <sz val="11"/>
        <rFont val="Arial"/>
        <family val="2"/>
      </rPr>
      <t>111,3%</t>
    </r>
    <r>
      <rPr>
        <sz val="11"/>
        <rFont val="Arial"/>
        <family val="2"/>
      </rPr>
      <t xml:space="preserve"> de la meta trimestral programada. Adicionalmente, se informa que de los segmentos priorizados en vigencias anteriores hay un rezago de segmentos que no fueron intervenidos en el 2023, en malla LO e IN de 80,37 kilómetros-Carril y en malla RU de 16,98 kilómetros-Carril, lo cual garantiza que la UAERMV cuente con los segmentos requeridos para ejecutar y dar cumplimiento a la meta de intervención de la Entidad. También se indica, que la meta acumulada presento un incremento en este trimestre, debido a los diversos requerimientos allegados a la UAERMV a través del Apoyo Interinstitucional, el cual esta consagrado en el Acuerdo No.761 de 2020, Artículo 95, literal C y los que fueron solicitados de carácter urgente por entidades como lo son los FDL, el IDU y la Alcaldía Mayor de Bogotá, los que se soportan con los memorandos de priorización. Finalmente se informa, que el 16/07/2024 se genero una fusión entre el indicador PCI-IND-001 y PCI-IND-003, por lo cual se suma lo intervenido en las mallas LO, IN Y RU en el presente indicador y lo cual se gestiono a través del formato de aprobación documental de la entidad, por ende se presenta un cambio en los porcentajes acumulados.</t>
    </r>
  </si>
  <si>
    <r>
      <t xml:space="preserve">Se priorizaron en el trimestre en malla LO e IN </t>
    </r>
    <r>
      <rPr>
        <b/>
        <sz val="11"/>
        <rFont val="Arial"/>
        <family val="2"/>
      </rPr>
      <t>471 PK</t>
    </r>
    <r>
      <rPr>
        <sz val="11"/>
        <rFont val="Arial"/>
        <family val="2"/>
      </rPr>
      <t xml:space="preserve"> en </t>
    </r>
    <r>
      <rPr>
        <b/>
        <sz val="11"/>
        <rFont val="Arial"/>
        <family val="2"/>
      </rPr>
      <t>465 CIV</t>
    </r>
    <r>
      <rPr>
        <sz val="11"/>
        <rFont val="Arial"/>
        <family val="2"/>
      </rPr>
      <t xml:space="preserve"> correspondientes a </t>
    </r>
    <r>
      <rPr>
        <b/>
        <sz val="11"/>
        <rFont val="Arial"/>
        <family val="2"/>
      </rPr>
      <t xml:space="preserve">53,68 Kilómetros-Carril </t>
    </r>
    <r>
      <rPr>
        <sz val="11"/>
        <rFont val="Arial"/>
        <family val="2"/>
      </rPr>
      <t>y en malla RU</t>
    </r>
    <r>
      <rPr>
        <b/>
        <sz val="11"/>
        <rFont val="Arial"/>
        <family val="2"/>
      </rPr>
      <t xml:space="preserve"> 4 PK en 4 CIV </t>
    </r>
    <r>
      <rPr>
        <sz val="11"/>
        <rFont val="Arial"/>
        <family val="2"/>
      </rPr>
      <t>correspondientes a</t>
    </r>
    <r>
      <rPr>
        <b/>
        <sz val="11"/>
        <rFont val="Arial"/>
        <family val="2"/>
      </rPr>
      <t xml:space="preserve"> 2,75 Kilómetros-Carril, </t>
    </r>
    <r>
      <rPr>
        <sz val="11"/>
        <rFont val="Arial"/>
        <family val="2"/>
      </rPr>
      <t xml:space="preserve"> por otra parte la GIU incluyó por el Procedimiento IMVI-PR-003, 11,52 Kilómetros-Carril con 60 PK, adicionalmente de los rezagos de malla RU se tomo 1,35 Kilómetros-Carril con 1 PK, por  lo cual se presenta una priorización efectiva correspondiente a </t>
    </r>
    <r>
      <rPr>
        <b/>
        <sz val="11"/>
        <rFont val="Arial"/>
        <family val="2"/>
      </rPr>
      <t>66,55 Kilómetros Carril</t>
    </r>
    <r>
      <rPr>
        <sz val="11"/>
        <rFont val="Arial"/>
        <family val="2"/>
      </rPr>
      <t xml:space="preserve">, con el </t>
    </r>
    <r>
      <rPr>
        <b/>
        <sz val="11"/>
        <rFont val="Arial"/>
        <family val="2"/>
      </rPr>
      <t>22,1%</t>
    </r>
    <r>
      <rPr>
        <sz val="11"/>
        <rFont val="Arial"/>
        <family val="2"/>
      </rPr>
      <t xml:space="preserve"> de la meta anual programada y el </t>
    </r>
    <r>
      <rPr>
        <b/>
        <sz val="11"/>
        <rFont val="Arial"/>
        <family val="2"/>
      </rPr>
      <t>100,5%</t>
    </r>
    <r>
      <rPr>
        <sz val="11"/>
        <rFont val="Arial"/>
        <family val="2"/>
      </rPr>
      <t xml:space="preserve"> de la meta trimestral programada. Adicionalmente, se informa que de los segmentos priorizados en vigencias anteriores hay un rezago de segmentos que no fueron intervenidos en el 2023, en malla LO e IN de 80,37 kilómetros-Carril y en malla RU de 16,98 kilómetros-Carril, lo cual garantiza que la UAERMV cuente con los segmentos requeridos para ejecutar y dar cumplimiento a la meta de intervención de la Entidad. También se indica, que se ajustaron las metas del año 2024 mediante el memorando radicado 20241200149563 de 24/06/2024, por lo cual se presenta un cambio en los porcentajes acumulados.  Finalmente se informa, que el 16/07/2024 se genero una fusión entre el indicador PCI-IND-001 y PCI-IND-003, por lo cual se suma lo intervenido en las mallas LO, IN Y RU en el presente indicador y lo cual se gestiono a través del formato de aprobación documental de la entidad, por ende se presenta un cambio en los porcentajes acumulados.</t>
    </r>
  </si>
  <si>
    <r>
      <t xml:space="preserve">Se priorizaron en el trimestre en malla LO e IN </t>
    </r>
    <r>
      <rPr>
        <b/>
        <sz val="11"/>
        <rFont val="Arial"/>
        <family val="2"/>
      </rPr>
      <t>259 PK</t>
    </r>
    <r>
      <rPr>
        <sz val="11"/>
        <rFont val="Arial"/>
        <family val="2"/>
      </rPr>
      <t xml:space="preserve"> en </t>
    </r>
    <r>
      <rPr>
        <b/>
        <sz val="11"/>
        <rFont val="Arial"/>
        <family val="2"/>
      </rPr>
      <t>257 CIV</t>
    </r>
    <r>
      <rPr>
        <sz val="11"/>
        <rFont val="Arial"/>
        <family val="2"/>
      </rPr>
      <t xml:space="preserve"> correspondientes a </t>
    </r>
    <r>
      <rPr>
        <b/>
        <sz val="11"/>
        <rFont val="Arial"/>
        <family val="2"/>
      </rPr>
      <t xml:space="preserve">35,52 Kilómetros-Carril </t>
    </r>
    <r>
      <rPr>
        <sz val="11"/>
        <rFont val="Arial"/>
        <family val="2"/>
      </rPr>
      <t>y en malla RU</t>
    </r>
    <r>
      <rPr>
        <b/>
        <sz val="11"/>
        <rFont val="Arial"/>
        <family val="2"/>
      </rPr>
      <t xml:space="preserve"> 2 PK en 2 CIV </t>
    </r>
    <r>
      <rPr>
        <sz val="11"/>
        <rFont val="Arial"/>
        <family val="2"/>
      </rPr>
      <t>correspondientes a</t>
    </r>
    <r>
      <rPr>
        <b/>
        <sz val="11"/>
        <rFont val="Arial"/>
        <family val="2"/>
      </rPr>
      <t xml:space="preserve"> 1,23 Kilómetros-Carril, </t>
    </r>
    <r>
      <rPr>
        <sz val="11"/>
        <rFont val="Arial"/>
        <family val="2"/>
      </rPr>
      <t xml:space="preserve"> por otra parte la GIU incluyó por el Procedimiento IMVI-PR-003; 5,10 Kilómetros-Carril con 33 PK y por el IMVI-PR-012; 1,48 Kilómetros-Carril con 1 PK, por  lo cual se presenta una priorización efectiva correspondiente a </t>
    </r>
    <r>
      <rPr>
        <b/>
        <sz val="11"/>
        <rFont val="Arial"/>
        <family val="2"/>
      </rPr>
      <t>43,33 Kilómetros Carril</t>
    </r>
    <r>
      <rPr>
        <sz val="11"/>
        <rFont val="Arial"/>
        <family val="2"/>
      </rPr>
      <t xml:space="preserve">, con el </t>
    </r>
    <r>
      <rPr>
        <b/>
        <sz val="11"/>
        <rFont val="Arial"/>
        <family val="2"/>
      </rPr>
      <t>14,4%</t>
    </r>
    <r>
      <rPr>
        <sz val="11"/>
        <rFont val="Arial"/>
        <family val="2"/>
      </rPr>
      <t xml:space="preserve"> de la meta anual programada y el </t>
    </r>
    <r>
      <rPr>
        <b/>
        <sz val="11"/>
        <rFont val="Arial"/>
        <family val="2"/>
      </rPr>
      <t>97,2%</t>
    </r>
    <r>
      <rPr>
        <sz val="11"/>
        <rFont val="Arial"/>
        <family val="2"/>
      </rPr>
      <t xml:space="preserve"> de la meta trimestral programada. Adicionalmente, se informa que de los segmentos priorizados en vigencias anteriores hay un rezago de segmentos que no fueron intervenidos en el 2023, en malla LO e IN de 80,37 kilómetros-Carril y en malla RU de 16,98 kilómetros-Carril, lo cual garantiza que la UAERMV cuente con los segmentos requeridos para ejecutar y dar cumplimiento a la meta de intervención de la Entidad. Finalmente se informa, que el 16/07/2024 se genero una fusión entre el indicador PCI-IND-001 y PCI-IND-003, por lo cual se suma lo intervenido en las mallas LO, IN Y RU en el presente indicador y lo cual se gestiono a través del formato de aprobación documental de la entidad.</t>
    </r>
  </si>
  <si>
    <t>OCTUBRE DE 2024</t>
  </si>
  <si>
    <t>Se realizaron visitas de seguimiento a 752 elementos viales que corresponden al 28% de la meta anual programada y al 100% de la meta trimestral programada. El indicador se considera apropiado de acuerdo a la cantidad prevista en la etapa de planeación y los rangos de gestión establecidos.</t>
  </si>
  <si>
    <t xml:space="preserve">PRIORIZACIÓN DE LA CICLOINFRAESTRUCTURA DE BOGOTA  </t>
  </si>
  <si>
    <t>PRIORIZAR  100% DE LA META ANUAL PROGRAMADA EN LA CICLOINFRAESTRUCTURA</t>
  </si>
  <si>
    <t xml:space="preserve">Medir el avance de la priorización en la Cicloinfraestructura con el fin de garantizar que la UAERMV, a través de la Subdirección de Producción y Apoyo Logístico (SPAL) y la Subdirección de Intervención de la Infraestructura (SII), cuente con segmentos para ejecutar y dé cumplimiento a la meta de Intervención de la Entidad. </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</si>
  <si>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Lineales de Cicloinfraestructura, lo cual garantiza que la SPAL y la SII cuenten con los segmentos suficientes para programar las intervenciones. Cabe mencionar que a los segmentos con tipo de intervención de Rehabilitación y Cambio de Carpeta se les realiza la evaluación y diseño estructural de pavimento la cual va adjunta en la priorización.</t>
  </si>
  <si>
    <t>Subdirección de Planificación y de Conservación (SPC).</t>
  </si>
  <si>
    <t>((Kilómetros Lineales Priorizados / Kilómetros Lineales de la Meta  Anual Programada) *100)</t>
  </si>
  <si>
    <r>
      <t xml:space="preserve">No se priorizaron segmentos en este trimestre. Por otra parte, se indica que la Gerencia de Infraestructura Urbana (GIU) intervino a través  del programa Cicloinfraestructura  9 PK equivalentes a 0,60 Kilómetros-Lineal,  adicionalmente se informa, que de los segmentos priorizados en vigencias anteriores hay un rezago de segmentos que no fueron intervenidos en el 2023, equivalentes a </t>
    </r>
    <r>
      <rPr>
        <b/>
        <sz val="11"/>
        <rFont val="Arial"/>
        <family val="2"/>
      </rPr>
      <t>6,28 Kilómetros-Lineal</t>
    </r>
    <r>
      <rPr>
        <sz val="11"/>
        <rFont val="Arial"/>
        <family val="2"/>
      </rPr>
      <t>, lo cual garantiza que la UAERMV cuente con los segmentos requeridos para ejecutar y dar cumplimiento a la meta de intervención de la Entidad y de los cuales se toma para este trimestre, 1 Kilómetro-Lineal. Por  lo anterior se presenta una priorización efectiva correspondiente a</t>
    </r>
    <r>
      <rPr>
        <b/>
        <sz val="11"/>
        <rFont val="Arial"/>
        <family val="2"/>
      </rPr>
      <t xml:space="preserve"> 1,60 Kilómetros Lineal</t>
    </r>
    <r>
      <rPr>
        <sz val="11"/>
        <rFont val="Arial"/>
        <family val="2"/>
      </rPr>
      <t xml:space="preserve">, equivalentes al </t>
    </r>
    <r>
      <rPr>
        <b/>
        <sz val="11"/>
        <rFont val="Arial"/>
        <family val="2"/>
      </rPr>
      <t>13,5%</t>
    </r>
    <r>
      <rPr>
        <sz val="11"/>
        <rFont val="Arial"/>
        <family val="2"/>
      </rPr>
      <t xml:space="preserve"> de la meta anual programada y el </t>
    </r>
    <r>
      <rPr>
        <b/>
        <sz val="11"/>
        <rFont val="Arial"/>
        <family val="2"/>
      </rPr>
      <t>106,7%</t>
    </r>
    <r>
      <rPr>
        <sz val="11"/>
        <rFont val="Arial"/>
        <family val="2"/>
      </rPr>
      <t xml:space="preserve"> de la meta trimestral programada. </t>
    </r>
  </si>
  <si>
    <r>
      <t xml:space="preserve">No se priorizaron segmentos en este trimestre. Por otra parte, se indica que la GIU intervino a través  del programa Cicloinfraestructura  46 PK equivalentes a 4,36 Kilómetros-Lineal,  adicionalmente se informa, que de los segmentos priorizados en vigencias anteriores hay un rezago de segmentos que no fueron intervenidos en el 2023, equivalentes a </t>
    </r>
    <r>
      <rPr>
        <b/>
        <sz val="11"/>
        <rFont val="Arial"/>
        <family val="2"/>
      </rPr>
      <t>6,28 Kilómetros-Lineal</t>
    </r>
    <r>
      <rPr>
        <sz val="11"/>
        <rFont val="Arial"/>
        <family val="2"/>
      </rPr>
      <t>, lo cual garantiza que la UAERMV cuente con los segmentos requeridos para ejecutar y dar cumplimiento a la meta de intervención de la Entidad. Por  lo anterior se presenta una priorización efectiva correspondiente a</t>
    </r>
    <r>
      <rPr>
        <b/>
        <sz val="11"/>
        <rFont val="Arial"/>
        <family val="2"/>
      </rPr>
      <t xml:space="preserve"> 4,36 Kilómetros Lineal</t>
    </r>
    <r>
      <rPr>
        <sz val="11"/>
        <rFont val="Arial"/>
        <family val="2"/>
      </rPr>
      <t xml:space="preserve">, equivalentes al </t>
    </r>
    <r>
      <rPr>
        <b/>
        <sz val="11"/>
        <rFont val="Arial"/>
        <family val="2"/>
      </rPr>
      <t>36,7%</t>
    </r>
    <r>
      <rPr>
        <sz val="11"/>
        <rFont val="Arial"/>
        <family val="2"/>
      </rPr>
      <t xml:space="preserve"> de la meta anual programada y el </t>
    </r>
    <r>
      <rPr>
        <b/>
        <sz val="11"/>
        <rFont val="Arial"/>
        <family val="2"/>
      </rPr>
      <t>290,7%</t>
    </r>
    <r>
      <rPr>
        <sz val="11"/>
        <rFont val="Arial"/>
        <family val="2"/>
      </rPr>
      <t xml:space="preserve"> de la meta trimestral programada. Debido al alto flujo de mantenimientos rutinarios realizados por la GIU, como lo son limpieza de dispositivos de control de tránsito, limpieza de sumideros, limpieza de drenajes, barrido general, entre otros, y los cuales son fundamentales para extender la vida útil de las ciclorrutas, se presento un incremento en el indicador. Finalmente se indica, que se ajustaron las metas del año 2024 mediante el memorando radicado 20241200149563 de 24/06/2024, por lo cual se presenta un cambio en los porcentajes acumulados.</t>
    </r>
  </si>
  <si>
    <r>
      <t xml:space="preserve">Se priorizaron </t>
    </r>
    <r>
      <rPr>
        <b/>
        <sz val="11"/>
        <rFont val="Arial"/>
        <family val="2"/>
      </rPr>
      <t xml:space="preserve">20 PK </t>
    </r>
    <r>
      <rPr>
        <sz val="11"/>
        <rFont val="Arial"/>
        <family val="2"/>
      </rPr>
      <t xml:space="preserve">con </t>
    </r>
    <r>
      <rPr>
        <b/>
        <sz val="11"/>
        <rFont val="Arial"/>
        <family val="2"/>
      </rPr>
      <t xml:space="preserve">11 CIV </t>
    </r>
    <r>
      <rPr>
        <sz val="11"/>
        <rFont val="Arial"/>
        <family val="2"/>
      </rPr>
      <t xml:space="preserve">equivalentes a </t>
    </r>
    <r>
      <rPr>
        <b/>
        <sz val="11"/>
        <rFont val="Arial"/>
        <family val="2"/>
      </rPr>
      <t>5,53 Kilómetros-Lineal,</t>
    </r>
    <r>
      <rPr>
        <sz val="11"/>
        <rFont val="Arial"/>
        <family val="2"/>
      </rPr>
      <t xml:space="preserve"> adicionalmente se informa, que de los segmentos priorizados en vigencias anteriores hay un rezago de segmentos que no fueron intervenidos en el 2023, equivalentes a </t>
    </r>
    <r>
      <rPr>
        <b/>
        <sz val="11"/>
        <rFont val="Arial"/>
        <family val="2"/>
      </rPr>
      <t>6,28 Kilómetros-Lineal</t>
    </r>
    <r>
      <rPr>
        <sz val="11"/>
        <rFont val="Arial"/>
        <family val="2"/>
      </rPr>
      <t>, lo cual garantiza que la UAERMV cuente con los segmentos requeridos para ejecutar y dar cumplimiento a la meta de intervención de la Entidad. Por  lo anterior se presenta una priorización efectiva correspondiente a</t>
    </r>
    <r>
      <rPr>
        <b/>
        <sz val="11"/>
        <rFont val="Arial"/>
        <family val="2"/>
      </rPr>
      <t xml:space="preserve"> 5,53 Kilómetros Lineal</t>
    </r>
    <r>
      <rPr>
        <sz val="11"/>
        <rFont val="Arial"/>
        <family val="2"/>
      </rPr>
      <t xml:space="preserve">, equivalentes al </t>
    </r>
    <r>
      <rPr>
        <b/>
        <sz val="11"/>
        <rFont val="Arial"/>
        <family val="2"/>
      </rPr>
      <t>46,5%</t>
    </r>
    <r>
      <rPr>
        <sz val="11"/>
        <rFont val="Arial"/>
        <family val="2"/>
      </rPr>
      <t xml:space="preserve"> de la meta anual programada y el </t>
    </r>
    <r>
      <rPr>
        <b/>
        <sz val="11"/>
        <rFont val="Arial"/>
        <family val="2"/>
      </rPr>
      <t>124,5%</t>
    </r>
    <r>
      <rPr>
        <sz val="11"/>
        <rFont val="Arial"/>
        <family val="2"/>
      </rPr>
      <t xml:space="preserve"> de la meta trimestral programada. En el mes de septiembre se priorizaron segmentos para mantenimiento rutinario, los cuales son fundamentales para extender la vida útil de las ciclorrutas y lo que genero un incremento en el indicador.</t>
    </r>
  </si>
  <si>
    <t>Debido a los mantenimientos rutinarios realizados por la GIU se presento un incremento en el valor del indicador.</t>
  </si>
  <si>
    <t>Subdirección de Planificación y de Conservación. (SPC).</t>
  </si>
  <si>
    <t>((Mesas de trabajo ejecutadas / Mesas de trabajo programadas) *100)</t>
  </si>
  <si>
    <r>
      <t xml:space="preserve">Se realizó visitas de diagnóstico a </t>
    </r>
    <r>
      <rPr>
        <b/>
        <sz val="11"/>
        <rFont val="Arial"/>
        <family val="2"/>
      </rPr>
      <t>9.142 PK</t>
    </r>
    <r>
      <rPr>
        <sz val="11"/>
        <rFont val="Arial"/>
        <family val="2"/>
      </rPr>
      <t xml:space="preserve"> en </t>
    </r>
    <r>
      <rPr>
        <b/>
        <sz val="11"/>
        <rFont val="Arial"/>
        <family val="2"/>
      </rPr>
      <t>8.997 CIV</t>
    </r>
    <r>
      <rPr>
        <sz val="11"/>
        <rFont val="Arial"/>
        <family val="2"/>
      </rPr>
      <t xml:space="preserve"> equivalentes a </t>
    </r>
    <r>
      <rPr>
        <b/>
        <sz val="11"/>
        <rFont val="Arial"/>
        <family val="2"/>
      </rPr>
      <t>974,53 Kilómetros-Carril</t>
    </r>
    <r>
      <rPr>
        <sz val="11"/>
        <rFont val="Arial"/>
        <family val="2"/>
      </rPr>
      <t xml:space="preserve">, correspondiente al </t>
    </r>
    <r>
      <rPr>
        <b/>
        <sz val="11"/>
        <rFont val="Arial"/>
        <family val="2"/>
      </rPr>
      <t>26,1%</t>
    </r>
    <r>
      <rPr>
        <sz val="11"/>
        <rFont val="Arial"/>
        <family val="2"/>
      </rPr>
      <t xml:space="preserve"> de la meta anual programada y el </t>
    </r>
    <r>
      <rPr>
        <b/>
        <sz val="11"/>
        <rFont val="Arial"/>
        <family val="2"/>
      </rPr>
      <t>106,3%</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</si>
  <si>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r>
      <t xml:space="preserve">Se realizó visitas de diagnóstico a </t>
    </r>
    <r>
      <rPr>
        <b/>
        <sz val="11"/>
        <rFont val="Arial"/>
        <family val="2"/>
      </rPr>
      <t>9.776 PK</t>
    </r>
    <r>
      <rPr>
        <sz val="11"/>
        <rFont val="Arial"/>
        <family val="2"/>
      </rPr>
      <t xml:space="preserve"> en </t>
    </r>
    <r>
      <rPr>
        <b/>
        <sz val="11"/>
        <rFont val="Arial"/>
        <family val="2"/>
      </rPr>
      <t>9.365 CIV</t>
    </r>
    <r>
      <rPr>
        <sz val="11"/>
        <rFont val="Arial"/>
        <family val="2"/>
      </rPr>
      <t xml:space="preserve"> equivalentes a </t>
    </r>
    <r>
      <rPr>
        <b/>
        <sz val="11"/>
        <rFont val="Arial"/>
        <family val="2"/>
      </rPr>
      <t>1386,44 Kilómetros-Carril</t>
    </r>
    <r>
      <rPr>
        <sz val="11"/>
        <rFont val="Arial"/>
        <family val="2"/>
      </rPr>
      <t xml:space="preserve">, correspondiente al </t>
    </r>
    <r>
      <rPr>
        <b/>
        <sz val="11"/>
        <rFont val="Arial"/>
        <family val="2"/>
      </rPr>
      <t>27,9%</t>
    </r>
    <r>
      <rPr>
        <sz val="11"/>
        <rFont val="Arial"/>
        <family val="2"/>
      </rPr>
      <t xml:space="preserve"> de la meta anual programada y el </t>
    </r>
    <r>
      <rPr>
        <b/>
        <sz val="11"/>
        <rFont val="Arial"/>
        <family val="2"/>
      </rPr>
      <t>105,1%</t>
    </r>
    <r>
      <rPr>
        <sz val="11"/>
        <rFont val="Arial"/>
        <family val="2"/>
      </rPr>
      <t xml:space="preserve"> de la meta trimestral programada. Por otra parte es importante indicar que se están reportando todos los tipos elemento (calzada, bahía, andén, ciclorruta, etc.). Finalmente, se indica que las metas del tercer y cuarto trimestre fueron redistibuidas a través del memorando 20241500174343 del 19/07/2024 (se anexa) y aprobadas por la OAP.</t>
    </r>
  </si>
  <si>
    <t>Se logra un avance en un 90% del segundo y tercer proyecto y un 75% del primer proyecto, lo que nos indica un porcentaje de avance del 85% con respecto a los tres proyectos planeados para el año 2024.</t>
  </si>
  <si>
    <r>
      <t>Enlace evidencias:</t>
    </r>
    <r>
      <rPr>
        <sz val="9"/>
        <rFont val="Arial"/>
        <family val="2"/>
      </rPr>
      <t xml:space="preserve"> https://uaermv.sharepoint.com/:f:/s/desarrollocalidadinnovacion/EgssySsbdAxKtVBGQiu8t3YB3rIagz7IzZDY4EIoMjZJlw?e=0ZIZgr</t>
    </r>
  </si>
  <si>
    <t>No se requiere plan de mejoramiento debido a que el procentaje logrado es de 85%, el cual es mayor al esperado que es del 75% para este trimestre.</t>
  </si>
  <si>
    <t>se presentan los informes de Calidad correspondientes a los mese de junio, julio y agosto de 2024, en los cuales se verifican los informes de ensayos de laboratorio emitidos  con corte a juli 30 de 2024 como se presentan en la siguiente tabla:</t>
  </si>
  <si>
    <r>
      <t xml:space="preserve">Enlace evidencias: </t>
    </r>
    <r>
      <rPr>
        <sz val="9"/>
        <rFont val="Arial"/>
        <family val="2"/>
      </rPr>
      <t>https://uaermv.sharepoint.com/:f:/s/desarrollocalidadinnovacion/EncRRKsmZzhHvwc1r8bD-3cBLDCZCpZXc6x-fRXk59plVg?e=th6Vcg</t>
    </r>
  </si>
  <si>
    <t>EN CURSO</t>
  </si>
  <si>
    <t>En el mes de julio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</si>
  <si>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En el mes de agosto se realizaron 24 visitas de las 24 programadas, dando un cumplimiento del 100% a los diferentes tipos de intervención ejecutados durante este mes, en las cuales se evaluó el cumplimiento a la calidad técnica de acuerdo a las especificaciones técnicas, como se muestra en la siguiente tabla:</t>
  </si>
  <si>
    <t>Se evaluara la programación de intervención semanalmente con el fin de cumplir el porcentaje apropiado</t>
  </si>
  <si>
    <t xml:space="preserve"> SEGUIMIENTO Y MONITOREO DE LA CALIDAD TÉCNICA</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</si>
  <si>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
Tipos de intervención:
* Rehabilitación rígidos
* Rehabilitación flexible
* Cambio de carpeta
* Cambio de losas
* MBR estabilizado
* Parcheo y bacheos</t>
  </si>
  <si>
    <r>
      <rPr>
        <b/>
        <sz val="9"/>
        <rFont val="Arial"/>
        <family val="2"/>
      </rPr>
      <t>Fecha de Actualización:</t>
    </r>
    <r>
      <rPr>
        <sz val="9"/>
        <rFont val="Arial"/>
        <family val="2"/>
      </rPr>
      <t xml:space="preserve"> </t>
    </r>
  </si>
  <si>
    <t>Diciembre 2023</t>
  </si>
  <si>
    <t xml:space="preserve">Programación de intervención 
Registro de inspección de la calidad  técnica en obra </t>
  </si>
  <si>
    <t xml:space="preserve">Intervención de la infraestructura 
Monitoreo y seguimiento de la calidad técnica </t>
  </si>
  <si>
    <t>En el mes de septiembreo se realizaron 51 visitas de las 51 programadas, dando un cumplimiento del 100% a los diferentes tipos de intervención ejecutados durante este mes, en las cuales se evaluó el cumplimiento a la calidad técnica de acuerdo a las especificaciones técnicas, como se muestra en la siguiente tabla:
Enlace evidencias: https://uaermv.sharepoint.com/:f:/s/desarrollocalidadinnovacion/EjOwCJl_2lpKuhnZYIA80l4B74FxbAV25RD57WYfJpV5Zw?e=6DJBqw</t>
  </si>
  <si>
    <t xml:space="preserve">en construccion </t>
  </si>
  <si>
    <t>TRIMESTRE III (JUNIO A SEPTIEMBRE 2024)</t>
  </si>
  <si>
    <t>En el TERCER trimestre de 2024, hemos logrado una mejora significativa en varios aspectos  de nuestro proceso de producción. En primer lugar, hemos realizado avances notables en las gradaciones, especialmente en la fracción gruesa, en la fracción fina se ha mejorado considerablemnente el %Pasa de los tamices  los tamices No. 10, 40 y 80, que al revisar los datos históricos presentaban desviaciones . La mejora en este aspecto se debe a los controles que se están teniendo desde la recepción al almacenaje de la materia prima, evitando que este se mezcle con otros tipos de agregados.</t>
  </si>
  <si>
    <t>En lo que respecta a la mezcla hidráulica, en equipo con intervención se establecieron dos asentamientos por tipo de concreto, esto mitigó las desviaciones en nuestro indicador, dado que el mismo se veía afectado por  cumplir con las necesidades específicas de intervención.</t>
  </si>
  <si>
    <t>la tendencia de aumento del cumplimiento se ha ralentizado y se encuentran algunos valores por fuera de rango el día 13 de septiembre de 2024 donde el contenido de asfalto supero en un punto el valor esperado  establecido por ficha técnica esta desviación no resulta considerable, y el indicador se encuentra dentro de los limites de cumplimiento satisfactorios.</t>
  </si>
  <si>
    <t>asi mismo se encuentran fluctuaciones en la gradación de los agregados combinados en la mezcla y los cuales se continua realizando seguimiento.</t>
  </si>
  <si>
    <t>Se reallizó na mesa de trabajo con los coordinadores de producción en donde se les comunicó los rangos de trabajo por fórmula de trabajo y la importancia del cumplimiento de los mismos. Se revisaron las tolerancias aceptadas por la Especificación IDU 2011 para aplicarlas en la presentación del próximo indicador</t>
  </si>
  <si>
    <t>LOGISTICA Y MANEJO DE MAQUINARIA Y EQUIPOS</t>
  </si>
  <si>
    <r>
      <t xml:space="preserve">TENER DISPONIBILIDAD MÍNIMA DE UN </t>
    </r>
    <r>
      <rPr>
        <b/>
        <sz val="10"/>
        <color rgb="FF000000"/>
        <rFont val="Arial"/>
        <family val="2"/>
      </rPr>
      <t>50%</t>
    </r>
    <r>
      <rPr>
        <sz val="10"/>
        <color rgb="FF000000"/>
        <rFont val="Arial"/>
        <family val="2"/>
      </rPr>
      <t xml:space="preserve"> DE VEHÍCULOS, MAQUINARIA, EQUIPOS Y PLANTA DE PRODUCCIÓN DE LA UMV</t>
    </r>
  </si>
  <si>
    <t>Identificar el estado real de los vehiculos, maquinaria, equipos y planta de producción de la UMV (Disponible - En mantenimiento).</t>
  </si>
  <si>
    <t>septiembre de 2024</t>
  </si>
  <si>
    <t xml:space="preserve">LMME-DI-004 Consolidado Maquinaria, vehiculos y equipos </t>
  </si>
  <si>
    <t>LMME</t>
  </si>
  <si>
    <t>Cumplimiento de la meta actual</t>
  </si>
  <si>
    <t>Se cumple con la meta obteniendo un 67% sobre el valor esperado; se realiza seguimiento para estabilizacion del resultado en el cuarto trimestre.</t>
  </si>
  <si>
    <t>Durante el mes de enero el grupo con la disponibilidad mas baja presentada fue la de maquinaria con 65,31%.
Durante el mes de febrero el grupo que presenta la disponibilidad mas baja para este periodo es el de maquinaria con un 66,18%.
Durante el mes de marzo el grupo que presenta la disponibilidad mas baja para este periodo es el de vehiculo pesado con un 66,34%.
para el priemer trimestre se obtiene un resultado del 84,1% de la disponibilidad logrando un 98,9% de la meta esperada.</t>
  </si>
  <si>
    <t>Durante el mes de abril el grupo con la disponibilidad mas baja presentada fue la de maquinaria con 69,49% .
Durante el mes de mayo el grupo que presenta la disponibilidad mas baja para este periodo es el de maquinaria con un 71,7%.
Durante el mes de junio el grupo que presenta la disponibilidad mas baja para este periodo es el de vehiculos pesados con 69,58%.
para el segundo trimestre de 2023 se obtiene una disponibilidad del 86,3% de la disponibilidad, logrando cumplir con la meta propuesta y mejorando con respecto al primer trimestre del año</t>
  </si>
  <si>
    <t>Durante el mes de julio el grupo con la disponibilidad mas baja presentada fue la de vehiculo pesado con 61,19%, cabe resaltar que durante el mes de julio no se conto con contratos de mantenimiento vigentes para los grupos de maquinaria, vehculo y equipo menor.
Durante el mes de agosto el grupo con la disponibilidad mas baja presentada fue la de vehiculo pesado con 55,93%, cabe resaltar que durante el mes de agosto no se conto con contratos de mantenimiento para los grupos de maquinaria, vehculo y equipo menor en los primeros 15 dias.
Durante el mes de septiembre el grupo con la disponibilidad mas baja presentada fue la de vehiculo pesado con 64,79%, cabe resaltar que edurante el mes de septiembre se estan realizando las intervenciones pendientes de periodos anteriores en los que no se contó con el servicio de mantenimiento adicional a las necesidades diarias de la operacion
para el 3 trimestre del año se obtiene una disponibilidad del 83,7% de la disponibilidad,  logrando  con la meta propuesta en un 167%</t>
  </si>
  <si>
    <t>LMME-IND-001</t>
  </si>
  <si>
    <t>"En el mes de julio de 2024, se recibieron 29 solicitudes que requerían un total de 31 vehículos o equipos. Con éxito, logramos cumplir con la entrega de 28 de estos vehículos, lo que representa un índice de cumplimiento del 90,32% en las actividades relacionadas con las solicitudes realizadas. Las solicitudes no cumplidas se debieron a la cancelación por parte del solicitante y a falta de disponibilidad de los equipos.</t>
  </si>
  <si>
    <t>En el mes de Agosto de 2024, se recibieron 20 solicitudes que requerían un total de 28 vehículos o equipos. Con éxito, logramos cumplir con la entrega de 27 de estos vehículos, lo que representa un índice de cumplimiento del 96,43% en las actividades relacionadas con las solicitudes realizadas. Las solicitudes no cumplidas se debieron a la cancelación por parte del solicitante.                                                                                                En el mes de Septiembre de 2024, se recibieron 29 solicitudes que requerían un total de 30 vehículos o equipos. Con éxito, logramos cumplir con la entrega de 28 de estos vehículos, lo que representa un índice de cumplimiento del 93,33% en las actividades relacionadas con las solicitudes realizadas. Las solicitudes no cumplidas se debieron a la falta de disponibilidad de los vehículos para el día de la solicitud.</t>
  </si>
  <si>
    <t>Durante este trimestre, se presenta un cumplimiento del 100% en los plazos de respuesta para las PQRSFD con términos de 10 días hábiles, lo que representa una mejora con respecto al trimestre anterior, permitiendo evidenciar que el indicador se encuentra en el rango de mejorable con un 0%.</t>
  </si>
  <si>
    <t>Es pertinente tener en cuenta que el componente de Servicio a la Ciudadanía durante el período realizó seguimiento a través de los correos de alerta preventiva para evitar el vencimiento de las peticiones.</t>
  </si>
  <si>
    <t>Se evidencia que con respecto al segundo trimestre de la vigencia anterior, se disminuyó en seis puntos porcentuales las respuestas emitidas fuera  de los términos de ley, ya que para esta vigencia se reportó 1 petición la cual presenta acuse de recibo extemporáneo. Se sugiere a la dependencia de Subdirección de Planificación y Conservación que implemente las acciones de mejoramiento correspondientes frente a los criterios que legalmente deben se característicos de las respuestas definitivas: Coherencia, claridad, calidez y oportunidad.</t>
  </si>
  <si>
    <t>Se evidencia que con respecto al tercer trimestre de la vigencia anterior, se disminuyó en dos puntos porcentuales las respuestas emitidas fuera  de los términos de ley, logrando una mejora significativa en la gestión de las peticiones.</t>
  </si>
  <si>
    <t xml:space="preserve">  </t>
  </si>
  <si>
    <t>El 27/09/2024 el componente de Servicio a la Ciudadanía realizó sensibilización sobre el tramite y gestión de los derechos de petición, dirigida al personal de las siguientes dependencias responsables de administrar y generar la respuesta a los requerimientos:  Gerencia Administrativa y Financiera, Talento Humano, Tesorería, Subdirección de Planificación y Conservación, Subdirección de Intervención de  la Infraestructura, Oficina Asesora de Planeación, Gerencia de Contratación, Control Disciplinario Interno y Servicio a la Ciudadanía. Contando con la asistencia de 18 personas.</t>
  </si>
  <si>
    <t>8 minutos 30 segundos</t>
  </si>
  <si>
    <t>De acuerdo con el resultado, se puede evidenciar que el tiempo promedio de atención es de 8:35 ocho minutos, treinta y cinco segundos por chat, el cual se encuentra en el rango apropiado, de acuerdo con los parámetros establecidos en dicho indicador. Por otro lado, cabe mencionar que el número de personas atendidas en el periodo (juliol a septiembre) corresponde a 88, que se atendieron en un total de 5 horas con 51 minutos, equivalentes a 351 minutos. Cabe anotar, que el componente de Servicio a la Ciudadanía está trabajando  para disminuir dichos tiempos y que la experiencia de la ciudadanía  durante la espera para  la  atención sea menor.</t>
  </si>
  <si>
    <t>8 minutos con 30 segundos</t>
  </si>
  <si>
    <t>Se evidencia que con respecto al segundo trimestre de la vigencia anterior, hay un aumento de 11 segundos en el tiempo promedio de atención en el chat virtual</t>
  </si>
  <si>
    <t>3 TRIMESTRE 2024</t>
  </si>
  <si>
    <t>10 minutos con 15 segundos</t>
  </si>
  <si>
    <t>8 minutos con 35 segundos</t>
  </si>
  <si>
    <t>Se evidencia que con respecto al tercer trimestre de la vigencia anterior, hay una disminución de 1 minuto y 40 segundos en el tiempo promedio de atención en el chat virtual</t>
  </si>
  <si>
    <t>Respecto al total de las peticiones respondidas fuera de términos se encuentra que para este trimestre se reportaron 13 peticiones respondidas fuera de términos, lo que permite evidenciar que el indicador se encuentra en el rango mejorable con un 1% para las PQRSFD con términos de respuesta de 15 días  hábiles.</t>
  </si>
  <si>
    <t>Por otra parte se realizó revisión con corte a 03/07/2024 encontrando que estas 13 peticiones ya se encuentran respondidas, de las cuales doce presentan acuse de recibo extemporáneo bajo los siguientes radicados: 20241120050882, 20241120052092, 20241120053292, 20241120053332, 20241120049122, 20241120054152, 20241120054922, 20241120055502, 20241120056792, 20241120057032, 20241120057572, 20241120057572 y una se encuentra respondida fuera de términos bajo el siguiente radicado: 20241120056582. Es pertinente tener en cuenta que el componente de Servicio a la Ciudadanía durante el período realizó seguimiento a través de los correos de alerta preventiva para evitar el vencimiento de las peticiones.</t>
  </si>
  <si>
    <t>Por otra parte se realizó revisión con corte a 04/10/2024 encontrando que estas 13 peticiones ya se encuentran respondidas, de las cuales nueve presentan acuse de recibo extemporáneo bajo los siguientes radicados: 20241120091522, 20241120092502, 20241120097222, 20241120099772, 20241120100252, 20241120100532, 20241120103132, 20241120104002, 20241120104112 y cuatro se encuentran respondidas fuera de términos bajo los siguientes radicados: 20241120090612,  20241120100292, 20241120100372, 20241120101632 Es pertinente tener en cuenta que el componente de Servicio a la Ciudadanía durante el período realizó seguimiento a través de los correos de alerta preventiva para evitar el vencimiento de las peticiones.</t>
  </si>
  <si>
    <t>Se evidencia que con respecto al trimestre de la vigencia anterior, hay un aumento de 1 punto porcentual  frente a las respuestas emitidas fuera  de los términos de ley, ya que para esta vigencia se reportaron 13 peticiones vencidas. Se sugiere a las dependencias de:  Subdirección de Planificación y Conservación, Gerencia de Infraestructura Urbana, Talento Humano y Recursos Físicos, que implementen las acciones de mejoramiento frente a los criterios que legalmente deben se característicos de las respuestas definitivas: Coherencia, claridad, calidez y oportunidad.</t>
  </si>
  <si>
    <t>Se evidencia que con respecto al trimestre de la vigencia anterior, hay un aumento de 1 punto porcentual  frente a las respuestas emitidas fuera  de los términos de ley, ya que para esta vigencia se reportaron 13 peticiones, de las cuales nueve presentan acuse de recibo extemporáneo y cuatro se encuentran respondidas fuera de términos. Se sugiere a las dependencias de:  Subdirección de Planificación y Conservación, Gerencia de Infraestructura Urbana, Talento Humano y  Oficina Jurídica, que implementen las acciones de mejoramiento frente a los criterios que legalmente deben se característicos de las respuestas definitivas: Coherencia, claridad, calidez y oportunidad.</t>
  </si>
  <si>
    <r>
      <t>Durante el tercer trimestre de 2024 el componente de Servicio a la Ciudadanía en articulación con el área de comunicaciones de la Entidad, realizó campaña del ranking de respuestas oportunas a las PQRSFD 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t>
    </r>
    <r>
      <rPr>
        <i/>
        <sz val="9"/>
        <color rgb="FFFF0000"/>
        <rFont val="Arial"/>
        <family val="2"/>
      </rPr>
      <t xml:space="preserve"> </t>
    </r>
  </si>
  <si>
    <r>
      <t xml:space="preserve">El avance de ejecución en el </t>
    </r>
    <r>
      <rPr>
        <b/>
        <sz val="10"/>
        <color rgb="FF000000"/>
        <rFont val="Arial"/>
        <family val="2"/>
      </rPr>
      <t>primer trimestre</t>
    </r>
    <r>
      <rPr>
        <sz val="10"/>
        <color rgb="FF000000"/>
        <rFont val="Arial"/>
        <family val="2"/>
      </rPr>
      <t xml:space="preserve"> con corte al 31 de marzo del 2024, fue de 84,40 Km/Carril de los 69,98 Km/Carril programados; lo que representa un avance del 78,02% en el primer trimestre de lo proyectado, para un acumulado del 84,40 Km/carril  de los 108,18 Km/carril de la meta misional de la Entidad para el año 2024.</t>
    </r>
  </si>
  <si>
    <r>
      <t xml:space="preserve">El avance de ejecución en los meses de </t>
    </r>
    <r>
      <rPr>
        <b/>
        <sz val="10"/>
        <color rgb="FF000000"/>
        <rFont val="Arial"/>
        <family val="2"/>
      </rPr>
      <t>abril y mayo</t>
    </r>
    <r>
      <rPr>
        <sz val="10"/>
        <color rgb="FF000000"/>
        <rFont val="Arial"/>
        <family val="2"/>
      </rPr>
      <t xml:space="preserve"> con corte al 31 de mayo del 2024, fue de 62,86 Km/Carril de los 60,48 Km/Carril programados; lo que representa un avance del 136,12% en el cierre de la Administración comprendida desde el 2020-2024 de lo proyectado, para un acumulado de 147,26 Km/carril  de los 108,18 Km/carril de la meta misional de la Entidad para el año 2024 con corte al mes de mayo. Con este reporte al mes de mayo se finaliza el Proyecto 7858 Conservación de la Malla Vial Distrital y Cicloinfraestructura de Bogotá, con un avance acumulado del 136,12%.</t>
    </r>
  </si>
  <si>
    <t xml:space="preserve">• Km/carril ejecutado CC: 0,11 de 0,00                                                   </t>
  </si>
  <si>
    <t xml:space="preserve">• Km/carril ejecutado RHF: 0,00 de 0,00                                                 </t>
  </si>
  <si>
    <t xml:space="preserve">• Km/carril ejecutado RHR: 0,00 de 0,00                                                 </t>
  </si>
  <si>
    <t xml:space="preserve">• Km/carril ejecutado FE: 1,30 de 1,00                  130% de lo proyectado   </t>
  </si>
  <si>
    <t xml:space="preserve">• Km/carril ejecutado MR: 0,00 de 0,00                                                   </t>
  </si>
  <si>
    <t xml:space="preserve">• Km/carril ejecutado CO: 0,00 de 0,00                                                                  </t>
  </si>
  <si>
    <r>
      <t xml:space="preserve">El avance de ejecución en el mes de </t>
    </r>
    <r>
      <rPr>
        <b/>
        <sz val="10"/>
        <color rgb="FF000000"/>
        <rFont val="Arial"/>
        <family val="2"/>
      </rPr>
      <t>junio</t>
    </r>
    <r>
      <rPr>
        <sz val="10"/>
        <color rgb="FF000000"/>
        <rFont val="Arial"/>
        <family val="2"/>
      </rPr>
      <t xml:space="preserve"> con corte al 30 de junio del 2024, fue de 22,48 Km/Carril de los 22,53 Km/Carril programados; lo que representa un avance del 12,42%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12,42%.</t>
    </r>
  </si>
  <si>
    <t xml:space="preserve">• Km/carril ejecutado CC: 0,00 de 0,00                                                   </t>
  </si>
  <si>
    <t xml:space="preserve">• Km/carril ejecutado RHR: 0,26 de 0,23         113% de lo proyectado                                          </t>
  </si>
  <si>
    <t xml:space="preserve">• Km/carril ejecutado CL: 0,00 de 0,00              </t>
  </si>
  <si>
    <t xml:space="preserve">• Km/carril ejecutado FE: 1,58 de 1,30               122% de lo proyectado   </t>
  </si>
  <si>
    <r>
      <t xml:space="preserve">El avance de ejecución en el trimestre comprendido en los meses de </t>
    </r>
    <r>
      <rPr>
        <b/>
        <sz val="10"/>
        <color rgb="FF000000"/>
        <rFont val="Arial"/>
        <family val="2"/>
      </rPr>
      <t>julio, agosto y septiembre</t>
    </r>
    <r>
      <rPr>
        <sz val="10"/>
        <color rgb="FF000000"/>
        <rFont val="Arial"/>
        <family val="2"/>
      </rPr>
      <t xml:space="preserve"> con corte al 30 de septiembre del 2024, fue de 68,66 Km/Carril de los 76,80 Km/Carril programados; lo que representa un avance del 50,35% en la Administración comprendida desde el 2024-2028 de lo proyectado, de la meta misional de la Entidad para el año 2024</t>
    </r>
  </si>
  <si>
    <t>• Km/carril ejecutado PA:  22,39 de 30,00              75% de lo proyectado</t>
  </si>
  <si>
    <t>• Km/carril ejecutado CC: 1,44 de 1,35                 107% de lo proyectado</t>
  </si>
  <si>
    <t>• Km/carril ejecutado RHF: 0,75 de 0,70               107% de lo proyectado</t>
  </si>
  <si>
    <t>• Km/carril ejecutado RHR: 0,33 de 0,30               110% de lo proyectado</t>
  </si>
  <si>
    <t>• Km/carril ejecutado CL: 0,80 de 0,80                  100% de lo proyectado</t>
  </si>
  <si>
    <t xml:space="preserve">• Km/carril ejecutado FE: 1,01 de 1,15                    88% de lo proyectado   </t>
  </si>
  <si>
    <t>• Km/carril ejecutado SF: 41,94 de 42,50                99% de lo proyectado</t>
  </si>
  <si>
    <t>Para los meses de agosto y septiembre no se cumple con el porcentaje de intervención debido a que no se contaba con la maquinaria requerida para ejecutar los segmentos que están abiertos.</t>
  </si>
  <si>
    <t xml:space="preserve">La meta en el tercer trimestre no se conto con la maquinaria requerida para dar cumplimiento con la programación que se tenia proyectada, generando restrasos en las actividades de parcheo, sello de fisuras fresados estabilizados y rehabilitaciones. </t>
  </si>
  <si>
    <t>En el segundo  trimestre  de la vigencia  2024; se encuestaron en campo 235 ciudadanos usuarios/beneficiarios directos de las obras a través del formato INFRA-FM-018  "Formato de Encuesta de Satisfaccion a grupos de valor"en donde:</t>
  </si>
  <si>
    <t>*Se obtuvo un promedio de calificación de 4,3  por lo cual se evidencia que se continua cumpliendo la meta propuesta para el indicador, respecto a la buena y excelente calificacion que le otorgan los ciudadanos a las intervenciones que ejecuta la Entidad.</t>
  </si>
  <si>
    <t>Tercer Trimestre 2023</t>
  </si>
  <si>
    <t xml:space="preserve">El indicador continua cumpliendo el rango de gestion, para el presente periodo de medicion de la vigencia cumpliendo con la meta del mismo; sin embargo para el presente trimestre se presentaron novedades en factores que intervienen en la ejecucion de las obras y pueden ser consideradas en la evaluacion que realiza la comunidad.  </t>
  </si>
  <si>
    <r>
      <t xml:space="preserve">El avance de ejecución en los meses de </t>
    </r>
    <r>
      <rPr>
        <b/>
        <sz val="10"/>
        <rFont val="Arial"/>
        <family val="2"/>
      </rPr>
      <t>abril y mayo</t>
    </r>
    <r>
      <rPr>
        <sz val="10"/>
        <rFont val="Arial"/>
        <family val="2"/>
      </rPr>
      <t xml:space="preserve"> con corte al 31 de mayo del 2024, fue de 4,70 Km/Carril de los 4,20 Km/Carril programados; lo que representa un avance del 107,31% en el cierre de la Administración comprendida desde el 2020-2024 de lo proyectado, para un acumulado de 6,31 Km/carril  de los 5,88 Km/carril de la meta misional de la Entidad para el año 2024 con corte al mes de mayo. Con este reporte al mes de mayo se finaliza el Proyecto 7858 Conservación de la Malla Vial Distrital y Cicloinfraestructura de Bogotá, con un avance acumulado del 107,31%.</t>
    </r>
  </si>
  <si>
    <r>
      <t xml:space="preserve">El avance de ejecución en el mes de </t>
    </r>
    <r>
      <rPr>
        <b/>
        <sz val="10"/>
        <color rgb="FF000000"/>
        <rFont val="Arial"/>
        <family val="2"/>
      </rPr>
      <t>junio</t>
    </r>
    <r>
      <rPr>
        <sz val="10"/>
        <color rgb="FF000000"/>
        <rFont val="Arial"/>
        <family val="2"/>
      </rPr>
      <t xml:space="preserve"> con corte al 30 de junio del 2024, fue de 1,04Km/Carril de los 0,70 Km/Carril programados; lo que representa un avance del 17,33%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17,33%.</t>
    </r>
  </si>
  <si>
    <r>
      <t xml:space="preserve">El avance de ejecución en el trimestre comprendido en los meses de </t>
    </r>
    <r>
      <rPr>
        <b/>
        <sz val="10"/>
        <rFont val="Arial"/>
        <family val="2"/>
      </rPr>
      <t>julio, agosto y septiembre</t>
    </r>
    <r>
      <rPr>
        <sz val="10"/>
        <rFont val="Arial"/>
        <family val="2"/>
      </rPr>
      <t xml:space="preserve"> con corte al 30 de septiembre del 2024, fue de 4,25 Km/Carril de los 3,80 Km/Carril programados; lo que representa un avance del 88,17% en la Administración comprendida desde el 2024-2028 de lo proyectado, de la meta misional de la Entidad para el año 2024</t>
    </r>
  </si>
  <si>
    <t>Con respecto a la ejecución de meta por tipo de intervención, se tiene el siguiente avance en el trimestre comprendido en los meses de julio, agosto y septeimbre:</t>
  </si>
  <si>
    <t>JULIO               • Km/carri Lineal ejecutado: 0,32     •Segmentos ejecutados: 1</t>
  </si>
  <si>
    <t>AGOSTO         • Km/carri Lineal ejecutado: 2,15     •Segmentos ejecutados: 9</t>
  </si>
  <si>
    <t>SEPTEIMBRE  • Km/carri Lineal ejecutado: 1,78     •Segmentos ejecutados: 5</t>
  </si>
  <si>
    <t>La meta en los meses de julio, agosto y septiembre se cumplio la meta de la misionalidad, atendiendo quince (15) segmentos en las localidades de La Candelaria, Tunjuelito y Usaquén, con actividades de rehabilitación en flexible, parcheo y sello de fisuras.</t>
  </si>
  <si>
    <r>
      <t xml:space="preserve">El avance de ejecución en el </t>
    </r>
    <r>
      <rPr>
        <b/>
        <sz val="10"/>
        <rFont val="Arial"/>
        <family val="2"/>
      </rPr>
      <t>primer</t>
    </r>
    <r>
      <rPr>
        <sz val="10"/>
        <rFont val="Arial"/>
        <family val="2"/>
      </rPr>
      <t xml:space="preserve"> trimestre para el cumplimiento de metas de Espacio Público con corte al 31 de marzo del 2024, fue de 6.722,13 M2 de los 6.650 M2 programados; lo que representa un avance del 48,43% en el primer trimestre de lo proyectado de la meta de Espacio Publico de la Entidad para el año 2024.</t>
    </r>
  </si>
  <si>
    <r>
      <t xml:space="preserve">El avance de ejecución en los meses de </t>
    </r>
    <r>
      <rPr>
        <b/>
        <sz val="10"/>
        <rFont val="Arial"/>
        <family val="2"/>
      </rPr>
      <t>abril y mayo</t>
    </r>
    <r>
      <rPr>
        <sz val="10"/>
        <rFont val="Arial"/>
        <family val="2"/>
      </rPr>
      <t xml:space="preserve"> con corte al 31 de mayo del 2024, fue de 7.762,21 M2 de los 6.400,00 M2 programados; lo que representa un avance del 104,36% en el cierre de la Administración comprendida desde el 2020-2024 de lo proyectado, para un acumulado de 14.484,34 M2l  de los 13.701,95 M2de la meta misional de la Entidad para el año 2024 con corte al mes de mayo. Con este reporte al mes de mayo se finaliza el Proyecto 8055 – " Conservación red peatonal", con un avance acumulado del 104,36%.</t>
    </r>
  </si>
  <si>
    <r>
      <t xml:space="preserve">El avance de ejecución en el mes de </t>
    </r>
    <r>
      <rPr>
        <b/>
        <sz val="10"/>
        <color rgb="FF000000"/>
        <rFont val="Arial"/>
        <family val="2"/>
      </rPr>
      <t>junio</t>
    </r>
    <r>
      <rPr>
        <sz val="10"/>
        <color rgb="FF000000"/>
        <rFont val="Arial"/>
        <family val="2"/>
      </rPr>
      <t xml:space="preserve"> con corte al 30 de junio del 2024, fue de 1.871,94 M2 de los 1.800,00 programados; lo que representa un avance del 104%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13,66%.</t>
    </r>
  </si>
  <si>
    <r>
      <t xml:space="preserve">El avance de ejecución en el trimestre comprendido en los meses de </t>
    </r>
    <r>
      <rPr>
        <b/>
        <sz val="10"/>
        <rFont val="Arial"/>
        <family val="2"/>
      </rPr>
      <t>julio, agosto y septiembre</t>
    </r>
    <r>
      <rPr>
        <sz val="10"/>
        <rFont val="Arial"/>
        <family val="2"/>
      </rPr>
      <t xml:space="preserve"> con corte al 30 de septiembre del 2024, fue de 7.957,02 Km/Carril de los 6.200,00 Km/Carril programados; lo que representa un avance del 71,74% en la Administración comprendida desde el 2024-2028 de lo proyectado, de la meta misional de la Entidad para el año 2024.</t>
    </r>
  </si>
  <si>
    <t>Con respecto a la ejecución de meta por tipo de intervención, se tiene el siguiente avance en los meses de julio, agosto y septiembre:</t>
  </si>
  <si>
    <t>JUNIO              • M2 ejecutado: 2.339,49     • Segmentos ejecutados: 8</t>
  </si>
  <si>
    <t>AGOSTO         • M2 ejecutado: 4.619,42     • Segmentos ejecutados: 6</t>
  </si>
  <si>
    <t>SEPTIEMBRE  • M2 ejecutado: 998,11        • Segmentos ejecutados: 4</t>
  </si>
  <si>
    <t>Para el mes de septiembre no se cumple con el % de intervención mensual para el cumplimiento debido a el paro de camioneros que se presentó en la ciudad.</t>
  </si>
  <si>
    <t>Se avanzo en lo que se tenia proyectado para los meses de julio, agosto y septiembre, pero se cuenta con retrasos en la proyección de la meta por la falta de maquinaria requerida en la ejecución.</t>
  </si>
  <si>
    <t>Se registaron 8 fallos, todos favorables a la Entidad</t>
  </si>
  <si>
    <t>En lo corrido del I trimestre de 2024, se realizó aprovechamiento al 72,43% del total de  residuos generados en la Entidad, esto debido a que se dieron de baja elementos por parte del equipo de Gestión de Recursos Físicos.</t>
  </si>
  <si>
    <t>Durante el III trimestre de 2024 el rango de gestion del indicador de Aprovechamiento de residuos generados presento un resultado apropiado.</t>
  </si>
  <si>
    <t>Durante el III trimestre de 2024 el rango de gestion del indicador de Aprovechamiento de residuos generados presento un resultado apropiado, lo que indica el cumplimiento de la meta para el presente periodo.</t>
  </si>
  <si>
    <t>El grupo de gestión ambiental continuara con el seguimiento periodico del indicador de Aprovechamiento de residuos generados con la finalidad de corroborar el adecuado rango de gestión y su cumplimiento.</t>
  </si>
  <si>
    <t>Para el primer trimestre de 2024, en la medición se refejó un consumo percapita de 12,52 KV-Hora con lo cual no se presentan desviaciones en la meta propuesta manteniendo asi un nivel por debajo del limite propuesto.</t>
  </si>
  <si>
    <t>Durante el III trimestre de 2024, se consumieron 58.672 Kw de energía en total en las sedes de la entidad. En tal sentido, se observa que el indicador de consumo de Eficiencia energética presento un rango de gestión apropiado durante el periodo en mención.</t>
  </si>
  <si>
    <t>El grupo de gestión ambiental continuara con el seguimiento periodico del indicador de Eficiencia en el consumo de energia con la finalidad de corroborar el adecuado rango de gestión del mismo.</t>
  </si>
  <si>
    <t>Durante el III trimestre de 2024 el indicador Eficiencia en el consumo de energia presento un rango de gestion apropiado.</t>
  </si>
  <si>
    <t>El grupo de gestión ambiental continuara con el seguimiento periodico del indicador de Eficiencia en el consumo de energia con la finalidad de corroborar el adecuado rango de gestión del mismo; el indicador se ajustara para el V trimestre del año, dejando por separado el consumo de la sede administrativa de las demás y asi poder tener mayor veracidad en el analisis de los datos.</t>
  </si>
  <si>
    <t>En el mismo periodo del año anterior se observa que el promedio de energia ha disminuido 2,73 KW percapita, ya que el numero de colaboradores aumento para el presente periodo, lo que genera este resultado de disminucion.</t>
  </si>
  <si>
    <t>No se requiere accion de mejora, el rango de gestión es adecuado, siendo menor que en el mismo trimestre del año anterior. No obstante, se continuará con las acciones de sensibilización para el cuidado del recurso e implementacion de buenas practicas en las sedes de la entidad.</t>
  </si>
  <si>
    <t>Para este trimestre y tenieno en cuenta el proceso de armonización se programaron 25 procesos contractuales los cuales se publicaron en su totalidad en la plataforma de Secop II, de estos se suscribieron 17 contratos, y continuando con los cronogramas establecidos para 8 procesos publicados. evidenciando una ejecución efectiva.</t>
  </si>
  <si>
    <t xml:space="preserve">La ejecución del indicador para el tercer trimestre es eficiente evidenciando que el seguimiento a los procesos programados llevó a los ajustes correspondientes logrando el cumplimiento del 100% del compromiso establecido. </t>
  </si>
  <si>
    <t>Para este periodo 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</si>
  <si>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 xml:space="preserve">En concordancia con los resultados de la vigencia anterior, se infiere una leve mejoria en los resultados del presente indicador, en donde el indicador se encuentra en un rango de gestión mejorable, se destaca el continuo seguimiento y acompañamientos generales y focales que se brindan desde el proceso de GDOC para mejorar los indices de finalización de radicados en el SGDEA-Orfeo. </t>
  </si>
  <si>
    <t>Para el presente periodo el indicador de atención a consultas documentales se encuentra en un rango de gestión apropiado con un tiempo máximo de respuesta de 2 días.</t>
  </si>
  <si>
    <t xml:space="preserve">Para este periodo, acorde a los resultados del presente indicador de atención a consultas y préstamos documentales se mantiene en un rango de gestión apropiado con un tiempo promedio de máximo 2 días para gestionar el préstamo correspondiente a cada solicitud. </t>
  </si>
  <si>
    <t>En comparación con los resultados de la vigencia anterior, el indicador permanece en un rango de gestión apropiado con un tiempo de respuesta a las solcitudes de máximo de 1 a 2 días hábiles para realizar el prestamo documental.</t>
  </si>
  <si>
    <t xml:space="preserve">El indicador se mantiene en un rango de gestión  apropiado, con un 0.1% en los resultados correspondientes al tercer trimestre 2024. Se resalta que desde el proceso de Gestión Documental se realizan periodicamente sensibilizaciones dirigidas a todos los colaboradores de la entidad sobre las buenas practicas para el uso del SGDEA -Orfeo con el fin de evitar la anulación de radicados y que estos se lleven a cabo unicamente cuando es estrictamente necesario, lo cual se refleja en los resultados del presente indicador para el periodo. </t>
  </si>
  <si>
    <t>0.6%</t>
  </si>
  <si>
    <t>0.1%</t>
  </si>
  <si>
    <t>De acuerdo a los resultados de la vigencia anterior 0.6%  en comparación con la actual 0.1% se denota una mejora en los resultados tendientes a disminuir el No radicados anulados durante cada trimestre,  se destacan las sensibilizaciones y la divulgación de tips informativos para el buen manejo del SGDEA- Orfeo.</t>
  </si>
  <si>
    <t>Sobre la actividad de Implementar las acciones definidas en los planes que Integran el Plan Estratégico de Talento Humano en el tercer trimestre de 2024 se presentaron los siguientes avances</t>
  </si>
  <si>
    <t>- MGETH: 25 Mantener actualizada la información de los servidores en el SIDEAP, dejando como evidencia el correo electrónico enviado al SIDEAP que contiene las certificaciones de actualización del mes de Julio,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t>
  </si>
  <si>
    <t>- PASST:  1.1.4 Afiliación al Sistema de Seguridad Social Integral, 1.1.7 Capacitación de los integrantes del COPASST,  3.1.2 Actividades de medicina del trabajo y de prevención y promoción de la Salud.</t>
  </si>
  <si>
    <t>PAEI:  2 Visitas Guiadas o Caminatas Ecológicas, 4 Espacios de práctica Deportiva-Torneo de bolos-Juegos Deportivos Distritales</t>
  </si>
  <si>
    <t>PIC: 75 Capacitación en Código de integridad del servidor público, capacitación acuerdos sindicales</t>
  </si>
  <si>
    <t>- MGETH: 25 Mantener actualizada la información de los servidores en el SIDEAP, dejando como evidencia el correo electrónico enviado al SIDEAP que contiene las certificaciones de actualización del mes de Agosto,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t>
  </si>
  <si>
    <t>PAEI:  45 Feria de vivienda, servicios y emprendimientos, Programa Servimos, 44 Juegos Deportivos Distritales</t>
  </si>
  <si>
    <t>PIC: 75 Capacitación en Código de integridad del servidor público</t>
  </si>
  <si>
    <t>- MGETH: 25 Mantener actualizada la información de los servidores en el SIDEAP, dejando como evidencia el correo electrónico enviado al SIDEAP que contiene las certificaciones de actualización del mes de Septiembre,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t>
  </si>
  <si>
    <t>PASST:  1.1.4 Afiliación al Sistema de Seguridad Social Integral, 1.1.7 Capacitación de los integrantes del COPASST, 2.1.1 Política de Seguridad y Salud en el Trabajo. 2.2.1 Objetivos de SST,  3.1.2 Actividades de medicina del trabajo y de prevención y promoción de la Salud.</t>
  </si>
  <si>
    <t>PAEI:  63- Celebración Día de los Conductores, 44 Juegos Deportivos Distritales</t>
  </si>
  <si>
    <t>PIC: 70  Cultura y Política de servicio al Ciudadano, 73 Negociación Colectiva</t>
  </si>
  <si>
    <t>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profirieron 81 autos correspondientes a 72 expedientes disciplinarios.</t>
  </si>
  <si>
    <t>Se verificaron un total de 510 de 510 informes de ensayo emitidos, dando un cumplimiento del 100% de informes verificados, los cuales obedecen a la frecuencia de ensayos establecidos en el plan de inspecion de ensayos para la materias primas y los productos generados.</t>
  </si>
  <si>
    <t xml:space="preserve">En el tercer trimestre se presentó una disminución en la ejecución de la vigencia cercana al 12%, debido a la situación reportada en la mesa de trabajo realizada con los supervisores ocasionada por la baja demanda de insumos para la atención de los frentes de obra, como por el período de transición en la contratación de los contratistas de prestación de servicios, quienes son los apoyos para realizar el proceso administrativo para la revisión y trámite de las cuentas de cobro de los proveedores, presentado en el mes de agosto de 2024. No obstante, el indicador continua en el rango de gestión apropiado, mostrando una ejecución adecuada con relación a la programación inicialmente efectuada por los Supervisores y Gerentes de los pagos a realizar en este período. </t>
  </si>
  <si>
    <t>,</t>
  </si>
  <si>
    <t>Con relación a la vigencia anterior se presenta una disminución del 7,42% en el cumplimiento de la ejecución del PAC, estableciendo que fue más eficiente el cumplimiento de la programación del PAC en el tercer trimestre de 2023, dado que la diferencia entre lo programado y lo ejecutado fue de 6.12% para 2023, contra el 13,54% registrado en 2024, sin embargo, debe tenerse en cuenta las situaciones reportadas en la presente vigencia que afectaron dicho cumplimiento, como es el caso de la disminución en las necesidades de provisión de insumos en los puntos de obra y el período de transición en la contratación de prestación de servicios por el cambio en la aplicación del Plan Distrital de Desarrollo.</t>
  </si>
  <si>
    <t>Establecer alertas y compromisos en reuniones conjuntas de Tesorería con las dependencias que habiendo programado pagos, no se realizaron, para informar las implicaciones que se originaron por no haberse efectuado estos pagos, recordando la importancia del cumplimiento de los cronogramas, tanto, para la radicación de las cuentas, como para la programación, en especial de los pagos que conformaban el 13.54% de la programación que no fue ejecutada, es decir, los equivalentes a los $ 6.813.410.778 pendientes por ejecutar del PAC. en el tercer trimestre de 2024.</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</si>
  <si>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</si>
  <si>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 GREF-FM-001 Formato de Movimientos de Almacén</t>
  </si>
  <si>
    <t>* Formato Comprobante de Egreso de Elementos de Consumo del Aplicativo de Invenarios de Almacén</t>
  </si>
  <si>
    <t>Promedio tiempo de servicio = Suma días hábiles de cada solicitud atendida mediante el formato GREF-FM-001 / número de egresos efectivos en el mes</t>
  </si>
  <si>
    <t>VARIABLE 1</t>
  </si>
  <si>
    <t>VARIABLE 2</t>
  </si>
  <si>
    <t>El tercer trimestre de la vigencia 2024,  presenta uno resultado de 0,07, ubicado en el rango de medición Apropiado.</t>
  </si>
  <si>
    <t>Una vez revisado el resultado del tercer trimestre de la vigencia anterior 2023, el resultado del indicador presentó una disminución de 2,05, logrando una importante disminución en los tiempos de respuesta para el tercer trimestre vigencia 2024.</t>
  </si>
  <si>
    <t>Continuar con el plan de trabajo realizado por el equipo GREF, teniendo en cuenta que nos ha permitido cumplir con los tiempos de respuesta a las solicitudes.</t>
  </si>
  <si>
    <t>De un total de 119 actividades programadas  ajustadas para la vigencia, en el PAA-Plan Anual de Auditorías V-4 aprobada  su modificación en el CICCI del 08 de octubre de 2024</t>
  </si>
  <si>
    <t>Para el tercer  trimestre  se programaron 29 actividades a realizar , ejecutando 29 = 100% de cumplimiento.</t>
  </si>
  <si>
    <t xml:space="preserve">Al 30 de septiembre  se tiene una ejecución acumulada del 78% pues se realizaron  93 actividades de 119 programadas </t>
  </si>
  <si>
    <t>1. ACCIONES PROGRAMADAS PARA CUMPLIR: 43 acciones</t>
  </si>
  <si>
    <r>
      <t>GDCI - Gerencia para el Desarrollo, la Calidad y la Innovacion</t>
    </r>
    <r>
      <rPr>
        <b/>
        <sz val="9"/>
        <rFont val="Arial"/>
        <family val="2"/>
      </rPr>
      <t>:1</t>
    </r>
  </si>
  <si>
    <r>
      <t>GME - Gerencia de Maquinaria y Equip</t>
    </r>
    <r>
      <rPr>
        <b/>
        <sz val="9"/>
        <rFont val="Arial"/>
        <family val="2"/>
      </rPr>
      <t>o:3</t>
    </r>
  </si>
  <si>
    <r>
      <t>OAP - Oficina Asesora de Planeacion:</t>
    </r>
    <r>
      <rPr>
        <b/>
        <sz val="9"/>
        <rFont val="Arial"/>
        <family val="2"/>
      </rPr>
      <t>2</t>
    </r>
  </si>
  <si>
    <t>OSCS - Oficina de Servicio a la Ciudadanía y Sostenibilidad:5</t>
  </si>
  <si>
    <t>OTI - Oficina de Tecnologias de la Informacion:7</t>
  </si>
  <si>
    <t>SG - Secretaria General:11</t>
  </si>
  <si>
    <t>SINF - Subdirección de Intervención de la Infraestructura:3</t>
  </si>
  <si>
    <t>SPC - Subdirección de Planificacion y Conservacion:8</t>
  </si>
  <si>
    <t>ADG - DG Asesor:3</t>
  </si>
  <si>
    <t>1.1 Acciones Cumplidas : 25 acciones (58%)</t>
  </si>
  <si>
    <t>GDCI - Gerencia para el Desarrollo, la Calidad y la Innovacion:1</t>
  </si>
  <si>
    <t>GME - Gerencia de Maquinaria y Equipo:2</t>
  </si>
  <si>
    <t>OAP - Oficina Asesora de Planeacion:2</t>
  </si>
  <si>
    <t>OTI - Oficina de Tecnologias de la Informacion:2</t>
  </si>
  <si>
    <t>SG - Secretaria General:7</t>
  </si>
  <si>
    <t>SINF - Subdirección de Intervención de la Infraestructura:2</t>
  </si>
  <si>
    <t>SPC - Subdirección de Planificacion y Conservacion:4</t>
  </si>
  <si>
    <t>1.2 Acciones vencidas: 15 acciones vencidas</t>
  </si>
  <si>
    <t>GME - Gerencia de Maquinaria y Equipo:1</t>
  </si>
  <si>
    <t>OTI - Oficina de Tecnologias de la Informacion:4</t>
  </si>
  <si>
    <t>SG - Secretaria General:2</t>
  </si>
  <si>
    <t>SINF - Subdirección de Intervención de la Infraestructura:1</t>
  </si>
  <si>
    <t xml:space="preserve">Para el trimestre se programaron 43 acciones y se cumplieron 25 acciones </t>
  </si>
  <si>
    <t>Avances de los Proyectos:</t>
  </si>
  <si>
    <t>Plan de comunicaciones</t>
  </si>
  <si>
    <t>• Capacitación reuniones Seguridad de la información, S&lt;eguridad en Teams, Seguridad en One Drive y Mesa de ayuda</t>
  </si>
  <si>
    <t>• Elaboración de piezas comunicativas temas relacionados con Capacitaciones, sensibilizaciones, seguridad, manejo y uso apropiado de recursos, Credenciales entre otros</t>
  </si>
  <si>
    <t>• Seguimiento al plan de capacitaciones interno y de Talento humano</t>
  </si>
  <si>
    <t>PROG_GODI_01: Establecer lineamientos y estrategias para fortalecer las capacidades del Modelo de Gestión y Gobierno de TI</t>
  </si>
  <si>
    <t>• Revisar y documentar la situación actual de la entidad en términos de TI (capacidades, sistemas, procesos, y gobernanza).</t>
  </si>
  <si>
    <t>• Documento Informe de Evaluación de Brechas del MRAE y FURAG</t>
  </si>
  <si>
    <t>• Plan de acción institucional del proceso de EGTI</t>
  </si>
  <si>
    <t>• DOFA institucional – EGTI</t>
  </si>
  <si>
    <t>PROG_GODI_02: Desarrollar los mecanismos para planear, definir y gestionar la Arquitectura Empresarial de la Entidad - Fase Diseño</t>
  </si>
  <si>
    <t>• Se viene desarrollando la prueba de concepto relacionada con la gestión de la configuración del repositorio de arquitectura empresarial. Esta prueba de concepto se enfoca principalmente en la operación del componente de Seguridad de la Información.</t>
  </si>
  <si>
    <t>PROG_GODI_05: Fortalecer las capacidades del Modelo de Seguridad y Privacidad de la Información de la Entidad</t>
  </si>
  <si>
    <t>Proyecto de Seguridad de la Información</t>
  </si>
  <si>
    <t>• Dos sesiones de inducción para delegados de procesos sobre la actualización del inventario de activos de información.</t>
  </si>
  <si>
    <t>• Se creó el Formato de Activos de Apoyo</t>
  </si>
  <si>
    <t>• Se actualizó el formato EGTI-FM-009</t>
  </si>
  <si>
    <t>• Se realizó monitoreo a los controles y acciones establecidos por la primera línea de defensa acorde con la información suministrada por los líderes de 10 procesos con este tipo de riesgos.</t>
  </si>
  <si>
    <t>• Se atendió mesas de trabajo de la auditoría de Control Interno al Sistema de Gestión de Seguridad de la Información alineado con el MSPI.</t>
  </si>
  <si>
    <t>Proyecto de Continuidad de Negocio</t>
  </si>
  <si>
    <t>• Elaboración y validación de los planes de continuidad de negocio para los procesos criticos de la UMV</t>
  </si>
  <si>
    <t>• Elaboración del plan de pruebas</t>
  </si>
  <si>
    <t>• Elaboración del plan de mantenimiento al plan de continuidad de negocio</t>
  </si>
  <si>
    <t>• Elaboración del plan y cronograma de trabajo para la fase dos del proyecto</t>
  </si>
  <si>
    <t>• Elaboración del plan de manejo de crisis</t>
  </si>
  <si>
    <t>• Elaboración del plan de manejo de incidentes</t>
  </si>
  <si>
    <t>PROY_SIS_02: ORFEO -Desarrollo de nuevas funcionalidades y mejoras</t>
  </si>
  <si>
    <t>• Desarrollo requerimiento Revisión Transferencias Primarias Fase 4</t>
  </si>
  <si>
    <t>• Desarrollo requerimiento Acuse de Recibo</t>
  </si>
  <si>
    <t>• Desarrollo Eliminación de Expedientes</t>
  </si>
  <si>
    <t>• Desarrollo Asociación de Radicados</t>
  </si>
  <si>
    <t>• cierre del proyecto</t>
  </si>
  <si>
    <t>PROY_SIS_04: Desarrollo de modelos de análisis de información - Sala de Obras</t>
  </si>
  <si>
    <t>El proyecto no se ha instaurado debido a que el área solicitante no dispuso de los recursos para 2024. El proyecto está suspendido y para estos 3 trimestres no se ejecutó ninguna actividad. Desde el equipo de TI tampoco fue viable contratar los profesionales para el proyecto. El equipo directivo indicó que tiene el presupuesto para contratación y el inicio depende de la SPI pero según el alcance es necesario la contratación de profesionales.</t>
  </si>
  <si>
    <t>PROY_SIS_05: CALIOPE - Contabilidad de costos de intervención</t>
  </si>
  <si>
    <t>• Se llevó a cabo control de cambio en tiempo debido a los 50 días son contratación del equipo de trabajo. Se desarrollaron los formularios de captura de registro de obra de intervención, y se está elaborando el álgebra de costos (actividad que se espera terminar en agosto)</t>
  </si>
  <si>
    <t>• REQ_INT_CAT_008 - Crear álgebra de costos - Mano de Obra Directa - Equipo Ejecutor</t>
  </si>
  <si>
    <t>• REQ_INT_CAT_008 - Crear álgebra de costos - Mano de Obra Directa - Unidad Topográfica</t>
  </si>
  <si>
    <t>PROY_SIS_11: CALIOPE - Automatización del flujo manual de supervisión</t>
  </si>
  <si>
    <t>• desarrollo de formularios de captura</t>
  </si>
  <si>
    <t>• desarrollo del acta de designación</t>
  </si>
  <si>
    <t>• desarrollo de acta de inicio y flujo</t>
  </si>
  <si>
    <t>PROY_SIS_13: SIGMA - Fase IV</t>
  </si>
  <si>
    <t>• Se terminaron las actividades planteadas en el cronograma y se finalizó el proyecto</t>
  </si>
  <si>
    <t>PROY_SIS_14: SIGMA - Implementación resolución 1054-UIZ</t>
  </si>
  <si>
    <t>• Se viene desarrollando la planeación del proyecto</t>
  </si>
  <si>
    <t>PROY_SIS_24: SIGMA - Integración proyecto UMV - universidad distrital</t>
  </si>
  <si>
    <t>• Se vinculará dentro del proyecto de SIGMA fase IV, dado que es muy pequeño y sería mayor desgaste realizar todo el proceso de gestión de proyectos para las pocas acciones que deben trabajarse</t>
  </si>
  <si>
    <t>PROY_IT_01: Definir e implementar el procedimiento de gestión de problemas</t>
  </si>
  <si>
    <t>• Elaboración Documento Gestión de Problemas</t>
  </si>
  <si>
    <t>• Elaboración Procedimiento Gestion de Problemas</t>
  </si>
  <si>
    <t>PROY_IT_03: Implementación networking onpremise</t>
  </si>
  <si>
    <t>• Se termina el proceso contractual, de manera exitosa, asignando la compra a un canal con la más alta certificación</t>
  </si>
  <si>
    <t>• Se reciben los equipos y se configuran</t>
  </si>
  <si>
    <t>PROY_IT_04: Implementación plataforma continuidad tecnológica para almacenamiento de información onpremise</t>
  </si>
  <si>
    <t>PROY_IT_05: Implementación de centro de datos alterno - continuidad tecnológica</t>
  </si>
  <si>
    <t>• Se inicia el proceso contractual</t>
  </si>
  <si>
    <t>Durante el tercer trimestre de 2024, se resolvieron un total de 4538 casos. De estos, el 93,9% (4261 casos) se atendieron dentro de los tiempos establecidos en los Acuerdos de Niveles de Servicio (ANS).</t>
  </si>
  <si>
    <t>De los 277 casos que fueron atendidos fuera de los tiempos de ANS, el 1,44% (4 casos) fueron incidentes que requerían atención inmediata, mientras que el 98,56% correspondieron a requerimientos como solicitudes de desarrollo en diferentes sistemas o ajustes que no afectaron la operación de la Entidad.</t>
  </si>
  <si>
    <r>
      <t>III trimestre 2024</t>
    </r>
    <r>
      <rPr>
        <sz val="8"/>
        <rFont val="Arial"/>
        <family val="2"/>
      </rPr>
      <t> </t>
    </r>
  </si>
  <si>
    <t>acumulado</t>
  </si>
  <si>
    <t>2.6</t>
  </si>
  <si>
    <t>En el mes de julio se ensayaron 457 muestras de las materias primas recibidas para la ejecución de las intervenciones, las mezclas producidas, las capas de la estructura de pavimento y de la exploración geotécnica (apiques), a las cuales se le realizaron 1422 ensayos de los 1422 solicitados, obteniendo un porcentaje de cumplimiento del 100% de los servicios solicitados.</t>
  </si>
  <si>
    <t>En el mes de agosto se ensayaron 407 muestras de las materias primas recibidas para la ejecución de las intervenciones, las mezclas producidas, las capas de la estructura de pavimento y de la exploración geotécnica (apiques), a las cuales se le realizaron 1305 ensayos de los 1305 solicitados, obteniendo un porcentaje de cumplimiento del 100% de los servicios solicitados.</t>
  </si>
  <si>
    <t>En el mes de septiembre se ensayaron 372 muestras de las materias primas recibidas para la ejecución de las intervenciones, las mezclas producidas, las capas de la estructura de pavimento y de la exploración geotécnica (apiques), a las cuales se le realizaron 1145 ensayos de los 1145 solicitados, obteniendo un porcentaje de cumplimiento del 100% de los servicios solicitados.</t>
  </si>
  <si>
    <t>En los meses de abril, mayo y junio del 2024 se entregaron un total de 2573 informes de ensayo de los cuales 2538 se entregaron sin necesidad de correcciones lo que da un porcentaje de cumplimiento del 98,6 %.</t>
  </si>
  <si>
    <t>En los meses de julio, agosto y septiembre se entregaron un total de 2375 informes de ensayo de los cuales 2360 se entregaron oportunamente lo que da un porcentaje de cumplimiento del 99,4 %.</t>
  </si>
  <si>
    <t>Se evidencia una mejora con respecto al año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</si>
</sst>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 #,##0;[Red]\-&quot;$&quot;\ #,##0"/>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 numFmtId="170" formatCode="[$-C0A]mmm\-yy"/>
    <numFmt numFmtId="177" formatCode="0.0"/>
  </numFmts>
  <fonts count="73"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b/>
      <sz val="10"/>
      <name val="Calibri"/>
      <family val="2"/>
      <scheme val="minor"/>
    </font>
    <font>
      <sz val="9"/>
      <name val="Arial"/>
      <family val="2"/>
    </font>
    <font>
      <b/>
      <sz val="9"/>
      <name val="Arial"/>
      <family val="2"/>
    </font>
    <font>
      <i/>
      <sz val="9"/>
      <name val="Arial"/>
      <family val="2"/>
    </font>
    <font>
      <b/>
      <sz val="9"/>
      <name val="Calibri"/>
      <family val="2"/>
      <scheme val="minor"/>
    </font>
    <font>
      <sz val="11"/>
      <color rgb="FF000000"/>
      <name val="Arial"/>
      <family val="2"/>
    </font>
    <font>
      <i/>
      <u/>
      <sz val="11"/>
      <name val="Arial"/>
      <family val="2"/>
    </font>
    <font>
      <i/>
      <sz val="11"/>
      <color rgb="FF000000"/>
      <name val="Arial"/>
      <family val="2"/>
    </font>
    <font>
      <b/>
      <sz val="11"/>
      <color rgb="FF000000"/>
      <name val="Arial"/>
      <family val="2"/>
    </font>
    <font>
      <sz val="16"/>
      <name val="Arial"/>
      <family val="2"/>
    </font>
    <font>
      <sz val="10.5"/>
      <name val="Arial"/>
      <family val="2"/>
    </font>
    <font>
      <b/>
      <sz val="16"/>
      <name val="Arial"/>
      <family val="2"/>
    </font>
    <font>
      <b/>
      <u/>
      <sz val="10"/>
      <name val="Arial"/>
      <family val="2"/>
    </font>
    <font>
      <sz val="7.5"/>
      <name val="Arial"/>
      <family val="2"/>
    </font>
    <font>
      <sz val="8"/>
      <color rgb="FF00B0F0"/>
      <name val="Arial"/>
      <family val="2"/>
    </font>
    <font>
      <sz val="8"/>
      <color rgb="FF0070C0"/>
      <name val="Arial"/>
      <family val="2"/>
    </font>
    <font>
      <sz val="8"/>
      <color rgb="FF000000"/>
      <name val="Arial"/>
      <family val="2"/>
    </font>
    <font>
      <sz val="9"/>
      <color rgb="FF000000"/>
      <name val="Arial"/>
      <family val="2"/>
    </font>
    <font>
      <i/>
      <sz val="8"/>
      <name val="Arial"/>
      <family val="2"/>
    </font>
    <font>
      <b/>
      <sz val="8"/>
      <name val="Calibri"/>
      <family val="2"/>
      <scheme val="minor"/>
    </font>
    <font>
      <sz val="11"/>
      <color rgb="FF000000"/>
      <name val="Calibri"/>
      <family val="2"/>
      <scheme val="minor"/>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sz val="9"/>
      <color rgb="FFFF0000"/>
      <name val="Arial"/>
      <family val="2"/>
    </font>
    <font>
      <b/>
      <sz val="12"/>
      <color rgb="FF000000"/>
      <name val="Arial"/>
      <family val="2"/>
    </font>
    <font>
      <i/>
      <sz val="9"/>
      <color rgb="FF000000"/>
      <name val="Arial"/>
      <family val="2"/>
    </font>
    <font>
      <b/>
      <sz val="9"/>
      <color rgb="FF000000"/>
      <name val="Calibri"/>
      <family val="2"/>
      <scheme val="minor"/>
    </font>
    <font>
      <b/>
      <sz val="12"/>
      <color rgb="FF000000"/>
      <name val="Calibri"/>
      <family val="2"/>
      <scheme val="minor"/>
    </font>
    <font>
      <i/>
      <sz val="8"/>
      <color rgb="FF000000"/>
      <name val="Arial"/>
      <family val="2"/>
    </font>
    <font>
      <i/>
      <sz val="10"/>
      <color rgb="FF000000"/>
      <name val="Arial"/>
      <family val="2"/>
    </font>
    <font>
      <sz val="8"/>
      <color theme="1"/>
      <name val="Arial"/>
      <family val="2"/>
    </font>
    <font>
      <sz val="11"/>
      <color rgb="FFFF0000"/>
      <name val="Arial"/>
      <family val="2"/>
    </font>
    <font>
      <b/>
      <sz val="11"/>
      <color theme="1"/>
      <name val="Arial"/>
      <family val="2"/>
    </font>
    <font>
      <sz val="8"/>
      <color rgb="FF00B050"/>
      <name val="Arial"/>
      <family val="2"/>
    </font>
    <font>
      <b/>
      <sz val="9"/>
      <color rgb="FF595959"/>
      <name val="Arial"/>
      <family val="2"/>
    </font>
    <font>
      <sz val="9"/>
      <color rgb="FF595959"/>
      <name val="Arial"/>
      <family val="2"/>
    </font>
    <font>
      <sz val="9"/>
      <color rgb="FF0070C0"/>
      <name val="Arial"/>
      <family val="2"/>
    </font>
    <font>
      <i/>
      <sz val="12"/>
      <name val="Calibri"/>
      <family val="2"/>
      <scheme val="minor"/>
    </font>
    <font>
      <b/>
      <sz val="9"/>
      <color theme="1"/>
      <name val="Arial"/>
      <family val="2"/>
    </font>
    <font>
      <i/>
      <sz val="9"/>
      <color theme="1"/>
      <name val="Arial"/>
      <family val="2"/>
    </font>
    <font>
      <sz val="9"/>
      <color theme="1"/>
      <name val="Arial"/>
      <family val="2"/>
    </font>
    <font>
      <i/>
      <sz val="11"/>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sz val="9"/>
      <color theme="1"/>
      <name val="Calibri"/>
      <family val="2"/>
    </font>
    <font>
      <b/>
      <sz val="12"/>
      <color theme="1"/>
      <name val="Calibri"/>
      <family val="2"/>
    </font>
    <font>
      <i/>
      <sz val="9"/>
      <color rgb="FFFF0000"/>
      <name val="Arial"/>
      <family val="2"/>
    </font>
    <font>
      <sz val="11"/>
      <color rgb="FF000000"/>
      <name val="Arial"/>
      <family val="2"/>
    </font>
    <font>
      <sz val="8"/>
      <color rgb="FFFF0000"/>
      <name val="Arial"/>
      <family val="2"/>
    </font>
    <font>
      <b/>
      <sz val="16"/>
      <color theme="1"/>
      <name val="Arial"/>
      <family val="2"/>
    </font>
  </fonts>
  <fills count="2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F2F2F2"/>
        <bgColor rgb="FF000000"/>
      </patternFill>
    </fill>
    <fill>
      <patternFill patternType="solid">
        <fgColor rgb="FFEEECE1"/>
        <bgColor rgb="FF000000"/>
      </patternFill>
    </fill>
    <fill>
      <patternFill patternType="solid">
        <fgColor rgb="FFE7E6E6"/>
        <bgColor rgb="FFE7E6E6"/>
      </patternFill>
    </fill>
    <fill>
      <patternFill patternType="solid">
        <fgColor rgb="FFFFFFFF"/>
        <bgColor rgb="FFFFFFFF"/>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rgb="FFE2EFDA"/>
        <bgColor rgb="FF000000"/>
      </patternFill>
    </fill>
    <fill>
      <patternFill patternType="solid">
        <fgColor rgb="FFA9D08E"/>
        <bgColor rgb="FF000000"/>
      </patternFill>
    </fill>
    <fill>
      <patternFill patternType="solid">
        <fgColor theme="0"/>
        <bgColor theme="0"/>
      </patternFill>
    </fill>
    <fill>
      <patternFill patternType="solid">
        <fgColor rgb="FFFFCCCC"/>
        <bgColor rgb="FF000000"/>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indexed="64"/>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right/>
      <top style="medium">
        <color indexed="64"/>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rgb="FF000000"/>
      </right>
      <top style="medium">
        <color indexed="64"/>
      </top>
      <bottom style="medium">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rgb="FF000000"/>
      </right>
      <top style="medium">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thin">
        <color rgb="FF000000"/>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style="thin">
        <color rgb="FF000000"/>
      </top>
      <bottom/>
      <diagonal/>
    </border>
    <border>
      <left style="thin">
        <color rgb="FF000000"/>
      </left>
      <right/>
      <top style="medium">
        <color indexed="64"/>
      </top>
      <bottom/>
      <diagonal/>
    </border>
    <border>
      <left/>
      <right style="medium">
        <color indexed="64"/>
      </right>
      <top style="thin">
        <color rgb="FF000000"/>
      </top>
      <bottom/>
      <diagonal/>
    </border>
    <border>
      <left/>
      <right style="thin">
        <color rgb="FF000000"/>
      </right>
      <top style="medium">
        <color indexed="64"/>
      </top>
      <bottom/>
      <diagonal/>
    </border>
    <border>
      <left style="thin">
        <color rgb="FF000000"/>
      </left>
      <right/>
      <top/>
      <bottom style="medium">
        <color rgb="FF000000"/>
      </bottom>
      <diagonal/>
    </border>
    <border>
      <left/>
      <right style="thin">
        <color rgb="FF000000"/>
      </right>
      <top/>
      <bottom style="medium">
        <color rgb="FF000000"/>
      </bottom>
      <diagonal/>
    </border>
  </borders>
  <cellStyleXfs count="6">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cellStyleXfs>
  <cellXfs count="3144">
    <xf numFmtId="0" fontId="0" fillId="0" borderId="0" xfId="0"/>
    <xf numFmtId="0" fontId="2" fillId="0" borderId="0" xfId="2" applyFont="1" applyAlignment="1">
      <alignment horizontal="center"/>
    </xf>
    <xf numFmtId="0" fontId="2" fillId="0" borderId="0" xfId="0" applyFont="1"/>
    <xf numFmtId="0" fontId="2" fillId="0" borderId="0" xfId="2" applyFont="1" applyAlignment="1">
      <alignment horizontal="center" vertical="center" wrapText="1"/>
    </xf>
    <xf numFmtId="0" fontId="2" fillId="0" borderId="0" xfId="0" applyFont="1" applyAlignment="1">
      <alignment horizontal="center" vertical="center"/>
    </xf>
    <xf numFmtId="0" fontId="15" fillId="0" borderId="13" xfId="0" applyFont="1" applyBorder="1"/>
    <xf numFmtId="0" fontId="17" fillId="0" borderId="0" xfId="0" applyFont="1"/>
    <xf numFmtId="0" fontId="17" fillId="0" borderId="0" xfId="2" applyFont="1" applyAlignment="1">
      <alignment horizontal="center"/>
    </xf>
    <xf numFmtId="2" fontId="2" fillId="0" borderId="0" xfId="2" applyNumberFormat="1" applyFont="1" applyAlignment="1">
      <alignment horizontal="center"/>
    </xf>
    <xf numFmtId="0" fontId="2" fillId="0" borderId="0" xfId="0" applyFont="1" applyAlignment="1">
      <alignment horizontal="center"/>
    </xf>
    <xf numFmtId="0" fontId="4" fillId="0" borderId="0" xfId="0" applyFont="1" applyAlignment="1">
      <alignment horizontal="left" vertical="center" wrapText="1"/>
    </xf>
    <xf numFmtId="0" fontId="4" fillId="0" borderId="40"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xf>
    <xf numFmtId="0" fontId="6" fillId="0" borderId="40" xfId="0" applyFont="1" applyBorder="1" applyAlignment="1">
      <alignment horizontal="center"/>
    </xf>
    <xf numFmtId="0" fontId="8" fillId="0" borderId="38" xfId="0" applyFont="1" applyBorder="1" applyAlignment="1">
      <alignment horizontal="center" vertical="center" wrapText="1"/>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6" fillId="0" borderId="39" xfId="0" applyFont="1" applyBorder="1"/>
    <xf numFmtId="0" fontId="6" fillId="0" borderId="47" xfId="0" applyFont="1" applyBorder="1" applyAlignment="1">
      <alignment horizontal="center" vertical="center" wrapText="1"/>
    </xf>
    <xf numFmtId="0" fontId="2" fillId="0" borderId="17" xfId="0" applyFont="1" applyBorder="1" applyAlignment="1">
      <alignment horizontal="center"/>
    </xf>
    <xf numFmtId="0" fontId="2" fillId="0" borderId="46" xfId="0" applyFont="1" applyBorder="1" applyAlignment="1">
      <alignment horizontal="center"/>
    </xf>
    <xf numFmtId="0" fontId="4" fillId="8" borderId="38" xfId="0" applyFont="1" applyFill="1" applyBorder="1" applyAlignment="1">
      <alignment horizontal="center" vertical="center"/>
    </xf>
    <xf numFmtId="0" fontId="6" fillId="8" borderId="38" xfId="0" applyFont="1" applyFill="1" applyBorder="1" applyAlignment="1">
      <alignment horizontal="center"/>
    </xf>
    <xf numFmtId="0" fontId="2" fillId="0" borderId="5" xfId="0" applyFont="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0" fontId="6" fillId="0" borderId="17" xfId="0" applyFont="1" applyBorder="1" applyAlignment="1">
      <alignment horizontal="center"/>
    </xf>
    <xf numFmtId="0" fontId="8" fillId="0" borderId="38" xfId="0" applyFont="1" applyBorder="1" applyAlignment="1">
      <alignment vertical="center" wrapText="1"/>
    </xf>
    <xf numFmtId="0" fontId="16" fillId="8" borderId="41" xfId="0" applyFont="1" applyFill="1" applyBorder="1" applyAlignment="1">
      <alignment horizontal="center" vertical="center" wrapText="1"/>
    </xf>
    <xf numFmtId="0" fontId="15" fillId="9" borderId="45" xfId="0" applyFont="1" applyFill="1" applyBorder="1" applyAlignment="1">
      <alignment horizontal="center" vertical="center" wrapText="1"/>
    </xf>
    <xf numFmtId="9" fontId="15" fillId="9" borderId="45" xfId="0" applyNumberFormat="1" applyFont="1" applyFill="1" applyBorder="1" applyAlignment="1">
      <alignment horizontal="center" vertical="center" wrapText="1"/>
    </xf>
    <xf numFmtId="0" fontId="15" fillId="0" borderId="47" xfId="0" applyFont="1" applyBorder="1" applyAlignment="1">
      <alignment horizontal="center" vertical="center" wrapText="1"/>
    </xf>
    <xf numFmtId="0" fontId="15" fillId="9" borderId="47" xfId="0" applyFont="1" applyFill="1" applyBorder="1" applyAlignment="1">
      <alignment horizontal="center" vertical="center" wrapText="1"/>
    </xf>
    <xf numFmtId="3" fontId="15" fillId="8" borderId="38" xfId="0" applyNumberFormat="1" applyFont="1" applyFill="1" applyBorder="1" applyAlignment="1">
      <alignment horizontal="center"/>
    </xf>
    <xf numFmtId="0" fontId="15" fillId="0" borderId="0" xfId="0" applyFont="1" applyAlignment="1">
      <alignment horizontal="center"/>
    </xf>
    <xf numFmtId="0" fontId="6" fillId="0" borderId="49" xfId="0" applyFont="1" applyBorder="1" applyAlignment="1">
      <alignment horizontal="center"/>
    </xf>
    <xf numFmtId="0" fontId="17" fillId="0" borderId="50"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17" fillId="0" borderId="11" xfId="0" applyFont="1" applyBorder="1" applyAlignment="1">
      <alignment horizontal="center"/>
    </xf>
    <xf numFmtId="0" fontId="6" fillId="0" borderId="12" xfId="0" applyFont="1" applyBorder="1" applyAlignment="1">
      <alignment horizontal="center"/>
    </xf>
    <xf numFmtId="0" fontId="2" fillId="0" borderId="13" xfId="0" applyFont="1" applyBorder="1" applyAlignment="1">
      <alignment horizontal="center"/>
    </xf>
    <xf numFmtId="0" fontId="10" fillId="9" borderId="13" xfId="0" applyFont="1" applyFill="1" applyBorder="1" applyAlignment="1">
      <alignment vertical="center" wrapText="1"/>
    </xf>
    <xf numFmtId="0" fontId="2" fillId="0" borderId="49" xfId="0" applyFont="1" applyBorder="1" applyAlignment="1">
      <alignment horizontal="center"/>
    </xf>
    <xf numFmtId="0" fontId="9" fillId="0" borderId="38" xfId="0" applyFont="1" applyBorder="1" applyAlignment="1">
      <alignment horizontal="center" vertical="center" wrapText="1"/>
    </xf>
    <xf numFmtId="0" fontId="4" fillId="0" borderId="38" xfId="0" applyFont="1" applyBorder="1" applyAlignment="1">
      <alignment horizontal="center" vertical="center" wrapText="1"/>
    </xf>
    <xf numFmtId="0" fontId="15" fillId="0" borderId="5" xfId="0" applyFont="1" applyBorder="1" applyAlignment="1">
      <alignment horizontal="center" vertical="center" wrapText="1"/>
    </xf>
    <xf numFmtId="0" fontId="15" fillId="8" borderId="5" xfId="0" applyFont="1" applyFill="1" applyBorder="1"/>
    <xf numFmtId="10" fontId="15" fillId="9" borderId="45" xfId="0" applyNumberFormat="1" applyFont="1" applyFill="1" applyBorder="1" applyAlignment="1">
      <alignment horizontal="center" vertical="center" wrapText="1"/>
    </xf>
    <xf numFmtId="0" fontId="15" fillId="9" borderId="59" xfId="0" applyFont="1" applyFill="1" applyBorder="1" applyAlignment="1">
      <alignment horizontal="center" vertical="center" wrapText="1"/>
    </xf>
    <xf numFmtId="0" fontId="15" fillId="8" borderId="38" xfId="0" applyFont="1" applyFill="1" applyBorder="1" applyAlignment="1">
      <alignment horizontal="center"/>
    </xf>
    <xf numFmtId="0" fontId="17" fillId="0" borderId="0" xfId="0" applyFont="1" applyAlignment="1">
      <alignment horizontal="center"/>
    </xf>
    <xf numFmtId="0" fontId="4" fillId="8" borderId="41" xfId="0" applyFont="1" applyFill="1" applyBorder="1" applyAlignment="1">
      <alignment horizontal="center" vertical="center" wrapText="1"/>
    </xf>
    <xf numFmtId="0" fontId="2" fillId="0" borderId="11" xfId="0" applyFont="1" applyBorder="1" applyAlignment="1">
      <alignment horizontal="center"/>
    </xf>
    <xf numFmtId="0" fontId="25" fillId="14" borderId="38"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6" fillId="9" borderId="5" xfId="0" applyFont="1" applyFill="1" applyBorder="1" applyAlignment="1">
      <alignment horizontal="center" vertical="center" wrapText="1"/>
    </xf>
    <xf numFmtId="9"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1" xfId="0" applyFont="1" applyBorder="1" applyAlignment="1">
      <alignment horizontal="center" vertical="center" wrapText="1"/>
    </xf>
    <xf numFmtId="0" fontId="6" fillId="10" borderId="54" xfId="0" applyFont="1" applyFill="1" applyBorder="1" applyAlignment="1">
      <alignment horizontal="center" vertical="center" wrapText="1"/>
    </xf>
    <xf numFmtId="10" fontId="6" fillId="10" borderId="54" xfId="0" applyNumberFormat="1" applyFont="1" applyFill="1" applyBorder="1" applyAlignment="1">
      <alignment horizontal="center" vertical="center" wrapText="1"/>
    </xf>
    <xf numFmtId="0" fontId="5" fillId="9" borderId="38" xfId="0" applyFont="1" applyFill="1" applyBorder="1" applyAlignment="1">
      <alignment horizontal="center" vertical="center" wrapText="1"/>
    </xf>
    <xf numFmtId="0" fontId="15" fillId="0" borderId="17" xfId="0" applyFont="1" applyBorder="1" applyAlignment="1">
      <alignment horizontal="center"/>
    </xf>
    <xf numFmtId="3" fontId="15" fillId="0" borderId="45" xfId="0" applyNumberFormat="1" applyFont="1" applyBorder="1" applyAlignment="1">
      <alignment horizontal="center" vertical="center" wrapText="1"/>
    </xf>
    <xf numFmtId="10" fontId="15" fillId="0" borderId="45" xfId="0" applyNumberFormat="1" applyFont="1" applyBorder="1" applyAlignment="1">
      <alignment horizontal="center" vertical="center" wrapText="1"/>
    </xf>
    <xf numFmtId="3" fontId="15" fillId="0" borderId="47" xfId="0" applyNumberFormat="1" applyFont="1" applyBorder="1" applyAlignment="1">
      <alignment horizontal="center" vertical="center" wrapText="1"/>
    </xf>
    <xf numFmtId="10" fontId="15" fillId="8" borderId="38" xfId="0" applyNumberFormat="1" applyFont="1" applyFill="1" applyBorder="1" applyAlignment="1">
      <alignment horizontal="center"/>
    </xf>
    <xf numFmtId="0" fontId="15" fillId="0" borderId="13" xfId="0" applyFont="1" applyBorder="1" applyAlignment="1">
      <alignment horizontal="center"/>
    </xf>
    <xf numFmtId="0" fontId="15" fillId="0" borderId="49" xfId="0" applyFont="1" applyBorder="1" applyAlignment="1">
      <alignment horizontal="center"/>
    </xf>
    <xf numFmtId="0" fontId="15" fillId="0" borderId="46" xfId="0" applyFont="1" applyBorder="1" applyAlignment="1">
      <alignment horizontal="center"/>
    </xf>
    <xf numFmtId="0" fontId="15" fillId="0" borderId="10" xfId="0" applyFont="1" applyBorder="1" applyAlignment="1">
      <alignment horizontal="center"/>
    </xf>
    <xf numFmtId="0" fontId="15" fillId="0" borderId="12" xfId="0" applyFont="1" applyBorder="1" applyAlignment="1">
      <alignment horizontal="center"/>
    </xf>
    <xf numFmtId="0" fontId="17" fillId="0" borderId="13" xfId="0" applyFont="1" applyBorder="1" applyAlignment="1">
      <alignment horizontal="center"/>
    </xf>
    <xf numFmtId="0" fontId="18" fillId="9" borderId="17" xfId="0" applyFont="1" applyFill="1" applyBorder="1" applyAlignment="1">
      <alignment vertical="center" wrapText="1"/>
    </xf>
    <xf numFmtId="0" fontId="18" fillId="9" borderId="13" xfId="0" applyFont="1" applyFill="1" applyBorder="1" applyAlignment="1">
      <alignment vertical="center" wrapText="1"/>
    </xf>
    <xf numFmtId="0" fontId="17" fillId="0" borderId="17" xfId="0" applyFont="1" applyBorder="1" applyAlignment="1">
      <alignment horizontal="center"/>
    </xf>
    <xf numFmtId="0" fontId="15" fillId="0" borderId="45" xfId="0" applyFont="1" applyBorder="1" applyAlignment="1">
      <alignment horizontal="center" vertical="center" wrapText="1"/>
    </xf>
    <xf numFmtId="0" fontId="6" fillId="0" borderId="38" xfId="0" applyFont="1" applyBorder="1" applyAlignment="1">
      <alignment horizontal="center" vertical="center" wrapText="1"/>
    </xf>
    <xf numFmtId="10" fontId="6" fillId="8" borderId="38" xfId="0" applyNumberFormat="1" applyFont="1" applyFill="1" applyBorder="1" applyAlignment="1">
      <alignment horizontal="center"/>
    </xf>
    <xf numFmtId="9" fontId="5" fillId="8" borderId="38" xfId="0" applyNumberFormat="1" applyFont="1" applyFill="1" applyBorder="1" applyAlignment="1">
      <alignment horizontal="center" vertical="center" wrapText="1"/>
    </xf>
    <xf numFmtId="0" fontId="5" fillId="0" borderId="0" xfId="0" applyFont="1" applyAlignment="1">
      <alignment horizontal="center"/>
    </xf>
    <xf numFmtId="0" fontId="13" fillId="0" borderId="50" xfId="0" applyFont="1" applyBorder="1" applyAlignment="1">
      <alignment horizontal="center"/>
    </xf>
    <xf numFmtId="0" fontId="13" fillId="0" borderId="11" xfId="0" applyFont="1" applyBorder="1" applyAlignment="1">
      <alignment horizontal="center"/>
    </xf>
    <xf numFmtId="0" fontId="6" fillId="9" borderId="47" xfId="0" applyFont="1" applyFill="1" applyBorder="1" applyAlignment="1">
      <alignment horizontal="center" vertical="center" wrapText="1"/>
    </xf>
    <xf numFmtId="0" fontId="7" fillId="0" borderId="0" xfId="0" applyFont="1" applyAlignment="1">
      <alignment horizontal="center" vertical="center" wrapText="1"/>
    </xf>
    <xf numFmtId="0" fontId="8" fillId="8" borderId="38" xfId="0" applyFont="1" applyFill="1" applyBorder="1"/>
    <xf numFmtId="9" fontId="31" fillId="8" borderId="45" xfId="0" applyNumberFormat="1" applyFont="1" applyFill="1" applyBorder="1" applyAlignment="1">
      <alignment horizontal="center" vertical="center" wrapText="1"/>
    </xf>
    <xf numFmtId="0" fontId="8" fillId="0" borderId="0" xfId="0" applyFont="1" applyAlignment="1">
      <alignment horizontal="center"/>
    </xf>
    <xf numFmtId="0" fontId="32" fillId="0" borderId="50" xfId="0" applyFont="1" applyBorder="1" applyAlignment="1">
      <alignment horizontal="center"/>
    </xf>
    <xf numFmtId="0" fontId="32" fillId="0" borderId="11" xfId="0" applyFont="1" applyBorder="1" applyAlignment="1">
      <alignment horizontal="center"/>
    </xf>
    <xf numFmtId="0" fontId="16" fillId="15" borderId="26" xfId="0" applyFont="1" applyFill="1" applyBorder="1" applyAlignment="1">
      <alignment horizontal="center" vertical="center" wrapText="1"/>
    </xf>
    <xf numFmtId="0" fontId="16" fillId="15" borderId="41" xfId="0" applyFont="1" applyFill="1" applyBorder="1" applyAlignment="1">
      <alignment horizontal="center" vertical="center" wrapText="1"/>
    </xf>
    <xf numFmtId="0" fontId="16" fillId="15" borderId="23" xfId="0" applyFont="1" applyFill="1" applyBorder="1" applyAlignment="1">
      <alignment horizontal="center"/>
    </xf>
    <xf numFmtId="0" fontId="15" fillId="15" borderId="38" xfId="0" applyFont="1" applyFill="1" applyBorder="1" applyAlignment="1">
      <alignment horizontal="center"/>
    </xf>
    <xf numFmtId="0" fontId="17" fillId="0" borderId="86" xfId="0" applyFont="1" applyBorder="1" applyAlignment="1">
      <alignment horizontal="center"/>
    </xf>
    <xf numFmtId="0" fontId="5" fillId="8" borderId="38" xfId="0" applyFont="1" applyFill="1" applyBorder="1" applyAlignment="1">
      <alignment horizontal="center"/>
    </xf>
    <xf numFmtId="0" fontId="7" fillId="8" borderId="38" xfId="0" applyFont="1" applyFill="1" applyBorder="1" applyAlignment="1">
      <alignment horizontal="center" vertical="center" wrapText="1"/>
    </xf>
    <xf numFmtId="0" fontId="36" fillId="0" borderId="47" xfId="0" applyFont="1" applyBorder="1" applyAlignment="1">
      <alignment horizontal="center" vertical="center" wrapText="1"/>
    </xf>
    <xf numFmtId="0" fontId="2" fillId="0" borderId="0" xfId="0" applyFont="1" applyAlignment="1">
      <alignment wrapText="1"/>
    </xf>
    <xf numFmtId="0" fontId="5" fillId="0" borderId="47" xfId="0" applyFont="1" applyBorder="1" applyAlignment="1">
      <alignment horizontal="center" vertical="center" wrapText="1"/>
    </xf>
    <xf numFmtId="0" fontId="5" fillId="9" borderId="48" xfId="0" applyFont="1" applyFill="1" applyBorder="1" applyAlignment="1">
      <alignment horizontal="center" vertical="center" wrapText="1"/>
    </xf>
    <xf numFmtId="0" fontId="36" fillId="8" borderId="38" xfId="0" applyFont="1" applyFill="1" applyBorder="1" applyAlignment="1">
      <alignment horizontal="center" vertical="center"/>
    </xf>
    <xf numFmtId="0" fontId="2" fillId="0" borderId="12" xfId="0" applyFont="1" applyBorder="1" applyAlignment="1">
      <alignment horizontal="center"/>
    </xf>
    <xf numFmtId="0" fontId="2" fillId="0" borderId="38" xfId="0" applyFont="1" applyBorder="1" applyAlignment="1">
      <alignment horizontal="center" vertical="center"/>
    </xf>
    <xf numFmtId="0" fontId="4" fillId="0" borderId="17" xfId="0" applyFont="1" applyBorder="1"/>
    <xf numFmtId="0" fontId="6" fillId="0" borderId="5" xfId="0" applyFont="1" applyBorder="1" applyAlignment="1">
      <alignment horizontal="center"/>
    </xf>
    <xf numFmtId="0" fontId="6" fillId="0" borderId="17" xfId="0" applyFont="1" applyBorder="1"/>
    <xf numFmtId="3" fontId="6" fillId="8" borderId="38" xfId="0" applyNumberFormat="1" applyFont="1" applyFill="1" applyBorder="1" applyAlignment="1">
      <alignment horizontal="center" vertical="center"/>
    </xf>
    <xf numFmtId="0" fontId="6" fillId="8" borderId="38" xfId="0" applyFont="1" applyFill="1" applyBorder="1" applyAlignment="1">
      <alignment horizontal="center" vertical="center"/>
    </xf>
    <xf numFmtId="0" fontId="36" fillId="0" borderId="48" xfId="0" applyFont="1" applyBorder="1" applyAlignment="1">
      <alignment horizontal="center" vertical="center" wrapText="1"/>
    </xf>
    <xf numFmtId="0" fontId="36" fillId="0" borderId="50" xfId="0" applyFont="1" applyBorder="1" applyAlignment="1">
      <alignment horizontal="center" vertical="center" wrapText="1"/>
    </xf>
    <xf numFmtId="0" fontId="36" fillId="0" borderId="56" xfId="0" applyFont="1" applyBorder="1" applyAlignment="1">
      <alignment horizontal="center" vertical="center" wrapText="1"/>
    </xf>
    <xf numFmtId="0" fontId="6" fillId="8" borderId="38" xfId="0" applyFont="1" applyFill="1" applyBorder="1"/>
    <xf numFmtId="0" fontId="9" fillId="8" borderId="5"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0" fontId="22" fillId="0" borderId="0" xfId="0" applyFont="1" applyAlignment="1">
      <alignment horizontal="left" vertical="center" wrapText="1"/>
    </xf>
    <xf numFmtId="0" fontId="22" fillId="0" borderId="104" xfId="0" applyFont="1" applyBorder="1" applyAlignment="1">
      <alignment horizontal="center" vertical="center"/>
    </xf>
    <xf numFmtId="0" fontId="22" fillId="0" borderId="105" xfId="0" applyFont="1" applyBorder="1" applyAlignment="1">
      <alignment horizontal="center" vertical="center"/>
    </xf>
    <xf numFmtId="0" fontId="22" fillId="0" borderId="105" xfId="0" applyFont="1" applyBorder="1" applyAlignment="1">
      <alignment horizontal="center" vertical="center" wrapText="1"/>
    </xf>
    <xf numFmtId="0" fontId="22" fillId="0" borderId="106" xfId="0" applyFont="1" applyBorder="1" applyAlignment="1">
      <alignment horizontal="center" vertical="center"/>
    </xf>
    <xf numFmtId="0" fontId="22" fillId="0" borderId="107" xfId="0" applyFont="1" applyBorder="1" applyAlignment="1">
      <alignment horizontal="center" vertical="center"/>
    </xf>
    <xf numFmtId="0" fontId="22" fillId="0" borderId="108" xfId="0"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19" fillId="0" borderId="0" xfId="0" applyFont="1"/>
    <xf numFmtId="0" fontId="19" fillId="0" borderId="107" xfId="0" applyFont="1" applyBorder="1" applyAlignment="1">
      <alignment horizontal="center"/>
    </xf>
    <xf numFmtId="0" fontId="19" fillId="0" borderId="0" xfId="0" applyFont="1" applyAlignment="1">
      <alignment horizontal="center"/>
    </xf>
    <xf numFmtId="0" fontId="30" fillId="0" borderId="71" xfId="0" applyFont="1" applyBorder="1" applyAlignment="1">
      <alignment horizontal="center" vertical="center" wrapText="1"/>
    </xf>
    <xf numFmtId="0" fontId="30" fillId="17" borderId="71" xfId="0" applyFont="1" applyFill="1" applyBorder="1" applyAlignment="1">
      <alignment horizontal="center" vertical="center" wrapText="1"/>
    </xf>
    <xf numFmtId="0" fontId="19" fillId="0" borderId="71" xfId="0" applyFont="1" applyBorder="1" applyAlignment="1">
      <alignment vertical="center" wrapText="1"/>
    </xf>
    <xf numFmtId="0" fontId="31" fillId="16" borderId="71" xfId="0" applyFont="1" applyFill="1" applyBorder="1" applyAlignment="1">
      <alignment horizontal="center"/>
    </xf>
    <xf numFmtId="9" fontId="31" fillId="16" borderId="71" xfId="0" applyNumberFormat="1" applyFont="1" applyFill="1" applyBorder="1" applyAlignment="1">
      <alignment horizontal="center"/>
    </xf>
    <xf numFmtId="0" fontId="31" fillId="0" borderId="0" xfId="0" applyFont="1" applyAlignment="1">
      <alignment horizontal="center"/>
    </xf>
    <xf numFmtId="0" fontId="19" fillId="0" borderId="118" xfId="0" applyFont="1" applyBorder="1" applyAlignment="1">
      <alignment horizontal="center"/>
    </xf>
    <xf numFmtId="0" fontId="46" fillId="0" borderId="82" xfId="0" applyFont="1" applyBorder="1" applyAlignment="1">
      <alignment horizontal="center"/>
    </xf>
    <xf numFmtId="0" fontId="19" fillId="0" borderId="119" xfId="0" applyFont="1" applyBorder="1" applyAlignment="1">
      <alignment horizontal="center"/>
    </xf>
    <xf numFmtId="0" fontId="19" fillId="0" borderId="104" xfId="0" applyFont="1" applyBorder="1" applyAlignment="1">
      <alignment horizontal="center"/>
    </xf>
    <xf numFmtId="0" fontId="46" fillId="0" borderId="105" xfId="0" applyFont="1" applyBorder="1" applyAlignment="1">
      <alignment horizontal="center"/>
    </xf>
    <xf numFmtId="0" fontId="19" fillId="0" borderId="106" xfId="0" applyFont="1" applyBorder="1" applyAlignment="1">
      <alignment horizontal="center"/>
    </xf>
    <xf numFmtId="0" fontId="48" fillId="17" borderId="108" xfId="0" applyFont="1" applyFill="1" applyBorder="1" applyAlignment="1">
      <alignment vertical="center" wrapText="1"/>
    </xf>
    <xf numFmtId="0" fontId="48" fillId="17" borderId="107" xfId="0" applyFont="1" applyFill="1" applyBorder="1" applyAlignment="1">
      <alignment vertical="center" wrapText="1"/>
    </xf>
    <xf numFmtId="0" fontId="46" fillId="0" borderId="0" xfId="0" applyFont="1" applyAlignment="1">
      <alignment horizontal="center"/>
    </xf>
    <xf numFmtId="0" fontId="30" fillId="0" borderId="71" xfId="0" applyFont="1" applyBorder="1" applyAlignment="1">
      <alignment vertical="center" wrapText="1"/>
    </xf>
    <xf numFmtId="0" fontId="31" fillId="16" borderId="71" xfId="0" applyFont="1" applyFill="1" applyBorder="1" applyAlignment="1">
      <alignment horizontal="center" vertical="center"/>
    </xf>
    <xf numFmtId="0" fontId="36" fillId="17" borderId="71" xfId="0" applyFont="1" applyFill="1" applyBorder="1" applyAlignment="1">
      <alignment horizontal="center" vertical="center" wrapText="1"/>
    </xf>
    <xf numFmtId="0" fontId="16" fillId="0" borderId="0" xfId="0" applyFont="1" applyAlignment="1">
      <alignment horizontal="left" vertical="center" wrapTex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16" fillId="0" borderId="0" xfId="0" applyFont="1" applyAlignment="1">
      <alignment horizontal="center" vertical="center"/>
    </xf>
    <xf numFmtId="0" fontId="31" fillId="0" borderId="38"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13" xfId="0" applyFont="1" applyBorder="1" applyAlignment="1">
      <alignment vertical="center"/>
    </xf>
    <xf numFmtId="0" fontId="15" fillId="0" borderId="17" xfId="0" applyFont="1" applyBorder="1" applyAlignment="1">
      <alignment horizontal="center" vertical="center"/>
    </xf>
    <xf numFmtId="0" fontId="2" fillId="0" borderId="0" xfId="0" applyFont="1" applyAlignment="1">
      <alignment vertical="center"/>
    </xf>
    <xf numFmtId="0" fontId="31" fillId="0" borderId="23" xfId="0" applyFont="1" applyBorder="1" applyAlignment="1">
      <alignment vertical="center" wrapText="1"/>
    </xf>
    <xf numFmtId="0" fontId="15" fillId="0" borderId="5" xfId="0" applyFont="1" applyBorder="1" applyAlignment="1">
      <alignment horizontal="center" vertical="center"/>
    </xf>
    <xf numFmtId="4" fontId="8" fillId="0" borderId="5" xfId="0" applyNumberFormat="1" applyFont="1" applyBorder="1" applyAlignment="1">
      <alignment horizontal="center" vertical="center" wrapText="1"/>
    </xf>
    <xf numFmtId="9" fontId="51" fillId="7" borderId="5" xfId="0" applyNumberFormat="1" applyFont="1" applyFill="1" applyBorder="1" applyAlignment="1" applyProtection="1">
      <alignment horizontal="center" vertical="center" wrapText="1"/>
      <protection locked="0"/>
    </xf>
    <xf numFmtId="1" fontId="8" fillId="0" borderId="5" xfId="4" applyNumberFormat="1" applyFont="1" applyFill="1" applyBorder="1" applyAlignment="1">
      <alignment horizontal="center" vertical="center" wrapText="1"/>
    </xf>
    <xf numFmtId="9" fontId="8" fillId="0" borderId="5" xfId="1" applyFont="1" applyFill="1" applyBorder="1" applyAlignment="1">
      <alignment horizontal="center" vertical="center" wrapText="1"/>
    </xf>
    <xf numFmtId="0" fontId="8" fillId="0" borderId="5" xfId="0" applyFont="1" applyBorder="1" applyAlignment="1">
      <alignment horizontal="center" vertical="center" wrapText="1"/>
    </xf>
    <xf numFmtId="9" fontId="8" fillId="6" borderId="5" xfId="0" applyNumberFormat="1" applyFont="1" applyFill="1" applyBorder="1" applyAlignment="1">
      <alignment horizontal="center" vertical="center" wrapText="1"/>
    </xf>
    <xf numFmtId="20" fontId="51" fillId="7" borderId="5" xfId="1" applyNumberFormat="1" applyFont="1" applyFill="1" applyBorder="1" applyAlignment="1" applyProtection="1">
      <alignment horizontal="center" vertical="center" wrapText="1"/>
      <protection locked="0"/>
    </xf>
    <xf numFmtId="10" fontId="8" fillId="0" borderId="5" xfId="1" applyNumberFormat="1" applyFont="1" applyFill="1" applyBorder="1" applyAlignment="1">
      <alignment horizontal="center" vertical="center" wrapText="1"/>
    </xf>
    <xf numFmtId="3" fontId="8" fillId="24" borderId="5" xfId="0" applyNumberFormat="1" applyFont="1" applyFill="1" applyBorder="1" applyAlignment="1">
      <alignment horizontal="center" vertical="center" wrapText="1"/>
    </xf>
    <xf numFmtId="9" fontId="51" fillId="23" borderId="5" xfId="0" applyNumberFormat="1" applyFont="1" applyFill="1" applyBorder="1" applyAlignment="1" applyProtection="1">
      <alignment horizontal="center" vertical="center" wrapText="1"/>
      <protection locked="0"/>
    </xf>
    <xf numFmtId="4" fontId="8" fillId="24" borderId="5" xfId="0" applyNumberFormat="1" applyFont="1" applyFill="1" applyBorder="1" applyAlignment="1">
      <alignment horizontal="center" vertical="center" wrapText="1"/>
    </xf>
    <xf numFmtId="0" fontId="8" fillId="3" borderId="5" xfId="0" applyFont="1" applyFill="1" applyBorder="1" applyAlignment="1" applyProtection="1">
      <alignment horizontal="center" vertical="center" wrapText="1"/>
      <protection locked="0"/>
    </xf>
    <xf numFmtId="9" fontId="51" fillId="5" borderId="5" xfId="0" applyNumberFormat="1" applyFont="1" applyFill="1" applyBorder="1" applyAlignment="1" applyProtection="1">
      <alignment horizontal="center" vertical="center" wrapText="1"/>
      <protection locked="0"/>
    </xf>
    <xf numFmtId="0" fontId="51" fillId="0" borderId="5" xfId="0" applyFont="1" applyBorder="1" applyAlignment="1" applyProtection="1">
      <alignment horizontal="center" vertical="center" wrapText="1"/>
      <protection locked="0"/>
    </xf>
    <xf numFmtId="3" fontId="51"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lignment horizontal="center" vertical="center" wrapText="1"/>
    </xf>
    <xf numFmtId="9" fontId="8" fillId="7" borderId="5" xfId="0" applyNumberFormat="1" applyFont="1" applyFill="1" applyBorder="1" applyAlignment="1">
      <alignment horizontal="center" vertical="center" wrapText="1"/>
    </xf>
    <xf numFmtId="0" fontId="8" fillId="0" borderId="5" xfId="0" applyFont="1" applyBorder="1" applyAlignment="1" applyProtection="1">
      <alignment horizontal="center" vertical="center" wrapText="1"/>
      <protection locked="0"/>
    </xf>
    <xf numFmtId="0" fontId="51" fillId="23" borderId="5" xfId="0" applyFont="1" applyFill="1" applyBorder="1" applyAlignment="1" applyProtection="1">
      <alignment horizontal="center" vertical="center" wrapText="1"/>
      <protection locked="0"/>
    </xf>
    <xf numFmtId="1" fontId="51" fillId="0" borderId="5" xfId="4" applyNumberFormat="1" applyFont="1" applyFill="1" applyBorder="1" applyAlignment="1">
      <alignment horizontal="center" vertical="center" wrapText="1"/>
    </xf>
    <xf numFmtId="2" fontId="8" fillId="0" borderId="5" xfId="1" applyNumberFormat="1" applyFont="1" applyFill="1" applyBorder="1" applyAlignment="1">
      <alignment horizontal="center" vertical="center" wrapText="1"/>
    </xf>
    <xf numFmtId="0" fontId="51" fillId="7" borderId="5" xfId="0" applyFont="1" applyFill="1" applyBorder="1" applyAlignment="1" applyProtection="1">
      <alignment horizontal="center" vertical="center" wrapText="1"/>
      <protection locked="0"/>
    </xf>
    <xf numFmtId="9" fontId="8" fillId="7" borderId="5" xfId="1" applyFont="1" applyFill="1" applyBorder="1" applyAlignment="1">
      <alignment horizontal="center" vertical="center" wrapText="1"/>
    </xf>
    <xf numFmtId="0" fontId="8" fillId="9" borderId="5" xfId="0" applyFont="1" applyFill="1" applyBorder="1" applyAlignment="1">
      <alignment horizontal="center" vertical="center" wrapText="1"/>
    </xf>
    <xf numFmtId="10" fontId="8" fillId="13" borderId="5" xfId="0" applyNumberFormat="1" applyFont="1" applyFill="1" applyBorder="1" applyAlignment="1">
      <alignment horizontal="center" vertical="center" wrapText="1"/>
    </xf>
    <xf numFmtId="0" fontId="15" fillId="0" borderId="47" xfId="0" applyFont="1" applyBorder="1" applyAlignment="1">
      <alignment horizontal="left" vertical="top" wrapText="1"/>
    </xf>
    <xf numFmtId="0" fontId="5" fillId="8" borderId="38" xfId="0" applyFont="1" applyFill="1" applyBorder="1" applyAlignment="1">
      <alignment horizontal="center" vertical="center" wrapText="1"/>
    </xf>
    <xf numFmtId="0" fontId="15" fillId="8" borderId="38" xfId="0" applyFont="1" applyFill="1" applyBorder="1" applyAlignment="1">
      <alignment horizontal="center" vertical="center" wrapText="1"/>
    </xf>
    <xf numFmtId="9" fontId="5" fillId="10" borderId="38" xfId="0" applyNumberFormat="1" applyFont="1" applyFill="1" applyBorder="1" applyAlignment="1">
      <alignment horizontal="center" wrapText="1"/>
    </xf>
    <xf numFmtId="0" fontId="5" fillId="0" borderId="51" xfId="0" applyFont="1" applyBorder="1"/>
    <xf numFmtId="3" fontId="5" fillId="8" borderId="38" xfId="0" applyNumberFormat="1" applyFont="1" applyFill="1" applyBorder="1" applyAlignment="1">
      <alignment horizontal="center"/>
    </xf>
    <xf numFmtId="0" fontId="6" fillId="12" borderId="45" xfId="0" applyFont="1" applyFill="1" applyBorder="1" applyAlignment="1">
      <alignment horizontal="center" vertical="center" wrapText="1"/>
    </xf>
    <xf numFmtId="9" fontId="6" fillId="12" borderId="45" xfId="0" applyNumberFormat="1" applyFont="1" applyFill="1" applyBorder="1" applyAlignment="1">
      <alignment horizontal="center" vertical="center" wrapText="1"/>
    </xf>
    <xf numFmtId="9" fontId="4" fillId="0" borderId="45" xfId="0" applyNumberFormat="1" applyFont="1" applyBorder="1" applyAlignment="1">
      <alignment horizontal="center" vertical="center" wrapText="1"/>
    </xf>
    <xf numFmtId="0" fontId="7" fillId="8" borderId="5" xfId="0" applyFont="1" applyFill="1" applyBorder="1" applyAlignment="1">
      <alignment horizontal="center" vertical="center" wrapText="1"/>
    </xf>
    <xf numFmtId="0" fontId="39" fillId="0" borderId="5" xfId="0" applyFont="1" applyBorder="1" applyAlignment="1">
      <alignment horizontal="center" vertical="center" wrapText="1"/>
    </xf>
    <xf numFmtId="0" fontId="39" fillId="0" borderId="91" xfId="0" applyFont="1" applyBorder="1" applyAlignment="1">
      <alignment horizontal="center" vertical="center" wrapText="1"/>
    </xf>
    <xf numFmtId="0" fontId="39" fillId="0" borderId="54" xfId="0" applyFont="1" applyBorder="1" applyAlignment="1">
      <alignment horizontal="center" vertical="center" wrapText="1"/>
    </xf>
    <xf numFmtId="9" fontId="39" fillId="0" borderId="54" xfId="0" applyNumberFormat="1" applyFont="1" applyBorder="1" applyAlignment="1">
      <alignment horizontal="center" vertical="center" wrapText="1"/>
    </xf>
    <xf numFmtId="0" fontId="21" fillId="0" borderId="0" xfId="0" applyFont="1" applyAlignment="1">
      <alignment horizontal="center"/>
    </xf>
    <xf numFmtId="0" fontId="6" fillId="0" borderId="8" xfId="0" applyFont="1" applyBorder="1" applyAlignment="1">
      <alignment horizontal="center" vertical="center" wrapText="1"/>
    </xf>
    <xf numFmtId="0" fontId="31" fillId="0" borderId="0" xfId="0" applyFont="1" applyAlignment="1">
      <alignment horizontal="center" vertical="center" wrapText="1"/>
    </xf>
    <xf numFmtId="43" fontId="2" fillId="0" borderId="0" xfId="2" applyNumberFormat="1" applyFont="1" applyAlignment="1">
      <alignment horizontal="center"/>
    </xf>
    <xf numFmtId="6" fontId="15" fillId="0" borderId="45" xfId="0" applyNumberFormat="1" applyFont="1" applyBorder="1" applyAlignment="1">
      <alignment horizontal="center" vertical="center" wrapText="1"/>
    </xf>
    <xf numFmtId="0" fontId="8" fillId="0" borderId="45" xfId="0" applyFont="1" applyBorder="1" applyAlignment="1">
      <alignment horizontal="center" vertical="center" wrapText="1"/>
    </xf>
    <xf numFmtId="0" fontId="15" fillId="0" borderId="60" xfId="0" applyFont="1" applyBorder="1" applyAlignment="1">
      <alignment vertical="center" wrapText="1"/>
    </xf>
    <xf numFmtId="0" fontId="15" fillId="0" borderId="12" xfId="0" applyFont="1" applyBorder="1" applyAlignment="1">
      <alignment vertical="center" wrapText="1"/>
    </xf>
    <xf numFmtId="0" fontId="15" fillId="8" borderId="34" xfId="0" applyFont="1" applyFill="1" applyBorder="1" applyAlignment="1">
      <alignment vertical="center" wrapText="1"/>
    </xf>
    <xf numFmtId="0" fontId="15" fillId="8" borderId="23" xfId="0" applyFont="1" applyFill="1" applyBorder="1" applyAlignment="1">
      <alignment vertical="center" wrapText="1"/>
    </xf>
    <xf numFmtId="0" fontId="8" fillId="9" borderId="38" xfId="0" applyFont="1" applyFill="1" applyBorder="1" applyAlignment="1">
      <alignment horizontal="center" vertical="center" wrapText="1"/>
    </xf>
    <xf numFmtId="0" fontId="6" fillId="9" borderId="38" xfId="0" applyFont="1" applyFill="1" applyBorder="1" applyAlignment="1">
      <alignment vertical="center" wrapText="1"/>
    </xf>
    <xf numFmtId="0" fontId="9" fillId="8" borderId="41"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0" fontId="8" fillId="9" borderId="38" xfId="0" applyFont="1" applyFill="1" applyBorder="1" applyAlignment="1">
      <alignment vertical="center" wrapText="1"/>
    </xf>
    <xf numFmtId="0" fontId="7" fillId="8" borderId="143"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8" borderId="54" xfId="0" applyFont="1" applyFill="1" applyBorder="1" applyAlignment="1">
      <alignment horizontal="center"/>
    </xf>
    <xf numFmtId="10" fontId="5" fillId="8" borderId="54" xfId="0" applyNumberFormat="1" applyFont="1" applyFill="1" applyBorder="1" applyAlignment="1">
      <alignment horizontal="center"/>
    </xf>
    <xf numFmtId="0" fontId="15" fillId="0" borderId="23" xfId="0" applyFont="1" applyBorder="1" applyAlignment="1">
      <alignment vertical="center" wrapText="1"/>
    </xf>
    <xf numFmtId="9" fontId="15" fillId="0" borderId="5" xfId="0" applyNumberFormat="1" applyFont="1" applyBorder="1" applyAlignment="1">
      <alignment horizontal="center" vertical="center" wrapText="1"/>
    </xf>
    <xf numFmtId="0" fontId="17" fillId="0" borderId="5" xfId="0" applyFont="1" applyBorder="1" applyAlignment="1">
      <alignment horizontal="center" vertical="center"/>
    </xf>
    <xf numFmtId="3" fontId="15" fillId="8" borderId="72" xfId="0" applyNumberFormat="1" applyFont="1" applyFill="1" applyBorder="1" applyAlignment="1">
      <alignment horizontal="center" vertical="center" wrapText="1"/>
    </xf>
    <xf numFmtId="3" fontId="15" fillId="8" borderId="18" xfId="0" applyNumberFormat="1" applyFont="1" applyFill="1" applyBorder="1" applyAlignment="1">
      <alignment horizontal="center" vertical="center"/>
    </xf>
    <xf numFmtId="9" fontId="15" fillId="8" borderId="72" xfId="0" applyNumberFormat="1" applyFont="1" applyFill="1" applyBorder="1" applyAlignment="1">
      <alignment horizontal="center" vertical="center" wrapText="1"/>
    </xf>
    <xf numFmtId="0" fontId="16" fillId="0" borderId="11" xfId="0" applyFont="1" applyBorder="1" applyAlignment="1">
      <alignment horizontal="left" vertical="center" wrapText="1"/>
    </xf>
    <xf numFmtId="0" fontId="16" fillId="0" borderId="12" xfId="0" applyFont="1" applyBorder="1" applyAlignment="1">
      <alignment horizontal="left" vertical="center" wrapText="1"/>
    </xf>
    <xf numFmtId="0" fontId="16" fillId="0" borderId="19" xfId="0" applyFont="1" applyBorder="1" applyAlignment="1">
      <alignment horizontal="center" vertical="center"/>
    </xf>
    <xf numFmtId="0" fontId="16" fillId="9" borderId="38" xfId="0" applyFont="1" applyFill="1" applyBorder="1" applyAlignment="1">
      <alignment horizontal="center" vertical="center" wrapText="1"/>
    </xf>
    <xf numFmtId="0" fontId="17" fillId="0" borderId="64" xfId="0" applyFont="1" applyBorder="1"/>
    <xf numFmtId="0" fontId="15" fillId="0" borderId="1"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9" xfId="0" applyFont="1" applyBorder="1" applyAlignment="1">
      <alignment horizontal="center" vertical="center" wrapText="1"/>
    </xf>
    <xf numFmtId="0" fontId="15" fillId="8" borderId="21" xfId="0" applyFont="1" applyFill="1" applyBorder="1" applyAlignment="1">
      <alignment vertical="center" wrapText="1"/>
    </xf>
    <xf numFmtId="3" fontId="15" fillId="8" borderId="21" xfId="0" applyNumberFormat="1" applyFont="1" applyFill="1" applyBorder="1" applyAlignment="1">
      <alignment vertical="center" wrapText="1"/>
    </xf>
    <xf numFmtId="0" fontId="15" fillId="0" borderId="50" xfId="0" applyFont="1" applyBorder="1" applyAlignment="1">
      <alignment horizontal="center"/>
    </xf>
    <xf numFmtId="0" fontId="15" fillId="0" borderId="11" xfId="0" applyFont="1" applyBorder="1" applyAlignment="1">
      <alignment horizontal="center"/>
    </xf>
    <xf numFmtId="0" fontId="16" fillId="0" borderId="17" xfId="0" applyFont="1" applyBorder="1" applyAlignment="1">
      <alignment horizontal="left" vertical="center" wrapText="1"/>
    </xf>
    <xf numFmtId="0" fontId="17" fillId="0" borderId="38" xfId="0" applyFont="1" applyBorder="1" applyAlignment="1">
      <alignment horizontal="center" vertical="center"/>
    </xf>
    <xf numFmtId="3" fontId="15" fillId="8" borderId="38" xfId="0" applyNumberFormat="1" applyFont="1" applyFill="1" applyBorder="1" applyAlignment="1">
      <alignment horizontal="center" vertical="center" wrapText="1"/>
    </xf>
    <xf numFmtId="3" fontId="15" fillId="8" borderId="38" xfId="0" applyNumberFormat="1" applyFont="1" applyFill="1" applyBorder="1" applyAlignment="1">
      <alignment horizontal="center" vertical="center"/>
    </xf>
    <xf numFmtId="10" fontId="15" fillId="8" borderId="38" xfId="0" applyNumberFormat="1" applyFont="1" applyFill="1" applyBorder="1" applyAlignment="1">
      <alignment horizontal="center" vertical="center"/>
    </xf>
    <xf numFmtId="0" fontId="16" fillId="9" borderId="17" xfId="0" applyFont="1" applyFill="1" applyBorder="1" applyAlignment="1">
      <alignment vertical="center" wrapText="1"/>
    </xf>
    <xf numFmtId="0" fontId="16" fillId="9" borderId="13" xfId="0" applyFont="1" applyFill="1" applyBorder="1" applyAlignment="1">
      <alignment vertical="center" wrapText="1"/>
    </xf>
    <xf numFmtId="0" fontId="21" fillId="0" borderId="0" xfId="0" applyFont="1"/>
    <xf numFmtId="0" fontId="21" fillId="0" borderId="107" xfId="0" applyFont="1" applyBorder="1" applyAlignment="1">
      <alignment horizontal="center"/>
    </xf>
    <xf numFmtId="0" fontId="31" fillId="0" borderId="115" xfId="0" applyFont="1" applyBorder="1" applyAlignment="1">
      <alignment horizontal="center" vertical="center" wrapText="1"/>
    </xf>
    <xf numFmtId="0" fontId="21" fillId="0" borderId="118" xfId="0" applyFont="1" applyBorder="1" applyAlignment="1">
      <alignment horizontal="center"/>
    </xf>
    <xf numFmtId="0" fontId="21" fillId="0" borderId="119" xfId="0" applyFont="1" applyBorder="1" applyAlignment="1">
      <alignment horizontal="center"/>
    </xf>
    <xf numFmtId="0" fontId="19" fillId="0" borderId="126" xfId="0" applyFont="1" applyBorder="1"/>
    <xf numFmtId="0" fontId="21" fillId="0" borderId="82" xfId="0" applyFont="1" applyBorder="1" applyAlignment="1">
      <alignment horizontal="center"/>
    </xf>
    <xf numFmtId="0" fontId="5" fillId="0" borderId="62" xfId="0" applyFont="1" applyBorder="1" applyAlignment="1">
      <alignment horizontal="center" vertical="center" wrapText="1"/>
    </xf>
    <xf numFmtId="0" fontId="37" fillId="25" borderId="38" xfId="0" applyFont="1" applyFill="1" applyBorder="1" applyAlignment="1">
      <alignment horizontal="left" vertical="center"/>
    </xf>
    <xf numFmtId="0" fontId="36" fillId="25" borderId="38" xfId="0" applyFont="1" applyFill="1" applyBorder="1" applyAlignment="1">
      <alignment horizontal="center" vertical="center"/>
    </xf>
    <xf numFmtId="0" fontId="37" fillId="8" borderId="38" xfId="0" applyFont="1" applyFill="1" applyBorder="1" applyAlignment="1">
      <alignment horizontal="center" vertical="center"/>
    </xf>
    <xf numFmtId="0" fontId="37" fillId="8" borderId="38" xfId="0" applyFont="1" applyFill="1" applyBorder="1" applyAlignment="1">
      <alignment horizontal="left" vertical="center"/>
    </xf>
    <xf numFmtId="0" fontId="5" fillId="8" borderId="23" xfId="0" applyFont="1" applyFill="1" applyBorder="1" applyAlignment="1">
      <alignment horizontal="center"/>
    </xf>
    <xf numFmtId="0" fontId="36" fillId="0" borderId="62" xfId="0" applyFont="1" applyBorder="1" applyAlignment="1">
      <alignment horizontal="center" vertical="center" wrapText="1"/>
    </xf>
    <xf numFmtId="0" fontId="36" fillId="25" borderId="21" xfId="0" applyFont="1" applyFill="1" applyBorder="1" applyAlignment="1">
      <alignment horizontal="center" vertical="center"/>
    </xf>
    <xf numFmtId="4" fontId="37" fillId="25" borderId="38" xfId="0" applyNumberFormat="1" applyFont="1" applyFill="1" applyBorder="1" applyAlignment="1">
      <alignment horizontal="left" vertical="center"/>
    </xf>
    <xf numFmtId="0" fontId="5" fillId="25" borderId="38" xfId="0" applyFont="1" applyFill="1" applyBorder="1" applyAlignment="1">
      <alignment horizontal="center"/>
    </xf>
    <xf numFmtId="0" fontId="36" fillId="0" borderId="32" xfId="0" applyFont="1" applyBorder="1" applyAlignment="1">
      <alignment horizontal="center" vertical="center" wrapText="1"/>
    </xf>
    <xf numFmtId="0" fontId="36" fillId="0" borderId="46" xfId="0" applyFont="1" applyBorder="1" applyAlignment="1">
      <alignment horizontal="center" vertical="center" wrapText="1"/>
    </xf>
    <xf numFmtId="4" fontId="37" fillId="8" borderId="38" xfId="0" applyNumberFormat="1" applyFont="1" applyFill="1" applyBorder="1" applyAlignment="1">
      <alignment horizontal="left" vertical="center"/>
    </xf>
    <xf numFmtId="3" fontId="6" fillId="8" borderId="21" xfId="0" applyNumberFormat="1" applyFont="1" applyFill="1" applyBorder="1" applyAlignment="1">
      <alignment horizontal="center"/>
    </xf>
    <xf numFmtId="0" fontId="6" fillId="8" borderId="71" xfId="0" applyFont="1" applyFill="1" applyBorder="1" applyAlignment="1">
      <alignment horizontal="center" vertical="center" wrapText="1"/>
    </xf>
    <xf numFmtId="0" fontId="6" fillId="0" borderId="0" xfId="0" applyFont="1" applyAlignment="1">
      <alignment horizontal="center" wrapText="1"/>
    </xf>
    <xf numFmtId="0" fontId="6" fillId="0" borderId="0" xfId="0" applyFont="1" applyAlignment="1">
      <alignment horizontal="justify" vertical="center" wrapText="1"/>
    </xf>
    <xf numFmtId="0" fontId="4" fillId="13" borderId="52" xfId="0" applyFont="1" applyFill="1" applyBorder="1" applyAlignment="1">
      <alignment horizontal="center" wrapText="1"/>
    </xf>
    <xf numFmtId="0" fontId="4" fillId="13" borderId="6" xfId="0" applyFont="1" applyFill="1" applyBorder="1" applyAlignment="1">
      <alignment horizontal="center" wrapText="1"/>
    </xf>
    <xf numFmtId="9" fontId="19" fillId="9" borderId="9" xfId="0" applyNumberFormat="1" applyFont="1" applyFill="1" applyBorder="1" applyAlignment="1">
      <alignment horizontal="center" wrapText="1"/>
    </xf>
    <xf numFmtId="0" fontId="2" fillId="0" borderId="11" xfId="0" applyFont="1" applyBorder="1" applyAlignment="1">
      <alignment horizontal="center" wrapText="1"/>
    </xf>
    <xf numFmtId="0" fontId="4" fillId="9" borderId="17" xfId="0" applyFont="1" applyFill="1" applyBorder="1" applyAlignment="1">
      <alignment vertical="center" wrapText="1"/>
    </xf>
    <xf numFmtId="0" fontId="4" fillId="9" borderId="13" xfId="0" applyFont="1" applyFill="1" applyBorder="1" applyAlignment="1">
      <alignment vertical="center" wrapText="1"/>
    </xf>
    <xf numFmtId="3" fontId="6" fillId="10" borderId="38" xfId="0" applyNumberFormat="1" applyFont="1" applyFill="1" applyBorder="1" applyAlignment="1">
      <alignment horizontal="center" vertical="center" wrapText="1"/>
    </xf>
    <xf numFmtId="0" fontId="6" fillId="10" borderId="38"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4" fillId="8" borderId="38" xfId="0" applyFont="1" applyFill="1" applyBorder="1" applyAlignment="1">
      <alignment horizontal="center"/>
    </xf>
    <xf numFmtId="10" fontId="8" fillId="7" borderId="5" xfId="0" applyNumberFormat="1" applyFont="1" applyFill="1" applyBorder="1" applyAlignment="1">
      <alignment horizontal="center" vertical="center" wrapText="1"/>
    </xf>
    <xf numFmtId="2" fontId="8" fillId="7" borderId="5" xfId="1" applyNumberFormat="1" applyFont="1" applyFill="1" applyBorder="1" applyAlignment="1">
      <alignment horizontal="center" vertical="center" wrapText="1"/>
    </xf>
    <xf numFmtId="0" fontId="6" fillId="8" borderId="38" xfId="0" applyFont="1" applyFill="1" applyBorder="1" applyAlignment="1">
      <alignment horizontal="left" vertical="center"/>
    </xf>
    <xf numFmtId="0" fontId="6" fillId="8" borderId="38" xfId="0" applyFont="1" applyFill="1" applyBorder="1" applyAlignment="1">
      <alignment vertical="center"/>
    </xf>
    <xf numFmtId="9" fontId="6" fillId="10" borderId="45" xfId="0" applyNumberFormat="1" applyFont="1" applyFill="1" applyBorder="1" applyAlignment="1">
      <alignment horizontal="center" vertical="center" wrapText="1"/>
    </xf>
    <xf numFmtId="169" fontId="8" fillId="0" borderId="5" xfId="5" applyNumberFormat="1" applyFont="1" applyBorder="1" applyAlignment="1">
      <alignment horizontal="right" vertical="center" wrapText="1"/>
    </xf>
    <xf numFmtId="0" fontId="51" fillId="0" borderId="5" xfId="0" applyFont="1" applyBorder="1" applyAlignment="1" applyProtection="1">
      <alignment horizontal="left" vertical="center" wrapText="1"/>
      <protection locked="0"/>
    </xf>
    <xf numFmtId="0" fontId="51" fillId="23" borderId="5" xfId="0" applyFont="1" applyFill="1" applyBorder="1" applyAlignment="1" applyProtection="1">
      <alignment horizontal="left" vertical="center" wrapText="1"/>
      <protection locked="0"/>
    </xf>
    <xf numFmtId="0" fontId="0" fillId="0" borderId="0" xfId="0" applyAlignment="1">
      <alignment horizontal="left"/>
    </xf>
    <xf numFmtId="10" fontId="8" fillId="7" borderId="5" xfId="1" applyNumberFormat="1" applyFont="1" applyFill="1" applyBorder="1" applyAlignment="1">
      <alignment horizontal="center" vertical="center" wrapText="1"/>
    </xf>
    <xf numFmtId="168" fontId="51" fillId="7" borderId="5" xfId="0" applyNumberFormat="1" applyFont="1" applyFill="1" applyBorder="1" applyAlignment="1" applyProtection="1">
      <alignment horizontal="center" vertical="center" wrapText="1"/>
      <protection locked="0"/>
    </xf>
    <xf numFmtId="0" fontId="8" fillId="13" borderId="5" xfId="0" applyFont="1" applyFill="1" applyBorder="1" applyAlignment="1">
      <alignment horizontal="center" vertical="center" wrapText="1"/>
    </xf>
    <xf numFmtId="0" fontId="51" fillId="0" borderId="43" xfId="0" applyFont="1" applyBorder="1" applyAlignment="1" applyProtection="1">
      <alignment horizontal="left" vertical="center" wrapText="1"/>
      <protection locked="0"/>
    </xf>
    <xf numFmtId="4" fontId="8" fillId="0" borderId="43" xfId="0" applyNumberFormat="1" applyFont="1" applyBorder="1" applyAlignment="1">
      <alignment horizontal="center" vertical="center" wrapText="1"/>
    </xf>
    <xf numFmtId="9" fontId="51" fillId="7" borderId="43" xfId="0" applyNumberFormat="1" applyFont="1" applyFill="1" applyBorder="1" applyAlignment="1" applyProtection="1">
      <alignment horizontal="center" vertical="center" wrapText="1"/>
      <protection locked="0"/>
    </xf>
    <xf numFmtId="0" fontId="9" fillId="22" borderId="159" xfId="0" applyFont="1" applyFill="1" applyBorder="1" applyAlignment="1">
      <alignment horizontal="center" vertical="center" wrapText="1"/>
    </xf>
    <xf numFmtId="0" fontId="9" fillId="22" borderId="160" xfId="0" applyFont="1" applyFill="1" applyBorder="1" applyAlignment="1">
      <alignment horizontal="center" vertical="center" wrapText="1"/>
    </xf>
    <xf numFmtId="0" fontId="9" fillId="22" borderId="162" xfId="0" applyFont="1" applyFill="1" applyBorder="1" applyAlignment="1">
      <alignment horizontal="center" vertical="center" wrapText="1"/>
    </xf>
    <xf numFmtId="0" fontId="9" fillId="22" borderId="163" xfId="0" applyFont="1" applyFill="1" applyBorder="1" applyAlignment="1">
      <alignment horizontal="center" vertical="center" wrapText="1"/>
    </xf>
    <xf numFmtId="0" fontId="51" fillId="0" borderId="42" xfId="0" applyFont="1" applyBorder="1" applyAlignment="1">
      <alignment horizontal="center" vertical="center"/>
    </xf>
    <xf numFmtId="9" fontId="51" fillId="7" borderId="44" xfId="0" applyNumberFormat="1" applyFont="1" applyFill="1" applyBorder="1" applyAlignment="1" applyProtection="1">
      <alignment horizontal="center" vertical="center" wrapText="1"/>
      <protection locked="0"/>
    </xf>
    <xf numFmtId="0" fontId="8" fillId="0" borderId="4" xfId="0" applyFont="1" applyBorder="1" applyAlignment="1">
      <alignment horizontal="center" vertical="center"/>
    </xf>
    <xf numFmtId="9" fontId="8" fillId="7" borderId="6" xfId="0" applyNumberFormat="1" applyFont="1" applyFill="1" applyBorder="1" applyAlignment="1">
      <alignment horizontal="center" vertical="center" wrapText="1"/>
    </xf>
    <xf numFmtId="9" fontId="8" fillId="6" borderId="6" xfId="0" applyNumberFormat="1" applyFont="1" applyFill="1" applyBorder="1" applyAlignment="1">
      <alignment horizontal="center" vertical="center" wrapText="1"/>
    </xf>
    <xf numFmtId="20" fontId="51" fillId="7" borderId="6" xfId="1" applyNumberFormat="1" applyFont="1" applyFill="1" applyBorder="1" applyAlignment="1" applyProtection="1">
      <alignment horizontal="center" vertical="center" wrapText="1"/>
      <protection locked="0"/>
    </xf>
    <xf numFmtId="0" fontId="8" fillId="0" borderId="4" xfId="0" applyFont="1" applyBorder="1" applyAlignment="1">
      <alignment horizontal="center" vertical="center" wrapText="1"/>
    </xf>
    <xf numFmtId="9" fontId="51" fillId="7" borderId="6" xfId="0" applyNumberFormat="1" applyFont="1" applyFill="1" applyBorder="1" applyAlignment="1" applyProtection="1">
      <alignment horizontal="center" vertical="center" wrapText="1"/>
      <protection locked="0"/>
    </xf>
    <xf numFmtId="0" fontId="51" fillId="0" borderId="4" xfId="0" applyFont="1" applyBorder="1" applyAlignment="1">
      <alignment horizontal="center" vertical="center"/>
    </xf>
    <xf numFmtId="10" fontId="51" fillId="7" borderId="6" xfId="0" applyNumberFormat="1" applyFont="1" applyFill="1" applyBorder="1" applyAlignment="1" applyProtection="1">
      <alignment horizontal="center" vertical="center" wrapText="1"/>
      <protection locked="0"/>
    </xf>
    <xf numFmtId="9" fontId="51" fillId="5" borderId="6" xfId="0" applyNumberFormat="1" applyFont="1" applyFill="1" applyBorder="1" applyAlignment="1" applyProtection="1">
      <alignment horizontal="center" vertical="center" wrapText="1"/>
      <protection locked="0"/>
    </xf>
    <xf numFmtId="10" fontId="51" fillId="6" borderId="6" xfId="0" applyNumberFormat="1" applyFont="1" applyFill="1" applyBorder="1" applyAlignment="1" applyProtection="1">
      <alignment horizontal="center" vertical="center" wrapText="1"/>
      <protection locked="0"/>
    </xf>
    <xf numFmtId="2" fontId="51" fillId="7" borderId="6" xfId="0" applyNumberFormat="1" applyFont="1" applyFill="1" applyBorder="1" applyAlignment="1" applyProtection="1">
      <alignment horizontal="center" vertical="center" wrapText="1"/>
      <protection locked="0"/>
    </xf>
    <xf numFmtId="0" fontId="51" fillId="7" borderId="6" xfId="0" applyFont="1" applyFill="1" applyBorder="1" applyAlignment="1" applyProtection="1">
      <alignment horizontal="center" vertical="center" wrapText="1"/>
      <protection locked="0"/>
    </xf>
    <xf numFmtId="9" fontId="51" fillId="6" borderId="6" xfId="0" applyNumberFormat="1" applyFont="1" applyFill="1" applyBorder="1" applyAlignment="1" applyProtection="1">
      <alignment horizontal="center" vertical="center" wrapText="1"/>
      <protection locked="0"/>
    </xf>
    <xf numFmtId="10" fontId="8" fillId="13" borderId="6" xfId="0" applyNumberFormat="1" applyFont="1" applyFill="1" applyBorder="1" applyAlignment="1">
      <alignment horizontal="center" vertical="center" wrapText="1"/>
    </xf>
    <xf numFmtId="0" fontId="51" fillId="0" borderId="7" xfId="0" applyFont="1" applyBorder="1" applyAlignment="1">
      <alignment horizontal="center" vertical="center"/>
    </xf>
    <xf numFmtId="0" fontId="51" fillId="23" borderId="8" xfId="0" applyFont="1" applyFill="1" applyBorder="1" applyAlignment="1" applyProtection="1">
      <alignment horizontal="left" vertical="center" wrapText="1"/>
      <protection locked="0"/>
    </xf>
    <xf numFmtId="0" fontId="51" fillId="23" borderId="8" xfId="0" applyFont="1" applyFill="1" applyBorder="1" applyAlignment="1" applyProtection="1">
      <alignment horizontal="center" vertical="center" wrapText="1"/>
      <protection locked="0"/>
    </xf>
    <xf numFmtId="9" fontId="51" fillId="7" borderId="8" xfId="0" applyNumberFormat="1" applyFont="1" applyFill="1" applyBorder="1" applyAlignment="1" applyProtection="1">
      <alignment horizontal="center" vertical="center" wrapText="1"/>
      <protection locked="0"/>
    </xf>
    <xf numFmtId="9" fontId="51" fillId="7" borderId="9" xfId="0" applyNumberFormat="1" applyFont="1" applyFill="1" applyBorder="1" applyAlignment="1" applyProtection="1">
      <alignment horizontal="center" vertical="center" wrapText="1"/>
      <protection locked="0"/>
    </xf>
    <xf numFmtId="0" fontId="51" fillId="0" borderId="5" xfId="0" applyFont="1" applyBorder="1" applyAlignment="1">
      <alignment horizontal="center" vertical="center"/>
    </xf>
    <xf numFmtId="0" fontId="51" fillId="0" borderId="5" xfId="0" applyFont="1" applyBorder="1" applyAlignment="1" applyProtection="1">
      <alignment vertical="center" wrapText="1"/>
      <protection locked="0"/>
    </xf>
    <xf numFmtId="9" fontId="51" fillId="0" borderId="5" xfId="0" applyNumberFormat="1" applyFont="1" applyBorder="1" applyAlignment="1" applyProtection="1">
      <alignment horizontal="center" vertical="center" wrapText="1"/>
      <protection locked="0"/>
    </xf>
    <xf numFmtId="10" fontId="51" fillId="0" borderId="5" xfId="0" applyNumberFormat="1" applyFont="1" applyBorder="1" applyAlignment="1" applyProtection="1">
      <alignment horizontal="center" vertical="center" wrapText="1"/>
      <protection locked="0"/>
    </xf>
    <xf numFmtId="10" fontId="8" fillId="0" borderId="5" xfId="0" applyNumberFormat="1" applyFont="1" applyBorder="1" applyAlignment="1">
      <alignment horizontal="center" vertical="center" wrapText="1"/>
    </xf>
    <xf numFmtId="9" fontId="8" fillId="0" borderId="5" xfId="0" applyNumberFormat="1" applyFont="1" applyBorder="1" applyAlignment="1">
      <alignment horizontal="center" vertical="center" wrapText="1"/>
    </xf>
    <xf numFmtId="169" fontId="8" fillId="0" borderId="5" xfId="5" applyNumberFormat="1" applyFont="1" applyFill="1" applyBorder="1" applyAlignment="1">
      <alignment horizontal="center" vertical="center" wrapText="1"/>
    </xf>
    <xf numFmtId="2" fontId="51" fillId="0" borderId="5" xfId="0" applyNumberFormat="1" applyFont="1" applyBorder="1" applyAlignment="1" applyProtection="1">
      <alignment horizontal="center" vertical="center" wrapText="1"/>
      <protection locked="0"/>
    </xf>
    <xf numFmtId="0" fontId="6" fillId="0" borderId="17" xfId="0" applyFont="1" applyBorder="1" applyAlignment="1">
      <alignment horizontal="center"/>
    </xf>
    <xf numFmtId="0" fontId="15" fillId="0" borderId="0" xfId="0" applyFont="1" applyAlignment="1">
      <alignment horizontal="center" vertical="center" wrapText="1"/>
    </xf>
    <xf numFmtId="0" fontId="15" fillId="0" borderId="45" xfId="0" applyFont="1" applyBorder="1" applyAlignment="1">
      <alignment horizontal="center" vertical="center" wrapText="1"/>
    </xf>
    <xf numFmtId="0" fontId="2" fillId="0" borderId="39" xfId="0" applyFont="1" applyBorder="1" applyAlignment="1">
      <alignment horizontal="center"/>
    </xf>
    <xf numFmtId="0" fontId="2" fillId="0" borderId="0" xfId="0" applyFont="1" applyAlignment="1">
      <alignment horizontal="center"/>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xf numFmtId="0" fontId="17" fillId="0" borderId="0" xfId="0" applyFont="1"/>
    <xf numFmtId="0" fontId="15" fillId="0" borderId="13" xfId="0" applyFont="1" applyBorder="1"/>
    <xf numFmtId="0" fontId="17" fillId="0" borderId="17" xfId="0" applyFont="1" applyBorder="1" applyAlignment="1">
      <alignment horizontal="center"/>
    </xf>
    <xf numFmtId="0" fontId="2" fillId="0" borderId="13" xfId="0" applyFont="1" applyBorder="1" applyAlignment="1">
      <alignment horizontal="center"/>
    </xf>
    <xf numFmtId="0" fontId="19" fillId="0" borderId="0" xfId="0" applyFont="1" applyAlignment="1">
      <alignment horizontal="center" vertical="center" wrapText="1"/>
    </xf>
    <xf numFmtId="0" fontId="2" fillId="0" borderId="0" xfId="0" applyFont="1"/>
    <xf numFmtId="0" fontId="4" fillId="8" borderId="70" xfId="0" applyFont="1" applyFill="1" applyBorder="1" applyAlignment="1">
      <alignment horizontal="center" vertical="center" wrapText="1"/>
    </xf>
    <xf numFmtId="0" fontId="6" fillId="0" borderId="45" xfId="0" applyFont="1" applyBorder="1" applyAlignment="1">
      <alignment horizontal="center" vertical="center" wrapText="1"/>
    </xf>
    <xf numFmtId="10" fontId="6" fillId="0" borderId="45" xfId="0" applyNumberFormat="1" applyFont="1" applyBorder="1" applyAlignment="1">
      <alignment horizontal="center" vertical="center" wrapText="1"/>
    </xf>
    <xf numFmtId="9" fontId="6" fillId="0" borderId="65" xfId="0" applyNumberFormat="1" applyFont="1" applyBorder="1" applyAlignment="1">
      <alignment horizontal="center" vertical="center" wrapText="1"/>
    </xf>
    <xf numFmtId="9" fontId="6" fillId="0" borderId="45" xfId="0" applyNumberFormat="1" applyFont="1" applyBorder="1" applyAlignment="1">
      <alignment horizontal="center" vertical="center" wrapText="1"/>
    </xf>
    <xf numFmtId="0" fontId="17" fillId="0" borderId="0" xfId="0" applyFont="1" applyAlignment="1">
      <alignment horizontal="center"/>
    </xf>
    <xf numFmtId="0" fontId="17" fillId="0" borderId="50" xfId="0" applyFont="1" applyBorder="1" applyAlignment="1">
      <alignment horizontal="center"/>
    </xf>
    <xf numFmtId="0" fontId="17" fillId="0" borderId="46" xfId="0" applyFont="1" applyBorder="1" applyAlignment="1">
      <alignment horizontal="center"/>
    </xf>
    <xf numFmtId="0" fontId="15" fillId="0" borderId="17" xfId="0" applyFont="1" applyBorder="1" applyAlignment="1">
      <alignment horizontal="center"/>
    </xf>
    <xf numFmtId="0" fontId="17" fillId="0" borderId="11" xfId="0" applyFont="1" applyBorder="1" applyAlignment="1">
      <alignment horizontal="center"/>
    </xf>
    <xf numFmtId="0" fontId="17" fillId="0" borderId="13" xfId="0" applyFont="1" applyBorder="1" applyAlignment="1">
      <alignment horizontal="center"/>
    </xf>
    <xf numFmtId="0" fontId="17" fillId="0" borderId="49" xfId="0" applyFont="1" applyBorder="1" applyAlignment="1">
      <alignment horizontal="center"/>
    </xf>
    <xf numFmtId="0" fontId="21" fillId="0" borderId="0" xfId="0" applyFont="1" applyAlignment="1">
      <alignment horizontal="center"/>
    </xf>
    <xf numFmtId="0" fontId="21" fillId="0" borderId="108" xfId="0" applyFont="1" applyBorder="1" applyAlignment="1">
      <alignment horizontal="center"/>
    </xf>
    <xf numFmtId="0" fontId="19" fillId="0" borderId="107" xfId="0" applyFont="1" applyBorder="1"/>
    <xf numFmtId="9" fontId="31" fillId="0" borderId="117" xfId="0" applyNumberFormat="1" applyFont="1" applyBorder="1" applyAlignment="1">
      <alignment horizontal="center" vertical="center" wrapText="1"/>
    </xf>
    <xf numFmtId="0" fontId="19" fillId="0" borderId="108" xfId="0" applyFont="1" applyBorder="1" applyAlignment="1">
      <alignment horizontal="center"/>
    </xf>
    <xf numFmtId="0" fontId="31" fillId="0" borderId="117" xfId="0" applyFont="1" applyBorder="1" applyAlignment="1">
      <alignment horizontal="center" vertical="center" wrapText="1"/>
    </xf>
    <xf numFmtId="0" fontId="0" fillId="0" borderId="0" xfId="0" applyAlignment="1">
      <alignment horizontal="center" vertical="center" wrapText="1"/>
    </xf>
    <xf numFmtId="0" fontId="6" fillId="8" borderId="21" xfId="0" applyFont="1" applyFill="1" applyBorder="1" applyAlignment="1">
      <alignment horizontal="center" vertical="center"/>
    </xf>
    <xf numFmtId="0" fontId="17" fillId="0" borderId="0" xfId="0" applyFont="1" applyAlignment="1">
      <alignment vertical="center"/>
    </xf>
    <xf numFmtId="0" fontId="4" fillId="0" borderId="11" xfId="0" applyFont="1" applyBorder="1" applyAlignment="1">
      <alignment horizontal="center" vertical="center" wrapText="1"/>
    </xf>
    <xf numFmtId="0" fontId="10" fillId="9" borderId="17" xfId="0" applyFont="1" applyFill="1" applyBorder="1" applyAlignment="1">
      <alignment vertical="center" wrapText="1"/>
    </xf>
    <xf numFmtId="0" fontId="6" fillId="0" borderId="13" xfId="0" applyFont="1" applyBorder="1"/>
    <xf numFmtId="0" fontId="6" fillId="0" borderId="17" xfId="0" applyFont="1" applyBorder="1" applyAlignment="1">
      <alignment horizontal="center"/>
    </xf>
    <xf numFmtId="0" fontId="2" fillId="0" borderId="17" xfId="0" applyFont="1" applyBorder="1"/>
    <xf numFmtId="0" fontId="15" fillId="0" borderId="0" xfId="0" applyFont="1" applyAlignment="1">
      <alignment horizontal="center" vertical="center" wrapText="1"/>
    </xf>
    <xf numFmtId="0" fontId="15" fillId="0" borderId="59"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45" xfId="0" applyFont="1" applyBorder="1" applyAlignment="1">
      <alignment horizontal="center" vertical="center" wrapText="1"/>
    </xf>
    <xf numFmtId="0" fontId="4" fillId="0" borderId="0" xfId="0" applyFont="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15" fillId="0" borderId="13" xfId="0" applyFont="1" applyBorder="1"/>
    <xf numFmtId="0" fontId="17" fillId="0" borderId="0" xfId="0" applyFont="1"/>
    <xf numFmtId="0" fontId="6" fillId="0" borderId="13" xfId="0" applyFont="1" applyBorder="1" applyAlignment="1">
      <alignment horizontal="center" vertical="center"/>
    </xf>
    <xf numFmtId="0" fontId="6" fillId="0" borderId="17" xfId="0" applyFont="1" applyBorder="1" applyAlignment="1">
      <alignment horizontal="center" vertical="center"/>
    </xf>
    <xf numFmtId="0" fontId="5" fillId="0" borderId="68" xfId="0" applyFont="1" applyBorder="1" applyAlignment="1">
      <alignment horizontal="center" vertical="center" wrapText="1"/>
    </xf>
    <xf numFmtId="0" fontId="17" fillId="0" borderId="17" xfId="0" applyFont="1" applyBorder="1" applyAlignment="1">
      <alignment horizontal="center"/>
    </xf>
    <xf numFmtId="0" fontId="5" fillId="0" borderId="27" xfId="0" applyFont="1" applyBorder="1" applyAlignment="1">
      <alignment horizontal="center" vertical="center" wrapText="1"/>
    </xf>
    <xf numFmtId="0" fontId="2" fillId="0" borderId="13" xfId="0" applyFont="1" applyBorder="1" applyAlignment="1">
      <alignment horizontal="center"/>
    </xf>
    <xf numFmtId="0" fontId="5" fillId="0" borderId="45" xfId="0" applyFont="1" applyBorder="1" applyAlignment="1">
      <alignment horizontal="center" vertical="center" wrapText="1"/>
    </xf>
    <xf numFmtId="0" fontId="5" fillId="8" borderId="21" xfId="0" applyFont="1" applyFill="1" applyBorder="1" applyAlignment="1">
      <alignment horizontal="center"/>
    </xf>
    <xf numFmtId="0" fontId="5" fillId="8" borderId="22" xfId="0" applyFont="1" applyFill="1" applyBorder="1" applyAlignment="1">
      <alignment horizontal="center"/>
    </xf>
    <xf numFmtId="0" fontId="2" fillId="0" borderId="0" xfId="0" applyFont="1" applyAlignment="1">
      <alignment horizontal="center" vertical="center"/>
    </xf>
    <xf numFmtId="0" fontId="2" fillId="0" borderId="17" xfId="0" applyFont="1" applyBorder="1" applyAlignment="1">
      <alignment horizontal="center" vertical="center"/>
    </xf>
    <xf numFmtId="0" fontId="2" fillId="0" borderId="0" xfId="0" applyFont="1"/>
    <xf numFmtId="0" fontId="6" fillId="0" borderId="45" xfId="0" applyFont="1" applyBorder="1" applyAlignment="1">
      <alignment horizontal="center" vertical="center" wrapText="1"/>
    </xf>
    <xf numFmtId="9" fontId="6" fillId="0" borderId="45" xfId="0" applyNumberFormat="1" applyFont="1" applyBorder="1" applyAlignment="1">
      <alignment horizontal="center" vertical="center" wrapText="1"/>
    </xf>
    <xf numFmtId="10" fontId="6" fillId="0" borderId="45" xfId="0" applyNumberFormat="1" applyFont="1" applyBorder="1" applyAlignment="1">
      <alignment horizontal="center" vertical="center" wrapText="1"/>
    </xf>
    <xf numFmtId="0" fontId="15" fillId="0" borderId="17" xfId="0" applyFont="1" applyBorder="1" applyAlignment="1">
      <alignment horizontal="center"/>
    </xf>
    <xf numFmtId="0" fontId="16" fillId="8" borderId="70" xfId="0" applyFont="1" applyFill="1" applyBorder="1" applyAlignment="1">
      <alignment horizontal="center" vertical="center" wrapText="1"/>
    </xf>
    <xf numFmtId="0" fontId="17" fillId="0" borderId="0" xfId="0" applyFont="1" applyAlignment="1">
      <alignment horizontal="center"/>
    </xf>
    <xf numFmtId="0" fontId="17" fillId="0" borderId="50" xfId="0" applyFont="1" applyBorder="1" applyAlignment="1">
      <alignment horizontal="center"/>
    </xf>
    <xf numFmtId="0" fontId="17" fillId="0" borderId="46" xfId="0" applyFont="1" applyBorder="1" applyAlignment="1">
      <alignment horizontal="center"/>
    </xf>
    <xf numFmtId="0" fontId="16" fillId="8" borderId="142" xfId="0" applyFont="1" applyFill="1" applyBorder="1" applyAlignment="1">
      <alignment horizontal="center" vertical="center" wrapText="1"/>
    </xf>
    <xf numFmtId="0" fontId="16" fillId="8" borderId="98" xfId="0" applyFont="1" applyFill="1" applyBorder="1" applyAlignment="1">
      <alignment horizontal="center" vertical="center" wrapText="1"/>
    </xf>
    <xf numFmtId="0" fontId="17" fillId="0" borderId="13" xfId="0" applyFont="1" applyBorder="1" applyAlignment="1">
      <alignment horizontal="center"/>
    </xf>
    <xf numFmtId="0" fontId="17" fillId="0" borderId="11" xfId="0" applyFont="1" applyBorder="1" applyAlignment="1">
      <alignment horizontal="center"/>
    </xf>
    <xf numFmtId="0" fontId="17" fillId="0" borderId="49" xfId="0" applyFont="1" applyBorder="1" applyAlignment="1">
      <alignment horizontal="center"/>
    </xf>
    <xf numFmtId="0" fontId="19" fillId="0" borderId="0" xfId="0" applyFont="1"/>
    <xf numFmtId="0" fontId="35" fillId="16" borderId="113" xfId="0" applyFont="1" applyFill="1" applyBorder="1" applyAlignment="1">
      <alignment horizontal="center" vertical="center" wrapText="1"/>
    </xf>
    <xf numFmtId="0" fontId="19" fillId="0" borderId="112" xfId="0" applyFont="1" applyBorder="1" applyAlignment="1">
      <alignment horizontal="center" vertical="center" wrapText="1"/>
    </xf>
    <xf numFmtId="0" fontId="21" fillId="0" borderId="0" xfId="0" applyFont="1" applyAlignment="1">
      <alignment horizontal="center"/>
    </xf>
    <xf numFmtId="0" fontId="21" fillId="0" borderId="108" xfId="0" applyFont="1" applyBorder="1" applyAlignment="1">
      <alignment horizontal="center"/>
    </xf>
    <xf numFmtId="0" fontId="31" fillId="0" borderId="117" xfId="0" applyFont="1" applyBorder="1" applyAlignment="1">
      <alignment horizontal="center" vertical="center" wrapText="1"/>
    </xf>
    <xf numFmtId="0" fontId="5" fillId="9" borderId="45" xfId="0" applyFont="1" applyFill="1" applyBorder="1" applyAlignment="1">
      <alignment horizontal="center" vertical="center" wrapText="1"/>
    </xf>
    <xf numFmtId="9" fontId="5" fillId="0" borderId="45" xfId="0" applyNumberFormat="1" applyFont="1" applyBorder="1" applyAlignment="1">
      <alignment horizontal="center" vertical="center" wrapText="1"/>
    </xf>
    <xf numFmtId="0" fontId="36" fillId="0" borderId="45" xfId="0" applyFont="1" applyBorder="1" applyAlignment="1">
      <alignment horizontal="center" vertical="center" wrapText="1"/>
    </xf>
    <xf numFmtId="9" fontId="5" fillId="0" borderId="72" xfId="0" applyNumberFormat="1" applyFont="1" applyBorder="1" applyAlignment="1">
      <alignment horizontal="center" vertical="center" wrapText="1"/>
    </xf>
    <xf numFmtId="0" fontId="17" fillId="0" borderId="0" xfId="0" applyFont="1" applyAlignment="1">
      <alignment vertical="center"/>
    </xf>
    <xf numFmtId="0" fontId="15" fillId="0" borderId="46" xfId="0" applyFont="1" applyBorder="1" applyAlignment="1">
      <alignment horizontal="center" vertical="center" wrapText="1"/>
    </xf>
    <xf numFmtId="0" fontId="31" fillId="0" borderId="23" xfId="0" applyFont="1" applyBorder="1" applyAlignment="1">
      <alignment horizontal="center" vertical="center" wrapText="1"/>
    </xf>
    <xf numFmtId="0" fontId="2" fillId="0" borderId="13" xfId="0" applyFont="1" applyBorder="1" applyAlignment="1">
      <alignment horizontal="center" vertical="center"/>
    </xf>
    <xf numFmtId="9" fontId="19" fillId="9" borderId="33" xfId="0" applyNumberFormat="1" applyFont="1" applyFill="1" applyBorder="1" applyAlignment="1">
      <alignment horizontal="center" wrapText="1"/>
    </xf>
    <xf numFmtId="0" fontId="2" fillId="0" borderId="0" xfId="0" applyFont="1" applyAlignment="1">
      <alignment horizontal="center" wrapText="1"/>
    </xf>
    <xf numFmtId="0" fontId="2" fillId="0" borderId="50" xfId="0" applyFont="1" applyBorder="1" applyAlignment="1">
      <alignment horizontal="center" wrapText="1"/>
    </xf>
    <xf numFmtId="0" fontId="6" fillId="9" borderId="52" xfId="0" applyFont="1" applyFill="1" applyBorder="1" applyAlignment="1">
      <alignment horizontal="center" vertical="center" wrapText="1"/>
    </xf>
    <xf numFmtId="10" fontId="5" fillId="9" borderId="45" xfId="0" applyNumberFormat="1" applyFont="1" applyFill="1" applyBorder="1" applyAlignment="1">
      <alignment horizontal="center" vertical="center" wrapText="1"/>
    </xf>
    <xf numFmtId="0" fontId="6" fillId="9" borderId="45" xfId="0" applyFont="1" applyFill="1" applyBorder="1" applyAlignment="1">
      <alignment horizontal="center" vertical="center" wrapText="1"/>
    </xf>
    <xf numFmtId="0" fontId="4" fillId="0" borderId="11" xfId="0" applyFont="1" applyBorder="1" applyAlignment="1">
      <alignment horizontal="center" vertical="center" wrapText="1"/>
    </xf>
    <xf numFmtId="0" fontId="10" fillId="9" borderId="17" xfId="0" applyFont="1" applyFill="1" applyBorder="1" applyAlignment="1">
      <alignment vertical="center" wrapText="1"/>
    </xf>
    <xf numFmtId="0" fontId="13" fillId="0" borderId="0" xfId="0" applyFont="1" applyAlignment="1">
      <alignment horizontal="center"/>
    </xf>
    <xf numFmtId="0" fontId="15" fillId="0" borderId="60" xfId="0" applyFont="1" applyBorder="1" applyAlignment="1">
      <alignment horizontal="center" vertical="center" wrapText="1"/>
    </xf>
    <xf numFmtId="0" fontId="15" fillId="0" borderId="43" xfId="0" applyFont="1" applyBorder="1" applyAlignment="1">
      <alignment horizontal="center" vertical="center" wrapText="1"/>
    </xf>
    <xf numFmtId="9" fontId="15" fillId="0" borderId="43" xfId="0" applyNumberFormat="1" applyFont="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39" xfId="0" applyFont="1" applyBorder="1" applyAlignment="1">
      <alignment horizontal="center" vertical="center"/>
    </xf>
    <xf numFmtId="0" fontId="6" fillId="0" borderId="39" xfId="0" applyFont="1" applyBorder="1" applyAlignment="1">
      <alignment horizontal="center"/>
    </xf>
    <xf numFmtId="0" fontId="6" fillId="0" borderId="45" xfId="0" applyFont="1" applyBorder="1" applyAlignment="1">
      <alignment vertical="center" wrapText="1"/>
    </xf>
    <xf numFmtId="0" fontId="4" fillId="8" borderId="38" xfId="0" applyFont="1" applyFill="1" applyBorder="1" applyAlignment="1">
      <alignment horizontal="left" vertical="center"/>
    </xf>
    <xf numFmtId="10" fontId="4" fillId="8" borderId="38" xfId="0" applyNumberFormat="1" applyFont="1" applyFill="1" applyBorder="1" applyAlignment="1">
      <alignment horizontal="center"/>
    </xf>
    <xf numFmtId="0" fontId="52" fillId="0" borderId="0" xfId="0" applyFont="1" applyAlignment="1">
      <alignment horizontal="center"/>
    </xf>
    <xf numFmtId="0" fontId="10" fillId="9" borderId="40" xfId="0" applyFont="1" applyFill="1" applyBorder="1" applyAlignment="1">
      <alignment vertical="center" wrapText="1"/>
    </xf>
    <xf numFmtId="0" fontId="10" fillId="9" borderId="39" xfId="0" applyFont="1" applyFill="1" applyBorder="1" applyAlignment="1">
      <alignment vertical="center" wrapText="1"/>
    </xf>
    <xf numFmtId="0" fontId="2" fillId="0" borderId="40"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9" fontId="4" fillId="8" borderId="38" xfId="0" applyNumberFormat="1" applyFont="1" applyFill="1" applyBorder="1" applyAlignment="1">
      <alignment horizontal="center"/>
    </xf>
    <xf numFmtId="10" fontId="4" fillId="8" borderId="38" xfId="0" applyNumberFormat="1" applyFont="1" applyFill="1" applyBorder="1" applyAlignment="1">
      <alignment horizontal="center" vertical="center"/>
    </xf>
    <xf numFmtId="0" fontId="2" fillId="0" borderId="0" xfId="0" applyFont="1" applyAlignment="1">
      <alignment horizontal="right"/>
    </xf>
    <xf numFmtId="0" fontId="7" fillId="8" borderId="70" xfId="0" applyFont="1" applyFill="1" applyBorder="1" applyAlignment="1">
      <alignment horizontal="center" vertical="center" wrapText="1"/>
    </xf>
    <xf numFmtId="9" fontId="6" fillId="8" borderId="71" xfId="0" applyNumberFormat="1" applyFont="1" applyFill="1" applyBorder="1" applyAlignment="1">
      <alignment horizontal="center" vertical="center" wrapText="1"/>
    </xf>
    <xf numFmtId="0" fontId="9" fillId="8" borderId="38" xfId="0" applyFont="1" applyFill="1" applyBorder="1" applyAlignment="1">
      <alignment horizontal="center" vertical="center" wrapText="1"/>
    </xf>
    <xf numFmtId="3" fontId="6" fillId="0" borderId="45" xfId="0" applyNumberFormat="1" applyFont="1" applyBorder="1" applyAlignment="1">
      <alignment horizontal="center" vertical="center" wrapText="1"/>
    </xf>
    <xf numFmtId="10" fontId="6" fillId="9" borderId="47" xfId="0" applyNumberFormat="1" applyFont="1" applyFill="1" applyBorder="1" applyAlignment="1">
      <alignment horizontal="center" vertical="center"/>
    </xf>
    <xf numFmtId="3" fontId="6" fillId="0" borderId="47" xfId="0" applyNumberFormat="1" applyFont="1" applyBorder="1" applyAlignment="1">
      <alignment horizontal="center" vertical="center" wrapText="1"/>
    </xf>
    <xf numFmtId="3" fontId="4" fillId="8" borderId="38" xfId="0" applyNumberFormat="1" applyFont="1" applyFill="1" applyBorder="1" applyAlignment="1">
      <alignment horizontal="center" vertical="center"/>
    </xf>
    <xf numFmtId="3" fontId="4" fillId="8" borderId="38" xfId="0" applyNumberFormat="1" applyFont="1" applyFill="1" applyBorder="1" applyAlignment="1">
      <alignment horizontal="center"/>
    </xf>
    <xf numFmtId="10" fontId="4" fillId="8" borderId="72" xfId="0" applyNumberFormat="1" applyFont="1" applyFill="1" applyBorder="1" applyAlignment="1">
      <alignment horizontal="center"/>
    </xf>
    <xf numFmtId="0" fontId="2" fillId="0" borderId="5" xfId="0" applyFont="1" applyBorder="1" applyAlignment="1">
      <alignment vertical="center" wrapText="1"/>
    </xf>
    <xf numFmtId="0" fontId="2" fillId="0" borderId="5" xfId="0" applyFont="1" applyBorder="1" applyAlignment="1">
      <alignment horizontal="left"/>
    </xf>
    <xf numFmtId="0" fontId="2" fillId="0" borderId="5" xfId="0" applyFont="1" applyBorder="1" applyAlignment="1">
      <alignment horizontal="center"/>
    </xf>
    <xf numFmtId="0" fontId="10" fillId="9" borderId="0" xfId="0" applyFont="1" applyFill="1" applyAlignment="1">
      <alignment vertical="center" wrapText="1"/>
    </xf>
    <xf numFmtId="0" fontId="58" fillId="0" borderId="0" xfId="0" applyFont="1" applyAlignment="1">
      <alignment horizontal="center"/>
    </xf>
    <xf numFmtId="0" fontId="17" fillId="0" borderId="0" xfId="2" applyFont="1"/>
    <xf numFmtId="0" fontId="16" fillId="0" borderId="0" xfId="2" applyFont="1" applyAlignment="1">
      <alignment horizontal="left" vertical="center" wrapText="1"/>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11" xfId="3" applyFont="1" applyBorder="1" applyAlignment="1">
      <alignment horizontal="center" vertical="center" wrapText="1"/>
    </xf>
    <xf numFmtId="0" fontId="16" fillId="0" borderId="11" xfId="2" applyFont="1" applyBorder="1" applyAlignment="1">
      <alignment horizontal="center" vertical="center" wrapText="1"/>
    </xf>
    <xf numFmtId="0" fontId="16" fillId="0" borderId="12" xfId="2" applyFont="1" applyBorder="1" applyAlignment="1">
      <alignment horizontal="center" vertical="center"/>
    </xf>
    <xf numFmtId="0" fontId="16" fillId="0" borderId="13" xfId="2" applyFont="1" applyBorder="1" applyAlignment="1">
      <alignment horizontal="center" vertical="center"/>
    </xf>
    <xf numFmtId="0" fontId="16" fillId="0" borderId="17" xfId="2" applyFont="1" applyBorder="1" applyAlignment="1">
      <alignment horizontal="center" vertical="center"/>
    </xf>
    <xf numFmtId="0" fontId="16" fillId="0" borderId="0" xfId="2" applyFont="1" applyAlignment="1">
      <alignment horizontal="center" vertical="center"/>
    </xf>
    <xf numFmtId="0" fontId="16" fillId="0" borderId="0" xfId="3" applyFont="1" applyAlignment="1">
      <alignment horizontal="center" vertical="center" wrapText="1"/>
    </xf>
    <xf numFmtId="0" fontId="16" fillId="0" borderId="0" xfId="2" applyFont="1" applyAlignment="1">
      <alignment horizontal="center" vertical="center" wrapText="1"/>
    </xf>
    <xf numFmtId="0" fontId="15" fillId="0" borderId="13" xfId="2" applyFont="1" applyBorder="1" applyAlignment="1">
      <alignment horizontal="center"/>
    </xf>
    <xf numFmtId="0" fontId="15" fillId="0" borderId="0" xfId="2" applyFont="1" applyAlignment="1">
      <alignment horizontal="center"/>
    </xf>
    <xf numFmtId="0" fontId="15" fillId="0" borderId="17" xfId="2" applyFont="1" applyBorder="1" applyAlignment="1">
      <alignment horizontal="center"/>
    </xf>
    <xf numFmtId="0" fontId="15" fillId="0" borderId="0" xfId="3" applyFont="1" applyAlignment="1">
      <alignment horizontal="center" vertical="center" wrapText="1"/>
    </xf>
    <xf numFmtId="0" fontId="61" fillId="0" borderId="23" xfId="3" applyFont="1" applyBorder="1" applyAlignment="1">
      <alignment vertical="center" wrapText="1"/>
    </xf>
    <xf numFmtId="0" fontId="61" fillId="0" borderId="38" xfId="3" applyFont="1" applyBorder="1" applyAlignment="1">
      <alignment horizontal="center" vertical="center" wrapText="1"/>
    </xf>
    <xf numFmtId="0" fontId="15" fillId="0" borderId="38" xfId="3" applyFont="1" applyBorder="1" applyAlignment="1">
      <alignment horizontal="center" vertical="center" wrapText="1"/>
    </xf>
    <xf numFmtId="1" fontId="15" fillId="0" borderId="5" xfId="4" applyNumberFormat="1" applyFont="1" applyFill="1" applyBorder="1" applyAlignment="1">
      <alignment horizontal="center" vertical="center" wrapText="1"/>
    </xf>
    <xf numFmtId="9" fontId="15" fillId="0" borderId="5" xfId="4" applyNumberFormat="1" applyFont="1" applyFill="1" applyBorder="1" applyAlignment="1">
      <alignment horizontal="center" vertical="center" wrapText="1"/>
    </xf>
    <xf numFmtId="166" fontId="15" fillId="2" borderId="72" xfId="2" applyNumberFormat="1" applyFont="1" applyFill="1" applyBorder="1" applyAlignment="1">
      <alignment horizontal="center" vertical="center" wrapText="1"/>
    </xf>
    <xf numFmtId="166" fontId="15" fillId="2" borderId="18" xfId="2" applyNumberFormat="1" applyFont="1" applyFill="1" applyBorder="1" applyAlignment="1">
      <alignment horizontal="center" vertical="center"/>
    </xf>
    <xf numFmtId="0" fontId="15" fillId="0" borderId="17" xfId="2" applyFont="1" applyBorder="1" applyAlignment="1">
      <alignment horizontal="center" vertical="center"/>
    </xf>
    <xf numFmtId="166" fontId="15" fillId="0" borderId="0" xfId="2" applyNumberFormat="1" applyFont="1" applyAlignment="1">
      <alignment horizontal="center"/>
    </xf>
    <xf numFmtId="167" fontId="15" fillId="0" borderId="0" xfId="1" applyNumberFormat="1" applyFont="1" applyFill="1" applyBorder="1" applyAlignment="1">
      <alignment horizontal="center"/>
    </xf>
    <xf numFmtId="0" fontId="15" fillId="0" borderId="49" xfId="2" applyFont="1" applyBorder="1" applyAlignment="1">
      <alignment horizontal="center"/>
    </xf>
    <xf numFmtId="0" fontId="17" fillId="0" borderId="50" xfId="2" applyFont="1" applyBorder="1" applyAlignment="1">
      <alignment horizontal="center"/>
    </xf>
    <xf numFmtId="0" fontId="15" fillId="0" borderId="46" xfId="2" applyFont="1" applyBorder="1" applyAlignment="1">
      <alignment horizontal="center"/>
    </xf>
    <xf numFmtId="0" fontId="15" fillId="0" borderId="10" xfId="2" applyFont="1" applyBorder="1" applyAlignment="1">
      <alignment horizontal="center"/>
    </xf>
    <xf numFmtId="0" fontId="17" fillId="0" borderId="11" xfId="2" applyFont="1" applyBorder="1" applyAlignment="1">
      <alignment horizontal="center"/>
    </xf>
    <xf numFmtId="0" fontId="15" fillId="0" borderId="12" xfId="2" applyFont="1" applyBorder="1" applyAlignment="1">
      <alignment horizontal="center"/>
    </xf>
    <xf numFmtId="0" fontId="17" fillId="0" borderId="13" xfId="2" applyFont="1" applyBorder="1" applyAlignment="1">
      <alignment horizontal="center"/>
    </xf>
    <xf numFmtId="0" fontId="18" fillId="3" borderId="17" xfId="0" applyFont="1" applyFill="1" applyBorder="1" applyAlignment="1">
      <alignment vertical="center" wrapText="1"/>
    </xf>
    <xf numFmtId="0" fontId="18" fillId="3" borderId="13" xfId="0" applyFont="1" applyFill="1" applyBorder="1" applyAlignment="1">
      <alignment vertical="center" wrapText="1"/>
    </xf>
    <xf numFmtId="0" fontId="17" fillId="0" borderId="17" xfId="2" applyFont="1" applyBorder="1" applyAlignment="1">
      <alignment horizontal="center"/>
    </xf>
    <xf numFmtId="0" fontId="17" fillId="0" borderId="49" xfId="2" applyFont="1" applyBorder="1" applyAlignment="1">
      <alignment horizontal="center"/>
    </xf>
    <xf numFmtId="0" fontId="17" fillId="0" borderId="46" xfId="2" applyFont="1" applyBorder="1" applyAlignment="1">
      <alignment horizontal="center"/>
    </xf>
    <xf numFmtId="0" fontId="0" fillId="0" borderId="107" xfId="0" applyBorder="1"/>
    <xf numFmtId="0" fontId="0" fillId="0" borderId="107" xfId="0" applyBorder="1" applyAlignment="1">
      <alignment horizontal="center"/>
    </xf>
    <xf numFmtId="10" fontId="31" fillId="9" borderId="115" xfId="0" applyNumberFormat="1" applyFont="1" applyFill="1" applyBorder="1" applyAlignment="1">
      <alignment horizontal="center" vertical="center" wrapText="1"/>
    </xf>
    <xf numFmtId="10" fontId="31" fillId="0" borderId="115" xfId="0" applyNumberFormat="1" applyFont="1" applyBorder="1" applyAlignment="1">
      <alignment horizontal="center" vertical="center" wrapText="1"/>
    </xf>
    <xf numFmtId="0" fontId="62" fillId="0" borderId="0" xfId="0" applyFont="1" applyAlignment="1">
      <alignment horizontal="center"/>
    </xf>
    <xf numFmtId="0" fontId="62" fillId="0" borderId="0" xfId="0" applyFont="1"/>
    <xf numFmtId="0" fontId="53" fillId="0" borderId="0" xfId="0" applyFont="1" applyAlignment="1">
      <alignment horizontal="left" vertical="center" wrapText="1"/>
    </xf>
    <xf numFmtId="0" fontId="53" fillId="0" borderId="104" xfId="0" applyFont="1" applyBorder="1" applyAlignment="1">
      <alignment horizontal="center" vertical="center"/>
    </xf>
    <xf numFmtId="0" fontId="53" fillId="0" borderId="105" xfId="0" applyFont="1" applyBorder="1" applyAlignment="1">
      <alignment horizontal="center" vertical="center"/>
    </xf>
    <xf numFmtId="0" fontId="53" fillId="0" borderId="105" xfId="0" applyFont="1" applyBorder="1" applyAlignment="1">
      <alignment horizontal="center" vertical="center" wrapText="1"/>
    </xf>
    <xf numFmtId="0" fontId="53" fillId="0" borderId="106" xfId="0" applyFont="1" applyBorder="1" applyAlignment="1">
      <alignment horizontal="center" vertical="center"/>
    </xf>
    <xf numFmtId="0" fontId="53" fillId="0" borderId="107" xfId="0" applyFont="1" applyBorder="1" applyAlignment="1">
      <alignment horizontal="center" vertical="center"/>
    </xf>
    <xf numFmtId="0" fontId="53" fillId="0" borderId="108" xfId="0" applyFont="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center" vertical="center" wrapText="1"/>
    </xf>
    <xf numFmtId="0" fontId="0" fillId="0" borderId="108" xfId="0" applyBorder="1" applyAlignment="1">
      <alignment horizontal="center"/>
    </xf>
    <xf numFmtId="0" fontId="51" fillId="0" borderId="71" xfId="0" applyFont="1" applyBorder="1" applyAlignment="1">
      <alignment vertical="center" wrapText="1"/>
    </xf>
    <xf numFmtId="0" fontId="66" fillId="27" borderId="71" xfId="0" applyFont="1" applyFill="1" applyBorder="1" applyAlignment="1">
      <alignment horizontal="center" vertical="center" wrapText="1"/>
    </xf>
    <xf numFmtId="0" fontId="0" fillId="0" borderId="71" xfId="0" applyBorder="1" applyAlignment="1">
      <alignment vertical="center" wrapText="1"/>
    </xf>
    <xf numFmtId="0" fontId="51" fillId="0" borderId="0" xfId="0" applyFont="1" applyAlignment="1">
      <alignment horizontal="center" vertical="center" wrapText="1"/>
    </xf>
    <xf numFmtId="0" fontId="51" fillId="0" borderId="0" xfId="0" applyFont="1" applyBorder="1" applyAlignment="1">
      <alignment horizontal="center" vertical="center" wrapText="1"/>
    </xf>
    <xf numFmtId="168" fontId="61" fillId="0" borderId="117" xfId="1" applyNumberFormat="1" applyFont="1" applyBorder="1" applyAlignment="1">
      <alignment horizontal="center" vertical="center" wrapText="1"/>
    </xf>
    <xf numFmtId="0" fontId="61" fillId="0" borderId="117" xfId="1" applyNumberFormat="1" applyFont="1" applyBorder="1" applyAlignment="1">
      <alignment horizontal="center" vertical="center" wrapText="1"/>
    </xf>
    <xf numFmtId="168" fontId="61" fillId="0" borderId="117" xfId="0" applyNumberFormat="1" applyFont="1" applyBorder="1" applyAlignment="1">
      <alignment horizontal="center" vertical="center" wrapText="1"/>
    </xf>
    <xf numFmtId="10" fontId="0" fillId="0" borderId="0" xfId="1" applyNumberFormat="1" applyFont="1" applyAlignment="1">
      <alignment vertical="center"/>
    </xf>
    <xf numFmtId="9" fontId="61" fillId="0" borderId="117" xfId="0" applyNumberFormat="1" applyFont="1" applyBorder="1" applyAlignment="1">
      <alignment horizontal="center" vertical="center" wrapText="1"/>
    </xf>
    <xf numFmtId="166" fontId="61" fillId="16" borderId="71" xfId="0" applyNumberFormat="1" applyFont="1" applyFill="1" applyBorder="1" applyAlignment="1">
      <alignment horizontal="center"/>
    </xf>
    <xf numFmtId="167" fontId="61" fillId="16" borderId="71" xfId="0" applyNumberFormat="1" applyFont="1" applyFill="1" applyBorder="1" applyAlignment="1">
      <alignment horizontal="center"/>
    </xf>
    <xf numFmtId="0" fontId="61" fillId="0" borderId="0" xfId="0" applyFont="1" applyAlignment="1">
      <alignment horizontal="center"/>
    </xf>
    <xf numFmtId="166" fontId="61" fillId="0" borderId="0" xfId="0" applyNumberFormat="1" applyFont="1" applyAlignment="1">
      <alignment horizontal="center"/>
    </xf>
    <xf numFmtId="167" fontId="61" fillId="0" borderId="0" xfId="0" applyNumberFormat="1" applyFont="1" applyAlignment="1">
      <alignment horizontal="center"/>
    </xf>
    <xf numFmtId="0" fontId="0" fillId="0" borderId="118" xfId="0" applyBorder="1" applyAlignment="1">
      <alignment horizontal="center"/>
    </xf>
    <xf numFmtId="0" fontId="60" fillId="0" borderId="82" xfId="0" applyFont="1" applyBorder="1" applyAlignment="1">
      <alignment horizontal="center"/>
    </xf>
    <xf numFmtId="0" fontId="0" fillId="0" borderId="119" xfId="0" applyBorder="1" applyAlignment="1">
      <alignment horizontal="center"/>
    </xf>
    <xf numFmtId="0" fontId="0" fillId="0" borderId="104" xfId="0" applyBorder="1" applyAlignment="1">
      <alignment horizontal="center"/>
    </xf>
    <xf numFmtId="0" fontId="60" fillId="0" borderId="105" xfId="0" applyFont="1" applyBorder="1" applyAlignment="1">
      <alignment horizontal="center"/>
    </xf>
    <xf numFmtId="0" fontId="0" fillId="0" borderId="106" xfId="0" applyBorder="1" applyAlignment="1">
      <alignment horizontal="center"/>
    </xf>
    <xf numFmtId="0" fontId="62" fillId="0" borderId="107" xfId="0" applyFont="1" applyBorder="1" applyAlignment="1">
      <alignment horizontal="center"/>
    </xf>
    <xf numFmtId="0" fontId="68" fillId="27" borderId="108" xfId="0" applyFont="1" applyFill="1" applyBorder="1" applyAlignment="1">
      <alignment vertical="center" wrapText="1"/>
    </xf>
    <xf numFmtId="0" fontId="68" fillId="27" borderId="107" xfId="0" applyFont="1" applyFill="1" applyBorder="1" applyAlignment="1">
      <alignment vertical="center" wrapText="1"/>
    </xf>
    <xf numFmtId="0" fontId="62" fillId="0" borderId="108" xfId="0" applyFont="1" applyBorder="1" applyAlignment="1">
      <alignment horizontal="center"/>
    </xf>
    <xf numFmtId="0" fontId="62" fillId="0" borderId="118" xfId="0" applyFont="1" applyBorder="1" applyAlignment="1">
      <alignment horizontal="center"/>
    </xf>
    <xf numFmtId="0" fontId="62" fillId="0" borderId="119" xfId="0" applyFont="1" applyBorder="1" applyAlignment="1">
      <alignment horizontal="center"/>
    </xf>
    <xf numFmtId="0" fontId="60" fillId="0" borderId="0" xfId="0" applyFont="1" applyAlignment="1">
      <alignment horizontal="center"/>
    </xf>
    <xf numFmtId="0" fontId="6" fillId="0" borderId="17" xfId="0" applyFont="1" applyBorder="1" applyAlignment="1">
      <alignment horizontal="center"/>
    </xf>
    <xf numFmtId="0" fontId="6" fillId="0" borderId="13" xfId="0" applyFont="1" applyBorder="1"/>
    <xf numFmtId="0" fontId="15" fillId="0" borderId="45" xfId="0" applyFont="1" applyBorder="1" applyAlignment="1">
      <alignment horizontal="center" vertical="center" wrapText="1"/>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6" fillId="0" borderId="40" xfId="0" applyFont="1" applyBorder="1" applyAlignment="1">
      <alignment horizontal="center" vertical="center" wrapText="1"/>
    </xf>
    <xf numFmtId="0" fontId="17" fillId="0" borderId="0" xfId="0" applyFont="1"/>
    <xf numFmtId="0" fontId="15" fillId="0" borderId="13" xfId="0" applyFont="1" applyBorder="1"/>
    <xf numFmtId="0" fontId="15" fillId="0" borderId="0" xfId="0" applyFont="1" applyAlignment="1">
      <alignment horizontal="center" vertical="center" wrapText="1"/>
    </xf>
    <xf numFmtId="0" fontId="15" fillId="0" borderId="56" xfId="0" applyFont="1" applyBorder="1" applyAlignment="1">
      <alignment horizontal="center" vertical="center" wrapText="1"/>
    </xf>
    <xf numFmtId="0" fontId="15" fillId="0" borderId="58" xfId="0" applyFont="1" applyBorder="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xf>
    <xf numFmtId="0" fontId="17" fillId="0" borderId="17" xfId="0" applyFont="1" applyBorder="1" applyAlignment="1">
      <alignment horizontal="center"/>
    </xf>
    <xf numFmtId="0" fontId="15" fillId="0" borderId="64" xfId="0" applyFont="1" applyBorder="1"/>
    <xf numFmtId="0" fontId="15" fillId="0" borderId="51" xfId="0" applyFont="1" applyBorder="1" applyAlignment="1">
      <alignment horizontal="center" vertical="center" wrapText="1"/>
    </xf>
    <xf numFmtId="0" fontId="2" fillId="0" borderId="0" xfId="0" applyFont="1" applyAlignment="1">
      <alignment horizontal="center" vertical="center" wrapText="1"/>
    </xf>
    <xf numFmtId="0" fontId="2" fillId="0" borderId="13" xfId="0" applyFont="1" applyBorder="1" applyAlignment="1">
      <alignment horizontal="center"/>
    </xf>
    <xf numFmtId="0" fontId="2" fillId="0" borderId="13" xfId="0" applyFont="1" applyBorder="1"/>
    <xf numFmtId="0" fontId="2" fillId="0" borderId="0" xfId="0" applyFont="1"/>
    <xf numFmtId="0" fontId="6" fillId="0" borderId="45" xfId="0" applyFont="1" applyBorder="1" applyAlignment="1">
      <alignment horizontal="center" vertical="center" wrapText="1"/>
    </xf>
    <xf numFmtId="10" fontId="6" fillId="0" borderId="45" xfId="0" applyNumberFormat="1" applyFont="1" applyBorder="1" applyAlignment="1">
      <alignment horizontal="center" vertical="center" wrapText="1"/>
    </xf>
    <xf numFmtId="0" fontId="17" fillId="0" borderId="0" xfId="0" applyFont="1" applyAlignment="1">
      <alignment horizontal="center"/>
    </xf>
    <xf numFmtId="0" fontId="17" fillId="0" borderId="50" xfId="0" applyFont="1" applyBorder="1" applyAlignment="1">
      <alignment horizontal="center"/>
    </xf>
    <xf numFmtId="0" fontId="17" fillId="0" borderId="46" xfId="0" applyFont="1" applyBorder="1" applyAlignment="1">
      <alignment horizontal="center"/>
    </xf>
    <xf numFmtId="0" fontId="15" fillId="0" borderId="17" xfId="0" applyFont="1" applyBorder="1" applyAlignment="1">
      <alignment horizontal="center"/>
    </xf>
    <xf numFmtId="0" fontId="17" fillId="0" borderId="10" xfId="0" applyFont="1" applyBorder="1" applyAlignment="1">
      <alignment horizontal="center"/>
    </xf>
    <xf numFmtId="0" fontId="17" fillId="0" borderId="11" xfId="0" applyFont="1" applyBorder="1" applyAlignment="1">
      <alignment horizontal="center"/>
    </xf>
    <xf numFmtId="0" fontId="17" fillId="0" borderId="13" xfId="0" applyFont="1" applyBorder="1" applyAlignment="1">
      <alignment horizontal="center"/>
    </xf>
    <xf numFmtId="0" fontId="17" fillId="0" borderId="49" xfId="0" applyFont="1" applyBorder="1" applyAlignment="1">
      <alignment horizontal="center"/>
    </xf>
    <xf numFmtId="0" fontId="17" fillId="0" borderId="0" xfId="0" applyFont="1" applyAlignment="1">
      <alignment horizontal="center" wrapText="1"/>
    </xf>
    <xf numFmtId="0" fontId="17" fillId="0" borderId="0" xfId="0" applyFont="1" applyAlignment="1">
      <alignmen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13" fillId="0" borderId="0" xfId="0" applyFont="1" applyAlignment="1">
      <alignment horizontal="center"/>
    </xf>
    <xf numFmtId="0" fontId="8" fillId="0" borderId="0" xfId="0" applyFont="1" applyAlignment="1">
      <alignment horizontal="center" vertical="center" wrapText="1"/>
    </xf>
    <xf numFmtId="0" fontId="10" fillId="9" borderId="17" xfId="0" applyFont="1" applyFill="1" applyBorder="1" applyAlignment="1">
      <alignment vertical="center" wrapText="1"/>
    </xf>
    <xf numFmtId="0" fontId="8" fillId="0" borderId="0" xfId="0" applyFont="1" applyAlignment="1">
      <alignment vertical="center" wrapText="1"/>
    </xf>
    <xf numFmtId="0" fontId="9" fillId="22" borderId="159" xfId="0" applyFont="1" applyFill="1" applyBorder="1" applyAlignment="1">
      <alignment horizontal="center" vertical="center" wrapText="1"/>
    </xf>
    <xf numFmtId="0" fontId="9" fillId="22" borderId="162" xfId="0" applyFont="1" applyFill="1" applyBorder="1" applyAlignment="1">
      <alignment horizontal="center" vertical="center" wrapText="1"/>
    </xf>
    <xf numFmtId="0" fontId="70" fillId="0" borderId="0" xfId="0" applyFont="1" applyAlignment="1">
      <alignment horizontal="center" vertical="center" wrapText="1"/>
    </xf>
    <xf numFmtId="0" fontId="70" fillId="0" borderId="0" xfId="0" applyFont="1"/>
    <xf numFmtId="0" fontId="70" fillId="0" borderId="107" xfId="0" applyFont="1" applyBorder="1" applyAlignment="1">
      <alignment horizontal="center"/>
    </xf>
    <xf numFmtId="0" fontId="70" fillId="0" borderId="0" xfId="0" applyFont="1" applyAlignment="1">
      <alignment horizontal="center"/>
    </xf>
    <xf numFmtId="0" fontId="70" fillId="0" borderId="108" xfId="0" applyFont="1" applyBorder="1" applyAlignment="1">
      <alignment horizontal="center"/>
    </xf>
    <xf numFmtId="0" fontId="70" fillId="0" borderId="71" xfId="0" applyFont="1" applyBorder="1" applyAlignment="1">
      <alignment vertical="center" wrapText="1"/>
    </xf>
    <xf numFmtId="0" fontId="70" fillId="0" borderId="107" xfId="0" applyFont="1" applyBorder="1"/>
    <xf numFmtId="0" fontId="70" fillId="0" borderId="118" xfId="0" applyFont="1" applyBorder="1" applyAlignment="1">
      <alignment horizontal="center"/>
    </xf>
    <xf numFmtId="0" fontId="70" fillId="0" borderId="119" xfId="0" applyFont="1" applyBorder="1" applyAlignment="1">
      <alignment horizontal="center"/>
    </xf>
    <xf numFmtId="0" fontId="70" fillId="0" borderId="104" xfId="0" applyFont="1" applyBorder="1" applyAlignment="1">
      <alignment horizontal="center"/>
    </xf>
    <xf numFmtId="0" fontId="70" fillId="0" borderId="106" xfId="0" applyFont="1" applyBorder="1" applyAlignment="1">
      <alignment horizontal="center"/>
    </xf>
    <xf numFmtId="0" fontId="3" fillId="9" borderId="17" xfId="0" applyFont="1" applyFill="1" applyBorder="1" applyAlignment="1">
      <alignment vertical="center" wrapText="1"/>
    </xf>
    <xf numFmtId="0" fontId="3" fillId="9" borderId="13" xfId="0" applyFont="1" applyFill="1" applyBorder="1" applyAlignment="1">
      <alignment vertical="center" wrapText="1"/>
    </xf>
    <xf numFmtId="9" fontId="5" fillId="0" borderId="68" xfId="0" applyNumberFormat="1" applyFont="1" applyBorder="1" applyAlignment="1">
      <alignment horizontal="center" vertical="center" wrapText="1"/>
    </xf>
    <xf numFmtId="0" fontId="6" fillId="0" borderId="43" xfId="0" applyFont="1" applyBorder="1" applyAlignment="1">
      <alignment vertical="top" wrapText="1"/>
    </xf>
    <xf numFmtId="0" fontId="6" fillId="0" borderId="44" xfId="0" applyFont="1" applyBorder="1" applyAlignment="1">
      <alignment vertical="top" wrapText="1"/>
    </xf>
    <xf numFmtId="0" fontId="57" fillId="0" borderId="39" xfId="0" applyFont="1" applyBorder="1" applyAlignment="1">
      <alignment horizontal="left" vertical="center" wrapText="1"/>
    </xf>
    <xf numFmtId="0" fontId="57" fillId="0" borderId="0" xfId="0" applyFont="1" applyBorder="1" applyAlignment="1">
      <alignment horizontal="left" vertical="center" wrapText="1"/>
    </xf>
    <xf numFmtId="0" fontId="0" fillId="0" borderId="39" xfId="0" applyBorder="1" applyAlignment="1">
      <alignment horizontal="left" vertical="center" wrapText="1"/>
    </xf>
    <xf numFmtId="0" fontId="0" fillId="0" borderId="0" xfId="0" applyBorder="1" applyAlignment="1">
      <alignment horizontal="left" vertical="center" wrapText="1"/>
    </xf>
    <xf numFmtId="0" fontId="15" fillId="0" borderId="39" xfId="0" applyFont="1" applyBorder="1" applyAlignment="1">
      <alignment horizontal="left" vertical="center" wrapText="1"/>
    </xf>
    <xf numFmtId="0" fontId="15" fillId="0" borderId="0" xfId="0" applyFont="1" applyBorder="1" applyAlignment="1">
      <alignment horizontal="left" vertical="center" wrapText="1"/>
    </xf>
    <xf numFmtId="0" fontId="54" fillId="0" borderId="18" xfId="0" applyFont="1" applyBorder="1" applyAlignment="1">
      <alignment horizontal="left" vertical="center" wrapText="1"/>
    </xf>
    <xf numFmtId="0" fontId="54" fillId="0" borderId="19" xfId="0" applyFont="1" applyBorder="1" applyAlignment="1">
      <alignment horizontal="left" vertical="center" wrapText="1"/>
    </xf>
    <xf numFmtId="0" fontId="6" fillId="0" borderId="17" xfId="0" applyFont="1" applyBorder="1" applyAlignment="1">
      <alignment horizontal="center"/>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54" fillId="0" borderId="39" xfId="0" applyFont="1" applyBorder="1" applyAlignment="1">
      <alignment horizontal="left" vertical="center" wrapText="1"/>
    </xf>
    <xf numFmtId="0" fontId="54" fillId="0" borderId="0" xfId="0" applyFont="1" applyBorder="1" applyAlignment="1">
      <alignment horizontal="left" vertical="center" wrapText="1"/>
    </xf>
    <xf numFmtId="0" fontId="30" fillId="0" borderId="39" xfId="0" applyFont="1" applyBorder="1" applyAlignment="1">
      <alignment horizontal="left" vertical="center" wrapText="1"/>
    </xf>
    <xf numFmtId="0" fontId="30" fillId="0" borderId="0" xfId="0" applyFont="1" applyBorder="1" applyAlignment="1">
      <alignment horizontal="left" vertical="center" wrapText="1"/>
    </xf>
    <xf numFmtId="0" fontId="28" fillId="0" borderId="39" xfId="0" applyFont="1" applyBorder="1" applyAlignment="1">
      <alignment horizontal="left" vertical="center" wrapText="1"/>
    </xf>
    <xf numFmtId="0" fontId="28" fillId="0" borderId="0" xfId="0" applyFont="1" applyBorder="1" applyAlignment="1">
      <alignment horizontal="left" vertical="center" wrapText="1"/>
    </xf>
    <xf numFmtId="0" fontId="2" fillId="0" borderId="17" xfId="0" applyFont="1" applyBorder="1"/>
    <xf numFmtId="0" fontId="6" fillId="0" borderId="64" xfId="0" applyFont="1" applyBorder="1"/>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45" xfId="0" applyFont="1" applyBorder="1" applyAlignment="1">
      <alignment horizontal="center" vertical="center" wrapText="1"/>
    </xf>
    <xf numFmtId="9" fontId="15" fillId="0" borderId="59" xfId="0" applyNumberFormat="1" applyFont="1" applyBorder="1" applyAlignment="1">
      <alignment horizontal="center" vertical="center" wrapText="1"/>
    </xf>
    <xf numFmtId="9" fontId="15" fillId="0" borderId="65" xfId="0" applyNumberFormat="1" applyFont="1" applyBorder="1" applyAlignment="1">
      <alignment horizontal="center" vertical="center" wrapText="1"/>
    </xf>
    <xf numFmtId="9" fontId="15" fillId="0" borderId="45" xfId="0" applyNumberFormat="1" applyFont="1" applyBorder="1" applyAlignment="1">
      <alignment horizontal="center" vertical="center" wrapText="1"/>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0" xfId="0" applyFont="1" applyBorder="1" applyAlignment="1">
      <alignment horizontal="center" vertical="center" wrapText="1"/>
    </xf>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4" fillId="8" borderId="39"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0" xfId="0" applyFont="1" applyBorder="1" applyAlignment="1">
      <alignment horizontal="center" vertical="center" wrapText="1"/>
    </xf>
    <xf numFmtId="0" fontId="4" fillId="8" borderId="26" xfId="0" applyFont="1" applyFill="1" applyBorder="1" applyAlignment="1">
      <alignment horizontal="center" vertical="center" wrapText="1"/>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4" fillId="8" borderId="37" xfId="0" applyFont="1" applyFill="1" applyBorder="1" applyAlignment="1">
      <alignment horizontal="center" vertical="center" wrapText="1"/>
    </xf>
    <xf numFmtId="0" fontId="6" fillId="0" borderId="66" xfId="0" applyFont="1" applyBorder="1" applyAlignment="1">
      <alignment horizontal="center" vertical="center" wrapText="1"/>
    </xf>
    <xf numFmtId="0" fontId="6" fillId="0" borderId="37" xfId="0" applyFont="1" applyBorder="1" applyAlignment="1">
      <alignment horizontal="center" vertical="center" wrapText="1"/>
    </xf>
    <xf numFmtId="9" fontId="6" fillId="0" borderId="21" xfId="0" applyNumberFormat="1" applyFont="1" applyBorder="1" applyAlignment="1">
      <alignment horizontal="center" vertical="center" wrapText="1"/>
    </xf>
    <xf numFmtId="9" fontId="6" fillId="0" borderId="23" xfId="0" applyNumberFormat="1" applyFont="1" applyBorder="1" applyAlignment="1">
      <alignment horizontal="center" vertical="center" wrapText="1"/>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2" fillId="0" borderId="19"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Border="1" applyAlignment="1">
      <alignment horizontal="center"/>
    </xf>
    <xf numFmtId="0" fontId="2" fillId="0" borderId="17" xfId="0" applyFont="1" applyBorder="1" applyAlignment="1">
      <alignment horizontal="center"/>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4" fillId="8" borderId="67"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4" fillId="8" borderId="30" xfId="0" applyFont="1" applyFill="1" applyBorder="1" applyAlignment="1">
      <alignment horizontal="center" vertical="center" wrapText="1"/>
    </xf>
    <xf numFmtId="0" fontId="6" fillId="0" borderId="32" xfId="0" applyFont="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33" xfId="0" applyFont="1" applyBorder="1" applyAlignment="1">
      <alignment horizontal="center" vertical="center"/>
    </xf>
    <xf numFmtId="0" fontId="6" fillId="0" borderId="32" xfId="0" applyFont="1" applyBorder="1" applyAlignment="1">
      <alignment horizontal="center" vertic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9" fontId="6" fillId="0" borderId="33" xfId="0" applyNumberFormat="1" applyFont="1" applyBorder="1" applyAlignment="1">
      <alignment horizontal="center"/>
    </xf>
    <xf numFmtId="9" fontId="6" fillId="0" borderId="28" xfId="0" applyNumberFormat="1" applyFont="1" applyBorder="1" applyAlignment="1">
      <alignment horizontal="center"/>
    </xf>
    <xf numFmtId="9" fontId="6" fillId="0" borderId="32" xfId="0" applyNumberFormat="1" applyFont="1" applyBorder="1" applyAlignment="1">
      <alignment horizont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4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6" fillId="0" borderId="48" xfId="0" applyFont="1" applyBorder="1" applyAlignment="1">
      <alignment horizontal="center"/>
    </xf>
    <xf numFmtId="0" fontId="6" fillId="0" borderId="52" xfId="0" applyFont="1" applyBorder="1" applyAlignment="1">
      <alignment horizontal="center"/>
    </xf>
    <xf numFmtId="0" fontId="8" fillId="0" borderId="39" xfId="0" applyFont="1" applyBorder="1" applyAlignment="1">
      <alignment horizontal="left" vertical="center" wrapText="1"/>
    </xf>
    <xf numFmtId="0" fontId="8" fillId="0" borderId="0" xfId="0" applyFont="1" applyBorder="1" applyAlignment="1">
      <alignment horizontal="left" vertical="center" wrapText="1"/>
    </xf>
    <xf numFmtId="0" fontId="9" fillId="8" borderId="21"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2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15" fillId="0" borderId="87"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93" xfId="0" applyFont="1" applyBorder="1" applyAlignment="1">
      <alignment horizontal="center" vertical="center" wrapText="1"/>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9" fillId="8" borderId="21" xfId="0" applyFont="1" applyFill="1" applyBorder="1" applyAlignment="1">
      <alignment horizontal="center"/>
    </xf>
    <xf numFmtId="0" fontId="9" fillId="8" borderId="22" xfId="0" applyFont="1" applyFill="1" applyBorder="1" applyAlignment="1">
      <alignment horizontal="center"/>
    </xf>
    <xf numFmtId="0" fontId="9" fillId="8" borderId="23" xfId="0" applyFont="1" applyFill="1" applyBorder="1" applyAlignment="1">
      <alignment horizontal="center"/>
    </xf>
    <xf numFmtId="0" fontId="8" fillId="8" borderId="21" xfId="0" applyFont="1" applyFill="1" applyBorder="1" applyAlignment="1">
      <alignment horizontal="center"/>
    </xf>
    <xf numFmtId="0" fontId="8" fillId="8" borderId="22" xfId="0" applyFont="1" applyFill="1" applyBorder="1" applyAlignment="1">
      <alignment horizontal="center"/>
    </xf>
    <xf numFmtId="0" fontId="6" fillId="0" borderId="13" xfId="0" applyFont="1" applyBorder="1"/>
    <xf numFmtId="0" fontId="6" fillId="0" borderId="0" xfId="0" applyFont="1" applyBorder="1"/>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0" xfId="0" applyFont="1" applyBorder="1" applyAlignment="1">
      <alignment horizontal="center"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33" fillId="10" borderId="14" xfId="0" applyFont="1" applyFill="1" applyBorder="1" applyAlignment="1">
      <alignment horizontal="center" vertical="center" wrapText="1"/>
    </xf>
    <xf numFmtId="0" fontId="33" fillId="10" borderId="15" xfId="0" applyFont="1" applyFill="1" applyBorder="1" applyAlignment="1">
      <alignment horizontal="center" vertical="center" wrapText="1"/>
    </xf>
    <xf numFmtId="0" fontId="33" fillId="10" borderId="16" xfId="0" applyFont="1" applyFill="1" applyBorder="1" applyAlignment="1">
      <alignment horizontal="center" vertical="center" wrapText="1"/>
    </xf>
    <xf numFmtId="0" fontId="33" fillId="10" borderId="18" xfId="0" applyFont="1" applyFill="1" applyBorder="1" applyAlignment="1">
      <alignment horizontal="center" vertical="center" wrapText="1"/>
    </xf>
    <xf numFmtId="0" fontId="33" fillId="10" borderId="19" xfId="0" applyFont="1" applyFill="1" applyBorder="1" applyAlignment="1">
      <alignment horizontal="center" vertical="center" wrapText="1"/>
    </xf>
    <xf numFmtId="0" fontId="33" fillId="10" borderId="20" xfId="0" applyFont="1" applyFill="1" applyBorder="1" applyAlignment="1">
      <alignment horizontal="center" vertical="center" wrapText="1"/>
    </xf>
    <xf numFmtId="0" fontId="33" fillId="10" borderId="15" xfId="0" applyFont="1" applyFill="1" applyBorder="1" applyAlignment="1">
      <alignment horizontal="center" vertical="center"/>
    </xf>
    <xf numFmtId="0" fontId="33" fillId="10" borderId="19" xfId="0" applyFont="1" applyFill="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37" xfId="0" applyFont="1" applyBorder="1" applyAlignment="1">
      <alignment horizontal="center" vertical="center"/>
    </xf>
    <xf numFmtId="9" fontId="17" fillId="0" borderId="66" xfId="0" applyNumberFormat="1" applyFont="1" applyBorder="1" applyAlignment="1">
      <alignment horizontal="center" vertical="center"/>
    </xf>
    <xf numFmtId="9" fontId="17" fillId="0" borderId="37" xfId="0" applyNumberFormat="1" applyFont="1" applyBorder="1" applyAlignment="1">
      <alignment horizontal="center" vertical="center"/>
    </xf>
    <xf numFmtId="9" fontId="17" fillId="0" borderId="22" xfId="0" applyNumberFormat="1" applyFont="1" applyBorder="1" applyAlignment="1">
      <alignment horizontal="center" vertical="center"/>
    </xf>
    <xf numFmtId="0" fontId="17" fillId="0" borderId="66"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24" xfId="0" applyFont="1" applyBorder="1" applyAlignment="1">
      <alignment horizontal="center"/>
    </xf>
    <xf numFmtId="0" fontId="17" fillId="0" borderId="25" xfId="0" applyFont="1" applyBorder="1" applyAlignment="1">
      <alignment horizontal="center"/>
    </xf>
    <xf numFmtId="0" fontId="17" fillId="0" borderId="30" xfId="0" applyFont="1" applyBorder="1" applyAlignment="1">
      <alignment horizontal="center"/>
    </xf>
    <xf numFmtId="0" fontId="17" fillId="0" borderId="52" xfId="0" applyFont="1" applyBorder="1" applyAlignment="1">
      <alignment horizontal="center"/>
    </xf>
    <xf numFmtId="0" fontId="17" fillId="0" borderId="48" xfId="0" applyFont="1" applyBorder="1" applyAlignment="1">
      <alignment horizontal="center"/>
    </xf>
    <xf numFmtId="0" fontId="17" fillId="0" borderId="57" xfId="0" applyFont="1" applyBorder="1" applyAlignment="1">
      <alignment horizontal="center"/>
    </xf>
    <xf numFmtId="0" fontId="17" fillId="0" borderId="27" xfId="0" applyFont="1" applyBorder="1" applyAlignment="1">
      <alignment horizontal="center"/>
    </xf>
    <xf numFmtId="0" fontId="17" fillId="0" borderId="28" xfId="0" applyFont="1" applyBorder="1" applyAlignment="1">
      <alignment horizontal="center"/>
    </xf>
    <xf numFmtId="0" fontId="17" fillId="0" borderId="32" xfId="0" applyFont="1" applyBorder="1" applyAlignment="1">
      <alignment horizontal="center"/>
    </xf>
    <xf numFmtId="0" fontId="17" fillId="0" borderId="33" xfId="0" applyFont="1" applyBorder="1" applyAlignment="1">
      <alignment horizontal="center"/>
    </xf>
    <xf numFmtId="0" fontId="2" fillId="0" borderId="63" xfId="0" applyFont="1" applyBorder="1" applyAlignment="1">
      <alignment horizontal="center"/>
    </xf>
    <xf numFmtId="0" fontId="17" fillId="0" borderId="17" xfId="0" applyFont="1" applyBorder="1" applyAlignment="1">
      <alignment horizontal="center"/>
    </xf>
    <xf numFmtId="0" fontId="17" fillId="0" borderId="64" xfId="0" applyFont="1" applyBorder="1" applyAlignment="1">
      <alignment horizont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67" xfId="0" applyFont="1" applyBorder="1" applyAlignment="1">
      <alignment horizontal="center" vertical="center"/>
    </xf>
    <xf numFmtId="0" fontId="17" fillId="0" borderId="39" xfId="0" applyFont="1" applyBorder="1" applyAlignment="1">
      <alignment horizontal="center" vertical="center"/>
    </xf>
    <xf numFmtId="0" fontId="17" fillId="0" borderId="0"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86" xfId="0" applyFont="1" applyBorder="1" applyAlignment="1">
      <alignment horizontal="center" vertical="center"/>
    </xf>
    <xf numFmtId="9" fontId="17" fillId="0" borderId="10" xfId="0" applyNumberFormat="1" applyFont="1" applyBorder="1" applyAlignment="1">
      <alignment horizontal="center" vertical="center"/>
    </xf>
    <xf numFmtId="9" fontId="17" fillId="0" borderId="12" xfId="0" applyNumberFormat="1" applyFont="1" applyBorder="1" applyAlignment="1">
      <alignment horizontal="center" vertical="center"/>
    </xf>
    <xf numFmtId="9" fontId="17" fillId="0" borderId="13" xfId="0" applyNumberFormat="1" applyFont="1" applyBorder="1" applyAlignment="1">
      <alignment horizontal="center" vertical="center"/>
    </xf>
    <xf numFmtId="9" fontId="17" fillId="0" borderId="17" xfId="0" applyNumberFormat="1" applyFont="1" applyBorder="1" applyAlignment="1">
      <alignment horizontal="center" vertical="center"/>
    </xf>
    <xf numFmtId="9" fontId="17" fillId="0" borderId="49" xfId="0" applyNumberFormat="1" applyFont="1" applyBorder="1" applyAlignment="1">
      <alignment horizontal="center" vertical="center"/>
    </xf>
    <xf numFmtId="9" fontId="17" fillId="0" borderId="46" xfId="0" applyNumberFormat="1" applyFont="1" applyBorder="1" applyAlignment="1">
      <alignment horizontal="center" vertical="center"/>
    </xf>
    <xf numFmtId="9" fontId="17" fillId="0" borderId="11" xfId="0" applyNumberFormat="1" applyFont="1" applyBorder="1" applyAlignment="1">
      <alignment horizontal="center" vertical="center"/>
    </xf>
    <xf numFmtId="9" fontId="17" fillId="0" borderId="0" xfId="0" applyNumberFormat="1" applyFont="1" applyBorder="1" applyAlignment="1">
      <alignment horizontal="center" vertical="center"/>
    </xf>
    <xf numFmtId="9" fontId="17" fillId="0" borderId="50" xfId="0" applyNumberFormat="1" applyFont="1" applyBorder="1" applyAlignment="1">
      <alignment horizontal="center" vertical="center"/>
    </xf>
    <xf numFmtId="0" fontId="17" fillId="0" borderId="49" xfId="0" applyFont="1" applyBorder="1" applyAlignment="1">
      <alignment horizontal="justify" vertical="top" wrapText="1"/>
    </xf>
    <xf numFmtId="0" fontId="17" fillId="0" borderId="50" xfId="0" applyFont="1" applyBorder="1" applyAlignment="1">
      <alignment horizontal="justify" vertical="top" wrapText="1"/>
    </xf>
    <xf numFmtId="0" fontId="17" fillId="0" borderId="46" xfId="0" applyFont="1" applyBorder="1" applyAlignment="1">
      <alignment horizontal="justify" vertical="top" wrapText="1"/>
    </xf>
    <xf numFmtId="0" fontId="6" fillId="9" borderId="14"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64" xfId="0" applyFont="1" applyBorder="1" applyAlignment="1">
      <alignment horizontal="center"/>
    </xf>
    <xf numFmtId="0" fontId="6" fillId="0" borderId="8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6" fillId="0" borderId="17" xfId="0" applyFont="1" applyBorder="1" applyAlignment="1">
      <alignment horizontal="center" vertical="center"/>
    </xf>
    <xf numFmtId="0" fontId="6" fillId="0" borderId="85" xfId="0" applyFont="1" applyBorder="1" applyAlignment="1">
      <alignment horizontal="center" vertical="center"/>
    </xf>
    <xf numFmtId="0" fontId="6" fillId="0" borderId="19" xfId="0" applyFont="1" applyBorder="1" applyAlignment="1">
      <alignment horizontal="center" vertical="center"/>
    </xf>
    <xf numFmtId="0" fontId="6" fillId="0" borderId="86" xfId="0" applyFont="1" applyBorder="1" applyAlignment="1">
      <alignment horizontal="center" vertical="center"/>
    </xf>
    <xf numFmtId="0" fontId="6" fillId="0" borderId="63" xfId="0" applyFont="1" applyBorder="1" applyAlignment="1">
      <alignment horizontal="center"/>
    </xf>
    <xf numFmtId="9" fontId="6" fillId="0" borderId="27" xfId="0" applyNumberFormat="1" applyFont="1" applyBorder="1" applyAlignment="1">
      <alignment horizontal="center"/>
    </xf>
    <xf numFmtId="0" fontId="16" fillId="8" borderId="37" xfId="0" applyFont="1" applyFill="1" applyBorder="1" applyAlignment="1">
      <alignment horizontal="center" vertical="center" wrapText="1"/>
    </xf>
    <xf numFmtId="0" fontId="17" fillId="0" borderId="17" xfId="0" applyFont="1" applyBorder="1"/>
    <xf numFmtId="0" fontId="15" fillId="0" borderId="64" xfId="0" applyFont="1" applyBorder="1"/>
    <xf numFmtId="0" fontId="5" fillId="0" borderId="8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6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5" fillId="0" borderId="14" xfId="0" applyFont="1" applyBorder="1" applyAlignment="1">
      <alignment horizontal="justify" vertical="top" wrapText="1"/>
    </xf>
    <xf numFmtId="0" fontId="15" fillId="0" borderId="15" xfId="0" applyFont="1" applyBorder="1" applyAlignment="1">
      <alignment horizontal="justify" vertical="top" wrapText="1"/>
    </xf>
    <xf numFmtId="0" fontId="15" fillId="0" borderId="67" xfId="0" applyFont="1" applyBorder="1" applyAlignment="1">
      <alignment horizontal="justify" vertical="top" wrapText="1"/>
    </xf>
    <xf numFmtId="0" fontId="15" fillId="0" borderId="39" xfId="0" applyFont="1" applyBorder="1" applyAlignment="1">
      <alignment horizontal="justify" vertical="top" wrapText="1"/>
    </xf>
    <xf numFmtId="0" fontId="15" fillId="0" borderId="0" xfId="0" applyFont="1" applyAlignment="1">
      <alignment horizontal="justify" vertical="top" wrapText="1"/>
    </xf>
    <xf numFmtId="0" fontId="15" fillId="0" borderId="17" xfId="0" applyFont="1" applyBorder="1" applyAlignment="1">
      <alignment horizontal="justify" vertical="top" wrapText="1"/>
    </xf>
    <xf numFmtId="0" fontId="15" fillId="0" borderId="68" xfId="0" applyFont="1" applyBorder="1" applyAlignment="1">
      <alignment horizontal="justify" vertical="top" wrapText="1"/>
    </xf>
    <xf numFmtId="0" fontId="15" fillId="0" borderId="50" xfId="0" applyFont="1" applyBorder="1" applyAlignment="1">
      <alignment horizontal="justify" vertical="top" wrapText="1"/>
    </xf>
    <xf numFmtId="0" fontId="15" fillId="0" borderId="46" xfId="0" applyFont="1" applyBorder="1" applyAlignment="1">
      <alignment horizontal="justify" vertical="top" wrapText="1"/>
    </xf>
    <xf numFmtId="0" fontId="15" fillId="0" borderId="68"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87" xfId="0" applyFont="1" applyBorder="1" applyAlignment="1">
      <alignment horizontal="justify" vertical="top" wrapText="1"/>
    </xf>
    <xf numFmtId="0" fontId="15" fillId="0" borderId="11" xfId="0" applyFont="1" applyBorder="1" applyAlignment="1">
      <alignment horizontal="justify" vertical="top" wrapText="1"/>
    </xf>
    <xf numFmtId="0" fontId="15" fillId="0" borderId="12" xfId="0" applyFont="1" applyBorder="1" applyAlignment="1">
      <alignment horizontal="justify" vertical="top"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2" xfId="0" applyFont="1" applyBorder="1" applyAlignment="1">
      <alignment horizontal="center" vertical="center" wrapText="1"/>
    </xf>
    <xf numFmtId="0" fontId="16" fillId="8" borderId="21" xfId="0" applyFont="1" applyFill="1" applyBorder="1" applyAlignment="1">
      <alignment horizontal="center"/>
    </xf>
    <xf numFmtId="0" fontId="16" fillId="8" borderId="22" xfId="0" applyFont="1" applyFill="1" applyBorder="1" applyAlignment="1">
      <alignment horizontal="center"/>
    </xf>
    <xf numFmtId="0" fontId="16" fillId="8" borderId="23" xfId="0" applyFont="1" applyFill="1" applyBorder="1" applyAlignment="1">
      <alignment horizontal="center"/>
    </xf>
    <xf numFmtId="0" fontId="15" fillId="8" borderId="21" xfId="0" applyFont="1" applyFill="1" applyBorder="1" applyAlignment="1">
      <alignment horizontal="center"/>
    </xf>
    <xf numFmtId="0" fontId="15" fillId="8" borderId="22" xfId="0" applyFont="1" applyFill="1" applyBorder="1" applyAlignment="1">
      <alignment horizontal="center"/>
    </xf>
    <xf numFmtId="0" fontId="15" fillId="0" borderId="13" xfId="0" applyFont="1" applyBorder="1"/>
    <xf numFmtId="0" fontId="15" fillId="0" borderId="0" xfId="0" applyFont="1" applyBorder="1"/>
    <xf numFmtId="0" fontId="16" fillId="8" borderId="14"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7" fillId="0" borderId="13" xfId="0" applyFont="1" applyBorder="1" applyAlignment="1">
      <alignment horizontal="justify" vertical="top" wrapText="1"/>
    </xf>
    <xf numFmtId="0" fontId="17" fillId="0" borderId="0" xfId="0" applyFont="1" applyBorder="1" applyAlignment="1">
      <alignment horizontal="justify" vertical="top" wrapText="1"/>
    </xf>
    <xf numFmtId="0" fontId="17" fillId="0" borderId="17" xfId="0" applyFont="1" applyBorder="1" applyAlignment="1">
      <alignment horizontal="justify" vertical="top" wrapText="1"/>
    </xf>
    <xf numFmtId="0" fontId="18" fillId="10" borderId="39"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8" fillId="10" borderId="0"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8" fillId="10" borderId="15" xfId="0" applyFont="1" applyFill="1" applyBorder="1" applyAlignment="1">
      <alignment horizontal="center" vertical="center"/>
    </xf>
    <xf numFmtId="0" fontId="18" fillId="10" borderId="0" xfId="0" applyFont="1" applyFill="1" applyBorder="1" applyAlignment="1">
      <alignment horizontal="center" vertical="center"/>
    </xf>
    <xf numFmtId="0" fontId="17" fillId="0" borderId="10" xfId="0" applyFont="1" applyBorder="1" applyAlignment="1">
      <alignment horizontal="justify" vertical="top" wrapText="1"/>
    </xf>
    <xf numFmtId="0" fontId="17" fillId="0" borderId="11" xfId="0" applyFont="1" applyBorder="1" applyAlignment="1">
      <alignment horizontal="justify" vertical="top" wrapText="1"/>
    </xf>
    <xf numFmtId="0" fontId="17" fillId="0" borderId="12" xfId="0" applyFont="1" applyBorder="1" applyAlignment="1">
      <alignment horizontal="justify" vertical="top" wrapText="1"/>
    </xf>
    <xf numFmtId="0" fontId="0" fillId="0" borderId="13" xfId="0" applyBorder="1" applyAlignment="1">
      <alignment horizontal="justify" vertical="top" wrapText="1"/>
    </xf>
    <xf numFmtId="0" fontId="0" fillId="0" borderId="0" xfId="0" applyBorder="1" applyAlignment="1">
      <alignment horizontal="justify" vertical="top" wrapText="1"/>
    </xf>
    <xf numFmtId="0" fontId="0" fillId="0" borderId="17" xfId="0" applyBorder="1" applyAlignment="1">
      <alignment horizontal="justify" vertical="top" wrapText="1"/>
    </xf>
    <xf numFmtId="9" fontId="17" fillId="0" borderId="85" xfId="0" applyNumberFormat="1" applyFont="1" applyBorder="1" applyAlignment="1">
      <alignment horizontal="center" vertical="center"/>
    </xf>
    <xf numFmtId="9" fontId="17" fillId="0" borderId="86" xfId="0" applyNumberFormat="1" applyFont="1" applyBorder="1" applyAlignment="1">
      <alignment horizontal="center" vertical="center"/>
    </xf>
    <xf numFmtId="9" fontId="17" fillId="0" borderId="19" xfId="0" applyNumberFormat="1" applyFont="1" applyBorder="1" applyAlignment="1">
      <alignment horizontal="center" vertical="center"/>
    </xf>
    <xf numFmtId="9" fontId="17" fillId="0" borderId="69" xfId="0" applyNumberFormat="1" applyFont="1" applyBorder="1" applyAlignment="1">
      <alignment horizontal="center" vertical="center"/>
    </xf>
    <xf numFmtId="9" fontId="17" fillId="0" borderId="67" xfId="0" applyNumberFormat="1" applyFont="1" applyBorder="1" applyAlignment="1">
      <alignment horizontal="center" vertical="center"/>
    </xf>
    <xf numFmtId="9" fontId="17" fillId="0" borderId="15" xfId="0" applyNumberFormat="1" applyFont="1" applyBorder="1" applyAlignment="1">
      <alignment horizontal="center" vertical="center"/>
    </xf>
    <xf numFmtId="0" fontId="17" fillId="0" borderId="63" xfId="0" applyFont="1" applyBorder="1" applyAlignment="1">
      <alignment horizont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17" fillId="0" borderId="46" xfId="0" applyFont="1" applyBorder="1" applyAlignment="1">
      <alignment horizontal="center" vertical="center"/>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46" xfId="0" applyFont="1" applyBorder="1" applyAlignment="1">
      <alignment horizontal="center" vertical="center" wrapText="1"/>
    </xf>
    <xf numFmtId="0" fontId="2" fillId="0" borderId="13" xfId="0" applyFont="1" applyBorder="1" applyAlignment="1">
      <alignment horizontal="center"/>
    </xf>
    <xf numFmtId="0" fontId="17" fillId="0" borderId="52" xfId="0" applyFont="1" applyBorder="1" applyAlignment="1">
      <alignment horizontal="center" vertical="center"/>
    </xf>
    <xf numFmtId="0" fontId="17" fillId="0" borderId="57" xfId="0" applyFont="1" applyBorder="1" applyAlignment="1">
      <alignment horizontal="center" vertical="center"/>
    </xf>
    <xf numFmtId="0" fontId="17" fillId="0" borderId="48" xfId="0" applyFont="1" applyBorder="1" applyAlignment="1">
      <alignment horizontal="center" vertical="center"/>
    </xf>
    <xf numFmtId="0" fontId="17" fillId="0" borderId="52"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4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6" xfId="0" applyFont="1" applyBorder="1" applyAlignment="1">
      <alignment horizontal="center" vertical="center" wrapText="1"/>
    </xf>
    <xf numFmtId="20" fontId="5" fillId="0" borderId="61" xfId="0" applyNumberFormat="1" applyFont="1" applyBorder="1" applyAlignment="1">
      <alignment horizontal="center" vertical="center"/>
    </xf>
    <xf numFmtId="20" fontId="5" fillId="0" borderId="64" xfId="0" applyNumberFormat="1" applyFont="1" applyBorder="1" applyAlignment="1">
      <alignment horizontal="center" vertical="center"/>
    </xf>
    <xf numFmtId="20" fontId="5" fillId="0" borderId="44" xfId="0" applyNumberFormat="1" applyFont="1" applyBorder="1" applyAlignment="1">
      <alignment horizontal="center" vertical="center"/>
    </xf>
    <xf numFmtId="20" fontId="34" fillId="0" borderId="59" xfId="0" applyNumberFormat="1" applyFont="1" applyBorder="1" applyAlignment="1">
      <alignment horizontal="center" vertical="center"/>
    </xf>
    <xf numFmtId="20" fontId="34" fillId="0" borderId="65" xfId="0" applyNumberFormat="1" applyFont="1" applyBorder="1" applyAlignment="1">
      <alignment horizontal="center" vertical="center"/>
    </xf>
    <xf numFmtId="20" fontId="34" fillId="0" borderId="45" xfId="0" applyNumberFormat="1" applyFont="1" applyBorder="1" applyAlignment="1">
      <alignment horizontal="center" vertical="center"/>
    </xf>
    <xf numFmtId="0" fontId="2" fillId="0" borderId="13" xfId="0" applyFont="1" applyBorder="1"/>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2" xfId="0" applyFont="1" applyBorder="1" applyAlignment="1">
      <alignment horizontal="center" vertical="center" wrapText="1"/>
    </xf>
    <xf numFmtId="0" fontId="15" fillId="0" borderId="27" xfId="0" applyFont="1" applyBorder="1" applyAlignment="1">
      <alignment horizontal="justify" vertical="top" wrapText="1"/>
    </xf>
    <xf numFmtId="0" fontId="15" fillId="0" borderId="28" xfId="0" applyFont="1" applyBorder="1" applyAlignment="1">
      <alignment horizontal="justify" vertical="top" wrapText="1"/>
    </xf>
    <xf numFmtId="0" fontId="15" fillId="0" borderId="32" xfId="0" applyFont="1" applyBorder="1" applyAlignment="1">
      <alignment horizontal="justify" vertical="top" wrapText="1"/>
    </xf>
    <xf numFmtId="0" fontId="4" fillId="15" borderId="14"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4" fillId="15" borderId="16" xfId="0"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0" xfId="0" applyFont="1" applyFill="1" applyBorder="1" applyAlignment="1">
      <alignment horizontal="center" vertical="center" wrapText="1"/>
    </xf>
    <xf numFmtId="0" fontId="4" fillId="15" borderId="40" xfId="0" applyFont="1" applyFill="1" applyBorder="1" applyAlignment="1">
      <alignment horizontal="center" vertical="center" wrapText="1"/>
    </xf>
    <xf numFmtId="0" fontId="16" fillId="15" borderId="21" xfId="0" applyFont="1" applyFill="1" applyBorder="1" applyAlignment="1">
      <alignment horizontal="center" vertical="center" wrapText="1"/>
    </xf>
    <xf numFmtId="0" fontId="16" fillId="15" borderId="22" xfId="0" applyFont="1" applyFill="1" applyBorder="1" applyAlignment="1">
      <alignment horizontal="center" vertical="center" wrapText="1"/>
    </xf>
    <xf numFmtId="0" fontId="16" fillId="15" borderId="37" xfId="0" applyFont="1" applyFill="1" applyBorder="1" applyAlignment="1">
      <alignment horizontal="center" vertical="center" wrapText="1"/>
    </xf>
    <xf numFmtId="0" fontId="4" fillId="15" borderId="21" xfId="0" applyFont="1" applyFill="1" applyBorder="1" applyAlignment="1">
      <alignment horizontal="center" vertical="center" wrapText="1"/>
    </xf>
    <xf numFmtId="0" fontId="4" fillId="15" borderId="22" xfId="0" applyFont="1" applyFill="1" applyBorder="1" applyAlignment="1">
      <alignment horizontal="center" vertical="center" wrapText="1"/>
    </xf>
    <xf numFmtId="0" fontId="4" fillId="15" borderId="24"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4" fillId="15" borderId="26" xfId="0" applyFont="1" applyFill="1" applyBorder="1" applyAlignment="1">
      <alignment horizontal="center" vertical="center" wrapText="1"/>
    </xf>
    <xf numFmtId="0" fontId="4" fillId="15" borderId="23" xfId="0" applyFont="1" applyFill="1" applyBorder="1" applyAlignment="1">
      <alignment horizontal="center" vertical="center" wrapText="1"/>
    </xf>
    <xf numFmtId="0" fontId="7" fillId="15" borderId="21" xfId="0" applyFont="1" applyFill="1" applyBorder="1" applyAlignment="1">
      <alignment horizontal="center" vertical="center" wrapText="1"/>
    </xf>
    <xf numFmtId="0" fontId="7" fillId="15" borderId="22" xfId="0" applyFont="1" applyFill="1" applyBorder="1" applyAlignment="1">
      <alignment horizontal="center" vertical="center" wrapText="1"/>
    </xf>
    <xf numFmtId="0" fontId="7" fillId="15" borderId="23" xfId="0" applyFont="1" applyFill="1" applyBorder="1" applyAlignment="1">
      <alignment horizontal="center" vertical="center" wrapText="1"/>
    </xf>
    <xf numFmtId="0" fontId="0" fillId="0" borderId="87" xfId="0" applyBorder="1" applyAlignment="1">
      <alignment horizontal="justify" vertical="top" wrapText="1"/>
    </xf>
    <xf numFmtId="0" fontId="0" fillId="0" borderId="11" xfId="0" applyBorder="1" applyAlignment="1">
      <alignment horizontal="justify" vertical="top" wrapText="1"/>
    </xf>
    <xf numFmtId="0" fontId="0" fillId="0" borderId="12" xfId="0" applyBorder="1" applyAlignment="1">
      <alignment horizontal="justify" vertical="top" wrapText="1"/>
    </xf>
    <xf numFmtId="0" fontId="16" fillId="15" borderId="24" xfId="0" applyFont="1" applyFill="1" applyBorder="1" applyAlignment="1">
      <alignment horizontal="center" vertical="center" wrapText="1"/>
    </xf>
    <xf numFmtId="0" fontId="16" fillId="15" borderId="25" xfId="0" applyFont="1" applyFill="1" applyBorder="1" applyAlignment="1">
      <alignment horizontal="center" vertical="center" wrapText="1"/>
    </xf>
    <xf numFmtId="0" fontId="16" fillId="15" borderId="30" xfId="0" applyFont="1" applyFill="1" applyBorder="1" applyAlignment="1">
      <alignment horizontal="center" vertical="center" wrapText="1"/>
    </xf>
    <xf numFmtId="0" fontId="0" fillId="0" borderId="14" xfId="0" applyBorder="1" applyAlignment="1">
      <alignment horizontal="justify" vertical="top" wrapText="1"/>
    </xf>
    <xf numFmtId="0" fontId="0" fillId="0" borderId="15" xfId="0" applyBorder="1" applyAlignment="1">
      <alignment horizontal="justify" vertical="top" wrapText="1"/>
    </xf>
    <xf numFmtId="0" fontId="0" fillId="0" borderId="67" xfId="0" applyBorder="1" applyAlignment="1">
      <alignment horizontal="justify" vertical="top"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4" fillId="15" borderId="30" xfId="0" applyFont="1" applyFill="1" applyBorder="1" applyAlignment="1">
      <alignment horizontal="center" vertical="center" wrapText="1"/>
    </xf>
    <xf numFmtId="0" fontId="6" fillId="0" borderId="33" xfId="0" applyFont="1" applyBorder="1" applyAlignment="1">
      <alignment horizontal="center"/>
    </xf>
    <xf numFmtId="0" fontId="19" fillId="0" borderId="33" xfId="0" applyFont="1" applyBorder="1" applyAlignment="1">
      <alignment horizontal="center"/>
    </xf>
    <xf numFmtId="0" fontId="19" fillId="0" borderId="32" xfId="0" applyFont="1" applyBorder="1" applyAlignment="1">
      <alignment horizontal="center"/>
    </xf>
    <xf numFmtId="0" fontId="18" fillId="10" borderId="67"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18" fillId="10" borderId="11"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16" fillId="15" borderId="21" xfId="0" applyFont="1" applyFill="1" applyBorder="1" applyAlignment="1">
      <alignment horizontal="center"/>
    </xf>
    <xf numFmtId="0" fontId="16" fillId="15" borderId="22" xfId="0" applyFont="1" applyFill="1" applyBorder="1" applyAlignment="1">
      <alignment horizontal="center"/>
    </xf>
    <xf numFmtId="0" fontId="16" fillId="15" borderId="37" xfId="0" applyFont="1" applyFill="1" applyBorder="1" applyAlignment="1">
      <alignment horizontal="center"/>
    </xf>
    <xf numFmtId="0" fontId="15" fillId="15" borderId="21" xfId="0" applyFont="1" applyFill="1" applyBorder="1" applyAlignment="1">
      <alignment horizontal="center"/>
    </xf>
    <xf numFmtId="0" fontId="15" fillId="15" borderId="22" xfId="0" applyFont="1" applyFill="1" applyBorder="1" applyAlignment="1">
      <alignment horizontal="center"/>
    </xf>
    <xf numFmtId="0" fontId="18" fillId="10" borderId="93" xfId="0" applyFont="1" applyFill="1" applyBorder="1" applyAlignment="1">
      <alignment horizontal="center" vertical="center" wrapText="1"/>
    </xf>
    <xf numFmtId="0" fontId="18" fillId="10" borderId="49" xfId="0" applyFont="1" applyFill="1" applyBorder="1" applyAlignment="1">
      <alignment horizontal="center" vertical="center" wrapText="1"/>
    </xf>
    <xf numFmtId="0" fontId="18" fillId="10" borderId="50" xfId="0" applyFont="1" applyFill="1" applyBorder="1" applyAlignment="1">
      <alignment horizontal="center" vertical="center" wrapText="1"/>
    </xf>
    <xf numFmtId="0" fontId="18" fillId="10" borderId="51" xfId="0" applyFont="1" applyFill="1" applyBorder="1" applyAlignment="1">
      <alignment horizontal="center" vertical="center" wrapText="1"/>
    </xf>
    <xf numFmtId="0" fontId="18" fillId="10" borderId="46" xfId="0" applyFont="1" applyFill="1" applyBorder="1" applyAlignment="1">
      <alignment horizontal="center" vertical="center" wrapText="1"/>
    </xf>
    <xf numFmtId="0" fontId="18" fillId="10" borderId="69" xfId="0" applyFont="1" applyFill="1" applyBorder="1" applyAlignment="1">
      <alignment horizontal="center" vertical="center" wrapText="1"/>
    </xf>
    <xf numFmtId="0" fontId="18" fillId="10" borderId="50"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18" fillId="10" borderId="68" xfId="0" applyFont="1" applyFill="1" applyBorder="1" applyAlignment="1">
      <alignment horizontal="center" vertical="center" wrapText="1"/>
    </xf>
    <xf numFmtId="0" fontId="2" fillId="0" borderId="27" xfId="0" applyFont="1" applyBorder="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0" borderId="56" xfId="0" applyFont="1" applyBorder="1" applyAlignment="1">
      <alignment horizontal="center"/>
    </xf>
    <xf numFmtId="0" fontId="2" fillId="0" borderId="57" xfId="0" applyFont="1" applyBorder="1" applyAlignment="1">
      <alignment horizontal="center"/>
    </xf>
    <xf numFmtId="0" fontId="2" fillId="0" borderId="48" xfId="0" applyFont="1" applyBorder="1" applyAlignment="1">
      <alignment horizontal="center"/>
    </xf>
    <xf numFmtId="0" fontId="2" fillId="0" borderId="52" xfId="0" applyFont="1" applyBorder="1" applyAlignment="1">
      <alignment horizontal="center"/>
    </xf>
    <xf numFmtId="0" fontId="2" fillId="0" borderId="64" xfId="0" applyFont="1" applyBorder="1" applyAlignment="1">
      <alignment horizontal="center"/>
    </xf>
    <xf numFmtId="0" fontId="2" fillId="0" borderId="87"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Border="1" applyAlignment="1">
      <alignment horizontal="center" vertical="center"/>
    </xf>
    <xf numFmtId="0" fontId="2" fillId="0" borderId="17" xfId="0" applyFont="1" applyBorder="1" applyAlignment="1">
      <alignment horizontal="center" vertical="center"/>
    </xf>
    <xf numFmtId="0" fontId="2" fillId="0" borderId="68" xfId="0" applyFont="1" applyBorder="1" applyAlignment="1">
      <alignment horizontal="center" vertical="center"/>
    </xf>
    <xf numFmtId="0" fontId="2" fillId="0" borderId="50" xfId="0" applyFont="1" applyBorder="1" applyAlignment="1">
      <alignment horizontal="center" vertical="center"/>
    </xf>
    <xf numFmtId="0" fontId="2" fillId="0" borderId="46" xfId="0" applyFont="1" applyBorder="1" applyAlignment="1">
      <alignment horizontal="center" vertical="center"/>
    </xf>
    <xf numFmtId="9" fontId="2" fillId="0" borderId="10"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17" xfId="0" applyNumberFormat="1" applyFont="1" applyBorder="1" applyAlignment="1">
      <alignment horizontal="center" vertical="center"/>
    </xf>
    <xf numFmtId="9" fontId="2" fillId="0" borderId="49" xfId="0" applyNumberFormat="1" applyFont="1" applyBorder="1" applyAlignment="1">
      <alignment horizontal="center" vertical="center"/>
    </xf>
    <xf numFmtId="9" fontId="2" fillId="0" borderId="46" xfId="0" applyNumberFormat="1" applyFont="1" applyBorder="1" applyAlignment="1">
      <alignment horizontal="center" vertical="center"/>
    </xf>
    <xf numFmtId="9" fontId="2" fillId="0" borderId="11" xfId="0" applyNumberFormat="1" applyFont="1" applyBorder="1" applyAlignment="1">
      <alignment horizontal="center" vertical="center"/>
    </xf>
    <xf numFmtId="9" fontId="2" fillId="0" borderId="0" xfId="0" applyNumberFormat="1" applyFont="1" applyBorder="1" applyAlignment="1">
      <alignment horizontal="center" vertical="center"/>
    </xf>
    <xf numFmtId="9" fontId="2" fillId="0" borderId="50" xfId="0" applyNumberFormat="1" applyFont="1" applyBorder="1" applyAlignment="1">
      <alignment horizontal="center" vertical="center"/>
    </xf>
    <xf numFmtId="0" fontId="17" fillId="0" borderId="69" xfId="0" applyFont="1" applyBorder="1" applyAlignment="1">
      <alignment horizontal="justify" vertical="top" wrapText="1"/>
    </xf>
    <xf numFmtId="0" fontId="17" fillId="0" borderId="15" xfId="0" applyFont="1" applyBorder="1" applyAlignment="1">
      <alignment horizontal="justify" vertical="top" wrapText="1"/>
    </xf>
    <xf numFmtId="0" fontId="17" fillId="0" borderId="67" xfId="0" applyFont="1" applyBorder="1" applyAlignment="1">
      <alignment horizontal="justify" vertical="top" wrapText="1"/>
    </xf>
    <xf numFmtId="0" fontId="17" fillId="0" borderId="85" xfId="0" applyFont="1" applyBorder="1" applyAlignment="1">
      <alignment horizontal="justify" vertical="top" wrapText="1"/>
    </xf>
    <xf numFmtId="0" fontId="17" fillId="0" borderId="19" xfId="0" applyFont="1" applyBorder="1" applyAlignment="1">
      <alignment horizontal="justify" vertical="top" wrapText="1"/>
    </xf>
    <xf numFmtId="0" fontId="17" fillId="0" borderId="86" xfId="0" applyFont="1" applyBorder="1" applyAlignment="1">
      <alignment horizontal="justify" vertical="top" wrapText="1"/>
    </xf>
    <xf numFmtId="0" fontId="5" fillId="0" borderId="29" xfId="0" applyFont="1" applyBorder="1" applyAlignment="1">
      <alignment horizontal="center" vertical="center" wrapText="1"/>
    </xf>
    <xf numFmtId="0" fontId="7" fillId="8" borderId="21" xfId="0" applyFont="1" applyFill="1" applyBorder="1" applyAlignment="1">
      <alignment horizontal="center"/>
    </xf>
    <xf numFmtId="0" fontId="7" fillId="8" borderId="22" xfId="0" applyFont="1" applyFill="1" applyBorder="1" applyAlignment="1">
      <alignment horizontal="center"/>
    </xf>
    <xf numFmtId="0" fontId="7" fillId="8" borderId="23" xfId="0" applyFont="1" applyFill="1" applyBorder="1" applyAlignment="1">
      <alignment horizontal="center"/>
    </xf>
    <xf numFmtId="0" fontId="5" fillId="8" borderId="21" xfId="0" applyFont="1" applyFill="1" applyBorder="1" applyAlignment="1">
      <alignment horizontal="center"/>
    </xf>
    <xf numFmtId="0" fontId="5" fillId="8" borderId="22" xfId="0" applyFont="1" applyFill="1" applyBorder="1" applyAlignment="1">
      <alignment horizontal="center"/>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45" xfId="0"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9" fontId="5" fillId="0" borderId="45" xfId="0" applyNumberFormat="1" applyFont="1" applyBorder="1" applyAlignment="1">
      <alignment horizontal="center" vertical="center" wrapText="1"/>
    </xf>
    <xf numFmtId="0" fontId="15" fillId="0" borderId="0" xfId="0" applyFont="1" applyBorder="1" applyAlignment="1">
      <alignment horizontal="justify" vertical="top" wrapText="1"/>
    </xf>
    <xf numFmtId="0" fontId="15" fillId="0" borderId="18" xfId="0" applyFont="1" applyBorder="1" applyAlignment="1">
      <alignment horizontal="justify" vertical="top" wrapText="1"/>
    </xf>
    <xf numFmtId="0" fontId="15" fillId="0" borderId="19" xfId="0" applyFont="1" applyBorder="1" applyAlignment="1">
      <alignment horizontal="justify" vertical="top" wrapText="1"/>
    </xf>
    <xf numFmtId="9" fontId="6" fillId="9" borderId="21" xfId="0" applyNumberFormat="1" applyFont="1" applyFill="1" applyBorder="1" applyAlignment="1">
      <alignment horizontal="center" vertical="center" wrapText="1"/>
    </xf>
    <xf numFmtId="9" fontId="6" fillId="9" borderId="23" xfId="0" applyNumberFormat="1" applyFont="1" applyFill="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0" xfId="0" applyFont="1" applyBorder="1" applyAlignment="1">
      <alignment horizontal="center" vertical="center" wrapText="1"/>
    </xf>
    <xf numFmtId="0" fontId="6" fillId="9" borderId="21" xfId="0" applyFont="1" applyFill="1" applyBorder="1" applyAlignment="1">
      <alignment horizontal="center" vertical="center" wrapText="1"/>
    </xf>
    <xf numFmtId="0" fontId="6" fillId="9" borderId="22"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19" fillId="0" borderId="6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50" xfId="0" applyFont="1" applyBorder="1" applyAlignment="1">
      <alignment horizontal="center" vertical="center" wrapText="1"/>
    </xf>
    <xf numFmtId="0" fontId="19" fillId="0" borderId="51" xfId="0" applyFont="1" applyBorder="1" applyAlignment="1">
      <alignment horizontal="center" vertical="center" wrapText="1"/>
    </xf>
    <xf numFmtId="0" fontId="7" fillId="8" borderId="3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18" fillId="10" borderId="86" xfId="0" applyFont="1" applyFill="1" applyBorder="1" applyAlignment="1">
      <alignment horizontal="center" vertical="center" wrapText="1"/>
    </xf>
    <xf numFmtId="0" fontId="18" fillId="10" borderId="10" xfId="0" applyFont="1" applyFill="1" applyBorder="1" applyAlignment="1">
      <alignment horizontal="center" vertical="center"/>
    </xf>
    <xf numFmtId="0" fontId="18" fillId="10" borderId="11" xfId="0" applyFont="1" applyFill="1" applyBorder="1" applyAlignment="1">
      <alignment horizontal="center" vertical="center"/>
    </xf>
    <xf numFmtId="0" fontId="18" fillId="10" borderId="12" xfId="0" applyFont="1" applyFill="1" applyBorder="1" applyAlignment="1">
      <alignment horizontal="center" vertical="center"/>
    </xf>
    <xf numFmtId="0" fontId="18" fillId="10" borderId="49" xfId="0" applyFont="1" applyFill="1" applyBorder="1" applyAlignment="1">
      <alignment horizontal="center" vertical="center"/>
    </xf>
    <xf numFmtId="0" fontId="18" fillId="10" borderId="46" xfId="0" applyFont="1" applyFill="1" applyBorder="1" applyAlignment="1">
      <alignment horizontal="center" vertical="center"/>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9" fontId="6" fillId="0" borderId="27" xfId="0" applyNumberFormat="1" applyFont="1" applyBorder="1" applyAlignment="1">
      <alignment horizontal="center" vertical="center" wrapText="1"/>
    </xf>
    <xf numFmtId="9" fontId="6" fillId="0" borderId="32" xfId="0" applyNumberFormat="1" applyFont="1" applyBorder="1" applyAlignment="1">
      <alignment horizontal="center" vertical="center" wrapText="1"/>
    </xf>
    <xf numFmtId="0" fontId="6" fillId="0" borderId="33"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58" xfId="0" applyFont="1" applyBorder="1" applyAlignment="1">
      <alignment horizontal="center" vertical="center" wrapText="1"/>
    </xf>
    <xf numFmtId="10" fontId="6" fillId="0" borderId="56" xfId="0" applyNumberFormat="1" applyFont="1" applyBorder="1" applyAlignment="1">
      <alignment horizontal="center" vertical="center" wrapText="1"/>
    </xf>
    <xf numFmtId="10" fontId="6" fillId="0" borderId="48" xfId="0" applyNumberFormat="1" applyFont="1" applyBorder="1" applyAlignment="1">
      <alignment horizontal="center" vertical="center" wrapText="1"/>
    </xf>
    <xf numFmtId="0" fontId="6" fillId="0" borderId="52"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48" xfId="0" applyFont="1" applyBorder="1" applyAlignment="1">
      <alignment horizontal="center" vertical="center" wrapText="1"/>
    </xf>
    <xf numFmtId="10" fontId="6" fillId="0" borderId="24" xfId="0" applyNumberFormat="1" applyFont="1" applyBorder="1" applyAlignment="1">
      <alignment horizontal="center" vertical="center" wrapText="1"/>
    </xf>
    <xf numFmtId="10" fontId="6" fillId="0" borderId="30" xfId="0" applyNumberFormat="1" applyFont="1" applyBorder="1" applyAlignment="1">
      <alignment horizontal="center" vertical="center" wrapText="1"/>
    </xf>
    <xf numFmtId="10" fontId="6" fillId="0" borderId="31" xfId="0" applyNumberFormat="1" applyFont="1" applyBorder="1" applyAlignment="1">
      <alignment horizontal="center" vertical="center" wrapText="1"/>
    </xf>
    <xf numFmtId="10" fontId="6" fillId="0" borderId="25" xfId="0" applyNumberFormat="1" applyFont="1" applyBorder="1" applyAlignment="1">
      <alignment horizontal="center" vertical="center" wrapText="1"/>
    </xf>
    <xf numFmtId="0" fontId="6" fillId="0" borderId="31"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0" xfId="0" applyFont="1" applyAlignment="1">
      <alignment horizontal="center" vertical="center" wrapText="1"/>
    </xf>
    <xf numFmtId="0" fontId="10" fillId="10" borderId="14"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0" borderId="67" xfId="0" applyFont="1" applyFill="1" applyBorder="1" applyAlignment="1">
      <alignment horizontal="center" vertical="center" wrapText="1"/>
    </xf>
    <xf numFmtId="0" fontId="10" fillId="10" borderId="39"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17" xfId="0" applyFont="1" applyFill="1" applyBorder="1" applyAlignment="1">
      <alignment horizontal="center" vertical="center" wrapText="1"/>
    </xf>
    <xf numFmtId="0" fontId="10" fillId="10" borderId="68"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69"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85" xfId="0" applyFont="1" applyFill="1" applyBorder="1" applyAlignment="1">
      <alignment horizontal="center" vertical="center" wrapText="1"/>
    </xf>
    <xf numFmtId="0" fontId="10" fillId="10" borderId="86"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69"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67"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7" xfId="0" applyFont="1" applyFill="1" applyBorder="1" applyAlignment="1">
      <alignment horizontal="center" vertical="center"/>
    </xf>
    <xf numFmtId="0" fontId="10" fillId="10" borderId="85"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86" xfId="0" applyFont="1" applyFill="1" applyBorder="1" applyAlignment="1">
      <alignment horizontal="center" vertical="center"/>
    </xf>
    <xf numFmtId="0" fontId="4" fillId="8" borderId="21" xfId="0" applyFont="1" applyFill="1" applyBorder="1" applyAlignment="1">
      <alignment horizontal="center"/>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8" borderId="22" xfId="0" applyFont="1" applyFill="1" applyBorder="1" applyAlignment="1">
      <alignment horizontal="center"/>
    </xf>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6" fillId="0" borderId="56"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59" xfId="0" applyNumberFormat="1" applyFont="1" applyBorder="1" applyAlignment="1">
      <alignment horizontal="center" vertical="center" wrapText="1"/>
    </xf>
    <xf numFmtId="9" fontId="6" fillId="0" borderId="65" xfId="0" applyNumberFormat="1" applyFont="1" applyBorder="1" applyAlignment="1">
      <alignment horizontal="center" vertical="center" wrapText="1"/>
    </xf>
    <xf numFmtId="9" fontId="6" fillId="0" borderId="45" xfId="0" applyNumberFormat="1" applyFont="1" applyBorder="1" applyAlignment="1">
      <alignment horizontal="center" vertical="center" wrapText="1"/>
    </xf>
    <xf numFmtId="10" fontId="6" fillId="0" borderId="59" xfId="0" applyNumberFormat="1" applyFont="1" applyBorder="1" applyAlignment="1">
      <alignment horizontal="center" vertical="center" wrapText="1"/>
    </xf>
    <xf numFmtId="10" fontId="6" fillId="0" borderId="65" xfId="0" applyNumberFormat="1" applyFont="1" applyBorder="1" applyAlignment="1">
      <alignment horizontal="center" vertical="center" wrapText="1"/>
    </xf>
    <xf numFmtId="10" fontId="6" fillId="0" borderId="45" xfId="0" applyNumberFormat="1" applyFont="1" applyBorder="1" applyAlignment="1">
      <alignment horizontal="center" vertical="center" wrapText="1"/>
    </xf>
    <xf numFmtId="0" fontId="6" fillId="0" borderId="67" xfId="0" applyFont="1" applyBorder="1" applyAlignment="1">
      <alignment horizontal="center" vertical="center" wrapText="1"/>
    </xf>
    <xf numFmtId="0" fontId="4" fillId="10" borderId="0" xfId="0" applyFont="1" applyFill="1" applyAlignment="1">
      <alignment horizontal="center" vertical="center"/>
    </xf>
    <xf numFmtId="0" fontId="4" fillId="8" borderId="0" xfId="0" applyFont="1" applyFill="1" applyAlignment="1">
      <alignment horizontal="center"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Alignment="1">
      <alignment horizontal="center" vertical="center" wrapText="1"/>
    </xf>
    <xf numFmtId="0" fontId="2" fillId="0" borderId="0" xfId="0" applyFont="1" applyAlignment="1">
      <alignment horizontal="center"/>
    </xf>
    <xf numFmtId="10" fontId="5" fillId="0" borderId="33" xfId="0" applyNumberFormat="1" applyFont="1" applyBorder="1" applyAlignment="1">
      <alignment horizontal="center" vertical="center"/>
    </xf>
    <xf numFmtId="10" fontId="5" fillId="0" borderId="32" xfId="0" applyNumberFormat="1" applyFont="1" applyBorder="1" applyAlignment="1">
      <alignment horizontal="center" vertical="center"/>
    </xf>
    <xf numFmtId="0" fontId="5" fillId="0" borderId="33" xfId="0" applyFont="1" applyBorder="1" applyAlignment="1">
      <alignment horizontal="center" vertical="center"/>
    </xf>
    <xf numFmtId="0" fontId="5" fillId="0" borderId="28" xfId="0" applyFont="1" applyBorder="1" applyAlignment="1">
      <alignment horizontal="center" vertical="center"/>
    </xf>
    <xf numFmtId="0" fontId="5" fillId="0" borderId="32" xfId="0" applyFont="1" applyBorder="1" applyAlignment="1">
      <alignment horizontal="center" vertical="center"/>
    </xf>
    <xf numFmtId="0" fontId="5" fillId="0" borderId="56"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48" xfId="0" applyFont="1" applyBorder="1" applyAlignment="1">
      <alignment horizontal="center" vertical="center" wrapText="1"/>
    </xf>
    <xf numFmtId="10" fontId="5" fillId="0" borderId="52" xfId="0" applyNumberFormat="1" applyFont="1" applyBorder="1" applyAlignment="1">
      <alignment horizontal="center" vertical="center"/>
    </xf>
    <xf numFmtId="10" fontId="5" fillId="0" borderId="48" xfId="0" applyNumberFormat="1" applyFont="1" applyBorder="1" applyAlignment="1">
      <alignment horizontal="center" vertical="center"/>
    </xf>
    <xf numFmtId="10" fontId="5" fillId="0" borderId="57" xfId="0" applyNumberFormat="1" applyFont="1" applyBorder="1" applyAlignment="1">
      <alignment horizontal="center" vertical="center"/>
    </xf>
    <xf numFmtId="0" fontId="5" fillId="0" borderId="52" xfId="0" applyFont="1" applyBorder="1" applyAlignment="1">
      <alignment horizontal="center" vertical="center" wrapText="1"/>
    </xf>
    <xf numFmtId="0" fontId="5" fillId="0" borderId="52" xfId="0" applyFont="1" applyBorder="1" applyAlignment="1">
      <alignment horizontal="center" vertical="center"/>
    </xf>
    <xf numFmtId="0" fontId="5" fillId="0" borderId="57" xfId="0" applyFont="1" applyBorder="1" applyAlignment="1">
      <alignment horizontal="center" vertical="center"/>
    </xf>
    <xf numFmtId="0" fontId="5" fillId="0" borderId="48" xfId="0" applyFont="1" applyBorder="1" applyAlignment="1">
      <alignment horizontal="center" vertical="center"/>
    </xf>
    <xf numFmtId="0" fontId="14" fillId="10" borderId="69"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67" xfId="0" applyFont="1" applyFill="1" applyBorder="1" applyAlignment="1">
      <alignment horizontal="center" vertical="center"/>
    </xf>
    <xf numFmtId="0" fontId="14" fillId="10" borderId="49" xfId="0" applyFont="1" applyFill="1" applyBorder="1" applyAlignment="1">
      <alignment horizontal="center" vertical="center"/>
    </xf>
    <xf numFmtId="0" fontId="14" fillId="10" borderId="50" xfId="0" applyFont="1" applyFill="1" applyBorder="1" applyAlignment="1">
      <alignment horizontal="center" vertical="center"/>
    </xf>
    <xf numFmtId="0" fontId="14" fillId="10" borderId="46" xfId="0" applyFont="1" applyFill="1" applyBorder="1" applyAlignment="1">
      <alignment horizontal="center" vertic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30" xfId="0" applyFont="1" applyBorder="1" applyAlignment="1">
      <alignment horizontal="center" vertical="center" wrapText="1"/>
    </xf>
    <xf numFmtId="0" fontId="7" fillId="8" borderId="39" xfId="0" applyFont="1" applyFill="1" applyBorder="1" applyAlignment="1">
      <alignment horizontal="center" vertical="center" wrapText="1"/>
    </xf>
    <xf numFmtId="0" fontId="5" fillId="0" borderId="0" xfId="0" applyFont="1" applyAlignment="1">
      <alignment horizontal="center" vertical="center" wrapText="1"/>
    </xf>
    <xf numFmtId="0" fontId="14" fillId="10" borderId="14" xfId="0" applyFont="1" applyFill="1" applyBorder="1" applyAlignment="1">
      <alignment horizontal="center" vertical="center" wrapText="1"/>
    </xf>
    <xf numFmtId="0" fontId="14" fillId="10" borderId="15"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67" xfId="0" applyFont="1" applyFill="1" applyBorder="1" applyAlignment="1">
      <alignment horizontal="center" vertical="center" wrapText="1"/>
    </xf>
    <xf numFmtId="0" fontId="14" fillId="10" borderId="50" xfId="0" applyFont="1" applyFill="1" applyBorder="1" applyAlignment="1">
      <alignment horizontal="center" vertical="center" wrapText="1"/>
    </xf>
    <xf numFmtId="0" fontId="14" fillId="10" borderId="46" xfId="0" applyFont="1" applyFill="1" applyBorder="1" applyAlignment="1">
      <alignment horizontal="center" vertical="center" wrapText="1"/>
    </xf>
    <xf numFmtId="0" fontId="14" fillId="10" borderId="69" xfId="0" applyFont="1" applyFill="1" applyBorder="1" applyAlignment="1">
      <alignment horizontal="center" vertical="center" wrapText="1"/>
    </xf>
    <xf numFmtId="0" fontId="14" fillId="10" borderId="49" xfId="0" applyFont="1" applyFill="1" applyBorder="1" applyAlignment="1">
      <alignment horizontal="center" vertical="center" wrapText="1"/>
    </xf>
    <xf numFmtId="0" fontId="5" fillId="0" borderId="33" xfId="0" applyFont="1" applyBorder="1" applyAlignment="1">
      <alignment horizontal="center" vertical="center" wrapText="1"/>
    </xf>
    <xf numFmtId="0" fontId="7" fillId="8" borderId="37" xfId="0" applyFont="1" applyFill="1" applyBorder="1" applyAlignment="1">
      <alignment horizontal="center"/>
    </xf>
    <xf numFmtId="0" fontId="5" fillId="8" borderId="66" xfId="0" applyFont="1" applyFill="1" applyBorder="1" applyAlignment="1">
      <alignment horizontal="center"/>
    </xf>
    <xf numFmtId="0" fontId="5" fillId="8" borderId="37" xfId="0" applyFont="1" applyFill="1" applyBorder="1" applyAlignment="1">
      <alignment horizontal="center"/>
    </xf>
    <xf numFmtId="0" fontId="5" fillId="0" borderId="49"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43" xfId="0" applyFont="1" applyBorder="1" applyAlignment="1">
      <alignment horizontal="center" vertical="center" wrapText="1"/>
    </xf>
    <xf numFmtId="10" fontId="5" fillId="0" borderId="60" xfId="0" applyNumberFormat="1" applyFont="1" applyBorder="1" applyAlignment="1">
      <alignment horizontal="center" vertical="center" wrapText="1"/>
    </xf>
    <xf numFmtId="10" fontId="5" fillId="0" borderId="43"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7" fillId="8" borderId="66" xfId="0" applyFont="1" applyFill="1" applyBorder="1" applyAlignment="1">
      <alignment horizontal="center" vertical="center" wrapText="1"/>
    </xf>
    <xf numFmtId="0" fontId="5" fillId="0" borderId="67" xfId="0" applyFont="1" applyBorder="1" applyAlignment="1">
      <alignment horizontal="center" vertical="center" wrapText="1"/>
    </xf>
    <xf numFmtId="0" fontId="5" fillId="0" borderId="143" xfId="0" applyFont="1" applyBorder="1" applyAlignment="1">
      <alignment horizontal="center" vertical="center" wrapText="1"/>
    </xf>
    <xf numFmtId="10" fontId="5" fillId="0" borderId="143" xfId="0" applyNumberFormat="1" applyFont="1" applyBorder="1" applyAlignment="1">
      <alignment horizontal="center" vertical="center" wrapText="1"/>
    </xf>
    <xf numFmtId="0" fontId="5" fillId="0" borderId="69" xfId="0" applyFont="1" applyBorder="1" applyAlignment="1">
      <alignment horizontal="center" vertical="center" wrapText="1"/>
    </xf>
    <xf numFmtId="0" fontId="4" fillId="8" borderId="17" xfId="0" applyFont="1" applyFill="1" applyBorder="1" applyAlignment="1">
      <alignment horizontal="center" vertical="center" wrapText="1"/>
    </xf>
    <xf numFmtId="0" fontId="4" fillId="8" borderId="86" xfId="0" applyFont="1" applyFill="1" applyBorder="1" applyAlignment="1">
      <alignment horizontal="center" vertical="center" wrapText="1"/>
    </xf>
    <xf numFmtId="0" fontId="5" fillId="0" borderId="69" xfId="0" applyFont="1" applyBorder="1" applyAlignment="1">
      <alignment horizontal="justify" vertical="center" wrapText="1"/>
    </xf>
    <xf numFmtId="0" fontId="5" fillId="0" borderId="15" xfId="0" applyFont="1" applyBorder="1" applyAlignment="1">
      <alignment horizontal="justify" vertical="center" wrapText="1"/>
    </xf>
    <xf numFmtId="0" fontId="5" fillId="0" borderId="67"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0" xfId="0" applyFont="1" applyAlignment="1">
      <alignment horizontal="justify" vertical="center" wrapText="1"/>
    </xf>
    <xf numFmtId="0" fontId="5" fillId="0" borderId="17" xfId="0" applyFont="1" applyBorder="1" applyAlignment="1">
      <alignment horizontal="justify" vertical="center" wrapText="1"/>
    </xf>
    <xf numFmtId="0" fontId="5" fillId="0" borderId="85" xfId="0" applyFont="1" applyBorder="1" applyAlignment="1">
      <alignment horizontal="justify" vertical="center" wrapText="1"/>
    </xf>
    <xf numFmtId="0" fontId="5" fillId="0" borderId="19" xfId="0" applyFont="1" applyBorder="1" applyAlignment="1">
      <alignment horizontal="justify" vertical="center" wrapText="1"/>
    </xf>
    <xf numFmtId="0" fontId="5" fillId="0" borderId="86" xfId="0" applyFont="1" applyBorder="1" applyAlignment="1">
      <alignment horizontal="justify" vertical="center" wrapText="1"/>
    </xf>
    <xf numFmtId="0" fontId="5" fillId="0" borderId="6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6" xfId="0" applyFont="1" applyBorder="1" applyAlignment="1">
      <alignment horizontal="center" vertical="center" wrapText="1"/>
    </xf>
    <xf numFmtId="0" fontId="4" fillId="9" borderId="0" xfId="0" applyFont="1" applyFill="1" applyBorder="1" applyAlignment="1">
      <alignment horizontal="center" vertical="center" wrapText="1"/>
    </xf>
    <xf numFmtId="0" fontId="6" fillId="0" borderId="66"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37" xfId="0" applyFont="1" applyBorder="1" applyAlignment="1">
      <alignment horizontal="justify" vertical="center" wrapText="1"/>
    </xf>
    <xf numFmtId="17" fontId="6" fillId="0" borderId="14" xfId="0" applyNumberFormat="1" applyFont="1" applyBorder="1" applyAlignment="1">
      <alignment horizontal="center" vertical="center" wrapText="1"/>
    </xf>
    <xf numFmtId="17" fontId="6" fillId="0" borderId="15" xfId="0" applyNumberFormat="1" applyFont="1" applyBorder="1" applyAlignment="1">
      <alignment horizontal="center" vertical="center" wrapText="1"/>
    </xf>
    <xf numFmtId="17" fontId="6" fillId="0" borderId="16" xfId="0" applyNumberFormat="1" applyFont="1" applyBorder="1" applyAlignment="1">
      <alignment horizontal="center" vertical="center" wrapText="1"/>
    </xf>
    <xf numFmtId="17" fontId="6" fillId="0" borderId="39" xfId="0" applyNumberFormat="1" applyFont="1" applyBorder="1" applyAlignment="1">
      <alignment horizontal="center" vertical="center" wrapText="1"/>
    </xf>
    <xf numFmtId="17" fontId="6" fillId="0" borderId="0" xfId="0" applyNumberFormat="1" applyFont="1" applyBorder="1" applyAlignment="1">
      <alignment horizontal="center" vertical="center" wrapText="1"/>
    </xf>
    <xf numFmtId="17" fontId="6" fillId="0" borderId="40" xfId="0" applyNumberFormat="1" applyFont="1" applyBorder="1" applyAlignment="1">
      <alignment horizontal="center" vertical="center" wrapText="1"/>
    </xf>
    <xf numFmtId="0" fontId="6" fillId="0" borderId="21" xfId="0" applyFont="1" applyBorder="1" applyAlignment="1">
      <alignment horizontal="center"/>
    </xf>
    <xf numFmtId="0" fontId="6" fillId="0" borderId="22" xfId="0" applyFont="1" applyBorder="1" applyAlignment="1">
      <alignment horizontal="center"/>
    </xf>
    <xf numFmtId="0" fontId="6" fillId="0" borderId="23"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3" xfId="0" applyFont="1" applyBorder="1" applyAlignment="1">
      <alignment horizont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6" fillId="0" borderId="56" xfId="0" applyFont="1" applyBorder="1" applyAlignment="1">
      <alignment horizontal="justify" vertical="justify" wrapText="1"/>
    </xf>
    <xf numFmtId="0" fontId="6" fillId="0" borderId="57" xfId="0" applyFont="1" applyBorder="1" applyAlignment="1">
      <alignment horizontal="justify" vertical="justify" wrapText="1"/>
    </xf>
    <xf numFmtId="0" fontId="19" fillId="0" borderId="27" xfId="0" applyFont="1" applyBorder="1" applyAlignment="1">
      <alignment horizontal="justify" vertical="justify" wrapText="1"/>
    </xf>
    <xf numFmtId="0" fontId="19" fillId="0" borderId="28" xfId="0" applyFont="1" applyBorder="1" applyAlignment="1">
      <alignment horizontal="justify" vertical="justify" wrapText="1"/>
    </xf>
    <xf numFmtId="0" fontId="6" fillId="0" borderId="39" xfId="0" applyFont="1" applyBorder="1"/>
    <xf numFmtId="0" fontId="2" fillId="0" borderId="37" xfId="0" applyFont="1" applyBorder="1" applyAlignment="1">
      <alignment horizontal="center" vertical="center" wrapText="1"/>
    </xf>
    <xf numFmtId="0" fontId="2" fillId="0" borderId="39" xfId="0" applyFont="1" applyBorder="1"/>
    <xf numFmtId="0" fontId="2" fillId="0" borderId="0" xfId="0" applyFont="1"/>
    <xf numFmtId="0" fontId="6" fillId="0" borderId="2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10" fillId="10" borderId="16" xfId="0" applyFont="1" applyFill="1" applyBorder="1" applyAlignment="1">
      <alignment horizontal="center" vertical="center" wrapText="1"/>
    </xf>
    <xf numFmtId="0" fontId="10" fillId="10" borderId="40"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10" fillId="10" borderId="14" xfId="0" applyFont="1" applyFill="1" applyBorder="1" applyAlignment="1">
      <alignment horizontal="center" vertical="center"/>
    </xf>
    <xf numFmtId="0" fontId="10" fillId="10" borderId="16" xfId="0" applyFont="1" applyFill="1" applyBorder="1" applyAlignment="1">
      <alignment horizontal="center" vertical="center"/>
    </xf>
    <xf numFmtId="0" fontId="10" fillId="10" borderId="39" xfId="0" applyFont="1" applyFill="1" applyBorder="1" applyAlignment="1">
      <alignment horizontal="center" vertical="center"/>
    </xf>
    <xf numFmtId="0" fontId="10" fillId="10" borderId="0" xfId="0" applyFont="1" applyFill="1" applyBorder="1" applyAlignment="1">
      <alignment horizontal="center" vertical="center"/>
    </xf>
    <xf numFmtId="0" fontId="10" fillId="10" borderId="40" xfId="0" applyFont="1" applyFill="1" applyBorder="1" applyAlignment="1">
      <alignment horizontal="center" vertical="center"/>
    </xf>
    <xf numFmtId="0" fontId="10" fillId="10" borderId="18" xfId="0" applyFont="1" applyFill="1" applyBorder="1" applyAlignment="1">
      <alignment horizontal="center" vertical="center"/>
    </xf>
    <xf numFmtId="0" fontId="10" fillId="10" borderId="20" xfId="0" applyFont="1" applyFill="1" applyBorder="1" applyAlignment="1">
      <alignment horizontal="center" vertical="center"/>
    </xf>
    <xf numFmtId="0" fontId="6" fillId="0" borderId="24" xfId="0" applyFont="1" applyBorder="1" applyAlignment="1">
      <alignment horizontal="justify" vertical="center" wrapText="1"/>
    </xf>
    <xf numFmtId="0" fontId="6" fillId="0" borderId="25"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56" xfId="0" applyFont="1" applyBorder="1" applyAlignment="1">
      <alignment horizontal="justify" vertical="center" wrapText="1"/>
    </xf>
    <xf numFmtId="0" fontId="6" fillId="0" borderId="57" xfId="0" applyFont="1" applyBorder="1" applyAlignment="1">
      <alignment horizontal="justify" vertical="center" wrapText="1"/>
    </xf>
    <xf numFmtId="0" fontId="6" fillId="0" borderId="48" xfId="0" applyFont="1" applyBorder="1" applyAlignment="1">
      <alignment horizontal="justify" vertical="center" wrapText="1"/>
    </xf>
    <xf numFmtId="0" fontId="6" fillId="0" borderId="27" xfId="0" applyFont="1" applyBorder="1" applyAlignment="1">
      <alignment horizontal="justify" vertical="center" wrapText="1"/>
    </xf>
    <xf numFmtId="0" fontId="6" fillId="0" borderId="28" xfId="0" applyFont="1" applyBorder="1" applyAlignment="1">
      <alignment horizontal="justify" vertical="center" wrapText="1"/>
    </xf>
    <xf numFmtId="0" fontId="6" fillId="0" borderId="32" xfId="0" applyFont="1" applyBorder="1" applyAlignment="1">
      <alignment horizontal="justify" vertical="center" wrapText="1"/>
    </xf>
    <xf numFmtId="0" fontId="10" fillId="10" borderId="51" xfId="0" applyFont="1" applyFill="1" applyBorder="1" applyAlignment="1">
      <alignment horizontal="center" vertical="center" wrapText="1"/>
    </xf>
    <xf numFmtId="0" fontId="10" fillId="10" borderId="50" xfId="0" applyFont="1" applyFill="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2" fillId="0" borderId="48" xfId="0" applyFont="1" applyBorder="1" applyAlignment="1">
      <alignment horizontal="center" vertical="center"/>
    </xf>
    <xf numFmtId="0" fontId="2" fillId="0" borderId="52" xfId="0" applyFont="1" applyBorder="1" applyAlignment="1">
      <alignment horizontal="justify" vertical="center" wrapText="1"/>
    </xf>
    <xf numFmtId="0" fontId="2" fillId="0" borderId="57" xfId="0" applyFont="1" applyBorder="1" applyAlignment="1">
      <alignment horizontal="justify" vertical="center" wrapText="1"/>
    </xf>
    <xf numFmtId="0" fontId="2" fillId="0" borderId="48" xfId="0" applyFont="1" applyBorder="1" applyAlignment="1">
      <alignment horizontal="justify" vertical="center" wrapText="1"/>
    </xf>
    <xf numFmtId="0" fontId="2" fillId="0" borderId="52" xfId="0" applyFont="1" applyBorder="1" applyAlignment="1">
      <alignment horizontal="center" vertical="center" wrapText="1"/>
    </xf>
    <xf numFmtId="0" fontId="2" fillId="0" borderId="48" xfId="0" applyFont="1" applyBorder="1" applyAlignment="1">
      <alignment horizontal="center" vertical="center" wrapText="1"/>
    </xf>
    <xf numFmtId="0" fontId="6" fillId="0" borderId="23" xfId="0" applyFont="1" applyBorder="1" applyAlignment="1">
      <alignment horizontal="center" vertical="center"/>
    </xf>
    <xf numFmtId="0" fontId="6" fillId="0" borderId="21" xfId="0" applyFont="1" applyBorder="1" applyAlignment="1">
      <alignment horizontal="justify" vertical="justify" wrapText="1"/>
    </xf>
    <xf numFmtId="0" fontId="6" fillId="0" borderId="22" xfId="0" applyFont="1" applyBorder="1" applyAlignment="1">
      <alignment horizontal="justify" vertical="justify" wrapText="1"/>
    </xf>
    <xf numFmtId="0" fontId="2" fillId="0" borderId="66" xfId="0" applyFont="1" applyBorder="1" applyAlignment="1">
      <alignment horizontal="center" vertical="center" wrapText="1"/>
    </xf>
    <xf numFmtId="0" fontId="2" fillId="0" borderId="31" xfId="0" applyFont="1" applyBorder="1" applyAlignment="1">
      <alignment horizontal="center" vertical="center"/>
    </xf>
    <xf numFmtId="0" fontId="2" fillId="0" borderId="30" xfId="0" applyFont="1" applyBorder="1" applyAlignment="1">
      <alignment horizontal="center" vertical="center"/>
    </xf>
    <xf numFmtId="0" fontId="2" fillId="0" borderId="25" xfId="0" applyFont="1" applyBorder="1" applyAlignment="1">
      <alignment horizontal="center" vertical="center"/>
    </xf>
    <xf numFmtId="0" fontId="2" fillId="0" borderId="33" xfId="0" applyFont="1" applyBorder="1" applyAlignment="1">
      <alignment horizontal="center" vertical="center"/>
    </xf>
    <xf numFmtId="0" fontId="2" fillId="0" borderId="32" xfId="0" applyFont="1" applyBorder="1" applyAlignment="1">
      <alignment horizontal="center" vertical="center"/>
    </xf>
    <xf numFmtId="0" fontId="2" fillId="0" borderId="28" xfId="0" applyFont="1" applyBorder="1" applyAlignment="1">
      <alignment horizontal="center" vertical="center"/>
    </xf>
    <xf numFmtId="0" fontId="6" fillId="8" borderId="157" xfId="0" applyFont="1" applyFill="1" applyBorder="1" applyAlignment="1">
      <alignment horizontal="center"/>
    </xf>
    <xf numFmtId="3" fontId="2" fillId="0" borderId="21" xfId="0" applyNumberFormat="1" applyFont="1" applyBorder="1" applyAlignment="1">
      <alignment horizontal="center" vertical="center"/>
    </xf>
    <xf numFmtId="3" fontId="2" fillId="0" borderId="23" xfId="0" applyNumberFormat="1" applyFont="1" applyBorder="1" applyAlignment="1">
      <alignment horizontal="center" vertical="center"/>
    </xf>
    <xf numFmtId="3" fontId="2" fillId="0" borderId="22" xfId="0" applyNumberFormat="1" applyFont="1" applyBorder="1" applyAlignment="1">
      <alignment horizontal="center" vertical="center"/>
    </xf>
    <xf numFmtId="0" fontId="2" fillId="0" borderId="21" xfId="0" applyFont="1" applyBorder="1" applyAlignment="1">
      <alignment horizontal="justify" vertical="justify" wrapText="1"/>
    </xf>
    <xf numFmtId="0" fontId="2" fillId="0" borderId="22" xfId="0" applyFont="1" applyBorder="1" applyAlignment="1">
      <alignment horizontal="justify" vertical="justify" wrapText="1"/>
    </xf>
    <xf numFmtId="0" fontId="2" fillId="0" borderId="23" xfId="0" applyFont="1" applyBorder="1" applyAlignment="1">
      <alignment horizontal="justify" vertical="justify" wrapText="1"/>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32" xfId="0" applyFont="1" applyBorder="1" applyAlignment="1">
      <alignment horizontal="center" vertical="center"/>
    </xf>
    <xf numFmtId="10" fontId="15" fillId="0" borderId="33" xfId="0" applyNumberFormat="1" applyFont="1" applyBorder="1" applyAlignment="1">
      <alignment horizontal="center" vertical="center" wrapText="1"/>
    </xf>
    <xf numFmtId="10" fontId="15" fillId="0" borderId="32" xfId="0" applyNumberFormat="1" applyFont="1" applyBorder="1" applyAlignment="1">
      <alignment horizontal="center" vertical="center" wrapText="1"/>
    </xf>
    <xf numFmtId="0" fontId="15" fillId="0" borderId="33" xfId="0" applyFont="1" applyBorder="1" applyAlignment="1">
      <alignment horizontal="center" vertical="center" wrapText="1"/>
    </xf>
    <xf numFmtId="0" fontId="15" fillId="0" borderId="33" xfId="0" applyFont="1" applyBorder="1" applyAlignment="1">
      <alignment horizontal="justify" vertical="center"/>
    </xf>
    <xf numFmtId="0" fontId="15" fillId="0" borderId="28" xfId="0" applyFont="1" applyBorder="1" applyAlignment="1">
      <alignment horizontal="justify" vertical="center"/>
    </xf>
    <xf numFmtId="0" fontId="15" fillId="0" borderId="32" xfId="0" applyFont="1" applyBorder="1" applyAlignment="1">
      <alignment horizontal="justify" vertical="center"/>
    </xf>
    <xf numFmtId="0" fontId="15" fillId="0" borderId="33" xfId="0" applyFont="1" applyBorder="1" applyAlignment="1">
      <alignment horizontal="justify" vertical="center" wrapText="1"/>
    </xf>
    <xf numFmtId="0" fontId="15" fillId="0" borderId="28" xfId="0" applyFont="1" applyBorder="1" applyAlignment="1">
      <alignment horizontal="justify" vertical="center" wrapText="1"/>
    </xf>
    <xf numFmtId="0" fontId="15" fillId="0" borderId="32" xfId="0" applyFont="1" applyBorder="1" applyAlignment="1">
      <alignment horizontal="justify" vertical="center" wrapText="1"/>
    </xf>
    <xf numFmtId="0" fontId="15" fillId="0" borderId="56" xfId="0" applyFont="1" applyBorder="1" applyAlignment="1">
      <alignment horizontal="center" vertical="center"/>
    </xf>
    <xf numFmtId="0" fontId="15" fillId="0" borderId="57" xfId="0" applyFont="1" applyBorder="1" applyAlignment="1">
      <alignment horizontal="center" vertical="center"/>
    </xf>
    <xf numFmtId="0" fontId="15" fillId="0" borderId="48" xfId="0" applyFont="1" applyBorder="1" applyAlignment="1">
      <alignment horizontal="center" vertical="center"/>
    </xf>
    <xf numFmtId="10" fontId="15" fillId="0" borderId="52" xfId="0" applyNumberFormat="1" applyFont="1" applyBorder="1" applyAlignment="1">
      <alignment horizontal="center" vertical="center" wrapText="1"/>
    </xf>
    <xf numFmtId="10" fontId="15" fillId="0" borderId="48" xfId="0" applyNumberFormat="1" applyFont="1" applyBorder="1" applyAlignment="1">
      <alignment horizontal="center" vertical="center" wrapText="1"/>
    </xf>
    <xf numFmtId="0" fontId="15" fillId="0" borderId="52"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52" xfId="0" applyFont="1" applyBorder="1" applyAlignment="1">
      <alignment horizontal="justify" vertical="center"/>
    </xf>
    <xf numFmtId="0" fontId="15" fillId="0" borderId="57" xfId="0" applyFont="1" applyBorder="1" applyAlignment="1">
      <alignment horizontal="justify" vertical="center"/>
    </xf>
    <xf numFmtId="0" fontId="15" fillId="0" borderId="48" xfId="0" applyFont="1" applyBorder="1" applyAlignment="1">
      <alignment horizontal="justify" vertical="center"/>
    </xf>
    <xf numFmtId="0" fontId="15" fillId="0" borderId="52" xfId="0" applyFont="1" applyBorder="1" applyAlignment="1">
      <alignment horizontal="justify" vertical="center" wrapText="1"/>
    </xf>
    <xf numFmtId="0" fontId="15" fillId="0" borderId="57" xfId="0" applyFont="1" applyBorder="1" applyAlignment="1">
      <alignment horizontal="justify" vertical="center" wrapText="1"/>
    </xf>
    <xf numFmtId="0" fontId="15" fillId="0" borderId="48" xfId="0" applyFont="1" applyBorder="1" applyAlignment="1">
      <alignment horizontal="justify" vertical="center" wrapText="1"/>
    </xf>
    <xf numFmtId="9" fontId="15" fillId="0" borderId="52" xfId="0" applyNumberFormat="1" applyFont="1" applyBorder="1" applyAlignment="1">
      <alignment horizontal="center" vertical="center" wrapText="1"/>
    </xf>
    <xf numFmtId="9" fontId="15" fillId="0" borderId="57" xfId="0" applyNumberFormat="1" applyFont="1" applyBorder="1" applyAlignment="1">
      <alignment horizontal="center" vertical="center" wrapText="1"/>
    </xf>
    <xf numFmtId="9" fontId="15" fillId="0" borderId="48" xfId="0" applyNumberFormat="1" applyFont="1" applyBorder="1" applyAlignment="1">
      <alignment horizontal="center" vertical="center" wrapText="1"/>
    </xf>
    <xf numFmtId="0" fontId="6" fillId="0" borderId="52" xfId="0" applyFont="1" applyBorder="1" applyAlignment="1">
      <alignment horizontal="justify" vertical="center"/>
    </xf>
    <xf numFmtId="0" fontId="6" fillId="0" borderId="57" xfId="0" applyFont="1" applyBorder="1" applyAlignment="1">
      <alignment horizontal="justify" vertical="center"/>
    </xf>
    <xf numFmtId="0" fontId="6" fillId="0" borderId="48" xfId="0" applyFont="1" applyBorder="1" applyAlignment="1">
      <alignment horizontal="justify" vertical="center"/>
    </xf>
    <xf numFmtId="0" fontId="6" fillId="0" borderId="52" xfId="0" applyFont="1" applyBorder="1" applyAlignment="1">
      <alignment horizontal="justify" vertical="center" wrapText="1"/>
    </xf>
    <xf numFmtId="0" fontId="16" fillId="8" borderId="68" xfId="0" applyFont="1" applyFill="1" applyBorder="1" applyAlignment="1">
      <alignment horizontal="center" vertical="center" wrapText="1"/>
    </xf>
    <xf numFmtId="0" fontId="16" fillId="8" borderId="50" xfId="0" applyFont="1" applyFill="1" applyBorder="1" applyAlignment="1">
      <alignment horizontal="center" vertical="center" wrapText="1"/>
    </xf>
    <xf numFmtId="0" fontId="15" fillId="0" borderId="0" xfId="0" applyFont="1" applyAlignment="1">
      <alignment horizontal="center" vertical="center" wrapText="1"/>
    </xf>
    <xf numFmtId="0" fontId="18" fillId="10" borderId="0" xfId="0" applyFont="1" applyFill="1" applyAlignment="1">
      <alignment horizontal="center" vertical="center" wrapText="1"/>
    </xf>
    <xf numFmtId="0" fontId="18" fillId="10" borderId="17" xfId="0" applyFont="1" applyFill="1" applyBorder="1" applyAlignment="1">
      <alignment horizontal="center" vertical="center" wrapText="1"/>
    </xf>
    <xf numFmtId="0" fontId="18" fillId="10" borderId="13" xfId="0" applyFont="1" applyFill="1" applyBorder="1" applyAlignment="1">
      <alignment horizontal="center" vertical="center" wrapText="1"/>
    </xf>
    <xf numFmtId="0" fontId="15" fillId="0" borderId="0" xfId="0" applyFont="1"/>
    <xf numFmtId="0" fontId="16" fillId="8" borderId="27" xfId="0" applyFont="1" applyFill="1" applyBorder="1" applyAlignment="1">
      <alignment horizontal="center" vertical="center"/>
    </xf>
    <xf numFmtId="0" fontId="16" fillId="8" borderId="28" xfId="0" applyFont="1" applyFill="1" applyBorder="1" applyAlignment="1">
      <alignment horizontal="center" vertical="center"/>
    </xf>
    <xf numFmtId="0" fontId="16" fillId="8" borderId="29" xfId="0" applyFont="1" applyFill="1" applyBorder="1" applyAlignment="1">
      <alignment horizontal="center" vertical="center"/>
    </xf>
    <xf numFmtId="0" fontId="15" fillId="8" borderId="27" xfId="0" applyFont="1" applyFill="1" applyBorder="1" applyAlignment="1">
      <alignment vertical="center"/>
    </xf>
    <xf numFmtId="0" fontId="15" fillId="8" borderId="28" xfId="0" applyFont="1" applyFill="1" applyBorder="1" applyAlignment="1">
      <alignment vertical="center"/>
    </xf>
    <xf numFmtId="0" fontId="15" fillId="0" borderId="56" xfId="0" applyFont="1" applyBorder="1" applyAlignment="1">
      <alignment horizontal="center" vertical="center" wrapText="1"/>
    </xf>
    <xf numFmtId="0" fontId="15" fillId="0" borderId="52" xfId="0" applyFont="1" applyBorder="1" applyAlignment="1">
      <alignment horizontal="justify" vertical="top"/>
    </xf>
    <xf numFmtId="0" fontId="15" fillId="0" borderId="57" xfId="0" applyFont="1" applyBorder="1" applyAlignment="1">
      <alignment horizontal="justify" vertical="top"/>
    </xf>
    <xf numFmtId="0" fontId="15" fillId="0" borderId="48" xfId="0" applyFont="1" applyBorder="1" applyAlignment="1">
      <alignment horizontal="justify" vertical="top"/>
    </xf>
    <xf numFmtId="0" fontId="15" fillId="0" borderId="17" xfId="0" applyFont="1" applyBorder="1" applyAlignment="1">
      <alignment horizontal="center"/>
    </xf>
    <xf numFmtId="0" fontId="15" fillId="0" borderId="33" xfId="0" applyFont="1" applyBorder="1" applyAlignment="1">
      <alignment horizontal="center"/>
    </xf>
    <xf numFmtId="0" fontId="15" fillId="0" borderId="28" xfId="0" applyFont="1" applyBorder="1" applyAlignment="1">
      <alignment horizontal="center"/>
    </xf>
    <xf numFmtId="0" fontId="15" fillId="0" borderId="32" xfId="0" applyFont="1" applyBorder="1" applyAlignment="1">
      <alignment horizontal="center"/>
    </xf>
    <xf numFmtId="0" fontId="15" fillId="0" borderId="52" xfId="0" applyFont="1" applyBorder="1" applyAlignment="1">
      <alignment horizontal="justify" vertical="top" wrapText="1"/>
    </xf>
    <xf numFmtId="0" fontId="15" fillId="0" borderId="57" xfId="0" applyFont="1" applyBorder="1" applyAlignment="1">
      <alignment horizontal="justify" vertical="top" wrapText="1"/>
    </xf>
    <xf numFmtId="0" fontId="15" fillId="0" borderId="48" xfId="0" applyFont="1" applyBorder="1" applyAlignment="1">
      <alignment horizontal="justify" vertical="top" wrapText="1"/>
    </xf>
    <xf numFmtId="0" fontId="16" fillId="8" borderId="16" xfId="0" applyFont="1" applyFill="1" applyBorder="1" applyAlignment="1">
      <alignment horizontal="center" vertical="center" wrapText="1"/>
    </xf>
    <xf numFmtId="0" fontId="16" fillId="8" borderId="51" xfId="0" applyFont="1" applyFill="1" applyBorder="1" applyAlignment="1">
      <alignment horizontal="center" vertical="center" wrapText="1"/>
    </xf>
    <xf numFmtId="0" fontId="16" fillId="8" borderId="70" xfId="0" applyFont="1" applyFill="1" applyBorder="1" applyAlignment="1">
      <alignment horizontal="center" vertical="center" wrapText="1"/>
    </xf>
    <xf numFmtId="0" fontId="16" fillId="8" borderId="45" xfId="0" applyFont="1" applyFill="1" applyBorder="1" applyAlignment="1">
      <alignment horizontal="center" vertical="center" wrapText="1"/>
    </xf>
    <xf numFmtId="0" fontId="15" fillId="0" borderId="64" xfId="0" applyFont="1" applyBorder="1" applyAlignment="1">
      <alignment horizontal="center"/>
    </xf>
    <xf numFmtId="0" fontId="16" fillId="8" borderId="23" xfId="0" applyFont="1" applyFill="1" applyBorder="1" applyAlignment="1">
      <alignment horizontal="center" vertical="center" wrapText="1"/>
    </xf>
    <xf numFmtId="9" fontId="15" fillId="0" borderId="21" xfId="0" applyNumberFormat="1" applyFont="1" applyBorder="1" applyAlignment="1">
      <alignment horizontal="center" vertical="center" wrapText="1"/>
    </xf>
    <xf numFmtId="9" fontId="15" fillId="0" borderId="23" xfId="0" applyNumberFormat="1" applyFont="1" applyBorder="1" applyAlignment="1">
      <alignment horizontal="center" vertical="center" wrapText="1"/>
    </xf>
    <xf numFmtId="0" fontId="16" fillId="8" borderId="67" xfId="0" applyFont="1" applyFill="1" applyBorder="1" applyAlignment="1">
      <alignment horizontal="center" vertical="center" wrapText="1"/>
    </xf>
    <xf numFmtId="0" fontId="16" fillId="8" borderId="39" xfId="0" applyFont="1" applyFill="1" applyBorder="1" applyAlignment="1">
      <alignment horizontal="center" vertical="center" wrapText="1"/>
    </xf>
    <xf numFmtId="0" fontId="16" fillId="8" borderId="17" xfId="0" applyFont="1" applyFill="1" applyBorder="1" applyAlignment="1">
      <alignment horizontal="center" vertical="center" wrapText="1"/>
    </xf>
    <xf numFmtId="0" fontId="16" fillId="8" borderId="86" xfId="0" applyFont="1" applyFill="1" applyBorder="1" applyAlignment="1">
      <alignment horizontal="center" vertical="center" wrapText="1"/>
    </xf>
    <xf numFmtId="0" fontId="15" fillId="0" borderId="69" xfId="0" applyFont="1" applyBorder="1" applyAlignment="1">
      <alignment horizontal="justify" vertical="center" wrapText="1"/>
    </xf>
    <xf numFmtId="0" fontId="15" fillId="0" borderId="15" xfId="0" applyFont="1" applyBorder="1" applyAlignment="1">
      <alignment horizontal="justify" vertical="center" wrapText="1"/>
    </xf>
    <xf numFmtId="0" fontId="15" fillId="0" borderId="67" xfId="0" applyFont="1" applyBorder="1" applyAlignment="1">
      <alignment horizontal="justify" vertical="center" wrapText="1"/>
    </xf>
    <xf numFmtId="0" fontId="15" fillId="0" borderId="13" xfId="0" applyFont="1" applyBorder="1" applyAlignment="1">
      <alignment horizontal="justify" vertical="center" wrapText="1"/>
    </xf>
    <xf numFmtId="0" fontId="15" fillId="0" borderId="0" xfId="0" applyFont="1" applyAlignment="1">
      <alignment horizontal="justify" vertical="center" wrapText="1"/>
    </xf>
    <xf numFmtId="0" fontId="15" fillId="0" borderId="17" xfId="0" applyFont="1" applyBorder="1" applyAlignment="1">
      <alignment horizontal="justify" vertical="center" wrapText="1"/>
    </xf>
    <xf numFmtId="0" fontId="15" fillId="0" borderId="85" xfId="0" applyFont="1" applyBorder="1" applyAlignment="1">
      <alignment horizontal="justify" vertical="center" wrapText="1"/>
    </xf>
    <xf numFmtId="0" fontId="15" fillId="0" borderId="19" xfId="0" applyFont="1" applyBorder="1" applyAlignment="1">
      <alignment horizontal="justify" vertical="center" wrapText="1"/>
    </xf>
    <xf numFmtId="0" fontId="15" fillId="0" borderId="86" xfId="0" applyFont="1" applyBorder="1" applyAlignment="1">
      <alignment horizontal="justify" vertical="center" wrapText="1"/>
    </xf>
    <xf numFmtId="0" fontId="15" fillId="0" borderId="63" xfId="0" applyFont="1" applyBorder="1" applyAlignment="1">
      <alignment horizontal="center"/>
    </xf>
    <xf numFmtId="0" fontId="17" fillId="0" borderId="19" xfId="0" applyFont="1" applyBorder="1"/>
    <xf numFmtId="0" fontId="17" fillId="0" borderId="14" xfId="0" applyFont="1" applyBorder="1" applyAlignment="1">
      <alignment horizontal="center"/>
    </xf>
    <xf numFmtId="0" fontId="17" fillId="0" borderId="15" xfId="0" applyFont="1" applyBorder="1" applyAlignment="1">
      <alignment horizontal="center"/>
    </xf>
    <xf numFmtId="0" fontId="17" fillId="0" borderId="67" xfId="0" applyFont="1" applyBorder="1" applyAlignment="1">
      <alignment horizontal="center"/>
    </xf>
    <xf numFmtId="0" fontId="17" fillId="0" borderId="39" xfId="0" applyFont="1" applyBorder="1" applyAlignment="1">
      <alignment horizontal="center"/>
    </xf>
    <xf numFmtId="0" fontId="17" fillId="0" borderId="0" xfId="0" applyFont="1" applyAlignment="1">
      <alignment horizontal="center"/>
    </xf>
    <xf numFmtId="0" fontId="17" fillId="0" borderId="68" xfId="0" applyFont="1" applyBorder="1" applyAlignment="1">
      <alignment horizontal="center"/>
    </xf>
    <xf numFmtId="0" fontId="17" fillId="0" borderId="50" xfId="0" applyFont="1" applyBorder="1" applyAlignment="1">
      <alignment horizontal="center"/>
    </xf>
    <xf numFmtId="0" fontId="17" fillId="0" borderId="46" xfId="0" applyFont="1" applyBorder="1" applyAlignment="1">
      <alignment horizontal="center"/>
    </xf>
    <xf numFmtId="0" fontId="16" fillId="0" borderId="31"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52" xfId="0" applyFont="1" applyBorder="1" applyAlignment="1">
      <alignment horizontal="left" vertical="center" wrapText="1"/>
    </xf>
    <xf numFmtId="0" fontId="16" fillId="0" borderId="57" xfId="0" applyFont="1" applyBorder="1" applyAlignment="1">
      <alignment horizontal="left" vertical="center" wrapText="1"/>
    </xf>
    <xf numFmtId="0" fontId="16" fillId="0" borderId="48" xfId="0" applyFont="1" applyBorder="1" applyAlignment="1">
      <alignment horizontal="left" vertical="center" wrapText="1"/>
    </xf>
    <xf numFmtId="0" fontId="16" fillId="0" borderId="33" xfId="0" applyFont="1" applyBorder="1" applyAlignment="1">
      <alignment horizontal="left" vertical="center" wrapText="1"/>
    </xf>
    <xf numFmtId="0" fontId="16" fillId="0" borderId="28" xfId="0" applyFont="1" applyBorder="1" applyAlignment="1">
      <alignment horizontal="left" vertical="center" wrapText="1"/>
    </xf>
    <xf numFmtId="0" fontId="16" fillId="0" borderId="32" xfId="0" applyFont="1" applyBorder="1" applyAlignment="1">
      <alignment horizontal="left" vertical="center" wrapText="1"/>
    </xf>
    <xf numFmtId="0" fontId="16" fillId="9" borderId="14"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6" fillId="8" borderId="46" xfId="0" applyFont="1" applyFill="1" applyBorder="1" applyAlignment="1">
      <alignment horizontal="center" vertical="center" wrapText="1"/>
    </xf>
    <xf numFmtId="0" fontId="15" fillId="0" borderId="69" xfId="0" applyFont="1" applyBorder="1" applyAlignment="1">
      <alignment horizontal="center" vertical="center" wrapText="1"/>
    </xf>
    <xf numFmtId="0" fontId="15" fillId="0" borderId="49" xfId="0" applyFont="1" applyBorder="1" applyAlignment="1">
      <alignment horizontal="center" vertical="center" wrapText="1"/>
    </xf>
    <xf numFmtId="0" fontId="16" fillId="8" borderId="30" xfId="0" applyFont="1" applyFill="1" applyBorder="1" applyAlignment="1">
      <alignment horizontal="center"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40" xfId="0" applyFont="1" applyBorder="1" applyAlignment="1">
      <alignment horizontal="center" vertical="center" wrapText="1"/>
    </xf>
    <xf numFmtId="0" fontId="16" fillId="8" borderId="40" xfId="0" applyFont="1" applyFill="1" applyBorder="1" applyAlignment="1">
      <alignment horizontal="center" vertical="center" wrapText="1"/>
    </xf>
    <xf numFmtId="17" fontId="15" fillId="0" borderId="14" xfId="0" applyNumberFormat="1" applyFont="1" applyBorder="1" applyAlignment="1">
      <alignment horizontal="center" vertical="center" wrapText="1"/>
    </xf>
    <xf numFmtId="17" fontId="15" fillId="0" borderId="15" xfId="0" applyNumberFormat="1" applyFont="1" applyBorder="1" applyAlignment="1">
      <alignment horizontal="center" vertical="center" wrapText="1"/>
    </xf>
    <xf numFmtId="17" fontId="15" fillId="0" borderId="16" xfId="0" applyNumberFormat="1" applyFont="1" applyBorder="1" applyAlignment="1">
      <alignment horizontal="center" vertical="center" wrapText="1"/>
    </xf>
    <xf numFmtId="17" fontId="15" fillId="0" borderId="39" xfId="0" applyNumberFormat="1" applyFont="1" applyBorder="1" applyAlignment="1">
      <alignment horizontal="center" vertical="center" wrapText="1"/>
    </xf>
    <xf numFmtId="17" fontId="15" fillId="0" borderId="40" xfId="0" applyNumberFormat="1" applyFont="1" applyBorder="1" applyAlignment="1">
      <alignment horizontal="center" vertical="center" wrapText="1"/>
    </xf>
    <xf numFmtId="0" fontId="15" fillId="0" borderId="27" xfId="0" applyFont="1" applyBorder="1" applyAlignment="1">
      <alignment horizontal="center"/>
    </xf>
    <xf numFmtId="0" fontId="15" fillId="0" borderId="29" xfId="0" applyFont="1" applyBorder="1" applyAlignment="1">
      <alignment horizontal="center"/>
    </xf>
    <xf numFmtId="0" fontId="15" fillId="0" borderId="27" xfId="0" applyFont="1" applyBorder="1" applyAlignment="1">
      <alignment horizontal="center" wrapText="1"/>
    </xf>
    <xf numFmtId="0" fontId="15" fillId="0" borderId="28" xfId="0" applyFont="1" applyBorder="1" applyAlignment="1">
      <alignment horizontal="center" wrapText="1"/>
    </xf>
    <xf numFmtId="0" fontId="16" fillId="10" borderId="14" xfId="0" applyFont="1" applyFill="1" applyBorder="1" applyAlignment="1">
      <alignment horizontal="center" vertical="center"/>
    </xf>
    <xf numFmtId="0" fontId="16" fillId="10" borderId="15" xfId="0" applyFont="1" applyFill="1" applyBorder="1" applyAlignment="1">
      <alignment horizontal="center" vertical="center"/>
    </xf>
    <xf numFmtId="0" fontId="16" fillId="10" borderId="16" xfId="0" applyFont="1" applyFill="1" applyBorder="1" applyAlignment="1">
      <alignment horizontal="center" vertical="center"/>
    </xf>
    <xf numFmtId="0" fontId="16" fillId="10" borderId="39" xfId="0" applyFont="1" applyFill="1" applyBorder="1" applyAlignment="1">
      <alignment horizontal="center" vertical="center"/>
    </xf>
    <xf numFmtId="0" fontId="16" fillId="10" borderId="40" xfId="0" applyFont="1" applyFill="1" applyBorder="1" applyAlignment="1">
      <alignment horizontal="center" vertical="center"/>
    </xf>
    <xf numFmtId="0" fontId="16" fillId="11" borderId="24" xfId="0" applyFont="1" applyFill="1" applyBorder="1" applyAlignment="1">
      <alignment horizontal="center"/>
    </xf>
    <xf numFmtId="0" fontId="16" fillId="11" borderId="25" xfId="0" applyFont="1" applyFill="1" applyBorder="1" applyAlignment="1">
      <alignment horizontal="center"/>
    </xf>
    <xf numFmtId="0" fontId="16" fillId="11" borderId="30" xfId="0" applyFont="1" applyFill="1" applyBorder="1" applyAlignment="1">
      <alignment horizontal="center"/>
    </xf>
    <xf numFmtId="0" fontId="16" fillId="12" borderId="31" xfId="0" applyFont="1" applyFill="1" applyBorder="1" applyAlignment="1">
      <alignment horizontal="center"/>
    </xf>
    <xf numFmtId="0" fontId="16" fillId="12" borderId="25" xfId="0" applyFont="1" applyFill="1" applyBorder="1" applyAlignment="1">
      <alignment horizontal="center"/>
    </xf>
    <xf numFmtId="0" fontId="16" fillId="12" borderId="30" xfId="0" applyFont="1" applyFill="1" applyBorder="1" applyAlignment="1">
      <alignment horizontal="center"/>
    </xf>
    <xf numFmtId="0" fontId="16" fillId="13" borderId="31" xfId="0" applyFont="1" applyFill="1" applyBorder="1" applyAlignment="1">
      <alignment horizontal="center"/>
    </xf>
    <xf numFmtId="0" fontId="16" fillId="13" borderId="25" xfId="0" applyFont="1" applyFill="1" applyBorder="1" applyAlignment="1">
      <alignment horizontal="center"/>
    </xf>
    <xf numFmtId="0" fontId="15" fillId="0" borderId="56" xfId="0" applyFont="1" applyBorder="1" applyAlignment="1">
      <alignment horizontal="center"/>
    </xf>
    <xf numFmtId="0" fontId="15" fillId="0" borderId="57" xfId="0" applyFont="1" applyBorder="1" applyAlignment="1">
      <alignment horizontal="center"/>
    </xf>
    <xf numFmtId="0" fontId="15" fillId="0" borderId="48" xfId="0" applyFont="1" applyBorder="1" applyAlignment="1">
      <alignment horizontal="center"/>
    </xf>
    <xf numFmtId="0" fontId="15" fillId="0" borderId="52" xfId="0" applyFont="1" applyBorder="1" applyAlignment="1">
      <alignment horizontal="center"/>
    </xf>
    <xf numFmtId="0" fontId="17" fillId="0" borderId="33" xfId="0" applyFont="1" applyBorder="1" applyAlignment="1">
      <alignment horizontal="center" vertical="center"/>
    </xf>
    <xf numFmtId="0" fontId="17" fillId="0" borderId="28" xfId="0" applyFont="1" applyBorder="1" applyAlignment="1">
      <alignment horizontal="center" vertical="center"/>
    </xf>
    <xf numFmtId="0" fontId="17" fillId="0" borderId="32" xfId="0" applyFont="1" applyBorder="1" applyAlignment="1">
      <alignment horizontal="center"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15" fillId="0" borderId="30" xfId="0" applyFont="1" applyBorder="1" applyAlignment="1">
      <alignment horizontal="center" vertical="center"/>
    </xf>
    <xf numFmtId="10" fontId="15" fillId="0" borderId="31" xfId="0" applyNumberFormat="1" applyFont="1" applyBorder="1" applyAlignment="1">
      <alignment horizontal="center" vertical="center" wrapText="1"/>
    </xf>
    <xf numFmtId="10" fontId="15" fillId="0" borderId="25" xfId="0" applyNumberFormat="1" applyFont="1" applyBorder="1" applyAlignment="1">
      <alignment horizontal="center" vertical="center" wrapText="1"/>
    </xf>
    <xf numFmtId="10" fontId="15" fillId="0" borderId="30" xfId="0" applyNumberFormat="1" applyFont="1" applyBorder="1" applyAlignment="1">
      <alignment horizontal="center" vertical="center" wrapText="1"/>
    </xf>
    <xf numFmtId="0" fontId="15" fillId="0" borderId="31" xfId="0" applyFont="1" applyBorder="1" applyAlignment="1">
      <alignment horizontal="justify" vertical="center" wrapText="1"/>
    </xf>
    <xf numFmtId="0" fontId="15" fillId="0" borderId="25" xfId="0" applyFont="1" applyBorder="1" applyAlignment="1">
      <alignment horizontal="justify" vertical="center" wrapText="1"/>
    </xf>
    <xf numFmtId="0" fontId="15" fillId="0" borderId="30" xfId="0" applyFont="1" applyBorder="1" applyAlignment="1">
      <alignment horizontal="justify" vertical="center" wrapText="1"/>
    </xf>
    <xf numFmtId="10" fontId="17" fillId="0" borderId="52" xfId="0" applyNumberFormat="1" applyFont="1" applyBorder="1" applyAlignment="1">
      <alignment horizontal="center" vertical="center"/>
    </xf>
    <xf numFmtId="10" fontId="17" fillId="0" borderId="57" xfId="0" applyNumberFormat="1" applyFont="1" applyBorder="1" applyAlignment="1">
      <alignment horizontal="center" vertical="center"/>
    </xf>
    <xf numFmtId="10" fontId="17" fillId="0" borderId="48" xfId="0" applyNumberFormat="1" applyFont="1" applyBorder="1" applyAlignment="1">
      <alignment horizontal="center" vertical="center"/>
    </xf>
    <xf numFmtId="0" fontId="18" fillId="10" borderId="20"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10" borderId="15"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6" fillId="10" borderId="40"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10" borderId="20" xfId="0" applyFont="1" applyFill="1" applyBorder="1" applyAlignment="1">
      <alignment horizontal="center" vertical="center" wrapText="1"/>
    </xf>
    <xf numFmtId="0" fontId="17" fillId="0" borderId="13" xfId="0" applyFont="1" applyBorder="1"/>
    <xf numFmtId="0" fontId="17" fillId="0" borderId="0" xfId="0" applyFont="1"/>
    <xf numFmtId="0" fontId="15" fillId="0" borderId="10" xfId="0" applyFont="1" applyBorder="1"/>
    <xf numFmtId="0" fontId="15" fillId="0" borderId="11" xfId="0" applyFont="1" applyBorder="1"/>
    <xf numFmtId="0" fontId="15" fillId="0" borderId="49" xfId="0" applyFont="1" applyBorder="1"/>
    <xf numFmtId="0" fontId="15" fillId="0" borderId="50" xfId="0" applyFont="1" applyBorder="1"/>
    <xf numFmtId="0" fontId="15" fillId="0" borderId="58" xfId="0" applyFont="1" applyBorder="1" applyAlignment="1">
      <alignment horizontal="center" vertical="center" wrapText="1"/>
    </xf>
    <xf numFmtId="0" fontId="15" fillId="0" borderId="56" xfId="0" applyFont="1" applyBorder="1" applyAlignment="1">
      <alignment horizontal="justify" vertical="top" wrapText="1"/>
    </xf>
    <xf numFmtId="0" fontId="16" fillId="8" borderId="142" xfId="0" applyFont="1" applyFill="1" applyBorder="1" applyAlignment="1">
      <alignment horizontal="center" vertical="center" wrapText="1"/>
    </xf>
    <xf numFmtId="0" fontId="16" fillId="8" borderId="53" xfId="0" applyFont="1" applyFill="1" applyBorder="1" applyAlignment="1">
      <alignment horizontal="center" vertical="center" wrapText="1"/>
    </xf>
    <xf numFmtId="0" fontId="16" fillId="8" borderId="98" xfId="0" applyFont="1" applyFill="1" applyBorder="1" applyAlignment="1">
      <alignment horizontal="center" vertical="center" wrapText="1"/>
    </xf>
    <xf numFmtId="0" fontId="16" fillId="8" borderId="55" xfId="0" applyFont="1" applyFill="1" applyBorder="1" applyAlignment="1">
      <alignment horizontal="center" vertical="center" wrapText="1"/>
    </xf>
    <xf numFmtId="0" fontId="16" fillId="13" borderId="30" xfId="0" applyFont="1" applyFill="1" applyBorder="1" applyAlignment="1">
      <alignment horizontal="center"/>
    </xf>
    <xf numFmtId="0" fontId="17" fillId="0" borderId="13" xfId="0" applyFont="1" applyBorder="1" applyAlignment="1">
      <alignment horizontal="center"/>
    </xf>
    <xf numFmtId="0" fontId="16" fillId="0" borderId="69" xfId="0" applyFont="1" applyBorder="1" applyAlignment="1">
      <alignment horizontal="justify" wrapText="1"/>
    </xf>
    <xf numFmtId="0" fontId="16" fillId="0" borderId="15" xfId="0" applyFont="1" applyBorder="1" applyAlignment="1">
      <alignment horizontal="justify" wrapText="1"/>
    </xf>
    <xf numFmtId="0" fontId="16" fillId="0" borderId="67" xfId="0" applyFont="1" applyBorder="1" applyAlignment="1">
      <alignment horizontal="justify" wrapText="1"/>
    </xf>
    <xf numFmtId="0" fontId="15" fillId="0" borderId="13" xfId="0" applyFont="1" applyBorder="1" applyAlignment="1">
      <alignment horizontal="justify" wrapText="1"/>
    </xf>
    <xf numFmtId="0" fontId="15" fillId="0" borderId="0" xfId="0" applyFont="1" applyAlignment="1">
      <alignment horizontal="justify" wrapText="1"/>
    </xf>
    <xf numFmtId="0" fontId="15" fillId="0" borderId="17" xfId="0" applyFont="1" applyBorder="1" applyAlignment="1">
      <alignment horizontal="justify" wrapText="1"/>
    </xf>
    <xf numFmtId="0" fontId="15" fillId="0" borderId="85" xfId="0" applyFont="1" applyBorder="1" applyAlignment="1">
      <alignment horizontal="justify" wrapText="1"/>
    </xf>
    <xf numFmtId="0" fontId="15" fillId="0" borderId="19" xfId="0" applyFont="1" applyBorder="1" applyAlignment="1">
      <alignment horizontal="justify" wrapText="1"/>
    </xf>
    <xf numFmtId="0" fontId="15" fillId="0" borderId="86" xfId="0" applyFont="1" applyBorder="1" applyAlignment="1">
      <alignment horizontal="justify" wrapText="1"/>
    </xf>
    <xf numFmtId="0" fontId="15" fillId="0" borderId="66" xfId="0" applyFont="1" applyBorder="1" applyAlignment="1">
      <alignment horizontal="justify" vertical="center" wrapText="1"/>
    </xf>
    <xf numFmtId="0" fontId="15" fillId="0" borderId="22" xfId="0" applyFont="1" applyBorder="1" applyAlignment="1">
      <alignment horizontal="justify" vertical="center" wrapText="1"/>
    </xf>
    <xf numFmtId="0" fontId="15" fillId="0" borderId="37" xfId="0" applyFont="1" applyBorder="1" applyAlignment="1">
      <alignment horizontal="justify" vertical="center" wrapText="1"/>
    </xf>
    <xf numFmtId="0" fontId="17" fillId="0" borderId="0" xfId="0" applyFont="1" applyAlignment="1">
      <alignment horizontal="center" wrapText="1"/>
    </xf>
    <xf numFmtId="0" fontId="15" fillId="0" borderId="29" xfId="0" applyFont="1" applyBorder="1" applyAlignment="1">
      <alignment horizontal="center" vertical="center"/>
    </xf>
    <xf numFmtId="0" fontId="17" fillId="0" borderId="50" xfId="0" applyFont="1" applyBorder="1"/>
    <xf numFmtId="0" fontId="17" fillId="0" borderId="10" xfId="0" applyFont="1" applyBorder="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49" xfId="0" applyFont="1" applyBorder="1" applyAlignment="1">
      <alignment horizontal="center"/>
    </xf>
    <xf numFmtId="0" fontId="16" fillId="0" borderId="52"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48" xfId="0" applyFont="1" applyBorder="1" applyAlignment="1">
      <alignment horizontal="center" vertical="center" wrapText="1"/>
    </xf>
    <xf numFmtId="10" fontId="15" fillId="0" borderId="57" xfId="0" applyNumberFormat="1" applyFont="1" applyBorder="1" applyAlignment="1">
      <alignment horizontal="center" vertical="center" wrapText="1"/>
    </xf>
    <xf numFmtId="0" fontId="16" fillId="10" borderId="67"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68" xfId="0" applyFont="1" applyFill="1" applyBorder="1" applyAlignment="1">
      <alignment horizontal="center" vertical="center" wrapText="1"/>
    </xf>
    <xf numFmtId="0" fontId="16" fillId="10" borderId="50" xfId="0" applyFont="1" applyFill="1" applyBorder="1" applyAlignment="1">
      <alignment horizontal="center" vertical="center" wrapText="1"/>
    </xf>
    <xf numFmtId="0" fontId="16" fillId="10" borderId="46" xfId="0" applyFont="1" applyFill="1" applyBorder="1" applyAlignment="1">
      <alignment horizontal="center" vertical="center" wrapText="1"/>
    </xf>
    <xf numFmtId="0" fontId="16" fillId="10" borderId="69"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16" fillId="10" borderId="49" xfId="0" applyFont="1" applyFill="1" applyBorder="1" applyAlignment="1">
      <alignment horizontal="center" vertical="center" wrapText="1"/>
    </xf>
    <xf numFmtId="0" fontId="44" fillId="0" borderId="66"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37" xfId="0" applyFont="1" applyBorder="1" applyAlignment="1">
      <alignment horizontal="center" vertical="center" wrapText="1"/>
    </xf>
    <xf numFmtId="0" fontId="55" fillId="0" borderId="85" xfId="0" applyFont="1" applyBorder="1" applyAlignment="1">
      <alignment horizontal="justify" vertical="center" wrapText="1"/>
    </xf>
    <xf numFmtId="0" fontId="55" fillId="0" borderId="19" xfId="0" applyFont="1" applyBorder="1" applyAlignment="1">
      <alignment horizontal="justify" vertical="center" wrapText="1"/>
    </xf>
    <xf numFmtId="0" fontId="55" fillId="0" borderId="86" xfId="0" applyFont="1" applyBorder="1" applyAlignment="1">
      <alignment horizontal="justify" vertical="center" wrapText="1"/>
    </xf>
    <xf numFmtId="0" fontId="31" fillId="0" borderId="66" xfId="0" applyFont="1" applyBorder="1" applyAlignment="1">
      <alignment horizontal="justify" vertical="center" wrapText="1"/>
    </xf>
    <xf numFmtId="0" fontId="31" fillId="0" borderId="22" xfId="0" applyFont="1" applyBorder="1" applyAlignment="1">
      <alignment horizontal="justify" vertical="center" wrapText="1"/>
    </xf>
    <xf numFmtId="0" fontId="31" fillId="0" borderId="37" xfId="0" applyFont="1" applyBorder="1" applyAlignment="1">
      <alignment horizontal="justify" vertical="center" wrapText="1"/>
    </xf>
    <xf numFmtId="0" fontId="19" fillId="0" borderId="108" xfId="0" applyFont="1" applyBorder="1" applyAlignment="1">
      <alignment horizontal="center"/>
    </xf>
    <xf numFmtId="0" fontId="19" fillId="0" borderId="129" xfId="0" applyFont="1" applyBorder="1"/>
    <xf numFmtId="0" fontId="31" fillId="0" borderId="134" xfId="0" applyFont="1" applyBorder="1" applyAlignment="1">
      <alignment horizontal="center" vertical="center" wrapText="1"/>
    </xf>
    <xf numFmtId="0" fontId="31" fillId="0" borderId="105" xfId="0" applyFont="1" applyBorder="1" applyAlignment="1">
      <alignment horizontal="center" vertical="center" wrapText="1"/>
    </xf>
    <xf numFmtId="0" fontId="31" fillId="0" borderId="123" xfId="0" applyFont="1" applyBorder="1" applyAlignment="1">
      <alignment horizontal="center" vertical="center" wrapText="1"/>
    </xf>
    <xf numFmtId="0" fontId="31" fillId="0" borderId="99"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22" xfId="0" applyFont="1" applyBorder="1" applyAlignment="1">
      <alignment horizontal="center" vertical="center" wrapText="1"/>
    </xf>
    <xf numFmtId="0" fontId="31" fillId="0" borderId="81" xfId="0" applyFont="1" applyBorder="1" applyAlignment="1">
      <alignment horizontal="center" vertical="center" wrapText="1"/>
    </xf>
    <xf numFmtId="0" fontId="31" fillId="0" borderId="82" xfId="0" applyFont="1" applyBorder="1" applyAlignment="1">
      <alignment horizontal="center" vertical="center" wrapText="1"/>
    </xf>
    <xf numFmtId="0" fontId="31" fillId="0" borderId="130" xfId="0" applyFont="1" applyBorder="1" applyAlignment="1">
      <alignment horizontal="center" vertical="center" wrapText="1"/>
    </xf>
    <xf numFmtId="10" fontId="31" fillId="0" borderId="116" xfId="0" applyNumberFormat="1" applyFont="1" applyBorder="1" applyAlignment="1">
      <alignment horizontal="center" vertical="center" wrapText="1"/>
    </xf>
    <xf numFmtId="10" fontId="31" fillId="0" borderId="114" xfId="0" applyNumberFormat="1" applyFont="1" applyBorder="1" applyAlignment="1">
      <alignment horizontal="center" vertical="center" wrapText="1"/>
    </xf>
    <xf numFmtId="10" fontId="31" fillId="0" borderId="117" xfId="0" applyNumberFormat="1" applyFont="1" applyBorder="1" applyAlignment="1">
      <alignment horizontal="center" vertical="center" wrapText="1"/>
    </xf>
    <xf numFmtId="9" fontId="31" fillId="0" borderId="116" xfId="0" applyNumberFormat="1" applyFont="1" applyBorder="1" applyAlignment="1">
      <alignment horizontal="center" vertical="center" wrapText="1"/>
    </xf>
    <xf numFmtId="9" fontId="31" fillId="0" borderId="114" xfId="0" applyNumberFormat="1" applyFont="1" applyBorder="1" applyAlignment="1">
      <alignment horizontal="center" vertical="center" wrapText="1"/>
    </xf>
    <xf numFmtId="9" fontId="31" fillId="0" borderId="117" xfId="0" applyNumberFormat="1" applyFont="1" applyBorder="1" applyAlignment="1">
      <alignment horizontal="center" vertical="center" wrapText="1"/>
    </xf>
    <xf numFmtId="0" fontId="30" fillId="0" borderId="99" xfId="0" applyFont="1" applyBorder="1" applyAlignment="1">
      <alignment horizontal="left" vertical="center" wrapText="1"/>
    </xf>
    <xf numFmtId="0" fontId="30" fillId="0" borderId="0" xfId="0" applyFont="1" applyAlignment="1">
      <alignment horizontal="left" vertical="center" wrapText="1"/>
    </xf>
    <xf numFmtId="0" fontId="30" fillId="0" borderId="81" xfId="0" applyFont="1" applyBorder="1" applyAlignment="1">
      <alignment horizontal="left" vertical="center" wrapText="1"/>
    </xf>
    <xf numFmtId="0" fontId="30" fillId="0" borderId="82" xfId="0" applyFont="1" applyBorder="1" applyAlignment="1">
      <alignment horizontal="left" vertical="center" wrapText="1"/>
    </xf>
    <xf numFmtId="0" fontId="46" fillId="9" borderId="79" xfId="0" applyFont="1" applyFill="1" applyBorder="1" applyAlignment="1">
      <alignment horizontal="center" vertical="center"/>
    </xf>
    <xf numFmtId="0" fontId="46" fillId="9" borderId="78" xfId="0" applyFont="1" applyFill="1" applyBorder="1" applyAlignment="1">
      <alignment horizontal="center" vertical="center"/>
    </xf>
    <xf numFmtId="9" fontId="46" fillId="0" borderId="79" xfId="0" applyNumberFormat="1" applyFont="1" applyBorder="1" applyAlignment="1">
      <alignment horizontal="center" vertical="center"/>
    </xf>
    <xf numFmtId="9" fontId="46" fillId="0" borderId="77" xfId="0" applyNumberFormat="1" applyFont="1" applyBorder="1" applyAlignment="1">
      <alignment horizontal="center" vertical="center"/>
    </xf>
    <xf numFmtId="9" fontId="46" fillId="0" borderId="78" xfId="0" applyNumberFormat="1" applyFont="1" applyBorder="1" applyAlignment="1">
      <alignment horizontal="center" vertical="center"/>
    </xf>
    <xf numFmtId="0" fontId="31" fillId="0" borderId="112"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26" xfId="0" applyFont="1" applyBorder="1" applyAlignment="1">
      <alignment horizontal="center" vertical="center" wrapText="1"/>
    </xf>
    <xf numFmtId="0" fontId="19" fillId="0" borderId="107" xfId="0" applyFont="1" applyBorder="1"/>
    <xf numFmtId="0" fontId="19" fillId="0" borderId="0" xfId="0" applyFont="1" applyBorder="1"/>
    <xf numFmtId="0" fontId="35" fillId="16" borderId="109" xfId="0" applyFont="1" applyFill="1" applyBorder="1" applyAlignment="1">
      <alignment horizontal="center"/>
    </xf>
    <xf numFmtId="0" fontId="35" fillId="16" borderId="110" xfId="0" applyFont="1" applyFill="1" applyBorder="1" applyAlignment="1">
      <alignment horizontal="center"/>
    </xf>
    <xf numFmtId="0" fontId="35" fillId="16" borderId="124" xfId="0" applyFont="1" applyFill="1" applyBorder="1" applyAlignment="1">
      <alignment horizontal="center"/>
    </xf>
    <xf numFmtId="0" fontId="31" fillId="16" borderId="109" xfId="0" applyFont="1" applyFill="1" applyBorder="1" applyAlignment="1">
      <alignment horizontal="center"/>
    </xf>
    <xf numFmtId="0" fontId="31" fillId="16" borderId="110" xfId="0" applyFont="1" applyFill="1" applyBorder="1" applyAlignment="1">
      <alignment horizontal="center"/>
    </xf>
    <xf numFmtId="0" fontId="35" fillId="16" borderId="73" xfId="0" applyFont="1" applyFill="1" applyBorder="1" applyAlignment="1">
      <alignment horizontal="center" vertical="center" wrapText="1"/>
    </xf>
    <xf numFmtId="0" fontId="35" fillId="16" borderId="74" xfId="0" applyFont="1" applyFill="1" applyBorder="1" applyAlignment="1">
      <alignment horizontal="center" vertical="center" wrapText="1"/>
    </xf>
    <xf numFmtId="0" fontId="35" fillId="16" borderId="132" xfId="0" applyFont="1" applyFill="1" applyBorder="1" applyAlignment="1">
      <alignment horizontal="center" vertical="center" wrapText="1"/>
    </xf>
    <xf numFmtId="0" fontId="35" fillId="16" borderId="133" xfId="0" applyFont="1" applyFill="1" applyBorder="1" applyAlignment="1">
      <alignment horizontal="center" vertical="center" wrapText="1"/>
    </xf>
    <xf numFmtId="0" fontId="49" fillId="0" borderId="118" xfId="0" applyFont="1" applyBorder="1" applyAlignment="1">
      <alignment horizontal="center" vertical="center" wrapText="1"/>
    </xf>
    <xf numFmtId="0" fontId="49" fillId="0" borderId="82" xfId="0" applyFont="1" applyBorder="1" applyAlignment="1">
      <alignment horizontal="center" vertical="center" wrapText="1"/>
    </xf>
    <xf numFmtId="0" fontId="46" fillId="0" borderId="76" xfId="0" applyFont="1" applyBorder="1" applyAlignment="1">
      <alignment horizontal="center" vertical="center"/>
    </xf>
    <xf numFmtId="0" fontId="46" fillId="0" borderId="77" xfId="0" applyFont="1" applyBorder="1" applyAlignment="1">
      <alignment horizontal="center" vertical="center"/>
    </xf>
    <xf numFmtId="0" fontId="46" fillId="0" borderId="78" xfId="0" applyFont="1" applyBorder="1" applyAlignment="1">
      <alignment horizontal="center" vertical="center"/>
    </xf>
    <xf numFmtId="0" fontId="46" fillId="0" borderId="79" xfId="0" applyFont="1" applyBorder="1" applyAlignment="1">
      <alignment horizontal="center" vertical="center" wrapText="1"/>
    </xf>
    <xf numFmtId="0" fontId="46" fillId="0" borderId="77" xfId="0" applyFont="1" applyBorder="1" applyAlignment="1">
      <alignment horizontal="center" vertical="center" wrapText="1"/>
    </xf>
    <xf numFmtId="0" fontId="46" fillId="0" borderId="78" xfId="0" applyFont="1" applyBorder="1" applyAlignment="1">
      <alignment horizontal="center" vertical="center" wrapText="1"/>
    </xf>
    <xf numFmtId="0" fontId="49" fillId="0" borderId="79" xfId="0" applyFont="1" applyBorder="1" applyAlignment="1">
      <alignment horizontal="center" vertical="center" wrapText="1"/>
    </xf>
    <xf numFmtId="0" fontId="49" fillId="0" borderId="77" xfId="0" applyFont="1" applyBorder="1" applyAlignment="1">
      <alignment horizontal="center" vertical="center" wrapText="1"/>
    </xf>
    <xf numFmtId="0" fontId="46" fillId="9" borderId="76" xfId="0" applyFont="1" applyFill="1" applyBorder="1" applyAlignment="1">
      <alignment horizontal="center" vertical="center"/>
    </xf>
    <xf numFmtId="0" fontId="46" fillId="9" borderId="77" xfId="0" applyFont="1" applyFill="1" applyBorder="1" applyAlignment="1">
      <alignment horizontal="center" vertical="center"/>
    </xf>
    <xf numFmtId="0" fontId="46" fillId="9" borderId="79" xfId="0" applyFont="1" applyFill="1" applyBorder="1" applyAlignment="1">
      <alignment horizontal="center" vertical="top" wrapText="1"/>
    </xf>
    <xf numFmtId="0" fontId="46" fillId="9" borderId="77" xfId="0" applyFont="1" applyFill="1" applyBorder="1" applyAlignment="1">
      <alignment horizontal="center" vertical="top" wrapText="1"/>
    </xf>
    <xf numFmtId="0" fontId="46" fillId="9" borderId="78" xfId="0" applyFont="1" applyFill="1" applyBorder="1" applyAlignment="1">
      <alignment horizontal="center" vertical="top" wrapText="1"/>
    </xf>
    <xf numFmtId="0" fontId="49" fillId="9" borderId="79" xfId="0" applyFont="1" applyFill="1" applyBorder="1" applyAlignment="1">
      <alignment horizontal="center" vertical="center" wrapText="1"/>
    </xf>
    <xf numFmtId="0" fontId="49" fillId="9" borderId="77" xfId="0" applyFont="1" applyFill="1" applyBorder="1" applyAlignment="1">
      <alignment horizontal="center" vertical="center" wrapText="1"/>
    </xf>
    <xf numFmtId="0" fontId="46" fillId="0" borderId="79" xfId="0" applyFont="1" applyBorder="1" applyAlignment="1">
      <alignment horizontal="center" vertical="center"/>
    </xf>
    <xf numFmtId="0" fontId="31" fillId="9" borderId="76" xfId="0" applyFont="1" applyFill="1" applyBorder="1" applyAlignment="1">
      <alignment horizontal="center" vertical="center" wrapText="1"/>
    </xf>
    <xf numFmtId="0" fontId="31" fillId="9" borderId="77" xfId="0" applyFont="1" applyFill="1" applyBorder="1" applyAlignment="1">
      <alignment horizontal="center" vertical="center" wrapText="1"/>
    </xf>
    <xf numFmtId="0" fontId="31" fillId="9" borderId="131" xfId="0" applyFont="1" applyFill="1" applyBorder="1" applyAlignment="1">
      <alignment horizontal="center" vertical="center" wrapText="1"/>
    </xf>
    <xf numFmtId="0" fontId="30" fillId="9" borderId="76" xfId="0" applyFont="1" applyFill="1" applyBorder="1" applyAlignment="1">
      <alignment horizontal="center" vertical="center" wrapText="1"/>
    </xf>
    <xf numFmtId="0" fontId="30" fillId="9" borderId="77" xfId="0" applyFont="1" applyFill="1" applyBorder="1" applyAlignment="1">
      <alignment horizontal="center" vertical="center" wrapText="1"/>
    </xf>
    <xf numFmtId="0" fontId="30" fillId="0" borderId="134" xfId="0" applyFont="1" applyBorder="1" applyAlignment="1">
      <alignment horizontal="left" vertical="center" wrapText="1"/>
    </xf>
    <xf numFmtId="0" fontId="30" fillId="0" borderId="105" xfId="0" applyFont="1" applyBorder="1" applyAlignment="1">
      <alignment horizontal="left" vertical="center" wrapText="1"/>
    </xf>
    <xf numFmtId="0" fontId="44" fillId="0" borderId="73" xfId="0" applyFont="1" applyBorder="1" applyAlignment="1">
      <alignment horizontal="center" vertical="center" wrapText="1"/>
    </xf>
    <xf numFmtId="0" fontId="44" fillId="0" borderId="74" xfId="0" applyFont="1" applyBorder="1" applyAlignment="1">
      <alignment horizontal="center" vertical="center" wrapText="1"/>
    </xf>
    <xf numFmtId="0" fontId="44" fillId="0" borderId="99" xfId="0" applyFont="1" applyBorder="1" applyAlignment="1">
      <alignment horizontal="center" vertical="center" wrapText="1"/>
    </xf>
    <xf numFmtId="0" fontId="44" fillId="0" borderId="0" xfId="0" applyFont="1" applyBorder="1" applyAlignment="1">
      <alignment horizontal="center" vertical="center" wrapText="1"/>
    </xf>
    <xf numFmtId="0" fontId="47" fillId="18" borderId="73" xfId="0" applyFont="1" applyFill="1" applyBorder="1" applyAlignment="1">
      <alignment horizontal="center" vertical="center" wrapText="1"/>
    </xf>
    <xf numFmtId="0" fontId="47" fillId="18" borderId="74" xfId="0" applyFont="1" applyFill="1" applyBorder="1" applyAlignment="1">
      <alignment horizontal="center" vertical="center" wrapText="1"/>
    </xf>
    <xf numFmtId="0" fontId="47" fillId="18" borderId="121" xfId="0" applyFont="1" applyFill="1" applyBorder="1" applyAlignment="1">
      <alignment horizontal="center" vertical="center" wrapText="1"/>
    </xf>
    <xf numFmtId="0" fontId="47" fillId="18" borderId="99" xfId="0" applyFont="1" applyFill="1" applyBorder="1" applyAlignment="1">
      <alignment horizontal="center" vertical="center" wrapText="1"/>
    </xf>
    <xf numFmtId="0" fontId="47" fillId="18" borderId="0" xfId="0" applyFont="1" applyFill="1" applyBorder="1" applyAlignment="1">
      <alignment horizontal="center" vertical="center" wrapText="1"/>
    </xf>
    <xf numFmtId="0" fontId="47" fillId="18" borderId="122" xfId="0" applyFont="1" applyFill="1" applyBorder="1" applyAlignment="1">
      <alignment horizontal="center" vertical="center" wrapText="1"/>
    </xf>
    <xf numFmtId="0" fontId="47" fillId="18" borderId="74" xfId="0" applyFont="1" applyFill="1" applyBorder="1" applyAlignment="1">
      <alignment horizontal="center" vertical="center"/>
    </xf>
    <xf numFmtId="0" fontId="47" fillId="18" borderId="0" xfId="0" applyFont="1" applyFill="1" applyBorder="1" applyAlignment="1">
      <alignment horizontal="center" vertical="center"/>
    </xf>
    <xf numFmtId="0" fontId="46" fillId="0" borderId="81" xfId="0" applyFont="1" applyBorder="1" applyAlignment="1">
      <alignment horizontal="center" vertical="center"/>
    </xf>
    <xf numFmtId="0" fontId="46" fillId="0" borderId="82" xfId="0" applyFont="1" applyBorder="1" applyAlignment="1">
      <alignment horizontal="center" vertical="center"/>
    </xf>
    <xf numFmtId="0" fontId="46" fillId="0" borderId="119" xfId="0" applyFont="1" applyBorder="1" applyAlignment="1">
      <alignment horizontal="center" vertical="center"/>
    </xf>
    <xf numFmtId="9" fontId="46" fillId="0" borderId="118" xfId="0" applyNumberFormat="1" applyFont="1" applyBorder="1" applyAlignment="1">
      <alignment horizontal="center" vertical="center"/>
    </xf>
    <xf numFmtId="9" fontId="46" fillId="0" borderId="119" xfId="0" applyNumberFormat="1" applyFont="1" applyBorder="1" applyAlignment="1">
      <alignment horizontal="center" vertical="center"/>
    </xf>
    <xf numFmtId="9" fontId="46" fillId="0" borderId="82" xfId="0" applyNumberFormat="1" applyFont="1" applyBorder="1" applyAlignment="1">
      <alignment horizontal="center" vertical="center"/>
    </xf>
    <xf numFmtId="0" fontId="46" fillId="0" borderId="118" xfId="0" applyFont="1" applyBorder="1" applyAlignment="1">
      <alignment horizontal="center" vertical="center" wrapText="1"/>
    </xf>
    <xf numFmtId="0" fontId="46" fillId="0" borderId="82" xfId="0" applyFont="1" applyBorder="1" applyAlignment="1">
      <alignment horizontal="center" vertical="center" wrapText="1"/>
    </xf>
    <xf numFmtId="0" fontId="46" fillId="0" borderId="119" xfId="0" applyFont="1" applyBorder="1" applyAlignment="1">
      <alignment horizontal="center" vertical="center" wrapText="1"/>
    </xf>
    <xf numFmtId="0" fontId="35" fillId="16" borderId="109" xfId="0" applyFont="1" applyFill="1" applyBorder="1" applyAlignment="1">
      <alignment horizontal="center" vertical="center" wrapText="1"/>
    </xf>
    <xf numFmtId="0" fontId="35" fillId="16" borderId="110" xfId="0" applyFont="1" applyFill="1" applyBorder="1" applyAlignment="1">
      <alignment horizontal="center" vertical="center" wrapText="1"/>
    </xf>
    <xf numFmtId="0" fontId="35" fillId="16" borderId="121" xfId="0" applyFont="1" applyFill="1" applyBorder="1" applyAlignment="1">
      <alignment horizontal="center" vertical="center" wrapText="1"/>
    </xf>
    <xf numFmtId="0" fontId="35" fillId="16" borderId="99" xfId="0" applyFont="1" applyFill="1" applyBorder="1" applyAlignment="1">
      <alignment horizontal="center" vertical="center" wrapText="1"/>
    </xf>
    <xf numFmtId="0" fontId="35" fillId="16" borderId="0" xfId="0" applyFont="1" applyFill="1" applyBorder="1" applyAlignment="1">
      <alignment horizontal="center" vertical="center" wrapText="1"/>
    </xf>
    <xf numFmtId="0" fontId="35" fillId="16" borderId="122" xfId="0" applyFont="1" applyFill="1" applyBorder="1" applyAlignment="1">
      <alignment horizontal="center" vertical="center" wrapText="1"/>
    </xf>
    <xf numFmtId="0" fontId="35" fillId="16" borderId="113" xfId="0" applyFont="1" applyFill="1" applyBorder="1" applyAlignment="1">
      <alignment horizontal="center" vertical="center" wrapText="1"/>
    </xf>
    <xf numFmtId="0" fontId="35" fillId="16" borderId="117" xfId="0" applyFont="1" applyFill="1" applyBorder="1" applyAlignment="1">
      <alignment horizontal="center" vertical="center" wrapText="1"/>
    </xf>
    <xf numFmtId="0" fontId="35" fillId="16" borderId="114" xfId="0" applyFont="1" applyFill="1" applyBorder="1" applyAlignment="1">
      <alignment horizontal="center" vertical="center" wrapText="1"/>
    </xf>
    <xf numFmtId="9" fontId="19" fillId="0" borderId="112" xfId="0" applyNumberFormat="1" applyFont="1" applyBorder="1" applyAlignment="1">
      <alignment horizontal="center"/>
    </xf>
    <xf numFmtId="9" fontId="19" fillId="0" borderId="103" xfId="0" applyNumberFormat="1" applyFont="1" applyBorder="1" applyAlignment="1">
      <alignment horizontal="center"/>
    </xf>
    <xf numFmtId="9" fontId="19" fillId="0" borderId="128" xfId="0" applyNumberFormat="1" applyFont="1" applyBorder="1" applyAlignment="1">
      <alignment horizontal="center"/>
    </xf>
    <xf numFmtId="9" fontId="19" fillId="0" borderId="102" xfId="0" applyNumberFormat="1" applyFont="1" applyBorder="1" applyAlignment="1">
      <alignment horizontal="center"/>
    </xf>
    <xf numFmtId="0" fontId="22" fillId="18" borderId="73" xfId="0" applyFont="1" applyFill="1" applyBorder="1" applyAlignment="1">
      <alignment horizontal="center" vertical="center"/>
    </xf>
    <xf numFmtId="0" fontId="22" fillId="18" borderId="74" xfId="0" applyFont="1" applyFill="1" applyBorder="1" applyAlignment="1">
      <alignment horizontal="center" vertical="center"/>
    </xf>
    <xf numFmtId="0" fontId="22" fillId="18" borderId="121" xfId="0" applyFont="1" applyFill="1" applyBorder="1" applyAlignment="1">
      <alignment horizontal="center" vertical="center"/>
    </xf>
    <xf numFmtId="0" fontId="22" fillId="18" borderId="99" xfId="0" applyFont="1" applyFill="1" applyBorder="1" applyAlignment="1">
      <alignment horizontal="center" vertical="center"/>
    </xf>
    <xf numFmtId="0" fontId="22" fillId="18" borderId="0" xfId="0" applyFont="1" applyFill="1" applyBorder="1" applyAlignment="1">
      <alignment horizontal="center" vertical="center"/>
    </xf>
    <xf numFmtId="0" fontId="22" fillId="18" borderId="122" xfId="0" applyFont="1" applyFill="1" applyBorder="1" applyAlignment="1">
      <alignment horizontal="center" vertical="center"/>
    </xf>
    <xf numFmtId="0" fontId="22" fillId="19" borderId="111" xfId="0" applyFont="1" applyFill="1" applyBorder="1" applyAlignment="1">
      <alignment horizontal="center"/>
    </xf>
    <xf numFmtId="0" fontId="22" fillId="19" borderId="101" xfId="0" applyFont="1" applyFill="1" applyBorder="1" applyAlignment="1">
      <alignment horizontal="center"/>
    </xf>
    <xf numFmtId="0" fontId="22" fillId="19" borderId="127" xfId="0" applyFont="1" applyFill="1" applyBorder="1" applyAlignment="1">
      <alignment horizontal="center"/>
    </xf>
    <xf numFmtId="0" fontId="22" fillId="20" borderId="100" xfId="0" applyFont="1" applyFill="1" applyBorder="1" applyAlignment="1">
      <alignment horizontal="center"/>
    </xf>
    <xf numFmtId="0" fontId="22" fillId="20" borderId="101" xfId="0" applyFont="1" applyFill="1" applyBorder="1" applyAlignment="1">
      <alignment horizontal="center"/>
    </xf>
    <xf numFmtId="0" fontId="22" fillId="20" borderId="127" xfId="0" applyFont="1" applyFill="1" applyBorder="1" applyAlignment="1">
      <alignment horizontal="center"/>
    </xf>
    <xf numFmtId="0" fontId="22" fillId="21" borderId="100" xfId="0" applyFont="1" applyFill="1" applyBorder="1" applyAlignment="1">
      <alignment horizontal="center"/>
    </xf>
    <xf numFmtId="0" fontId="22" fillId="21" borderId="101" xfId="0" applyFont="1" applyFill="1" applyBorder="1" applyAlignment="1">
      <alignment horizontal="center"/>
    </xf>
    <xf numFmtId="0" fontId="19" fillId="0" borderId="76" xfId="0" applyFont="1" applyBorder="1" applyAlignment="1">
      <alignment horizontal="center"/>
    </xf>
    <xf numFmtId="0" fontId="19" fillId="0" borderId="77" xfId="0" applyFont="1" applyBorder="1" applyAlignment="1">
      <alignment horizontal="center"/>
    </xf>
    <xf numFmtId="0" fontId="19" fillId="0" borderId="78" xfId="0" applyFont="1" applyBorder="1" applyAlignment="1">
      <alignment horizontal="center"/>
    </xf>
    <xf numFmtId="0" fontId="19" fillId="0" borderId="79" xfId="0" applyFont="1" applyBorder="1" applyAlignment="1">
      <alignment horizontal="center"/>
    </xf>
    <xf numFmtId="0" fontId="22" fillId="16" borderId="109" xfId="0" applyFont="1" applyFill="1" applyBorder="1" applyAlignment="1">
      <alignment horizontal="center" vertical="center" wrapText="1"/>
    </xf>
    <xf numFmtId="0" fontId="22" fillId="16" borderId="110" xfId="0" applyFont="1" applyFill="1" applyBorder="1" applyAlignment="1">
      <alignment horizontal="center" vertical="center" wrapText="1"/>
    </xf>
    <xf numFmtId="0" fontId="19" fillId="0" borderId="110" xfId="0" applyFont="1" applyBorder="1" applyAlignment="1">
      <alignment horizontal="center" vertical="center" wrapText="1"/>
    </xf>
    <xf numFmtId="0" fontId="22" fillId="16" borderId="124" xfId="0" applyFont="1" applyFill="1" applyBorder="1" applyAlignment="1">
      <alignment horizontal="center" vertical="center" wrapText="1"/>
    </xf>
    <xf numFmtId="10" fontId="19" fillId="0" borderId="109" xfId="0" applyNumberFormat="1" applyFont="1" applyBorder="1" applyAlignment="1">
      <alignment horizontal="center" vertical="center" wrapText="1"/>
    </xf>
    <xf numFmtId="10" fontId="19" fillId="0" borderId="124" xfId="0" applyNumberFormat="1" applyFont="1" applyBorder="1" applyAlignment="1">
      <alignment horizontal="center" vertical="center" wrapText="1"/>
    </xf>
    <xf numFmtId="0" fontId="37" fillId="16" borderId="109" xfId="0" applyFont="1" applyFill="1" applyBorder="1" applyAlignment="1">
      <alignment horizontal="center" vertical="center" wrapText="1"/>
    </xf>
    <xf numFmtId="0" fontId="37" fillId="16" borderId="110" xfId="0" applyFont="1" applyFill="1" applyBorder="1" applyAlignment="1">
      <alignment horizontal="center" vertical="center" wrapText="1"/>
    </xf>
    <xf numFmtId="0" fontId="37" fillId="16" borderId="124" xfId="0" applyFont="1" applyFill="1" applyBorder="1" applyAlignment="1">
      <alignment horizontal="center" vertical="center" wrapText="1"/>
    </xf>
    <xf numFmtId="0" fontId="30" fillId="0" borderId="109" xfId="0" applyFont="1" applyBorder="1" applyAlignment="1">
      <alignment horizontal="center" vertical="center" wrapText="1"/>
    </xf>
    <xf numFmtId="0" fontId="30" fillId="0" borderId="110" xfId="0" applyFont="1" applyBorder="1" applyAlignment="1">
      <alignment horizontal="center" vertical="center" wrapText="1"/>
    </xf>
    <xf numFmtId="0" fontId="30" fillId="0" borderId="124" xfId="0" applyFont="1" applyBorder="1" applyAlignment="1">
      <alignment horizontal="center" vertical="center" wrapText="1"/>
    </xf>
    <xf numFmtId="0" fontId="30" fillId="17" borderId="109" xfId="0" applyFont="1" applyFill="1" applyBorder="1" applyAlignment="1">
      <alignment horizontal="center" vertical="center" wrapText="1"/>
    </xf>
    <xf numFmtId="0" fontId="30" fillId="17" borderId="110" xfId="0" applyFont="1" applyFill="1" applyBorder="1" applyAlignment="1">
      <alignment horizontal="center" vertical="center" wrapText="1"/>
    </xf>
    <xf numFmtId="0" fontId="30" fillId="17" borderId="124" xfId="0" applyFont="1" applyFill="1" applyBorder="1" applyAlignment="1">
      <alignment horizontal="center" vertical="center" wrapText="1"/>
    </xf>
    <xf numFmtId="0" fontId="22" fillId="16" borderId="111" xfId="0" applyFont="1" applyFill="1" applyBorder="1" applyAlignment="1">
      <alignment horizontal="center" vertical="center" wrapText="1"/>
    </xf>
    <xf numFmtId="0" fontId="22" fillId="16" borderId="101" xfId="0" applyFont="1" applyFill="1" applyBorder="1" applyAlignment="1">
      <alignment horizontal="center" vertical="center" wrapText="1"/>
    </xf>
    <xf numFmtId="0" fontId="22" fillId="16" borderId="125" xfId="0" applyFont="1" applyFill="1" applyBorder="1" applyAlignment="1">
      <alignment horizontal="center" vertical="center" wrapText="1"/>
    </xf>
    <xf numFmtId="0" fontId="19" fillId="0" borderId="11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03" xfId="0" applyFont="1" applyBorder="1" applyAlignment="1">
      <alignment horizontal="center" vertical="center"/>
    </xf>
    <xf numFmtId="0" fontId="4" fillId="16" borderId="73" xfId="0" applyFont="1" applyFill="1" applyBorder="1" applyAlignment="1">
      <alignment horizontal="center" vertical="center" wrapText="1"/>
    </xf>
    <xf numFmtId="0" fontId="4" fillId="16" borderId="74" xfId="0" applyFont="1" applyFill="1" applyBorder="1" applyAlignment="1">
      <alignment horizontal="center" vertical="center" wrapText="1"/>
    </xf>
    <xf numFmtId="0" fontId="4" fillId="16" borderId="121" xfId="0" applyFont="1" applyFill="1" applyBorder="1" applyAlignment="1">
      <alignment horizontal="center" vertical="center" wrapText="1"/>
    </xf>
    <xf numFmtId="0" fontId="4" fillId="16" borderId="99" xfId="0" applyFont="1" applyFill="1" applyBorder="1" applyAlignment="1">
      <alignment horizontal="center" vertical="center" wrapText="1"/>
    </xf>
    <xf numFmtId="0" fontId="4" fillId="16" borderId="0" xfId="0" applyFont="1" applyFill="1" applyBorder="1" applyAlignment="1">
      <alignment horizontal="center" vertical="center" wrapText="1"/>
    </xf>
    <xf numFmtId="0" fontId="4" fillId="16" borderId="122" xfId="0" applyFont="1" applyFill="1" applyBorder="1" applyAlignment="1">
      <alignment horizontal="center" vertical="center" wrapText="1"/>
    </xf>
    <xf numFmtId="17" fontId="19" fillId="0" borderId="73" xfId="0" applyNumberFormat="1" applyFont="1" applyBorder="1" applyAlignment="1">
      <alignment horizontal="center" vertical="center" wrapText="1"/>
    </xf>
    <xf numFmtId="17" fontId="19" fillId="0" borderId="74" xfId="0" applyNumberFormat="1" applyFont="1" applyBorder="1" applyAlignment="1">
      <alignment horizontal="center" vertical="center" wrapText="1"/>
    </xf>
    <xf numFmtId="17" fontId="19" fillId="0" borderId="121" xfId="0" applyNumberFormat="1" applyFont="1" applyBorder="1" applyAlignment="1">
      <alignment horizontal="center" vertical="center" wrapText="1"/>
    </xf>
    <xf numFmtId="17" fontId="19" fillId="0" borderId="99" xfId="0" applyNumberFormat="1" applyFont="1" applyBorder="1" applyAlignment="1">
      <alignment horizontal="center" vertical="center" wrapText="1"/>
    </xf>
    <xf numFmtId="17" fontId="19" fillId="0" borderId="0" xfId="0" applyNumberFormat="1" applyFont="1" applyBorder="1" applyAlignment="1">
      <alignment horizontal="center" vertical="center" wrapText="1"/>
    </xf>
    <xf numFmtId="17" fontId="19" fillId="0" borderId="122" xfId="0" applyNumberFormat="1" applyFont="1" applyBorder="1" applyAlignment="1">
      <alignment horizontal="center" vertical="center" wrapText="1"/>
    </xf>
    <xf numFmtId="0" fontId="19" fillId="0" borderId="112" xfId="0" applyFont="1" applyBorder="1" applyAlignment="1">
      <alignment horizontal="center" vertical="center"/>
    </xf>
    <xf numFmtId="0" fontId="19" fillId="0" borderId="126" xfId="0" applyFont="1" applyBorder="1" applyAlignment="1">
      <alignment horizontal="center" vertical="center"/>
    </xf>
    <xf numFmtId="0" fontId="22" fillId="16" borderId="73" xfId="0" applyFont="1" applyFill="1" applyBorder="1" applyAlignment="1">
      <alignment horizontal="center" vertical="center" wrapText="1"/>
    </xf>
    <xf numFmtId="0" fontId="22" fillId="16" borderId="74" xfId="0" applyFont="1" applyFill="1" applyBorder="1" applyAlignment="1">
      <alignment horizontal="center" vertical="center" wrapText="1"/>
    </xf>
    <xf numFmtId="0" fontId="22" fillId="16" borderId="99" xfId="0" applyFont="1" applyFill="1" applyBorder="1" applyAlignment="1">
      <alignment horizontal="center" vertical="center" wrapText="1"/>
    </xf>
    <xf numFmtId="0" fontId="22" fillId="16" borderId="0" xfId="0" applyFont="1" applyFill="1" applyBorder="1" applyAlignment="1">
      <alignment horizontal="center" vertical="center" wrapText="1"/>
    </xf>
    <xf numFmtId="0" fontId="19" fillId="0" borderId="74" xfId="0" applyFont="1" applyBorder="1" applyAlignment="1">
      <alignment horizontal="center" vertical="center" wrapText="1"/>
    </xf>
    <xf numFmtId="0" fontId="19" fillId="0" borderId="12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2" xfId="0" applyFont="1" applyBorder="1" applyAlignment="1">
      <alignment horizontal="center" vertical="center" wrapText="1"/>
    </xf>
    <xf numFmtId="0" fontId="22" fillId="16" borderId="80" xfId="0" applyFont="1" applyFill="1" applyBorder="1" applyAlignment="1">
      <alignment horizontal="center" vertical="center" wrapText="1"/>
    </xf>
    <xf numFmtId="0" fontId="22" fillId="16" borderId="40" xfId="0" applyFont="1" applyFill="1" applyBorder="1" applyAlignment="1">
      <alignment horizontal="center" vertical="center" wrapText="1"/>
    </xf>
    <xf numFmtId="0" fontId="19" fillId="0" borderId="124" xfId="0" applyFont="1" applyBorder="1" applyAlignment="1">
      <alignment horizontal="center" vertical="center" wrapText="1"/>
    </xf>
    <xf numFmtId="0" fontId="21" fillId="0" borderId="73" xfId="0" applyFont="1" applyBorder="1" applyAlignment="1">
      <alignment horizontal="center"/>
    </xf>
    <xf numFmtId="0" fontId="21" fillId="0" borderId="74" xfId="0" applyFont="1" applyBorder="1" applyAlignment="1">
      <alignment horizontal="center"/>
    </xf>
    <xf numFmtId="0" fontId="21" fillId="0" borderId="120" xfId="0" applyFont="1" applyBorder="1" applyAlignment="1">
      <alignment horizontal="center"/>
    </xf>
    <xf numFmtId="0" fontId="21" fillId="0" borderId="99" xfId="0" applyFont="1" applyBorder="1" applyAlignment="1">
      <alignment horizontal="center"/>
    </xf>
    <xf numFmtId="0" fontId="21" fillId="0" borderId="0" xfId="0" applyFont="1" applyBorder="1" applyAlignment="1">
      <alignment horizontal="center"/>
    </xf>
    <xf numFmtId="0" fontId="21" fillId="0" borderId="108" xfId="0" applyFont="1" applyBorder="1" applyAlignment="1">
      <alignment horizontal="center"/>
    </xf>
    <xf numFmtId="0" fontId="45" fillId="10" borderId="100" xfId="0" applyFont="1" applyFill="1" applyBorder="1" applyAlignment="1">
      <alignment horizontal="center" vertical="center" wrapText="1"/>
    </xf>
    <xf numFmtId="0" fontId="45" fillId="10" borderId="101" xfId="0" applyFont="1" applyFill="1" applyBorder="1" applyAlignment="1">
      <alignment horizontal="center" vertical="center" wrapText="1"/>
    </xf>
    <xf numFmtId="0" fontId="22" fillId="0" borderId="79" xfId="0" applyFont="1" applyBorder="1" applyAlignment="1">
      <alignment horizontal="left" vertical="center" wrapText="1"/>
    </xf>
    <xf numFmtId="0" fontId="22" fillId="0" borderId="77" xfId="0" applyFont="1" applyBorder="1" applyAlignment="1">
      <alignment horizontal="left" vertical="center" wrapText="1"/>
    </xf>
    <xf numFmtId="0" fontId="22" fillId="0" borderId="78" xfId="0" applyFont="1" applyBorder="1" applyAlignment="1">
      <alignment horizontal="left" vertical="center" wrapText="1"/>
    </xf>
    <xf numFmtId="0" fontId="22" fillId="0" borderId="102" xfId="0" applyFont="1" applyBorder="1" applyAlignment="1">
      <alignment horizontal="left" vertical="center" wrapText="1"/>
    </xf>
    <xf numFmtId="0" fontId="22" fillId="0" borderId="103" xfId="0" applyFont="1" applyBorder="1" applyAlignment="1">
      <alignment horizontal="left" vertical="center" wrapText="1"/>
    </xf>
    <xf numFmtId="0" fontId="22" fillId="16" borderId="121" xfId="0" applyFont="1" applyFill="1" applyBorder="1" applyAlignment="1">
      <alignment horizontal="center" vertical="center" wrapText="1"/>
    </xf>
    <xf numFmtId="0" fontId="22" fillId="16" borderId="122" xfId="0" applyFont="1" applyFill="1" applyBorder="1" applyAlignment="1">
      <alignment horizontal="center" vertical="center" wrapText="1"/>
    </xf>
    <xf numFmtId="0" fontId="19" fillId="17" borderId="73" xfId="0" applyFont="1" applyFill="1" applyBorder="1" applyAlignment="1">
      <alignment horizontal="center" vertical="center" wrapText="1"/>
    </xf>
    <xf numFmtId="0" fontId="19" fillId="17" borderId="74" xfId="0" applyFont="1" applyFill="1" applyBorder="1" applyAlignment="1">
      <alignment horizontal="center" vertical="center" wrapText="1"/>
    </xf>
    <xf numFmtId="0" fontId="19" fillId="17" borderId="99" xfId="0" applyFont="1" applyFill="1" applyBorder="1" applyAlignment="1">
      <alignment horizontal="center" vertical="center" wrapText="1"/>
    </xf>
    <xf numFmtId="0" fontId="19" fillId="17" borderId="0" xfId="0" applyFont="1" applyFill="1" applyBorder="1" applyAlignment="1">
      <alignment horizontal="center" vertical="center" wrapText="1"/>
    </xf>
    <xf numFmtId="10" fontId="46" fillId="0" borderId="110" xfId="0" applyNumberFormat="1" applyFont="1" applyBorder="1" applyAlignment="1">
      <alignment horizontal="center" vertical="center"/>
    </xf>
    <xf numFmtId="10" fontId="46" fillId="0" borderId="152" xfId="0" applyNumberFormat="1" applyFont="1" applyBorder="1" applyAlignment="1">
      <alignment horizontal="center" vertical="center"/>
    </xf>
    <xf numFmtId="0" fontId="46" fillId="0" borderId="150" xfId="0" applyFont="1" applyBorder="1" applyAlignment="1">
      <alignment horizontal="center" vertical="center" wrapText="1"/>
    </xf>
    <xf numFmtId="0" fontId="46" fillId="0" borderId="22" xfId="0" applyFont="1" applyBorder="1" applyAlignment="1">
      <alignment horizontal="center" vertical="center" wrapText="1"/>
    </xf>
    <xf numFmtId="0" fontId="47" fillId="18" borderId="138" xfId="0" applyFont="1" applyFill="1" applyBorder="1" applyAlignment="1">
      <alignment horizontal="center" vertical="center" wrapText="1"/>
    </xf>
    <xf numFmtId="0" fontId="47" fillId="18" borderId="19" xfId="0" applyFont="1" applyFill="1" applyBorder="1" applyAlignment="1">
      <alignment horizontal="center" vertical="center" wrapText="1"/>
    </xf>
    <xf numFmtId="0" fontId="47" fillId="18" borderId="19" xfId="0" applyFont="1" applyFill="1" applyBorder="1" applyAlignment="1">
      <alignment horizontal="center" vertical="center"/>
    </xf>
    <xf numFmtId="0" fontId="46" fillId="0" borderId="165" xfId="0" applyFont="1" applyBorder="1" applyAlignment="1">
      <alignment horizontal="center" vertical="center" wrapText="1"/>
    </xf>
    <xf numFmtId="0" fontId="46" fillId="0" borderId="15" xfId="0" applyFont="1" applyBorder="1" applyAlignment="1">
      <alignment horizontal="center" vertical="center" wrapText="1"/>
    </xf>
    <xf numFmtId="0" fontId="46" fillId="0" borderId="167" xfId="0" applyFont="1" applyBorder="1" applyAlignment="1">
      <alignment horizontal="center" vertical="center" wrapText="1"/>
    </xf>
    <xf numFmtId="0" fontId="47" fillId="18" borderId="139" xfId="0" applyFont="1" applyFill="1" applyBorder="1" applyAlignment="1">
      <alignment horizontal="center" vertical="center" wrapText="1"/>
    </xf>
    <xf numFmtId="0" fontId="46" fillId="0" borderId="151" xfId="0" applyFont="1" applyBorder="1" applyAlignment="1">
      <alignment horizontal="center" vertical="center" wrapText="1"/>
    </xf>
    <xf numFmtId="0" fontId="46" fillId="0" borderId="83" xfId="0" applyFont="1" applyBorder="1" applyAlignment="1">
      <alignment horizontal="center" vertical="center"/>
    </xf>
    <xf numFmtId="0" fontId="46" fillId="0" borderId="144" xfId="0" applyFont="1" applyBorder="1" applyAlignment="1">
      <alignment horizontal="center" vertical="center"/>
    </xf>
    <xf numFmtId="0" fontId="46" fillId="0" borderId="145" xfId="0" applyFont="1" applyBorder="1" applyAlignment="1">
      <alignment horizontal="center" vertical="center"/>
    </xf>
    <xf numFmtId="10" fontId="46" fillId="0" borderId="135" xfId="0" applyNumberFormat="1" applyFont="1" applyBorder="1" applyAlignment="1">
      <alignment horizontal="center" vertical="center"/>
    </xf>
    <xf numFmtId="10" fontId="46" fillId="0" borderId="140" xfId="0" applyNumberFormat="1" applyFont="1" applyBorder="1" applyAlignment="1">
      <alignment horizontal="center" vertical="center"/>
    </xf>
    <xf numFmtId="0" fontId="46" fillId="0" borderId="141" xfId="0" applyFont="1" applyBorder="1" applyAlignment="1">
      <alignment horizontal="center" vertical="center"/>
    </xf>
    <xf numFmtId="0" fontId="46" fillId="0" borderId="146" xfId="0" applyFont="1" applyBorder="1" applyAlignment="1">
      <alignment horizontal="center" vertical="center"/>
    </xf>
    <xf numFmtId="0" fontId="70" fillId="0" borderId="108" xfId="0" applyFont="1" applyBorder="1" applyAlignment="1">
      <alignment horizontal="center"/>
    </xf>
    <xf numFmtId="0" fontId="31" fillId="0" borderId="99" xfId="0" applyFont="1" applyBorder="1" applyAlignment="1">
      <alignment horizontal="left" vertical="center" wrapText="1"/>
    </xf>
    <xf numFmtId="0" fontId="31" fillId="0" borderId="0" xfId="0" applyFont="1" applyBorder="1" applyAlignment="1">
      <alignment horizontal="left" vertical="center" wrapText="1"/>
    </xf>
    <xf numFmtId="0" fontId="35" fillId="16" borderId="109" xfId="0" applyFont="1" applyFill="1" applyBorder="1" applyAlignment="1">
      <alignment horizontal="center" vertical="center"/>
    </xf>
    <xf numFmtId="0" fontId="35" fillId="16" borderId="110" xfId="0" applyFont="1" applyFill="1" applyBorder="1" applyAlignment="1">
      <alignment horizontal="center" vertical="center"/>
    </xf>
    <xf numFmtId="0" fontId="35" fillId="16" borderId="124" xfId="0" applyFont="1" applyFill="1" applyBorder="1" applyAlignment="1">
      <alignment horizontal="center" vertical="center"/>
    </xf>
    <xf numFmtId="0" fontId="70" fillId="0" borderId="107" xfId="0" applyFont="1" applyBorder="1"/>
    <xf numFmtId="0" fontId="70" fillId="0" borderId="0" xfId="0" applyFont="1" applyBorder="1"/>
    <xf numFmtId="0" fontId="31" fillId="0" borderId="73" xfId="0" applyFont="1" applyBorder="1" applyAlignment="1">
      <alignment horizontal="center" vertical="center" wrapText="1"/>
    </xf>
    <xf numFmtId="0" fontId="31" fillId="0" borderId="74" xfId="0" applyFont="1" applyBorder="1" applyAlignment="1">
      <alignment horizontal="center" vertical="center" wrapText="1"/>
    </xf>
    <xf numFmtId="0" fontId="21" fillId="0" borderId="108" xfId="0" applyFont="1" applyBorder="1"/>
    <xf numFmtId="0" fontId="70" fillId="0" borderId="129" xfId="0" applyFont="1" applyBorder="1"/>
    <xf numFmtId="0" fontId="0" fillId="0" borderId="134" xfId="0" applyBorder="1" applyAlignment="1">
      <alignment horizontal="left" vertical="center" wrapText="1"/>
    </xf>
    <xf numFmtId="0" fontId="0" fillId="0" borderId="105" xfId="0" applyBorder="1" applyAlignment="1">
      <alignment horizontal="left" vertical="center" wrapText="1"/>
    </xf>
    <xf numFmtId="0" fontId="31" fillId="0" borderId="81" xfId="0" applyFont="1" applyBorder="1" applyAlignment="1">
      <alignment horizontal="left" vertical="center" wrapText="1"/>
    </xf>
    <xf numFmtId="0" fontId="31" fillId="0" borderId="82" xfId="0" applyFont="1" applyBorder="1" applyAlignment="1">
      <alignment horizontal="left" vertical="center" wrapText="1"/>
    </xf>
    <xf numFmtId="0" fontId="0" fillId="0" borderId="99" xfId="0" applyBorder="1" applyAlignment="1">
      <alignment horizontal="left" vertical="center" wrapText="1"/>
    </xf>
    <xf numFmtId="0" fontId="31" fillId="0" borderId="116" xfId="0" applyFont="1" applyBorder="1" applyAlignment="1">
      <alignment horizontal="center" vertical="center" wrapText="1"/>
    </xf>
    <xf numFmtId="0" fontId="31" fillId="0" borderId="114" xfId="0" applyFont="1" applyBorder="1" applyAlignment="1">
      <alignment horizontal="center" vertical="center" wrapText="1"/>
    </xf>
    <xf numFmtId="0" fontId="31" fillId="0" borderId="117" xfId="0" applyFont="1" applyBorder="1" applyAlignment="1">
      <alignment horizontal="center" vertical="center" wrapText="1"/>
    </xf>
    <xf numFmtId="10" fontId="31" fillId="0" borderId="113" xfId="0" applyNumberFormat="1" applyFont="1" applyBorder="1" applyAlignment="1">
      <alignment horizontal="center" vertical="center" wrapText="1"/>
    </xf>
    <xf numFmtId="10" fontId="31" fillId="0" borderId="136" xfId="0" applyNumberFormat="1" applyFont="1" applyBorder="1" applyAlignment="1">
      <alignment horizontal="center" vertical="center" wrapText="1"/>
    </xf>
    <xf numFmtId="0" fontId="35" fillId="16" borderId="124" xfId="0" applyFont="1" applyFill="1" applyBorder="1" applyAlignment="1">
      <alignment horizontal="center" vertical="center" wrapText="1"/>
    </xf>
    <xf numFmtId="0" fontId="35" fillId="16" borderId="111" xfId="0" applyFont="1" applyFill="1" applyBorder="1" applyAlignment="1">
      <alignment horizontal="center" vertical="center" wrapText="1"/>
    </xf>
    <xf numFmtId="0" fontId="35" fillId="16" borderId="101" xfId="0" applyFont="1" applyFill="1" applyBorder="1" applyAlignment="1">
      <alignment horizontal="center" vertical="center" wrapText="1"/>
    </xf>
    <xf numFmtId="0" fontId="46" fillId="0" borderId="73" xfId="0" applyFont="1" applyBorder="1" applyAlignment="1">
      <alignment horizontal="center" vertical="center" wrapText="1"/>
    </xf>
    <xf numFmtId="0" fontId="46" fillId="0" borderId="74"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81" xfId="0" applyFont="1" applyBorder="1" applyAlignment="1">
      <alignment horizontal="center" vertical="center" wrapText="1"/>
    </xf>
    <xf numFmtId="0" fontId="46" fillId="0" borderId="130" xfId="0" applyFont="1" applyBorder="1" applyAlignment="1">
      <alignment horizontal="center" vertical="center" wrapText="1"/>
    </xf>
    <xf numFmtId="0" fontId="31" fillId="0" borderId="113" xfId="0" applyFont="1" applyBorder="1" applyAlignment="1">
      <alignment horizontal="center" vertical="center" wrapText="1"/>
    </xf>
    <xf numFmtId="0" fontId="31" fillId="0" borderId="134" xfId="0" applyFont="1" applyBorder="1" applyAlignment="1">
      <alignment horizontal="left" vertical="center" wrapText="1"/>
    </xf>
    <xf numFmtId="0" fontId="31" fillId="0" borderId="105" xfId="0" applyFont="1" applyBorder="1" applyAlignment="1">
      <alignment horizontal="left" vertical="center" wrapText="1"/>
    </xf>
    <xf numFmtId="0" fontId="70" fillId="0" borderId="76" xfId="0" applyFont="1" applyBorder="1" applyAlignment="1">
      <alignment horizontal="center"/>
    </xf>
    <xf numFmtId="0" fontId="70" fillId="0" borderId="77" xfId="0" applyFont="1" applyBorder="1" applyAlignment="1">
      <alignment horizontal="center"/>
    </xf>
    <xf numFmtId="0" fontId="70" fillId="0" borderId="78" xfId="0" applyFont="1" applyBorder="1" applyAlignment="1">
      <alignment horizontal="center"/>
    </xf>
    <xf numFmtId="0" fontId="70" fillId="0" borderId="79" xfId="0" applyFont="1" applyBorder="1" applyAlignment="1">
      <alignment horizontal="center"/>
    </xf>
    <xf numFmtId="0" fontId="19" fillId="0" borderId="109" xfId="0" applyFont="1" applyBorder="1" applyAlignment="1">
      <alignment horizontal="center" vertical="center" wrapText="1"/>
    </xf>
    <xf numFmtId="0" fontId="70" fillId="0" borderId="129" xfId="0" applyFont="1" applyBorder="1" applyAlignment="1">
      <alignment horizontal="center"/>
    </xf>
    <xf numFmtId="0" fontId="22" fillId="16" borderId="132" xfId="0" applyFont="1" applyFill="1" applyBorder="1" applyAlignment="1">
      <alignment horizontal="center" vertical="center" wrapText="1"/>
    </xf>
    <xf numFmtId="0" fontId="22" fillId="16" borderId="133" xfId="0" applyFont="1" applyFill="1" applyBorder="1" applyAlignment="1">
      <alignment horizontal="center" vertical="center" wrapText="1"/>
    </xf>
    <xf numFmtId="0" fontId="37" fillId="0" borderId="74" xfId="0" applyFont="1" applyBorder="1" applyAlignment="1">
      <alignment vertical="center" wrapText="1"/>
    </xf>
    <xf numFmtId="0" fontId="36" fillId="0" borderId="133" xfId="0" applyFont="1" applyBorder="1" applyAlignment="1">
      <alignment vertical="center" wrapText="1"/>
    </xf>
    <xf numFmtId="0" fontId="70" fillId="0" borderId="112" xfId="0" applyFont="1" applyBorder="1" applyAlignment="1">
      <alignment horizontal="center" vertical="center" wrapText="1"/>
    </xf>
    <xf numFmtId="0" fontId="70" fillId="0" borderId="103" xfId="0" applyFont="1" applyBorder="1" applyAlignment="1">
      <alignment horizontal="center" vertical="center" wrapText="1"/>
    </xf>
    <xf numFmtId="0" fontId="70" fillId="0" borderId="126" xfId="0" applyFont="1" applyBorder="1" applyAlignment="1">
      <alignment horizontal="center" vertical="center" wrapText="1"/>
    </xf>
    <xf numFmtId="0" fontId="70" fillId="0" borderId="103" xfId="0" applyFont="1" applyBorder="1" applyAlignment="1">
      <alignment horizontal="center" vertical="center"/>
    </xf>
    <xf numFmtId="0" fontId="36" fillId="0" borderId="110" xfId="0" applyFont="1" applyBorder="1" applyAlignment="1">
      <alignment horizontal="center" vertical="center" wrapText="1"/>
    </xf>
    <xf numFmtId="0" fontId="19" fillId="0" borderId="73" xfId="0" applyFont="1" applyBorder="1" applyAlignment="1">
      <alignment horizontal="center" vertical="center" wrapText="1"/>
    </xf>
    <xf numFmtId="0" fontId="19" fillId="0" borderId="99" xfId="0" applyFont="1" applyBorder="1" applyAlignment="1">
      <alignment horizontal="center" vertical="center" wrapText="1"/>
    </xf>
    <xf numFmtId="0" fontId="70" fillId="0" borderId="112" xfId="0" applyFont="1" applyBorder="1" applyAlignment="1">
      <alignment horizontal="center" vertical="center"/>
    </xf>
    <xf numFmtId="0" fontId="70" fillId="0" borderId="126" xfId="0" applyFont="1" applyBorder="1" applyAlignment="1">
      <alignment horizontal="center" vertical="center"/>
    </xf>
    <xf numFmtId="0" fontId="50" fillId="0" borderId="73"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121" xfId="0" applyFont="1" applyBorder="1" applyAlignment="1">
      <alignment horizontal="center" vertical="center" wrapText="1"/>
    </xf>
    <xf numFmtId="0" fontId="50" fillId="0" borderId="99"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122" xfId="0" applyFont="1" applyBorder="1" applyAlignment="1">
      <alignment horizontal="center" vertical="center" wrapText="1"/>
    </xf>
    <xf numFmtId="0" fontId="70" fillId="0" borderId="109" xfId="0" applyFont="1" applyBorder="1" applyAlignment="1">
      <alignment horizontal="center" vertical="center" wrapText="1"/>
    </xf>
    <xf numFmtId="0" fontId="70" fillId="0" borderId="110" xfId="0" applyFont="1" applyBorder="1" applyAlignment="1">
      <alignment horizontal="center" vertical="center" wrapText="1"/>
    </xf>
    <xf numFmtId="0" fontId="70" fillId="0" borderId="124" xfId="0" applyFont="1" applyBorder="1" applyAlignment="1">
      <alignment horizontal="center" vertical="center" wrapText="1"/>
    </xf>
    <xf numFmtId="0" fontId="21" fillId="0" borderId="133" xfId="0" applyFont="1" applyBorder="1"/>
    <xf numFmtId="0" fontId="45" fillId="0" borderId="100" xfId="0" applyFont="1" applyBorder="1" applyAlignment="1">
      <alignment horizontal="center" vertical="center" wrapText="1"/>
    </xf>
    <xf numFmtId="0" fontId="45" fillId="0" borderId="101" xfId="0" applyFont="1" applyBorder="1" applyAlignment="1">
      <alignment horizontal="center" vertical="center" wrapText="1"/>
    </xf>
    <xf numFmtId="0" fontId="36" fillId="0" borderId="74" xfId="0" applyFont="1" applyBorder="1" applyAlignment="1">
      <alignment horizontal="center" vertical="center" wrapText="1"/>
    </xf>
    <xf numFmtId="0" fontId="36" fillId="0" borderId="121"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22" xfId="0" applyFont="1" applyBorder="1" applyAlignment="1">
      <alignment horizontal="center" vertical="center" wrapText="1"/>
    </xf>
    <xf numFmtId="0" fontId="31" fillId="0" borderId="132" xfId="0" applyFont="1" applyBorder="1" applyAlignment="1">
      <alignment horizontal="center" vertical="center" wrapText="1"/>
    </xf>
    <xf numFmtId="0" fontId="31" fillId="0" borderId="133" xfId="0" applyFont="1" applyBorder="1" applyAlignment="1">
      <alignment horizontal="center" vertical="center" wrapText="1"/>
    </xf>
    <xf numFmtId="0" fontId="31" fillId="0" borderId="137" xfId="0" applyFont="1" applyBorder="1" applyAlignment="1">
      <alignment horizontal="center" vertical="center" wrapText="1"/>
    </xf>
    <xf numFmtId="0" fontId="31" fillId="0" borderId="136" xfId="0" applyFont="1" applyBorder="1" applyAlignment="1">
      <alignment horizontal="center" vertical="center" wrapText="1"/>
    </xf>
    <xf numFmtId="0" fontId="31" fillId="0" borderId="132" xfId="0" applyFont="1" applyBorder="1" applyAlignment="1">
      <alignment horizontal="left" vertical="center" wrapText="1"/>
    </xf>
    <xf numFmtId="0" fontId="31" fillId="0" borderId="133" xfId="0" applyFont="1" applyBorder="1" applyAlignment="1">
      <alignment horizontal="left" vertical="center" wrapText="1"/>
    </xf>
    <xf numFmtId="0" fontId="21" fillId="0" borderId="129" xfId="0" applyFont="1" applyBorder="1" applyAlignment="1">
      <alignment horizontal="center"/>
    </xf>
    <xf numFmtId="0" fontId="46" fillId="0" borderId="134" xfId="0" applyFont="1" applyBorder="1" applyAlignment="1">
      <alignment horizontal="center" vertical="center"/>
    </xf>
    <xf numFmtId="0" fontId="46" fillId="0" borderId="105" xfId="0" applyFont="1" applyBorder="1" applyAlignment="1">
      <alignment horizontal="center" vertical="center"/>
    </xf>
    <xf numFmtId="0" fontId="46" fillId="0" borderId="166" xfId="0" applyFont="1" applyBorder="1" applyAlignment="1">
      <alignment horizontal="center" vertical="center"/>
    </xf>
    <xf numFmtId="0" fontId="46" fillId="0" borderId="164" xfId="0" applyFont="1" applyBorder="1" applyAlignment="1">
      <alignment horizontal="center" vertical="center"/>
    </xf>
    <xf numFmtId="0" fontId="46" fillId="0" borderId="84" xfId="0" applyFont="1" applyBorder="1" applyAlignment="1">
      <alignment horizontal="center" vertical="center"/>
    </xf>
    <xf numFmtId="10" fontId="46" fillId="0" borderId="74" xfId="0" applyNumberFormat="1" applyFont="1" applyBorder="1" applyAlignment="1">
      <alignment horizontal="center" vertical="center"/>
    </xf>
    <xf numFmtId="10" fontId="46" fillId="0" borderId="120" xfId="0" applyNumberFormat="1" applyFont="1" applyBorder="1" applyAlignment="1">
      <alignment horizontal="center" vertical="center"/>
    </xf>
    <xf numFmtId="10" fontId="46" fillId="0" borderId="82" xfId="0" applyNumberFormat="1" applyFont="1" applyBorder="1" applyAlignment="1">
      <alignment horizontal="center" vertical="center"/>
    </xf>
    <xf numFmtId="10" fontId="46" fillId="0" borderId="119" xfId="0" applyNumberFormat="1" applyFont="1" applyBorder="1" applyAlignment="1">
      <alignment horizontal="center" vertical="center"/>
    </xf>
    <xf numFmtId="0" fontId="46" fillId="0" borderId="112" xfId="0" applyFont="1" applyBorder="1" applyAlignment="1">
      <alignment horizontal="center"/>
    </xf>
    <xf numFmtId="0" fontId="46" fillId="0" borderId="103" xfId="0" applyFont="1" applyBorder="1" applyAlignment="1">
      <alignment horizontal="center"/>
    </xf>
    <xf numFmtId="0" fontId="46" fillId="0" borderId="153" xfId="0" applyFont="1" applyBorder="1" applyAlignment="1">
      <alignment horizontal="center"/>
    </xf>
    <xf numFmtId="0" fontId="46" fillId="0" borderId="147" xfId="0" applyFont="1" applyBorder="1" applyAlignment="1">
      <alignment horizontal="center"/>
    </xf>
    <xf numFmtId="0" fontId="46" fillId="0" borderId="148" xfId="0" applyFont="1" applyBorder="1" applyAlignment="1">
      <alignment horizontal="center"/>
    </xf>
    <xf numFmtId="0" fontId="46" fillId="0" borderId="154" xfId="0" applyFont="1" applyBorder="1" applyAlignment="1">
      <alignment horizontal="center"/>
    </xf>
    <xf numFmtId="0" fontId="46" fillId="0" borderId="149" xfId="0" applyFont="1" applyBorder="1" applyAlignment="1">
      <alignment horizontal="center"/>
    </xf>
    <xf numFmtId="0" fontId="53" fillId="16" borderId="73" xfId="0" applyFont="1" applyFill="1" applyBorder="1" applyAlignment="1">
      <alignment horizontal="center" vertical="center" wrapText="1"/>
    </xf>
    <xf numFmtId="0" fontId="6" fillId="0" borderId="74" xfId="0" applyFont="1" applyBorder="1" applyAlignment="1"/>
    <xf numFmtId="0" fontId="6" fillId="0" borderId="121" xfId="0" applyFont="1" applyBorder="1" applyAlignment="1"/>
    <xf numFmtId="0" fontId="6" fillId="0" borderId="132" xfId="0" applyFont="1" applyBorder="1" applyAlignment="1"/>
    <xf numFmtId="0" fontId="6" fillId="0" borderId="133" xfId="0" applyFont="1" applyBorder="1" applyAlignment="1"/>
    <xf numFmtId="0" fontId="6" fillId="0" borderId="137" xfId="0" applyFont="1" applyBorder="1" applyAlignment="1"/>
    <xf numFmtId="0" fontId="5" fillId="0" borderId="74" xfId="0" applyFont="1" applyBorder="1" applyAlignment="1"/>
    <xf numFmtId="0" fontId="5" fillId="0" borderId="121" xfId="0" applyFont="1" applyBorder="1" applyAlignment="1"/>
    <xf numFmtId="0" fontId="5" fillId="0" borderId="132" xfId="0" applyFont="1" applyBorder="1" applyAlignment="1"/>
    <xf numFmtId="0" fontId="5" fillId="0" borderId="133" xfId="0" applyFont="1" applyBorder="1" applyAlignment="1"/>
    <xf numFmtId="0" fontId="5" fillId="0" borderId="137" xfId="0" applyFont="1" applyBorder="1" applyAlignment="1"/>
    <xf numFmtId="9" fontId="53" fillId="16" borderId="109" xfId="0" applyNumberFormat="1" applyFont="1" applyFill="1" applyBorder="1" applyAlignment="1">
      <alignment horizontal="center" vertical="center" wrapText="1"/>
    </xf>
    <xf numFmtId="0" fontId="6" fillId="0" borderId="110" xfId="0" applyFont="1" applyBorder="1" applyAlignment="1"/>
    <xf numFmtId="0" fontId="6" fillId="0" borderId="124" xfId="0" applyFont="1" applyBorder="1" applyAlignment="1"/>
    <xf numFmtId="0" fontId="53" fillId="16" borderId="111" xfId="0" applyFont="1" applyFill="1" applyBorder="1" applyAlignment="1">
      <alignment horizontal="center" vertical="center" wrapText="1"/>
    </xf>
    <xf numFmtId="0" fontId="6" fillId="0" borderId="101" xfId="0" applyFont="1" applyBorder="1" applyAlignment="1"/>
    <xf numFmtId="0" fontId="6" fillId="0" borderId="125" xfId="0" applyFont="1" applyBorder="1" applyAlignment="1"/>
    <xf numFmtId="0" fontId="64" fillId="0" borderId="112" xfId="0" applyFont="1" applyBorder="1" applyAlignment="1">
      <alignment horizontal="center" vertical="center" wrapText="1"/>
    </xf>
    <xf numFmtId="0" fontId="6" fillId="0" borderId="103" xfId="0" applyFont="1" applyBorder="1" applyAlignment="1"/>
    <xf numFmtId="0" fontId="6" fillId="0" borderId="126" xfId="0" applyFont="1" applyBorder="1" applyAlignment="1"/>
    <xf numFmtId="0" fontId="62" fillId="0" borderId="73" xfId="0" applyFont="1" applyBorder="1" applyAlignment="1">
      <alignment horizontal="center"/>
    </xf>
    <xf numFmtId="0" fontId="6" fillId="0" borderId="120" xfId="0" applyFont="1" applyBorder="1" applyAlignment="1"/>
    <xf numFmtId="0" fontId="6" fillId="0" borderId="99" xfId="0" applyFont="1" applyBorder="1" applyAlignment="1"/>
    <xf numFmtId="0" fontId="0" fillId="0" borderId="0" xfId="0" applyAlignment="1"/>
    <xf numFmtId="0" fontId="6" fillId="0" borderId="108" xfId="0" applyFont="1" applyBorder="1" applyAlignment="1"/>
    <xf numFmtId="0" fontId="6" fillId="0" borderId="169" xfId="0" applyFont="1" applyBorder="1" applyAlignment="1"/>
    <xf numFmtId="0" fontId="63" fillId="0" borderId="100" xfId="0" applyFont="1" applyBorder="1" applyAlignment="1">
      <alignment horizontal="center" vertical="center" wrapText="1"/>
    </xf>
    <xf numFmtId="0" fontId="53" fillId="0" borderId="79" xfId="0" applyFont="1" applyBorder="1" applyAlignment="1">
      <alignment horizontal="left" vertical="center" wrapText="1"/>
    </xf>
    <xf numFmtId="0" fontId="6" fillId="0" borderId="77" xfId="0" applyFont="1" applyBorder="1" applyAlignment="1"/>
    <xf numFmtId="0" fontId="6" fillId="0" borderId="78" xfId="0" applyFont="1" applyBorder="1" applyAlignment="1"/>
    <xf numFmtId="0" fontId="6" fillId="0" borderId="131" xfId="0" applyFont="1" applyBorder="1" applyAlignment="1"/>
    <xf numFmtId="0" fontId="53" fillId="0" borderId="102" xfId="0" applyFont="1" applyBorder="1" applyAlignment="1">
      <alignment horizontal="left" vertical="center" wrapText="1"/>
    </xf>
    <xf numFmtId="0" fontId="64" fillId="27" borderId="73" xfId="0" applyFont="1" applyFill="1" applyBorder="1" applyAlignment="1">
      <alignment horizontal="center" vertical="center" wrapText="1"/>
    </xf>
    <xf numFmtId="0" fontId="53" fillId="16" borderId="109" xfId="0" applyFont="1" applyFill="1" applyBorder="1" applyAlignment="1">
      <alignment horizontal="center" vertical="center" wrapText="1"/>
    </xf>
    <xf numFmtId="0" fontId="0" fillId="16" borderId="73" xfId="0" applyFill="1" applyBorder="1" applyAlignment="1">
      <alignment horizontal="center" vertical="center" wrapText="1"/>
    </xf>
    <xf numFmtId="49" fontId="19" fillId="0" borderId="73" xfId="0" applyNumberFormat="1" applyFont="1" applyBorder="1" applyAlignment="1">
      <alignment horizontal="center" vertical="center" wrapText="1"/>
    </xf>
    <xf numFmtId="0" fontId="0" fillId="0" borderId="112" xfId="0" applyBorder="1" applyAlignment="1">
      <alignment horizontal="center" vertical="center"/>
    </xf>
    <xf numFmtId="0" fontId="0" fillId="0" borderId="79" xfId="0" applyBorder="1" applyAlignment="1">
      <alignment horizontal="center" vertical="center"/>
    </xf>
    <xf numFmtId="0" fontId="5" fillId="0" borderId="120" xfId="0" applyFont="1" applyBorder="1" applyAlignment="1"/>
    <xf numFmtId="0" fontId="5" fillId="0" borderId="169" xfId="0" applyFont="1" applyBorder="1" applyAlignment="1"/>
    <xf numFmtId="10" fontId="64" fillId="0" borderId="109" xfId="0" applyNumberFormat="1" applyFont="1" applyBorder="1" applyAlignment="1">
      <alignment horizontal="center" vertical="center" wrapText="1"/>
    </xf>
    <xf numFmtId="0" fontId="6" fillId="0" borderId="152" xfId="0" applyFont="1" applyBorder="1" applyAlignment="1"/>
    <xf numFmtId="0" fontId="65" fillId="16" borderId="109" xfId="0" applyFont="1" applyFill="1" applyBorder="1" applyAlignment="1">
      <alignment horizontal="center" vertical="center" wrapText="1"/>
    </xf>
    <xf numFmtId="0" fontId="51" fillId="0" borderId="109" xfId="0" applyFont="1" applyBorder="1" applyAlignment="1">
      <alignment horizontal="center" vertical="center" wrapText="1"/>
    </xf>
    <xf numFmtId="0" fontId="51" fillId="0" borderId="110" xfId="0" applyFont="1" applyBorder="1" applyAlignment="1">
      <alignment horizontal="center" vertical="center" wrapText="1"/>
    </xf>
    <xf numFmtId="0" fontId="51" fillId="27" borderId="109" xfId="0" applyFont="1" applyFill="1" applyBorder="1" applyAlignment="1">
      <alignment horizontal="center" vertical="center" wrapText="1"/>
    </xf>
    <xf numFmtId="0" fontId="0" fillId="0" borderId="103" xfId="0" applyBorder="1" applyAlignment="1">
      <alignment horizontal="center" vertical="center"/>
    </xf>
    <xf numFmtId="0" fontId="59" fillId="16" borderId="111" xfId="0" applyFont="1" applyFill="1" applyBorder="1" applyAlignment="1">
      <alignment horizontal="center" vertical="center" wrapText="1"/>
    </xf>
    <xf numFmtId="0" fontId="15" fillId="0" borderId="101" xfId="0" applyFont="1" applyBorder="1" applyAlignment="1"/>
    <xf numFmtId="0" fontId="15" fillId="0" borderId="125" xfId="0" applyFont="1" applyBorder="1" applyAlignment="1"/>
    <xf numFmtId="0" fontId="59" fillId="16" borderId="73" xfId="0" applyFont="1" applyFill="1" applyBorder="1" applyAlignment="1">
      <alignment horizontal="center" vertical="center" wrapText="1"/>
    </xf>
    <xf numFmtId="0" fontId="15" fillId="0" borderId="74" xfId="0" applyFont="1" applyBorder="1" applyAlignment="1"/>
    <xf numFmtId="0" fontId="15" fillId="0" borderId="121" xfId="0" applyFont="1" applyBorder="1" applyAlignment="1"/>
    <xf numFmtId="0" fontId="15" fillId="0" borderId="132" xfId="0" applyFont="1" applyBorder="1" applyAlignment="1"/>
    <xf numFmtId="0" fontId="15" fillId="0" borderId="133" xfId="0" applyFont="1" applyBorder="1" applyAlignment="1"/>
    <xf numFmtId="0" fontId="15" fillId="0" borderId="137" xfId="0" applyFont="1" applyBorder="1" applyAlignment="1"/>
    <xf numFmtId="0" fontId="15" fillId="0" borderId="136" xfId="0" applyFont="1" applyBorder="1" applyAlignment="1"/>
    <xf numFmtId="0" fontId="59" fillId="16" borderId="113" xfId="0" applyFont="1" applyFill="1" applyBorder="1" applyAlignment="1">
      <alignment horizontal="center" vertical="center" wrapText="1"/>
    </xf>
    <xf numFmtId="0" fontId="6" fillId="0" borderId="128" xfId="0" applyFont="1" applyBorder="1" applyAlignment="1"/>
    <xf numFmtId="0" fontId="53" fillId="18" borderId="73" xfId="0" applyFont="1" applyFill="1" applyBorder="1" applyAlignment="1">
      <alignment horizontal="center" vertical="center"/>
    </xf>
    <xf numFmtId="0" fontId="6" fillId="0" borderId="122" xfId="0" applyFont="1" applyBorder="1" applyAlignment="1"/>
    <xf numFmtId="0" fontId="53" fillId="19" borderId="111" xfId="0" applyFont="1" applyFill="1" applyBorder="1" applyAlignment="1">
      <alignment horizontal="center"/>
    </xf>
    <xf numFmtId="0" fontId="6" fillId="0" borderId="127" xfId="0" applyFont="1" applyBorder="1" applyAlignment="1"/>
    <xf numFmtId="0" fontId="53" fillId="20" borderId="100" xfId="0" applyFont="1" applyFill="1" applyBorder="1" applyAlignment="1">
      <alignment horizontal="center"/>
    </xf>
    <xf numFmtId="0" fontId="53" fillId="21" borderId="100" xfId="0" applyFont="1" applyFill="1" applyBorder="1" applyAlignment="1">
      <alignment horizontal="center"/>
    </xf>
    <xf numFmtId="0" fontId="0" fillId="0" borderId="76" xfId="0" applyBorder="1" applyAlignment="1">
      <alignment horizontal="center"/>
    </xf>
    <xf numFmtId="0" fontId="0" fillId="0" borderId="79" xfId="0" applyBorder="1" applyAlignment="1">
      <alignment horizontal="center"/>
    </xf>
    <xf numFmtId="170" fontId="61" fillId="0" borderId="81" xfId="0" applyNumberFormat="1" applyFont="1" applyBorder="1" applyAlignment="1">
      <alignment horizontal="center" vertical="center" wrapText="1"/>
    </xf>
    <xf numFmtId="0" fontId="15" fillId="0" borderId="82" xfId="0" applyFont="1" applyBorder="1" applyAlignment="1"/>
    <xf numFmtId="0" fontId="15" fillId="0" borderId="130" xfId="0" applyFont="1" applyBorder="1" applyAlignment="1"/>
    <xf numFmtId="0" fontId="61" fillId="0" borderId="82" xfId="0" applyFont="1" applyBorder="1" applyAlignment="1">
      <alignment horizontal="center" vertical="center" wrapText="1"/>
    </xf>
    <xf numFmtId="0" fontId="59" fillId="16" borderId="109" xfId="0" applyFont="1" applyFill="1" applyBorder="1" applyAlignment="1">
      <alignment horizontal="center"/>
    </xf>
    <xf numFmtId="0" fontId="15" fillId="0" borderId="110" xfId="0" applyFont="1" applyBorder="1" applyAlignment="1"/>
    <xf numFmtId="0" fontId="15" fillId="0" borderId="124" xfId="0" applyFont="1" applyBorder="1" applyAlignment="1"/>
    <xf numFmtId="0" fontId="61" fillId="16" borderId="109" xfId="0" applyFont="1" applyFill="1" applyBorder="1" applyAlignment="1">
      <alignment horizontal="center"/>
    </xf>
    <xf numFmtId="0" fontId="15" fillId="0" borderId="99" xfId="0" applyFont="1" applyBorder="1" applyAlignment="1"/>
    <xf numFmtId="0" fontId="15" fillId="0" borderId="0" xfId="0" applyFont="1" applyBorder="1" applyAlignment="1"/>
    <xf numFmtId="0" fontId="15" fillId="0" borderId="122" xfId="0" applyFont="1" applyBorder="1" applyAlignment="1"/>
    <xf numFmtId="0" fontId="61" fillId="0" borderId="73" xfId="0" applyFont="1" applyBorder="1" applyAlignment="1">
      <alignment horizontal="center" vertical="center" wrapText="1"/>
    </xf>
    <xf numFmtId="0" fontId="61" fillId="0" borderId="0" xfId="0" applyFont="1" applyAlignment="1"/>
    <xf numFmtId="0" fontId="67" fillId="18" borderId="14" xfId="0" applyFont="1" applyFill="1" applyBorder="1" applyAlignment="1">
      <alignment horizontal="center" vertical="center" wrapText="1"/>
    </xf>
    <xf numFmtId="0" fontId="15" fillId="0" borderId="15" xfId="0" applyFont="1" applyBorder="1" applyAlignment="1"/>
    <xf numFmtId="0" fontId="15" fillId="0" borderId="156" xfId="0" applyFont="1" applyBorder="1" applyAlignment="1"/>
    <xf numFmtId="0" fontId="15" fillId="0" borderId="39" xfId="0" applyFont="1" applyBorder="1" applyAlignment="1"/>
    <xf numFmtId="0" fontId="61" fillId="0" borderId="0" xfId="0" applyFont="1" applyBorder="1" applyAlignment="1"/>
    <xf numFmtId="0" fontId="15" fillId="0" borderId="18" xfId="0" applyFont="1" applyBorder="1" applyAlignment="1"/>
    <xf numFmtId="0" fontId="15" fillId="0" borderId="19" xfId="0" applyFont="1" applyBorder="1" applyAlignment="1"/>
    <xf numFmtId="0" fontId="15" fillId="0" borderId="139" xfId="0" applyFont="1" applyBorder="1" applyAlignment="1"/>
    <xf numFmtId="0" fontId="67" fillId="18" borderId="155" xfId="0" applyFont="1" applyFill="1" applyBorder="1" applyAlignment="1">
      <alignment horizontal="center" vertical="center" wrapText="1"/>
    </xf>
    <xf numFmtId="0" fontId="15" fillId="0" borderId="138" xfId="0" applyFont="1" applyBorder="1" applyAlignment="1"/>
    <xf numFmtId="0" fontId="67" fillId="18" borderId="15" xfId="0" applyFont="1" applyFill="1" applyBorder="1" applyAlignment="1">
      <alignment horizontal="center" vertical="center"/>
    </xf>
    <xf numFmtId="0" fontId="15" fillId="0" borderId="16" xfId="0" applyFont="1" applyBorder="1" applyAlignment="1"/>
    <xf numFmtId="0" fontId="15" fillId="0" borderId="40" xfId="0" applyFont="1" applyBorder="1" applyAlignment="1"/>
    <xf numFmtId="0" fontId="15" fillId="0" borderId="20" xfId="0" applyFont="1" applyBorder="1" applyAlignment="1"/>
    <xf numFmtId="0" fontId="60" fillId="0" borderId="81" xfId="0" applyFont="1" applyBorder="1" applyAlignment="1">
      <alignment horizontal="center" vertical="center"/>
    </xf>
    <xf numFmtId="9" fontId="0" fillId="0" borderId="43" xfId="1" applyFont="1" applyBorder="1" applyAlignment="1">
      <alignment horizontal="center"/>
    </xf>
    <xf numFmtId="9" fontId="60" fillId="0" borderId="43" xfId="0" applyNumberFormat="1" applyFont="1" applyBorder="1" applyAlignment="1">
      <alignment horizontal="center"/>
    </xf>
    <xf numFmtId="0" fontId="15" fillId="0" borderId="43" xfId="0" applyFont="1" applyBorder="1" applyAlignment="1"/>
    <xf numFmtId="0" fontId="60" fillId="0" borderId="82" xfId="0" applyFont="1" applyBorder="1" applyAlignment="1">
      <alignment horizontal="center" wrapText="1"/>
    </xf>
    <xf numFmtId="0" fontId="15" fillId="0" borderId="119" xfId="0" applyFont="1" applyBorder="1" applyAlignment="1"/>
    <xf numFmtId="0" fontId="60" fillId="0" borderId="118" xfId="0" applyFont="1" applyBorder="1" applyAlignment="1">
      <alignment horizontal="center" vertical="center" wrapText="1"/>
    </xf>
    <xf numFmtId="0" fontId="60" fillId="0" borderId="76" xfId="0" applyFont="1" applyBorder="1" applyAlignment="1">
      <alignment horizontal="center" vertical="center"/>
    </xf>
    <xf numFmtId="0" fontId="15" fillId="0" borderId="77" xfId="0" applyFont="1" applyBorder="1" applyAlignment="1"/>
    <xf numFmtId="9" fontId="0" fillId="0" borderId="5" xfId="1" applyFont="1" applyBorder="1" applyAlignment="1">
      <alignment horizontal="center"/>
    </xf>
    <xf numFmtId="9" fontId="60" fillId="0" borderId="82" xfId="0" applyNumberFormat="1" applyFont="1" applyBorder="1" applyAlignment="1">
      <alignment horizontal="center"/>
    </xf>
    <xf numFmtId="0" fontId="60" fillId="0" borderId="79" xfId="0" applyFont="1" applyBorder="1" applyAlignment="1">
      <alignment horizontal="center"/>
    </xf>
    <xf numFmtId="0" fontId="15" fillId="0" borderId="78" xfId="0" applyFont="1" applyBorder="1" applyAlignment="1"/>
    <xf numFmtId="0" fontId="60" fillId="0" borderId="79" xfId="0" applyFont="1" applyBorder="1" applyAlignment="1">
      <alignment horizontal="center" wrapText="1"/>
    </xf>
    <xf numFmtId="0" fontId="15" fillId="0" borderId="77" xfId="0" applyFont="1" applyBorder="1" applyAlignment="1">
      <alignment wrapText="1"/>
    </xf>
    <xf numFmtId="0" fontId="15" fillId="0" borderId="131" xfId="0" applyFont="1" applyBorder="1" applyAlignment="1">
      <alignment wrapText="1"/>
    </xf>
    <xf numFmtId="0" fontId="15" fillId="0" borderId="131" xfId="0" applyFont="1" applyBorder="1" applyAlignment="1"/>
    <xf numFmtId="0" fontId="60" fillId="0" borderId="112" xfId="0" applyFont="1" applyBorder="1" applyAlignment="1">
      <alignment horizontal="center"/>
    </xf>
    <xf numFmtId="0" fontId="15" fillId="0" borderId="103" xfId="0" applyFont="1" applyBorder="1" applyAlignment="1"/>
    <xf numFmtId="0" fontId="15" fillId="0" borderId="128" xfId="0" applyFont="1" applyBorder="1" applyAlignment="1"/>
    <xf numFmtId="0" fontId="60" fillId="0" borderId="168" xfId="0" applyFont="1" applyBorder="1" applyAlignment="1">
      <alignment horizontal="center"/>
    </xf>
    <xf numFmtId="0" fontId="15" fillId="0" borderId="169" xfId="0" applyFont="1" applyBorder="1" applyAlignment="1"/>
    <xf numFmtId="0" fontId="60" fillId="0" borderId="102" xfId="0" applyFont="1" applyBorder="1" applyAlignment="1">
      <alignment horizontal="center"/>
    </xf>
    <xf numFmtId="0" fontId="15" fillId="0" borderId="126" xfId="0" applyFont="1" applyBorder="1" applyAlignment="1"/>
    <xf numFmtId="0" fontId="70" fillId="0" borderId="0" xfId="0" applyFont="1"/>
    <xf numFmtId="10" fontId="46" fillId="0" borderId="79" xfId="0" applyNumberFormat="1" applyFont="1" applyBorder="1" applyAlignment="1">
      <alignment horizontal="center" vertical="center"/>
    </xf>
    <xf numFmtId="10" fontId="46" fillId="0" borderId="78" xfId="0" applyNumberFormat="1" applyFont="1" applyBorder="1" applyAlignment="1">
      <alignment horizontal="center" vertical="center"/>
    </xf>
    <xf numFmtId="0" fontId="46" fillId="0" borderId="79" xfId="0" applyFont="1" applyBorder="1" applyAlignment="1">
      <alignment horizontal="center" wrapText="1"/>
    </xf>
    <xf numFmtId="0" fontId="46" fillId="0" borderId="77" xfId="0" applyFont="1" applyBorder="1" applyAlignment="1">
      <alignment horizontal="center" wrapText="1"/>
    </xf>
    <xf numFmtId="0" fontId="46" fillId="0" borderId="78" xfId="0" applyFont="1" applyBorder="1" applyAlignment="1">
      <alignment horizontal="center" wrapText="1"/>
    </xf>
    <xf numFmtId="0" fontId="46" fillId="0" borderId="79" xfId="0" applyFont="1" applyBorder="1" applyAlignment="1">
      <alignment horizontal="center" vertical="top" wrapText="1"/>
    </xf>
    <xf numFmtId="0" fontId="46" fillId="0" borderId="77" xfId="0" applyFont="1" applyBorder="1" applyAlignment="1">
      <alignment horizontal="center" vertical="top" wrapText="1"/>
    </xf>
    <xf numFmtId="0" fontId="46" fillId="0" borderId="78" xfId="0" applyFont="1" applyBorder="1" applyAlignment="1">
      <alignment horizontal="center" vertical="top" wrapText="1"/>
    </xf>
    <xf numFmtId="0" fontId="46" fillId="0" borderId="128" xfId="0" applyFont="1" applyBorder="1" applyAlignment="1">
      <alignment horizontal="center"/>
    </xf>
    <xf numFmtId="0" fontId="46" fillId="0" borderId="102" xfId="0" applyFont="1" applyBorder="1" applyAlignment="1">
      <alignment horizontal="center"/>
    </xf>
    <xf numFmtId="0" fontId="46" fillId="0" borderId="102" xfId="0" applyFont="1" applyBorder="1" applyAlignment="1">
      <alignment horizontal="center" vertical="top"/>
    </xf>
    <xf numFmtId="0" fontId="46" fillId="0" borderId="103" xfId="0" applyFont="1" applyBorder="1" applyAlignment="1">
      <alignment horizontal="center" vertical="top"/>
    </xf>
    <xf numFmtId="0" fontId="31" fillId="0" borderId="73" xfId="0" applyFont="1" applyBorder="1" applyAlignment="1">
      <alignment horizontal="left" vertical="center" wrapText="1"/>
    </xf>
    <xf numFmtId="0" fontId="31" fillId="0" borderId="74" xfId="0" applyFont="1" applyBorder="1" applyAlignment="1">
      <alignment horizontal="left" vertical="center" wrapText="1"/>
    </xf>
    <xf numFmtId="0" fontId="0" fillId="0" borderId="0" xfId="0" applyAlignment="1">
      <alignment horizontal="left" vertical="center" wrapText="1"/>
    </xf>
    <xf numFmtId="0" fontId="31" fillId="0" borderId="0" xfId="0" applyFont="1" applyAlignment="1">
      <alignment horizontal="left" vertical="center" wrapText="1"/>
    </xf>
    <xf numFmtId="0" fontId="31" fillId="0" borderId="112" xfId="0" applyFont="1" applyBorder="1" applyAlignment="1">
      <alignment horizontal="left" vertical="center" wrapText="1"/>
    </xf>
    <xf numFmtId="0" fontId="31" fillId="0" borderId="103" xfId="0" applyFont="1" applyBorder="1" applyAlignment="1">
      <alignment horizontal="left" vertical="center" wrapText="1"/>
    </xf>
    <xf numFmtId="0" fontId="19" fillId="0" borderId="0" xfId="0" applyFont="1"/>
    <xf numFmtId="10" fontId="46" fillId="0" borderId="118" xfId="0" applyNumberFormat="1" applyFont="1" applyBorder="1" applyAlignment="1">
      <alignment horizontal="center" vertical="center"/>
    </xf>
    <xf numFmtId="0" fontId="47" fillId="18" borderId="81" xfId="0" applyFont="1" applyFill="1" applyBorder="1" applyAlignment="1">
      <alignment horizontal="center" vertical="center" wrapText="1"/>
    </xf>
    <xf numFmtId="0" fontId="47" fillId="18" borderId="82" xfId="0" applyFont="1" applyFill="1" applyBorder="1" applyAlignment="1">
      <alignment horizontal="center" vertical="center" wrapText="1"/>
    </xf>
    <xf numFmtId="0" fontId="47" fillId="18" borderId="82" xfId="0" applyFont="1" applyFill="1" applyBorder="1" applyAlignment="1">
      <alignment horizontal="center" vertical="center"/>
    </xf>
    <xf numFmtId="9" fontId="19" fillId="0" borderId="109" xfId="0" applyNumberFormat="1" applyFont="1" applyBorder="1" applyAlignment="1">
      <alignment horizontal="center" vertical="center" wrapText="1"/>
    </xf>
    <xf numFmtId="9" fontId="19" fillId="0" borderId="124" xfId="0" applyNumberFormat="1" applyFont="1" applyBorder="1" applyAlignment="1">
      <alignment horizontal="center" vertical="center" wrapText="1"/>
    </xf>
    <xf numFmtId="0" fontId="19" fillId="0" borderId="103" xfId="0" applyFont="1" applyBorder="1"/>
    <xf numFmtId="0" fontId="36" fillId="0" borderId="73" xfId="0" applyFont="1" applyBorder="1" applyAlignment="1">
      <alignment horizontal="center" vertical="center" wrapText="1"/>
    </xf>
    <xf numFmtId="0" fontId="36" fillId="0" borderId="99" xfId="0" applyFont="1" applyBorder="1" applyAlignment="1">
      <alignment horizontal="center" vertical="center" wrapText="1"/>
    </xf>
    <xf numFmtId="0" fontId="36" fillId="0" borderId="112" xfId="0" applyFont="1" applyBorder="1" applyAlignment="1">
      <alignment horizontal="center" vertical="center"/>
    </xf>
    <xf numFmtId="0" fontId="36" fillId="0" borderId="103" xfId="0" applyFont="1" applyBorder="1" applyAlignment="1">
      <alignment horizontal="center" vertical="center"/>
    </xf>
    <xf numFmtId="0" fontId="36" fillId="0" borderId="128" xfId="0" applyFont="1" applyBorder="1" applyAlignment="1">
      <alignment horizontal="center" vertical="center"/>
    </xf>
    <xf numFmtId="0" fontId="36" fillId="0" borderId="79" xfId="0" applyFont="1" applyBorder="1" applyAlignment="1">
      <alignment horizontal="center" vertical="center"/>
    </xf>
    <xf numFmtId="0" fontId="36" fillId="0" borderId="77" xfId="0" applyFont="1" applyBorder="1" applyAlignment="1">
      <alignment horizontal="center" vertical="center"/>
    </xf>
    <xf numFmtId="0" fontId="13" fillId="0" borderId="56" xfId="0" applyFont="1" applyBorder="1" applyAlignment="1">
      <alignment horizontal="center"/>
    </xf>
    <xf numFmtId="0" fontId="13" fillId="0" borderId="57" xfId="0" applyFont="1" applyBorder="1" applyAlignment="1">
      <alignment horizontal="center"/>
    </xf>
    <xf numFmtId="0" fontId="13" fillId="0" borderId="48" xfId="0" applyFont="1" applyBorder="1" applyAlignment="1">
      <alignment horizontal="center"/>
    </xf>
    <xf numFmtId="0" fontId="13" fillId="0" borderId="52" xfId="0" applyFont="1" applyBorder="1" applyAlignment="1">
      <alignment horizontal="center"/>
    </xf>
    <xf numFmtId="10" fontId="13" fillId="0" borderId="52" xfId="0" applyNumberFormat="1" applyFont="1" applyBorder="1" applyAlignment="1">
      <alignment horizontal="center" wrapText="1"/>
    </xf>
    <xf numFmtId="10" fontId="13" fillId="0" borderId="57" xfId="0" applyNumberFormat="1" applyFont="1" applyBorder="1" applyAlignment="1">
      <alignment horizontal="center" wrapText="1"/>
    </xf>
    <xf numFmtId="10" fontId="13" fillId="0" borderId="48" xfId="0" applyNumberFormat="1" applyFont="1" applyBorder="1" applyAlignment="1">
      <alignment horizontal="center" wrapText="1"/>
    </xf>
    <xf numFmtId="0" fontId="13" fillId="0" borderId="69" xfId="0" applyFont="1" applyBorder="1" applyAlignment="1">
      <alignment horizontal="justify" vertical="center"/>
    </xf>
    <xf numFmtId="0" fontId="13" fillId="0" borderId="15" xfId="0" applyFont="1" applyBorder="1" applyAlignment="1">
      <alignment horizontal="justify" vertical="center"/>
    </xf>
    <xf numFmtId="0" fontId="13" fillId="0" borderId="13" xfId="0" applyFont="1" applyBorder="1" applyAlignment="1">
      <alignment horizontal="justify" vertical="center"/>
    </xf>
    <xf numFmtId="0" fontId="13" fillId="0" borderId="0" xfId="0" applyFont="1" applyBorder="1" applyAlignment="1">
      <alignment horizontal="justify" vertical="center"/>
    </xf>
    <xf numFmtId="0" fontId="13" fillId="0" borderId="27" xfId="0" applyFont="1" applyBorder="1" applyAlignment="1">
      <alignment horizontal="center"/>
    </xf>
    <xf numFmtId="0" fontId="13" fillId="0" borderId="28" xfId="0" applyFont="1" applyBorder="1" applyAlignment="1">
      <alignment horizontal="center"/>
    </xf>
    <xf numFmtId="0" fontId="13" fillId="0" borderId="32" xfId="0" applyFont="1" applyBorder="1" applyAlignment="1">
      <alignment horizontal="center"/>
    </xf>
    <xf numFmtId="0" fontId="13" fillId="0" borderId="33" xfId="0" applyFont="1" applyBorder="1" applyAlignment="1">
      <alignment horizontal="center"/>
    </xf>
    <xf numFmtId="10" fontId="13" fillId="0" borderId="33" xfId="0" applyNumberFormat="1" applyFont="1" applyBorder="1" applyAlignment="1">
      <alignment horizontal="center" wrapText="1"/>
    </xf>
    <xf numFmtId="10" fontId="13" fillId="0" borderId="28" xfId="0" applyNumberFormat="1" applyFont="1" applyBorder="1" applyAlignment="1">
      <alignment horizontal="center" wrapText="1"/>
    </xf>
    <xf numFmtId="10" fontId="13" fillId="0" borderId="32" xfId="0" applyNumberFormat="1" applyFont="1" applyBorder="1" applyAlignment="1">
      <alignment horizontal="center" wrapText="1"/>
    </xf>
    <xf numFmtId="0" fontId="7" fillId="10" borderId="14"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9" xfId="0" applyFont="1" applyFill="1" applyBorder="1" applyAlignment="1">
      <alignment horizontal="center" vertical="center" wrapText="1"/>
    </xf>
    <xf numFmtId="0" fontId="7" fillId="10" borderId="20" xfId="0" applyFont="1" applyFill="1" applyBorder="1" applyAlignment="1">
      <alignment horizontal="center" vertical="center" wrapText="1"/>
    </xf>
    <xf numFmtId="0" fontId="7" fillId="10" borderId="15" xfId="0" applyFont="1" applyFill="1" applyBorder="1" applyAlignment="1">
      <alignment horizontal="center" vertical="center"/>
    </xf>
    <xf numFmtId="0" fontId="7" fillId="10" borderId="19" xfId="0" applyFont="1" applyFill="1" applyBorder="1" applyAlignment="1">
      <alignment horizontal="center" vertical="center"/>
    </xf>
    <xf numFmtId="0" fontId="13" fillId="0" borderId="85" xfId="0" applyFont="1" applyBorder="1" applyAlignment="1">
      <alignment horizontal="justify" vertical="center"/>
    </xf>
    <xf numFmtId="0" fontId="13" fillId="0" borderId="19" xfId="0" applyFont="1" applyBorder="1" applyAlignment="1">
      <alignment horizontal="justify" vertical="center"/>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19" fillId="0" borderId="22" xfId="0" applyFont="1" applyBorder="1"/>
    <xf numFmtId="0" fontId="5" fillId="8" borderId="56" xfId="0" applyFont="1" applyFill="1" applyBorder="1" applyAlignment="1">
      <alignment horizontal="center" vertical="center" wrapText="1"/>
    </xf>
    <xf numFmtId="0" fontId="5" fillId="8" borderId="57" xfId="0" applyFont="1" applyFill="1" applyBorder="1" applyAlignment="1">
      <alignment horizontal="center" vertical="center" wrapText="1"/>
    </xf>
    <xf numFmtId="0" fontId="5" fillId="8" borderId="58" xfId="0" applyFont="1" applyFill="1" applyBorder="1" applyAlignment="1">
      <alignment horizontal="center" vertical="center" wrapText="1"/>
    </xf>
    <xf numFmtId="10" fontId="5" fillId="0" borderId="56" xfId="0" applyNumberFormat="1" applyFont="1" applyBorder="1" applyAlignment="1">
      <alignment horizontal="center" vertical="center" wrapText="1"/>
    </xf>
    <xf numFmtId="10" fontId="5" fillId="0" borderId="57" xfId="0" applyNumberFormat="1" applyFont="1" applyBorder="1" applyAlignment="1">
      <alignment horizontal="center" vertical="center" wrapText="1"/>
    </xf>
    <xf numFmtId="10" fontId="5" fillId="0" borderId="58" xfId="0" applyNumberFormat="1" applyFont="1" applyBorder="1" applyAlignment="1">
      <alignment horizontal="center" vertical="center" wrapText="1"/>
    </xf>
    <xf numFmtId="0" fontId="5" fillId="8" borderId="27"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8" borderId="29" xfId="0" applyFont="1" applyFill="1" applyBorder="1" applyAlignment="1">
      <alignment horizontal="center" vertical="center" wrapText="1"/>
    </xf>
    <xf numFmtId="10" fontId="5" fillId="0" borderId="27" xfId="0" applyNumberFormat="1" applyFont="1" applyBorder="1" applyAlignment="1">
      <alignment horizontal="center" vertical="center" wrapText="1"/>
    </xf>
    <xf numFmtId="10" fontId="5" fillId="0" borderId="28" xfId="0" applyNumberFormat="1" applyFont="1" applyBorder="1" applyAlignment="1">
      <alignment horizontal="center" vertical="center" wrapText="1"/>
    </xf>
    <xf numFmtId="10" fontId="5" fillId="0" borderId="29" xfId="0" applyNumberFormat="1" applyFont="1" applyBorder="1" applyAlignment="1">
      <alignment horizontal="center" vertical="center" wrapText="1"/>
    </xf>
    <xf numFmtId="0" fontId="36" fillId="0" borderId="39" xfId="0" applyFont="1" applyBorder="1" applyAlignment="1">
      <alignment horizontal="left" vertical="center" wrapText="1"/>
    </xf>
    <xf numFmtId="0" fontId="36" fillId="0" borderId="0" xfId="0" applyFont="1" applyBorder="1" applyAlignment="1">
      <alignment horizontal="left" vertical="center" wrapText="1"/>
    </xf>
    <xf numFmtId="0" fontId="36" fillId="0" borderId="18" xfId="0" applyFont="1" applyBorder="1" applyAlignment="1">
      <alignment horizontal="left" vertical="center" wrapText="1"/>
    </xf>
    <xf numFmtId="0" fontId="36" fillId="0" borderId="19" xfId="0" applyFont="1" applyBorder="1" applyAlignment="1">
      <alignment horizontal="left" vertical="center" wrapText="1"/>
    </xf>
    <xf numFmtId="0" fontId="5" fillId="25" borderId="21" xfId="0" applyFont="1" applyFill="1" applyBorder="1" applyAlignment="1">
      <alignment horizontal="center" vertical="center"/>
    </xf>
    <xf numFmtId="0" fontId="5" fillId="25" borderId="22" xfId="0" applyFont="1" applyFill="1" applyBorder="1" applyAlignment="1">
      <alignment horizontal="center" vertical="center"/>
    </xf>
    <xf numFmtId="0" fontId="5" fillId="25" borderId="21" xfId="0" applyFont="1" applyFill="1" applyBorder="1" applyAlignment="1">
      <alignment horizontal="center" vertical="center" wrapText="1"/>
    </xf>
    <xf numFmtId="0" fontId="5" fillId="25" borderId="22" xfId="0" applyFont="1" applyFill="1" applyBorder="1" applyAlignment="1">
      <alignment horizontal="center" vertical="center" wrapText="1"/>
    </xf>
    <xf numFmtId="0" fontId="5" fillId="25" borderId="23"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40" xfId="0" applyFont="1" applyFill="1" applyBorder="1" applyAlignment="1">
      <alignment horizontal="center" vertical="center" wrapText="1"/>
    </xf>
    <xf numFmtId="0" fontId="5" fillId="8" borderId="68"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5" fillId="8" borderId="51" xfId="0" applyFont="1" applyFill="1" applyBorder="1" applyAlignment="1">
      <alignment horizontal="center" vertical="center" wrapText="1"/>
    </xf>
    <xf numFmtId="0" fontId="5" fillId="9" borderId="70" xfId="0" applyFont="1" applyFill="1" applyBorder="1" applyAlignment="1">
      <alignment horizontal="center" vertical="center" wrapText="1"/>
    </xf>
    <xf numFmtId="0" fontId="5" fillId="9" borderId="65" xfId="0" applyFont="1" applyFill="1" applyBorder="1" applyAlignment="1">
      <alignment horizontal="center" vertical="center" wrapText="1"/>
    </xf>
    <xf numFmtId="0" fontId="5" fillId="9" borderId="45" xfId="0" applyFont="1" applyFill="1" applyBorder="1" applyAlignment="1">
      <alignment horizontal="center" vertical="center" wrapText="1"/>
    </xf>
    <xf numFmtId="9" fontId="5" fillId="0" borderId="70" xfId="0" applyNumberFormat="1" applyFont="1" applyBorder="1" applyAlignment="1">
      <alignment horizontal="center" vertical="center" wrapText="1"/>
    </xf>
    <xf numFmtId="10" fontId="5" fillId="0" borderId="14" xfId="0" applyNumberFormat="1" applyFont="1" applyBorder="1" applyAlignment="1">
      <alignment horizontal="center" vertical="center" wrapText="1"/>
    </xf>
    <xf numFmtId="10" fontId="5" fillId="0" borderId="15" xfId="0" applyNumberFormat="1" applyFont="1" applyBorder="1" applyAlignment="1">
      <alignment horizontal="center" vertical="center" wrapText="1"/>
    </xf>
    <xf numFmtId="10" fontId="5" fillId="0" borderId="16" xfId="0" applyNumberFormat="1" applyFont="1" applyBorder="1" applyAlignment="1">
      <alignment horizontal="center" vertical="center" wrapText="1"/>
    </xf>
    <xf numFmtId="10" fontId="5" fillId="0" borderId="39" xfId="0" applyNumberFormat="1" applyFont="1" applyBorder="1" applyAlignment="1">
      <alignment horizontal="center" vertical="center" wrapText="1"/>
    </xf>
    <xf numFmtId="10" fontId="5" fillId="0" borderId="0" xfId="0" applyNumberFormat="1" applyFont="1" applyBorder="1" applyAlignment="1">
      <alignment horizontal="center" vertical="center" wrapText="1"/>
    </xf>
    <xf numFmtId="10" fontId="5" fillId="0" borderId="40" xfId="0" applyNumberFormat="1" applyFont="1" applyBorder="1" applyAlignment="1">
      <alignment horizontal="center" vertical="center" wrapText="1"/>
    </xf>
    <xf numFmtId="10" fontId="5" fillId="0" borderId="68" xfId="0" applyNumberFormat="1" applyFont="1" applyBorder="1" applyAlignment="1">
      <alignment horizontal="center" vertical="center" wrapText="1"/>
    </xf>
    <xf numFmtId="10" fontId="5" fillId="0" borderId="50" xfId="0" applyNumberFormat="1" applyFont="1" applyBorder="1" applyAlignment="1">
      <alignment horizontal="center" vertical="center" wrapText="1"/>
    </xf>
    <xf numFmtId="10" fontId="5" fillId="0" borderId="51" xfId="0" applyNumberFormat="1" applyFont="1" applyBorder="1" applyAlignment="1">
      <alignment horizontal="center" vertical="center" wrapText="1"/>
    </xf>
    <xf numFmtId="0" fontId="2" fillId="0" borderId="13" xfId="0" applyFont="1" applyBorder="1" applyAlignment="1">
      <alignment wrapText="1"/>
    </xf>
    <xf numFmtId="0" fontId="5" fillId="25" borderId="87" xfId="0" applyFont="1" applyFill="1" applyBorder="1" applyAlignment="1">
      <alignment horizontal="center" vertical="center" wrapText="1"/>
    </xf>
    <xf numFmtId="0" fontId="5" fillId="25" borderId="11" xfId="0" applyFont="1" applyFill="1" applyBorder="1" applyAlignment="1">
      <alignment horizontal="center" vertical="center" wrapText="1"/>
    </xf>
    <xf numFmtId="0" fontId="5" fillId="25" borderId="93" xfId="0" applyFont="1" applyFill="1" applyBorder="1" applyAlignment="1">
      <alignment horizontal="center" vertical="center" wrapText="1"/>
    </xf>
    <xf numFmtId="0" fontId="5" fillId="25" borderId="39"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40" xfId="0" applyFont="1" applyFill="1" applyBorder="1" applyAlignment="1">
      <alignment horizontal="center" vertical="center" wrapText="1"/>
    </xf>
    <xf numFmtId="0" fontId="5" fillId="25" borderId="68" xfId="0" applyFont="1" applyFill="1" applyBorder="1" applyAlignment="1">
      <alignment horizontal="center" vertical="center" wrapText="1"/>
    </xf>
    <xf numFmtId="0" fontId="5" fillId="25" borderId="50" xfId="0" applyFont="1" applyFill="1" applyBorder="1" applyAlignment="1">
      <alignment horizontal="center" vertical="center" wrapText="1"/>
    </xf>
    <xf numFmtId="0" fontId="5" fillId="25" borderId="51" xfId="0" applyFont="1" applyFill="1" applyBorder="1" applyAlignment="1">
      <alignment horizontal="center" vertical="center" wrapText="1"/>
    </xf>
    <xf numFmtId="10" fontId="5" fillId="0" borderId="87" xfId="0" applyNumberFormat="1" applyFont="1" applyBorder="1" applyAlignment="1">
      <alignment horizontal="center" vertical="center" wrapText="1"/>
    </xf>
    <xf numFmtId="10" fontId="5" fillId="0" borderId="11" xfId="0" applyNumberFormat="1" applyFont="1" applyBorder="1" applyAlignment="1">
      <alignment horizontal="center" vertical="center" wrapText="1"/>
    </xf>
    <xf numFmtId="10" fontId="5" fillId="0" borderId="93" xfId="0" applyNumberFormat="1" applyFont="1" applyBorder="1" applyAlignment="1">
      <alignment horizontal="center" vertical="center" wrapText="1"/>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25" borderId="67"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46" xfId="0" applyFont="1" applyFill="1" applyBorder="1" applyAlignment="1">
      <alignment horizontal="center" vertical="center" wrapText="1"/>
    </xf>
    <xf numFmtId="0" fontId="36" fillId="0" borderId="98" xfId="0" applyFont="1" applyBorder="1" applyAlignment="1">
      <alignment horizontal="center" vertical="center" wrapText="1"/>
    </xf>
    <xf numFmtId="0" fontId="36" fillId="0" borderId="64"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70"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45" xfId="0" applyFont="1" applyBorder="1" applyAlignment="1">
      <alignment horizontal="center" vertical="center" wrapText="1"/>
    </xf>
    <xf numFmtId="0" fontId="5" fillId="25" borderId="56" xfId="0" applyFont="1" applyFill="1" applyBorder="1" applyAlignment="1">
      <alignment horizontal="center" vertical="center" wrapText="1"/>
    </xf>
    <xf numFmtId="0" fontId="5" fillId="25" borderId="57" xfId="0" applyFont="1" applyFill="1" applyBorder="1" applyAlignment="1">
      <alignment horizontal="center" vertical="center" wrapText="1"/>
    </xf>
    <xf numFmtId="0" fontId="5" fillId="25" borderId="48" xfId="0" applyFont="1" applyFill="1" applyBorder="1" applyAlignment="1">
      <alignment horizontal="center" vertical="center" wrapText="1"/>
    </xf>
    <xf numFmtId="0" fontId="13" fillId="0" borderId="31" xfId="0" applyFont="1" applyBorder="1" applyAlignment="1">
      <alignment horizontal="center"/>
    </xf>
    <xf numFmtId="0" fontId="13" fillId="0" borderId="30" xfId="0" applyFont="1" applyBorder="1" applyAlignment="1">
      <alignment horizontal="center"/>
    </xf>
    <xf numFmtId="0" fontId="13" fillId="0" borderId="25" xfId="0" applyFont="1" applyBorder="1" applyAlignment="1">
      <alignment horizontal="center"/>
    </xf>
    <xf numFmtId="10" fontId="13" fillId="0" borderId="31" xfId="0" applyNumberFormat="1" applyFont="1" applyBorder="1" applyAlignment="1">
      <alignment horizontal="center" wrapText="1"/>
    </xf>
    <xf numFmtId="10" fontId="13" fillId="0" borderId="25" xfId="0" applyNumberFormat="1" applyFont="1" applyBorder="1" applyAlignment="1">
      <alignment horizontal="center" wrapText="1"/>
    </xf>
    <xf numFmtId="10" fontId="13" fillId="0" borderId="30" xfId="0" applyNumberFormat="1" applyFont="1" applyBorder="1" applyAlignment="1">
      <alignment horizontal="center" wrapText="1"/>
    </xf>
    <xf numFmtId="0" fontId="13" fillId="0" borderId="24" xfId="0" applyFont="1" applyBorder="1" applyAlignment="1">
      <alignment horizontal="center"/>
    </xf>
    <xf numFmtId="0" fontId="5" fillId="8" borderId="87"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93" xfId="0" applyFont="1" applyFill="1" applyBorder="1" applyAlignment="1">
      <alignment horizontal="center" vertical="center" wrapText="1"/>
    </xf>
    <xf numFmtId="0" fontId="5" fillId="9" borderId="59" xfId="0" applyFont="1" applyFill="1" applyBorder="1" applyAlignment="1">
      <alignment horizontal="center" vertical="center" wrapText="1"/>
    </xf>
    <xf numFmtId="0" fontId="36" fillId="0" borderId="14" xfId="0" applyFont="1" applyBorder="1" applyAlignment="1">
      <alignment horizontal="left" vertical="center" wrapText="1"/>
    </xf>
    <xf numFmtId="0" fontId="36" fillId="0" borderId="15" xfId="0" applyFont="1" applyBorder="1" applyAlignment="1">
      <alignment horizontal="left" vertical="center" wrapText="1"/>
    </xf>
    <xf numFmtId="0" fontId="7" fillId="8" borderId="21" xfId="0" applyFont="1" applyFill="1" applyBorder="1" applyAlignment="1">
      <alignment horizontal="center" vertical="center"/>
    </xf>
    <xf numFmtId="0" fontId="7" fillId="8" borderId="22" xfId="0" applyFont="1" applyFill="1" applyBorder="1" applyAlignment="1">
      <alignment horizontal="center" vertical="center"/>
    </xf>
    <xf numFmtId="0" fontId="7" fillId="8" borderId="23" xfId="0" applyFont="1" applyFill="1" applyBorder="1" applyAlignment="1">
      <alignment horizontal="center" vertical="center"/>
    </xf>
    <xf numFmtId="0" fontId="7" fillId="8" borderId="0" xfId="0" applyFont="1" applyFill="1" applyBorder="1" applyAlignment="1">
      <alignment horizontal="center" vertical="center" wrapText="1"/>
    </xf>
    <xf numFmtId="0" fontId="5" fillId="25" borderId="27"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7" fillId="25" borderId="21" xfId="0" applyFont="1" applyFill="1" applyBorder="1" applyAlignment="1">
      <alignment horizontal="center" vertical="center"/>
    </xf>
    <xf numFmtId="0" fontId="7" fillId="25" borderId="22" xfId="0" applyFont="1" applyFill="1" applyBorder="1" applyAlignment="1">
      <alignment horizontal="center" vertical="center"/>
    </xf>
    <xf numFmtId="0" fontId="7" fillId="25" borderId="23"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5" fillId="25" borderId="58" xfId="0" applyFont="1" applyFill="1" applyBorder="1" applyAlignment="1">
      <alignment horizontal="center" vertical="center" wrapText="1"/>
    </xf>
    <xf numFmtId="0" fontId="2" fillId="0" borderId="24"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6" xfId="0" applyFont="1" applyBorder="1" applyAlignment="1">
      <alignment horizontal="center" vertical="center" wrapText="1"/>
    </xf>
    <xf numFmtId="0" fontId="6" fillId="8" borderId="21" xfId="0" applyFont="1" applyFill="1" applyBorder="1" applyAlignment="1">
      <alignment horizontal="center" vertical="center"/>
    </xf>
    <xf numFmtId="0" fontId="6" fillId="8" borderId="22" xfId="0" applyFont="1" applyFill="1" applyBorder="1" applyAlignment="1">
      <alignment horizontal="center" vertical="center"/>
    </xf>
    <xf numFmtId="0" fontId="2" fillId="0" borderId="63" xfId="0" applyFont="1" applyBorder="1"/>
    <xf numFmtId="0" fontId="0" fillId="0" borderId="39"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9" fillId="8" borderId="70" xfId="0" applyFont="1" applyFill="1" applyBorder="1" applyAlignment="1">
      <alignment horizontal="center" vertical="center" wrapText="1"/>
    </xf>
    <xf numFmtId="0" fontId="9" fillId="8" borderId="65" xfId="0" applyFont="1" applyFill="1" applyBorder="1" applyAlignment="1">
      <alignment horizontal="center" vertical="center" wrapText="1"/>
    </xf>
    <xf numFmtId="0" fontId="19" fillId="0" borderId="52" xfId="0" applyFont="1" applyBorder="1" applyAlignment="1">
      <alignment horizontal="center"/>
    </xf>
    <xf numFmtId="0" fontId="19" fillId="0" borderId="57" xfId="0" applyFont="1" applyBorder="1" applyAlignment="1">
      <alignment horizontal="center"/>
    </xf>
    <xf numFmtId="0" fontId="19" fillId="0" borderId="48" xfId="0" applyFont="1" applyBorder="1" applyAlignment="1">
      <alignment horizontal="center"/>
    </xf>
    <xf numFmtId="0" fontId="8" fillId="0" borderId="66" xfId="0" applyFont="1" applyBorder="1" applyAlignment="1">
      <alignment horizontal="center" vertical="center" wrapText="1"/>
    </xf>
    <xf numFmtId="0" fontId="4" fillId="10" borderId="67" xfId="0" applyFont="1" applyFill="1" applyBorder="1" applyAlignment="1">
      <alignment horizontal="center" vertical="center"/>
    </xf>
    <xf numFmtId="0" fontId="4" fillId="10" borderId="17" xfId="0" applyFont="1" applyFill="1" applyBorder="1" applyAlignment="1">
      <alignment horizontal="center" vertical="center"/>
    </xf>
    <xf numFmtId="0" fontId="4" fillId="11" borderId="52" xfId="0" applyFont="1" applyFill="1" applyBorder="1" applyAlignment="1">
      <alignment horizontal="center"/>
    </xf>
    <xf numFmtId="0" fontId="4" fillId="11" borderId="57" xfId="0" applyFont="1" applyFill="1" applyBorder="1" applyAlignment="1">
      <alignment horizontal="center"/>
    </xf>
    <xf numFmtId="0" fontId="4" fillId="11" borderId="48" xfId="0" applyFont="1" applyFill="1" applyBorder="1" applyAlignment="1">
      <alignment horizontal="center"/>
    </xf>
    <xf numFmtId="0" fontId="4" fillId="12" borderId="52" xfId="0" applyFont="1" applyFill="1" applyBorder="1" applyAlignment="1">
      <alignment horizontal="center"/>
    </xf>
    <xf numFmtId="0" fontId="4" fillId="12" borderId="57" xfId="0" applyFont="1" applyFill="1" applyBorder="1" applyAlignment="1">
      <alignment horizontal="center"/>
    </xf>
    <xf numFmtId="0" fontId="4" fillId="12" borderId="48" xfId="0" applyFont="1" applyFill="1" applyBorder="1" applyAlignment="1">
      <alignment horizontal="center"/>
    </xf>
    <xf numFmtId="0" fontId="4" fillId="13" borderId="52" xfId="0" applyFont="1" applyFill="1" applyBorder="1" applyAlignment="1">
      <alignment horizontal="center"/>
    </xf>
    <xf numFmtId="0" fontId="4" fillId="13" borderId="57" xfId="0" applyFont="1" applyFill="1" applyBorder="1" applyAlignment="1">
      <alignment horizontal="center"/>
    </xf>
    <xf numFmtId="0" fontId="4" fillId="13" borderId="48" xfId="0" applyFont="1" applyFill="1" applyBorder="1" applyAlignment="1">
      <alignment horizontal="center"/>
    </xf>
    <xf numFmtId="0" fontId="6" fillId="9" borderId="69" xfId="0" applyFont="1" applyFill="1" applyBorder="1" applyAlignment="1">
      <alignment horizontal="center" vertical="center" wrapText="1"/>
    </xf>
    <xf numFmtId="0" fontId="6" fillId="9" borderId="67"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86" xfId="0" applyFont="1" applyFill="1" applyBorder="1" applyAlignment="1">
      <alignment horizontal="center" vertical="center" wrapText="1"/>
    </xf>
    <xf numFmtId="0" fontId="19" fillId="9" borderId="66"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19" fillId="9" borderId="37"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19" fillId="9" borderId="69"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9" fillId="9" borderId="16"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19" fillId="9" borderId="50" xfId="0" applyFont="1" applyFill="1" applyBorder="1" applyAlignment="1">
      <alignment horizontal="center" vertical="center" wrapText="1"/>
    </xf>
    <xf numFmtId="0" fontId="19" fillId="9" borderId="51" xfId="0" applyFont="1" applyFill="1" applyBorder="1" applyAlignment="1">
      <alignment horizontal="center" vertical="center" wrapText="1"/>
    </xf>
    <xf numFmtId="0" fontId="6" fillId="9" borderId="66"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2" fillId="9" borderId="16" xfId="0" applyFont="1" applyFill="1" applyBorder="1" applyAlignment="1">
      <alignment horizontal="center" vertical="center" wrapText="1"/>
    </xf>
    <xf numFmtId="0" fontId="2" fillId="9" borderId="39"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2" fillId="9" borderId="40"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10" fontId="13" fillId="0" borderId="52" xfId="0" applyNumberFormat="1" applyFont="1" applyBorder="1" applyAlignment="1">
      <alignment horizontal="center" vertical="center" wrapText="1"/>
    </xf>
    <xf numFmtId="10" fontId="13" fillId="0" borderId="57" xfId="0" applyNumberFormat="1" applyFont="1" applyBorder="1" applyAlignment="1">
      <alignment horizontal="center" vertical="center" wrapText="1"/>
    </xf>
    <xf numFmtId="10" fontId="13" fillId="0" borderId="48" xfId="0" applyNumberFormat="1" applyFont="1" applyBorder="1" applyAlignment="1">
      <alignment horizontal="center" vertical="center" wrapText="1"/>
    </xf>
    <xf numFmtId="10" fontId="13" fillId="0" borderId="31" xfId="0" applyNumberFormat="1" applyFont="1" applyBorder="1" applyAlignment="1">
      <alignment horizontal="center" vertical="center" wrapText="1"/>
    </xf>
    <xf numFmtId="10" fontId="13" fillId="0" borderId="25" xfId="0" applyNumberFormat="1" applyFont="1" applyBorder="1" applyAlignment="1">
      <alignment horizontal="center" vertical="center" wrapText="1"/>
    </xf>
    <xf numFmtId="10" fontId="13" fillId="0" borderId="30" xfId="0" applyNumberFormat="1" applyFont="1" applyBorder="1" applyAlignment="1">
      <alignment horizontal="center" vertical="center" wrapText="1"/>
    </xf>
    <xf numFmtId="0" fontId="5" fillId="8" borderId="27" xfId="0" applyFont="1" applyFill="1" applyBorder="1" applyAlignment="1">
      <alignment horizontal="center"/>
    </xf>
    <xf numFmtId="0" fontId="5" fillId="8" borderId="28" xfId="0" applyFont="1" applyFill="1" applyBorder="1" applyAlignment="1">
      <alignment horizontal="center"/>
    </xf>
    <xf numFmtId="0" fontId="5" fillId="8" borderId="21" xfId="0" applyFont="1" applyFill="1" applyBorder="1" applyAlignment="1">
      <alignment horizontal="center" vertical="center"/>
    </xf>
    <xf numFmtId="0" fontId="5" fillId="8" borderId="22" xfId="0" applyFont="1" applyFill="1" applyBorder="1" applyAlignment="1">
      <alignment horizontal="center" vertical="center"/>
    </xf>
    <xf numFmtId="10" fontId="5" fillId="0" borderId="48" xfId="0" applyNumberFormat="1" applyFont="1" applyBorder="1" applyAlignment="1">
      <alignment horizontal="center" vertical="center" wrapText="1"/>
    </xf>
    <xf numFmtId="0" fontId="5" fillId="0" borderId="69" xfId="0" applyFont="1" applyBorder="1" applyAlignment="1">
      <alignment horizontal="left" vertical="center" wrapText="1"/>
    </xf>
    <xf numFmtId="0" fontId="5" fillId="0" borderId="15" xfId="0" applyFont="1" applyBorder="1" applyAlignment="1">
      <alignment horizontal="left" vertical="center" wrapText="1"/>
    </xf>
    <xf numFmtId="0" fontId="5" fillId="0" borderId="13" xfId="0" applyFont="1" applyBorder="1" applyAlignment="1">
      <alignment horizontal="left" vertical="center" wrapText="1"/>
    </xf>
    <xf numFmtId="0" fontId="5" fillId="0" borderId="0" xfId="0" applyFont="1" applyBorder="1" applyAlignment="1">
      <alignment horizontal="left" vertical="center" wrapText="1"/>
    </xf>
    <xf numFmtId="0" fontId="5" fillId="0" borderId="85" xfId="0" applyFont="1" applyBorder="1" applyAlignment="1">
      <alignment horizontal="left" vertical="center" wrapText="1"/>
    </xf>
    <xf numFmtId="0" fontId="5" fillId="0" borderId="19" xfId="0" applyFont="1" applyBorder="1" applyAlignment="1">
      <alignment horizontal="left" vertical="center" wrapText="1"/>
    </xf>
    <xf numFmtId="0" fontId="36" fillId="0" borderId="59" xfId="0" applyFont="1" applyBorder="1" applyAlignment="1">
      <alignment horizontal="center" vertical="center" wrapText="1"/>
    </xf>
    <xf numFmtId="10" fontId="5" fillId="0" borderId="12" xfId="0" applyNumberFormat="1" applyFont="1" applyBorder="1" applyAlignment="1">
      <alignment horizontal="center" vertical="center" wrapText="1"/>
    </xf>
    <xf numFmtId="10" fontId="5" fillId="0" borderId="17" xfId="0" applyNumberFormat="1" applyFont="1" applyBorder="1" applyAlignment="1">
      <alignment horizontal="center" vertical="center" wrapText="1"/>
    </xf>
    <xf numFmtId="10" fontId="5" fillId="0" borderId="46" xfId="0" applyNumberFormat="1" applyFont="1" applyBorder="1" applyAlignment="1">
      <alignment horizontal="center" vertical="center" wrapText="1"/>
    </xf>
    <xf numFmtId="0" fontId="0" fillId="0" borderId="13" xfId="0" applyBorder="1" applyAlignment="1">
      <alignment horizontal="left" vertical="center" wrapText="1"/>
    </xf>
    <xf numFmtId="0" fontId="5" fillId="0" borderId="0" xfId="0" applyFont="1" applyAlignment="1">
      <alignment horizontal="left" vertical="center" wrapText="1"/>
    </xf>
    <xf numFmtId="0" fontId="5" fillId="0" borderId="70" xfId="0" applyFont="1" applyBorder="1" applyAlignment="1">
      <alignment horizontal="center" vertical="center" wrapText="1"/>
    </xf>
    <xf numFmtId="0" fontId="5" fillId="0" borderId="14" xfId="0" applyFont="1" applyBorder="1" applyAlignment="1">
      <alignment horizontal="left" vertical="center" wrapText="1"/>
    </xf>
    <xf numFmtId="0" fontId="5" fillId="0" borderId="39" xfId="0" applyFont="1" applyBorder="1" applyAlignment="1">
      <alignment horizontal="left" vertical="center" wrapText="1"/>
    </xf>
    <xf numFmtId="0" fontId="5" fillId="0" borderId="18" xfId="0" applyFont="1" applyBorder="1" applyAlignment="1">
      <alignment horizontal="left" vertical="center" wrapText="1"/>
    </xf>
    <xf numFmtId="0" fontId="38" fillId="0" borderId="39" xfId="0" applyFont="1" applyBorder="1" applyAlignment="1">
      <alignment horizontal="left" vertical="center" wrapText="1"/>
    </xf>
    <xf numFmtId="0" fontId="38" fillId="0" borderId="0" xfId="0" applyFont="1" applyBorder="1" applyAlignment="1">
      <alignment horizontal="left" vertical="center" wrapText="1"/>
    </xf>
    <xf numFmtId="0" fontId="5" fillId="25" borderId="16"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9" borderId="29" xfId="0" applyFont="1" applyFill="1" applyBorder="1" applyAlignment="1">
      <alignment horizontal="center" vertical="center" wrapText="1"/>
    </xf>
    <xf numFmtId="0" fontId="5" fillId="9" borderId="69"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8" borderId="26" xfId="0" applyFont="1" applyFill="1" applyBorder="1" applyAlignment="1">
      <alignment horizontal="center" vertical="center" wrapText="1"/>
    </xf>
    <xf numFmtId="10" fontId="5" fillId="0" borderId="24" xfId="0" applyNumberFormat="1" applyFont="1" applyBorder="1" applyAlignment="1">
      <alignment horizontal="center" vertical="center" wrapText="1"/>
    </xf>
    <xf numFmtId="10" fontId="5" fillId="0" borderId="25" xfId="0" applyNumberFormat="1" applyFont="1" applyBorder="1" applyAlignment="1">
      <alignment horizontal="center" vertical="center" wrapText="1"/>
    </xf>
    <xf numFmtId="10" fontId="5" fillId="0" borderId="26" xfId="0" applyNumberFormat="1" applyFont="1" applyBorder="1" applyAlignment="1">
      <alignment horizontal="center" vertical="center" wrapText="1"/>
    </xf>
    <xf numFmtId="0" fontId="5" fillId="25" borderId="21" xfId="0" applyFont="1" applyFill="1" applyBorder="1" applyAlignment="1">
      <alignment horizontal="center"/>
    </xf>
    <xf numFmtId="0" fontId="5" fillId="25" borderId="22" xfId="0" applyFont="1" applyFill="1" applyBorder="1" applyAlignment="1">
      <alignment horizontal="center"/>
    </xf>
    <xf numFmtId="0" fontId="5" fillId="8" borderId="18" xfId="0" applyFont="1" applyFill="1" applyBorder="1" applyAlignment="1">
      <alignment horizontal="center" vertical="center" wrapText="1"/>
    </xf>
    <xf numFmtId="0" fontId="5" fillId="8" borderId="19" xfId="0" applyFont="1" applyFill="1" applyBorder="1" applyAlignment="1">
      <alignment horizontal="center" vertical="center" wrapText="1"/>
    </xf>
    <xf numFmtId="0" fontId="5" fillId="8" borderId="20" xfId="0" applyFont="1" applyFill="1" applyBorder="1" applyAlignment="1">
      <alignment horizontal="center" vertical="center" wrapText="1"/>
    </xf>
    <xf numFmtId="0" fontId="36" fillId="0" borderId="72" xfId="0" applyFont="1" applyBorder="1" applyAlignment="1">
      <alignment horizontal="center" vertical="center" wrapText="1"/>
    </xf>
    <xf numFmtId="9" fontId="5" fillId="0" borderId="72" xfId="0" applyNumberFormat="1" applyFont="1" applyBorder="1" applyAlignment="1">
      <alignment horizontal="center" vertical="center" wrapText="1"/>
    </xf>
    <xf numFmtId="10" fontId="5" fillId="0" borderId="18" xfId="0" applyNumberFormat="1" applyFont="1" applyBorder="1" applyAlignment="1">
      <alignment horizontal="center" vertical="center" wrapText="1"/>
    </xf>
    <xf numFmtId="10" fontId="5" fillId="0" borderId="19" xfId="0" applyNumberFormat="1" applyFont="1" applyBorder="1" applyAlignment="1">
      <alignment horizontal="center" vertical="center" wrapText="1"/>
    </xf>
    <xf numFmtId="10" fontId="5" fillId="0" borderId="20" xfId="0" applyNumberFormat="1" applyFont="1" applyBorder="1" applyAlignment="1">
      <alignment horizontal="center" vertical="center" wrapText="1"/>
    </xf>
    <xf numFmtId="0" fontId="13" fillId="0" borderId="52"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48"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49" xfId="0" applyFont="1" applyBorder="1" applyAlignment="1">
      <alignment horizontal="justify" vertical="top" wrapText="1"/>
    </xf>
    <xf numFmtId="0" fontId="16" fillId="10" borderId="0" xfId="0" applyFont="1" applyFill="1" applyBorder="1" applyAlignment="1">
      <alignment horizontal="center" vertical="center"/>
    </xf>
    <xf numFmtId="0" fontId="44" fillId="0" borderId="21" xfId="0" applyFont="1" applyBorder="1" applyAlignment="1">
      <alignment horizontal="center" vertical="center" wrapText="1"/>
    </xf>
    <xf numFmtId="0" fontId="35" fillId="8" borderId="21" xfId="0" applyFont="1" applyFill="1" applyBorder="1" applyAlignment="1">
      <alignment horizontal="center" vertical="center" wrapText="1"/>
    </xf>
    <xf numFmtId="0" fontId="35" fillId="8" borderId="22" xfId="0"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1" fillId="0" borderId="21"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16" fillId="8" borderId="0" xfId="0" applyFont="1" applyFill="1" applyBorder="1" applyAlignment="1">
      <alignment horizontal="center" vertical="center" wrapText="1"/>
    </xf>
    <xf numFmtId="17" fontId="31" fillId="0" borderId="14" xfId="0" applyNumberFormat="1" applyFont="1" applyBorder="1" applyAlignment="1">
      <alignment horizontal="center" vertical="center" wrapText="1"/>
    </xf>
    <xf numFmtId="17" fontId="31" fillId="0" borderId="15" xfId="0" applyNumberFormat="1" applyFont="1" applyBorder="1" applyAlignment="1">
      <alignment horizontal="center" vertical="center" wrapText="1"/>
    </xf>
    <xf numFmtId="17" fontId="31" fillId="0" borderId="16" xfId="0" applyNumberFormat="1" applyFont="1" applyBorder="1" applyAlignment="1">
      <alignment horizontal="center" vertical="center" wrapText="1"/>
    </xf>
    <xf numFmtId="17" fontId="31" fillId="0" borderId="39" xfId="0" applyNumberFormat="1" applyFont="1" applyBorder="1" applyAlignment="1">
      <alignment horizontal="center" vertical="center" wrapText="1"/>
    </xf>
    <xf numFmtId="17" fontId="31" fillId="0" borderId="0" xfId="0" applyNumberFormat="1" applyFont="1" applyBorder="1" applyAlignment="1">
      <alignment horizontal="center" vertical="center" wrapText="1"/>
    </xf>
    <xf numFmtId="17" fontId="31" fillId="0" borderId="40" xfId="0" applyNumberFormat="1" applyFont="1" applyBorder="1" applyAlignment="1">
      <alignment horizontal="center" vertical="center" wrapText="1"/>
    </xf>
    <xf numFmtId="0" fontId="31" fillId="0" borderId="27" xfId="0" applyFont="1" applyBorder="1" applyAlignment="1">
      <alignment horizontal="center" vertical="center"/>
    </xf>
    <xf numFmtId="0" fontId="31" fillId="0" borderId="28" xfId="0" applyFont="1" applyBorder="1" applyAlignment="1">
      <alignment horizontal="center" vertical="center"/>
    </xf>
    <xf numFmtId="0" fontId="31" fillId="0" borderId="29" xfId="0" applyFont="1" applyBorder="1" applyAlignment="1">
      <alignment horizontal="center" vertical="center"/>
    </xf>
    <xf numFmtId="0" fontId="35" fillId="9" borderId="14" xfId="0" applyFont="1" applyFill="1" applyBorder="1" applyAlignment="1">
      <alignment horizontal="center" vertical="center" wrapText="1"/>
    </xf>
    <xf numFmtId="0" fontId="35" fillId="9" borderId="15" xfId="0" applyFont="1" applyFill="1" applyBorder="1" applyAlignment="1">
      <alignment horizontal="center" vertical="center" wrapText="1"/>
    </xf>
    <xf numFmtId="0" fontId="35" fillId="9" borderId="39" xfId="0" applyFont="1" applyFill="1" applyBorder="1" applyAlignment="1">
      <alignment horizontal="center" vertical="center" wrapText="1"/>
    </xf>
    <xf numFmtId="0" fontId="35" fillId="9" borderId="0" xfId="0" applyFont="1" applyFill="1" applyBorder="1" applyAlignment="1">
      <alignment horizontal="center" vertical="center" wrapText="1"/>
    </xf>
    <xf numFmtId="0" fontId="46" fillId="0" borderId="14"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39"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40" xfId="0" applyFont="1" applyBorder="1" applyAlignment="1">
      <alignment horizontal="center" vertical="center" wrapText="1"/>
    </xf>
    <xf numFmtId="0" fontId="17" fillId="0" borderId="0" xfId="0" applyFont="1" applyBorder="1" applyAlignment="1">
      <alignment horizontal="center"/>
    </xf>
    <xf numFmtId="0" fontId="31" fillId="0" borderId="69"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50" xfId="0" applyFont="1" applyBorder="1" applyAlignment="1">
      <alignment horizontal="center" vertical="center" wrapText="1"/>
    </xf>
    <xf numFmtId="0" fontId="31" fillId="0" borderId="51" xfId="0" applyFont="1" applyBorder="1" applyAlignment="1">
      <alignment horizontal="center" vertical="center" wrapText="1"/>
    </xf>
    <xf numFmtId="0" fontId="35" fillId="8" borderId="24" xfId="0" applyFont="1" applyFill="1" applyBorder="1" applyAlignment="1">
      <alignment horizontal="center" vertical="center" wrapText="1"/>
    </xf>
    <xf numFmtId="0" fontId="35" fillId="8" borderId="25" xfId="0" applyFont="1" applyFill="1" applyBorder="1" applyAlignment="1">
      <alignment horizontal="center" vertical="center" wrapText="1"/>
    </xf>
    <xf numFmtId="0" fontId="35" fillId="8" borderId="30" xfId="0" applyFont="1" applyFill="1" applyBorder="1" applyAlignment="1">
      <alignment horizontal="center" vertical="center" wrapText="1"/>
    </xf>
    <xf numFmtId="0" fontId="31" fillId="0" borderId="32"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43" xfId="0" applyFont="1" applyBorder="1" applyAlignment="1">
      <alignment horizontal="center" vertical="center" wrapText="1"/>
    </xf>
    <xf numFmtId="9" fontId="15" fillId="0" borderId="60" xfId="0" applyNumberFormat="1" applyFont="1" applyBorder="1" applyAlignment="1">
      <alignment horizontal="center" vertical="center" wrapText="1"/>
    </xf>
    <xf numFmtId="9" fontId="15" fillId="0" borderId="63" xfId="0" applyNumberFormat="1" applyFont="1" applyBorder="1" applyAlignment="1">
      <alignment horizontal="center" vertical="center" wrapText="1"/>
    </xf>
    <xf numFmtId="9" fontId="15" fillId="0" borderId="43" xfId="0" applyNumberFormat="1" applyFont="1" applyBorder="1" applyAlignment="1">
      <alignment horizontal="center" vertical="center" wrapText="1"/>
    </xf>
    <xf numFmtId="0" fontId="15" fillId="0" borderId="13" xfId="0" applyFont="1" applyBorder="1" applyAlignment="1">
      <alignment horizontal="justify" vertical="top" wrapText="1"/>
    </xf>
    <xf numFmtId="0" fontId="0" fillId="0" borderId="10" xfId="0" applyBorder="1" applyAlignment="1">
      <alignment horizontal="justify" vertical="top" wrapText="1"/>
    </xf>
    <xf numFmtId="0" fontId="15" fillId="0" borderId="33" xfId="0" applyFont="1" applyBorder="1" applyAlignment="1">
      <alignment horizontal="justify" vertical="top" wrapText="1"/>
    </xf>
    <xf numFmtId="0" fontId="16" fillId="8" borderId="21"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23" xfId="0" applyFont="1" applyFill="1" applyBorder="1" applyAlignment="1">
      <alignment horizontal="center" vertical="center"/>
    </xf>
    <xf numFmtId="0" fontId="15" fillId="8" borderId="21" xfId="0" applyFont="1" applyFill="1" applyBorder="1" applyAlignment="1">
      <alignment vertical="center"/>
    </xf>
    <xf numFmtId="0" fontId="15" fillId="8" borderId="22" xfId="0" applyFont="1" applyFill="1" applyBorder="1" applyAlignment="1">
      <alignment vertical="center"/>
    </xf>
    <xf numFmtId="0" fontId="17" fillId="0" borderId="13" xfId="0" applyFont="1" applyBorder="1" applyAlignment="1">
      <alignment vertical="center"/>
    </xf>
    <xf numFmtId="0" fontId="17" fillId="0" borderId="0" xfId="0" applyFont="1" applyAlignment="1">
      <alignment vertical="center"/>
    </xf>
    <xf numFmtId="0" fontId="15" fillId="0" borderId="52" xfId="0" applyFont="1" applyBorder="1" applyAlignment="1">
      <alignment horizontal="center" vertical="center"/>
    </xf>
    <xf numFmtId="0" fontId="5" fillId="12" borderId="21" xfId="0" applyFont="1" applyFill="1" applyBorder="1" applyAlignment="1">
      <alignment horizontal="center" vertical="center" wrapText="1"/>
    </xf>
    <xf numFmtId="0" fontId="5" fillId="12" borderId="22" xfId="0" applyFont="1" applyFill="1" applyBorder="1" applyAlignment="1">
      <alignment horizontal="center" vertical="center" wrapText="1"/>
    </xf>
    <xf numFmtId="0" fontId="5" fillId="12" borderId="37" xfId="0" applyFont="1" applyFill="1" applyBorder="1" applyAlignment="1">
      <alignment horizontal="center" vertical="center" wrapText="1"/>
    </xf>
    <xf numFmtId="0" fontId="5" fillId="0" borderId="33" xfId="0" applyFont="1" applyBorder="1" applyAlignment="1">
      <alignment horizontal="center" wrapText="1"/>
    </xf>
    <xf numFmtId="0" fontId="5" fillId="0" borderId="28" xfId="0" applyFont="1" applyBorder="1" applyAlignment="1">
      <alignment horizontal="center" wrapText="1"/>
    </xf>
    <xf numFmtId="0" fontId="5" fillId="0" borderId="32" xfId="0" applyFont="1" applyBorder="1" applyAlignment="1">
      <alignment horizontal="center" wrapText="1"/>
    </xf>
    <xf numFmtId="0" fontId="5" fillId="0" borderId="33" xfId="0" applyFont="1" applyBorder="1" applyAlignment="1">
      <alignment horizontal="left" wrapText="1"/>
    </xf>
    <xf numFmtId="0" fontId="5" fillId="0" borderId="28" xfId="0" applyFont="1" applyBorder="1" applyAlignment="1">
      <alignment horizontal="left" wrapText="1"/>
    </xf>
    <xf numFmtId="0" fontId="5" fillId="12" borderId="24" xfId="0" applyFont="1" applyFill="1" applyBorder="1" applyAlignment="1">
      <alignment horizontal="center" vertical="center" wrapText="1"/>
    </xf>
    <xf numFmtId="0" fontId="5" fillId="12" borderId="25" xfId="0" applyFont="1" applyFill="1" applyBorder="1" applyAlignment="1">
      <alignment horizontal="center" vertical="center" wrapText="1"/>
    </xf>
    <xf numFmtId="0" fontId="5" fillId="12" borderId="30"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1" xfId="0" applyFont="1" applyBorder="1" applyAlignment="1">
      <alignment horizontal="center" wrapText="1"/>
    </xf>
    <xf numFmtId="0" fontId="5" fillId="0" borderId="25" xfId="0" applyFont="1" applyBorder="1" applyAlignment="1">
      <alignment horizontal="center" wrapText="1"/>
    </xf>
    <xf numFmtId="0" fontId="18" fillId="10" borderId="19" xfId="0" applyFont="1" applyFill="1" applyBorder="1" applyAlignment="1">
      <alignment horizontal="center" vertical="center"/>
    </xf>
    <xf numFmtId="0" fontId="5" fillId="0" borderId="31" xfId="0" applyFont="1" applyBorder="1" applyAlignment="1">
      <alignment horizontal="center" vertical="center"/>
    </xf>
    <xf numFmtId="0" fontId="5" fillId="0" borderId="25"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left" wrapText="1"/>
    </xf>
    <xf numFmtId="0" fontId="5" fillId="0" borderId="25" xfId="0" applyFont="1" applyBorder="1" applyAlignment="1">
      <alignment horizontal="left" wrapText="1"/>
    </xf>
    <xf numFmtId="0" fontId="5" fillId="0" borderId="52" xfId="0" applyFont="1" applyBorder="1" applyAlignment="1">
      <alignment horizontal="center"/>
    </xf>
    <xf numFmtId="0" fontId="5" fillId="0" borderId="48" xfId="0" applyFont="1" applyBorder="1" applyAlignment="1">
      <alignment horizontal="center"/>
    </xf>
    <xf numFmtId="10" fontId="5" fillId="0" borderId="52" xfId="0" applyNumberFormat="1" applyFont="1" applyBorder="1" applyAlignment="1">
      <alignment horizontal="center"/>
    </xf>
    <xf numFmtId="10" fontId="5" fillId="0" borderId="57" xfId="0" applyNumberFormat="1" applyFont="1" applyBorder="1" applyAlignment="1">
      <alignment horizontal="center"/>
    </xf>
    <xf numFmtId="10" fontId="5" fillId="0" borderId="48" xfId="0" applyNumberFormat="1" applyFont="1" applyBorder="1" applyAlignment="1">
      <alignment horizontal="center"/>
    </xf>
    <xf numFmtId="0" fontId="5" fillId="0" borderId="57" xfId="0" applyFont="1" applyBorder="1" applyAlignment="1">
      <alignment horizontal="center"/>
    </xf>
    <xf numFmtId="0" fontId="5" fillId="0" borderId="56" xfId="0" applyFont="1" applyBorder="1" applyAlignment="1">
      <alignment horizontal="center"/>
    </xf>
    <xf numFmtId="0" fontId="6" fillId="12" borderId="56" xfId="0" applyFont="1" applyFill="1" applyBorder="1" applyAlignment="1">
      <alignment horizontal="center" vertical="center" wrapText="1"/>
    </xf>
    <xf numFmtId="0" fontId="6" fillId="12" borderId="57" xfId="0" applyFont="1" applyFill="1" applyBorder="1" applyAlignment="1">
      <alignment horizontal="center" vertical="center" wrapText="1"/>
    </xf>
    <xf numFmtId="0" fontId="6" fillId="12" borderId="58" xfId="0" applyFont="1" applyFill="1" applyBorder="1" applyAlignment="1">
      <alignment horizontal="center" vertical="center" wrapText="1"/>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8" fillId="0" borderId="48" xfId="0" applyFont="1" applyBorder="1" applyAlignment="1">
      <alignment horizontal="center" vertical="center"/>
    </xf>
    <xf numFmtId="0" fontId="8" fillId="0" borderId="52" xfId="0" applyFont="1" applyBorder="1" applyAlignment="1">
      <alignment horizontal="center" vertical="center"/>
    </xf>
    <xf numFmtId="0" fontId="8" fillId="0" borderId="52"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8" xfId="0" applyFont="1" applyBorder="1" applyAlignment="1">
      <alignment horizontal="justify" vertical="center" wrapText="1"/>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8" xfId="0" applyFont="1" applyBorder="1" applyAlignment="1">
      <alignment horizontal="center" vertical="center" wrapText="1"/>
    </xf>
    <xf numFmtId="10" fontId="8" fillId="0" borderId="52" xfId="0" applyNumberFormat="1" applyFont="1" applyBorder="1" applyAlignment="1">
      <alignment horizontal="center" vertical="center"/>
    </xf>
    <xf numFmtId="10" fontId="8" fillId="0" borderId="48" xfId="0" applyNumberFormat="1" applyFont="1" applyBorder="1" applyAlignment="1">
      <alignment horizontal="center" vertical="center"/>
    </xf>
    <xf numFmtId="10" fontId="8" fillId="0" borderId="57" xfId="0" applyNumberFormat="1" applyFont="1" applyBorder="1" applyAlignment="1">
      <alignment horizontal="center" vertical="center"/>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0" xfId="0" applyFont="1" applyBorder="1" applyAlignment="1">
      <alignment horizontal="center" vertical="center" wrapText="1"/>
    </xf>
    <xf numFmtId="10" fontId="8" fillId="0" borderId="31" xfId="0" applyNumberFormat="1" applyFont="1" applyBorder="1" applyAlignment="1">
      <alignment horizontal="center" vertical="center"/>
    </xf>
    <xf numFmtId="10" fontId="8" fillId="0" borderId="30" xfId="0" applyNumberFormat="1" applyFont="1" applyBorder="1" applyAlignment="1">
      <alignment horizontal="center" vertical="center"/>
    </xf>
    <xf numFmtId="10" fontId="8" fillId="0" borderId="25" xfId="0" applyNumberFormat="1" applyFont="1" applyBorder="1" applyAlignment="1">
      <alignment horizontal="center" vertical="center"/>
    </xf>
    <xf numFmtId="0" fontId="8" fillId="0" borderId="49" xfId="0" applyFont="1" applyBorder="1" applyAlignment="1">
      <alignment horizontal="justify" vertical="center" wrapText="1"/>
    </xf>
    <xf numFmtId="0" fontId="8" fillId="0" borderId="50" xfId="0" applyFont="1" applyBorder="1" applyAlignment="1">
      <alignment horizontal="justify" vertical="center" wrapText="1"/>
    </xf>
    <xf numFmtId="0" fontId="8" fillId="0" borderId="46" xfId="0" applyFont="1" applyBorder="1" applyAlignment="1">
      <alignment horizontal="justify" vertical="center" wrapText="1"/>
    </xf>
    <xf numFmtId="0" fontId="15" fillId="0" borderId="27" xfId="0" applyFont="1" applyBorder="1" applyAlignment="1">
      <alignment horizontal="left" vertical="center" wrapText="1"/>
    </xf>
    <xf numFmtId="0" fontId="15" fillId="0" borderId="28" xfId="0" applyFont="1" applyBorder="1" applyAlignment="1">
      <alignment horizontal="left" vertical="center" wrapText="1"/>
    </xf>
    <xf numFmtId="0" fontId="15" fillId="0" borderId="56" xfId="0" applyFont="1" applyBorder="1" applyAlignment="1">
      <alignment horizontal="justify" vertical="center" wrapText="1"/>
    </xf>
    <xf numFmtId="0" fontId="6" fillId="0" borderId="66" xfId="0" applyFont="1" applyBorder="1" applyAlignment="1">
      <alignment horizontal="justify" vertical="justify" wrapText="1"/>
    </xf>
    <xf numFmtId="0" fontId="6" fillId="0" borderId="37" xfId="0" applyFont="1" applyBorder="1" applyAlignment="1">
      <alignment horizontal="justify" vertical="justify" wrapText="1"/>
    </xf>
    <xf numFmtId="10" fontId="15" fillId="0" borderId="52" xfId="0" applyNumberFormat="1" applyFont="1" applyBorder="1" applyAlignment="1">
      <alignment horizontal="center" vertical="center"/>
    </xf>
    <xf numFmtId="10" fontId="15" fillId="0" borderId="48" xfId="0" applyNumberFormat="1" applyFont="1" applyBorder="1" applyAlignment="1">
      <alignment horizontal="center" vertical="center"/>
    </xf>
    <xf numFmtId="10" fontId="15" fillId="0" borderId="57" xfId="0" applyNumberFormat="1" applyFont="1" applyBorder="1" applyAlignment="1">
      <alignment horizontal="center" vertical="center"/>
    </xf>
    <xf numFmtId="0" fontId="18" fillId="10" borderId="0" xfId="0" applyFont="1" applyFill="1" applyAlignment="1">
      <alignment horizontal="center" vertical="center"/>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30" xfId="0" applyFont="1" applyBorder="1" applyAlignment="1">
      <alignment horizontal="center" vertical="center" wrapText="1"/>
    </xf>
    <xf numFmtId="10" fontId="15" fillId="0" borderId="31" xfId="0" applyNumberFormat="1" applyFont="1" applyBorder="1" applyAlignment="1">
      <alignment horizontal="center" vertical="center"/>
    </xf>
    <xf numFmtId="10" fontId="15" fillId="0" borderId="30" xfId="0" applyNumberFormat="1" applyFont="1" applyBorder="1" applyAlignment="1">
      <alignment horizontal="center" vertical="center"/>
    </xf>
    <xf numFmtId="10" fontId="15" fillId="0" borderId="25" xfId="0" applyNumberFormat="1" applyFont="1" applyBorder="1" applyAlignment="1">
      <alignment horizontal="center" vertical="center"/>
    </xf>
    <xf numFmtId="0" fontId="15" fillId="0" borderId="56" xfId="0" applyFont="1" applyBorder="1" applyAlignment="1">
      <alignment horizontal="left" vertical="center" wrapText="1"/>
    </xf>
    <xf numFmtId="0" fontId="15" fillId="0" borderId="57" xfId="0" applyFont="1" applyBorder="1" applyAlignment="1">
      <alignment horizontal="left" vertical="center" wrapText="1"/>
    </xf>
    <xf numFmtId="17" fontId="6"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56"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 fillId="0" borderId="10" xfId="0" applyFont="1" applyBorder="1" applyAlignment="1">
      <alignment horizontal="center" vertical="center"/>
    </xf>
    <xf numFmtId="0" fontId="2" fillId="0" borderId="49" xfId="0" applyFont="1" applyBorder="1" applyAlignment="1">
      <alignment horizontal="center" vertical="center"/>
    </xf>
    <xf numFmtId="0" fontId="17" fillId="0" borderId="69" xfId="0" applyFont="1" applyBorder="1" applyAlignment="1">
      <alignment horizontal="justify" vertical="center" wrapText="1"/>
    </xf>
    <xf numFmtId="0" fontId="17" fillId="0" borderId="15" xfId="0" applyFont="1" applyBorder="1" applyAlignment="1">
      <alignment horizontal="justify" vertical="center" wrapText="1"/>
    </xf>
    <xf numFmtId="0" fontId="17" fillId="0" borderId="67" xfId="0" applyFont="1" applyBorder="1" applyAlignment="1">
      <alignment horizontal="justify" vertical="center" wrapText="1"/>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67" xfId="0" applyFont="1" applyBorder="1" applyAlignment="1">
      <alignment horizontal="center" vertical="center"/>
    </xf>
    <xf numFmtId="0" fontId="2" fillId="0" borderId="69" xfId="0" applyFont="1" applyBorder="1" applyAlignment="1">
      <alignment horizontal="center" vertical="center"/>
    </xf>
    <xf numFmtId="0" fontId="17" fillId="0" borderId="69" xfId="0" applyFont="1" applyBorder="1" applyAlignment="1">
      <alignment horizontal="left" vertical="top" wrapText="1"/>
    </xf>
    <xf numFmtId="0" fontId="17" fillId="0" borderId="15" xfId="0" applyFont="1" applyBorder="1" applyAlignment="1">
      <alignment horizontal="left" vertical="top" wrapText="1"/>
    </xf>
    <xf numFmtId="0" fontId="17" fillId="0" borderId="67" xfId="0" applyFont="1" applyBorder="1" applyAlignment="1">
      <alignment horizontal="left" vertical="top" wrapText="1"/>
    </xf>
    <xf numFmtId="0" fontId="17" fillId="0" borderId="85" xfId="0" applyFont="1" applyBorder="1" applyAlignment="1">
      <alignment horizontal="left" vertical="top" wrapText="1"/>
    </xf>
    <xf numFmtId="0" fontId="17" fillId="0" borderId="19" xfId="0" applyFont="1" applyBorder="1" applyAlignment="1">
      <alignment horizontal="left" vertical="top" wrapText="1"/>
    </xf>
    <xf numFmtId="0" fontId="17" fillId="0" borderId="86"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30" xfId="0" applyFont="1" applyBorder="1" applyAlignment="1">
      <alignment horizontal="left" vertical="top" wrapText="1"/>
    </xf>
    <xf numFmtId="0" fontId="15" fillId="0" borderId="56" xfId="0" applyFont="1" applyBorder="1" applyAlignment="1">
      <alignment horizontal="left" vertical="top" wrapText="1"/>
    </xf>
    <xf numFmtId="0" fontId="15" fillId="0" borderId="57" xfId="0" applyFont="1" applyBorder="1" applyAlignment="1">
      <alignment horizontal="left" vertical="top" wrapText="1"/>
    </xf>
    <xf numFmtId="0" fontId="15" fillId="0" borderId="48" xfId="0" applyFont="1" applyBorder="1" applyAlignment="1">
      <alignment horizontal="left" vertical="top" wrapText="1"/>
    </xf>
    <xf numFmtId="0" fontId="15" fillId="9" borderId="87" xfId="0" applyFont="1" applyFill="1" applyBorder="1" applyAlignment="1">
      <alignment horizontal="left" vertical="center" wrapText="1"/>
    </xf>
    <xf numFmtId="0" fontId="15" fillId="9" borderId="11" xfId="0" applyFont="1" applyFill="1" applyBorder="1" applyAlignment="1">
      <alignment horizontal="left" vertical="center" wrapText="1"/>
    </xf>
    <xf numFmtId="0" fontId="15" fillId="9" borderId="93" xfId="0" applyFont="1" applyFill="1" applyBorder="1" applyAlignment="1">
      <alignment horizontal="left" vertical="center" wrapText="1"/>
    </xf>
    <xf numFmtId="0" fontId="15" fillId="9" borderId="18" xfId="0" applyFont="1" applyFill="1" applyBorder="1" applyAlignment="1">
      <alignment horizontal="left" vertical="center" wrapText="1"/>
    </xf>
    <xf numFmtId="0" fontId="15" fillId="9" borderId="19" xfId="0" applyFont="1" applyFill="1" applyBorder="1" applyAlignment="1">
      <alignment horizontal="left" vertical="center" wrapText="1"/>
    </xf>
    <xf numFmtId="0" fontId="15" fillId="9" borderId="20" xfId="0" applyFont="1" applyFill="1" applyBorder="1" applyAlignment="1">
      <alignment horizontal="left" vertical="center" wrapText="1"/>
    </xf>
    <xf numFmtId="0" fontId="5" fillId="0" borderId="27" xfId="0" applyFont="1" applyBorder="1" applyAlignment="1">
      <alignment horizontal="center" vertical="center"/>
    </xf>
    <xf numFmtId="0" fontId="5" fillId="0" borderId="29" xfId="0" applyFont="1" applyBorder="1" applyAlignment="1">
      <alignment horizontal="center" vertical="center"/>
    </xf>
    <xf numFmtId="0" fontId="4" fillId="10" borderId="14" xfId="0" applyFont="1" applyFill="1" applyBorder="1" applyAlignment="1">
      <alignment horizontal="center" vertical="center" wrapText="1"/>
    </xf>
    <xf numFmtId="0" fontId="4" fillId="10" borderId="15"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4" fillId="10" borderId="68" xfId="0"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10" borderId="51" xfId="0" applyFont="1" applyFill="1" applyBorder="1" applyAlignment="1">
      <alignment horizontal="center" vertical="center" wrapText="1"/>
    </xf>
    <xf numFmtId="0" fontId="4" fillId="10" borderId="21"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23"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4" fillId="10" borderId="25" xfId="0" applyFont="1" applyFill="1" applyBorder="1" applyAlignment="1">
      <alignment horizontal="center" vertical="center" wrapText="1"/>
    </xf>
    <xf numFmtId="0" fontId="19" fillId="9" borderId="27"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4" fillId="0" borderId="31" xfId="0" applyFont="1" applyBorder="1" applyAlignment="1">
      <alignment vertical="center" wrapText="1"/>
    </xf>
    <xf numFmtId="0" fontId="4" fillId="0" borderId="25" xfId="0" applyFont="1" applyBorder="1" applyAlignment="1">
      <alignment vertical="center" wrapText="1"/>
    </xf>
    <xf numFmtId="0" fontId="4" fillId="0" borderId="30" xfId="0" applyFont="1" applyBorder="1" applyAlignment="1">
      <alignment vertical="center" wrapText="1"/>
    </xf>
    <xf numFmtId="0" fontId="4" fillId="0" borderId="52" xfId="0" applyFont="1" applyBorder="1" applyAlignment="1">
      <alignment vertical="center" wrapText="1"/>
    </xf>
    <xf numFmtId="0" fontId="4" fillId="0" borderId="57" xfId="0" applyFont="1" applyBorder="1" applyAlignment="1">
      <alignment vertical="center" wrapText="1"/>
    </xf>
    <xf numFmtId="0" fontId="4" fillId="0" borderId="48" xfId="0" applyFont="1" applyBorder="1" applyAlignment="1">
      <alignment vertical="center" wrapText="1"/>
    </xf>
    <xf numFmtId="0" fontId="4" fillId="0" borderId="33" xfId="0" applyFont="1" applyBorder="1" applyAlignment="1">
      <alignment vertical="center" wrapText="1"/>
    </xf>
    <xf numFmtId="0" fontId="4" fillId="0" borderId="28" xfId="0" applyFont="1" applyBorder="1" applyAlignment="1">
      <alignment vertical="center" wrapText="1"/>
    </xf>
    <xf numFmtId="0" fontId="4" fillId="0" borderId="32" xfId="0" applyFont="1" applyBorder="1" applyAlignment="1">
      <alignment vertical="center" wrapText="1"/>
    </xf>
    <xf numFmtId="0" fontId="4" fillId="10" borderId="37" xfId="0" applyFont="1" applyFill="1" applyBorder="1" applyAlignment="1">
      <alignment horizontal="center" vertical="center" wrapText="1"/>
    </xf>
    <xf numFmtId="0" fontId="4" fillId="10" borderId="39"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40" xfId="0" applyFont="1" applyFill="1" applyBorder="1" applyAlignment="1">
      <alignment horizontal="center" vertical="center" wrapText="1"/>
    </xf>
    <xf numFmtId="17" fontId="19" fillId="9" borderId="14" xfId="0" applyNumberFormat="1" applyFont="1" applyFill="1" applyBorder="1" applyAlignment="1">
      <alignment horizontal="center" vertical="center" wrapText="1"/>
    </xf>
    <xf numFmtId="17" fontId="19" fillId="9" borderId="15" xfId="0" applyNumberFormat="1" applyFont="1" applyFill="1" applyBorder="1" applyAlignment="1">
      <alignment horizontal="center" vertical="center" wrapText="1"/>
    </xf>
    <xf numFmtId="17" fontId="19" fillId="9" borderId="16" xfId="0" applyNumberFormat="1" applyFont="1" applyFill="1" applyBorder="1" applyAlignment="1">
      <alignment horizontal="center" vertical="center" wrapText="1"/>
    </xf>
    <xf numFmtId="17" fontId="19" fillId="9" borderId="39" xfId="0" applyNumberFormat="1" applyFont="1" applyFill="1" applyBorder="1" applyAlignment="1">
      <alignment horizontal="center" vertical="center" wrapText="1"/>
    </xf>
    <xf numFmtId="17" fontId="19" fillId="9" borderId="0" xfId="0" applyNumberFormat="1" applyFont="1" applyFill="1" applyBorder="1" applyAlignment="1">
      <alignment horizontal="center" vertical="center" wrapText="1"/>
    </xf>
    <xf numFmtId="17" fontId="19" fillId="9" borderId="40" xfId="0" applyNumberFormat="1"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67" xfId="0" applyFont="1" applyFill="1" applyBorder="1" applyAlignment="1">
      <alignment horizontal="center" vertical="center" wrapText="1"/>
    </xf>
    <xf numFmtId="0" fontId="4" fillId="10" borderId="46" xfId="0" applyFont="1" applyFill="1" applyBorder="1" applyAlignment="1">
      <alignment horizontal="center" vertical="center" wrapText="1"/>
    </xf>
    <xf numFmtId="0" fontId="6" fillId="9" borderId="69"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6" fillId="9" borderId="16" xfId="0" applyFont="1" applyFill="1" applyBorder="1" applyAlignment="1">
      <alignment horizontal="justify" vertical="center" wrapText="1"/>
    </xf>
    <xf numFmtId="0" fontId="6" fillId="9" borderId="49" xfId="0" applyFont="1" applyFill="1" applyBorder="1" applyAlignment="1">
      <alignment horizontal="justify" vertical="center" wrapText="1"/>
    </xf>
    <xf numFmtId="0" fontId="6" fillId="9" borderId="50" xfId="0" applyFont="1" applyFill="1" applyBorder="1" applyAlignment="1">
      <alignment horizontal="justify" vertical="center" wrapText="1"/>
    </xf>
    <xf numFmtId="0" fontId="6" fillId="9" borderId="51" xfId="0" applyFont="1" applyFill="1" applyBorder="1" applyAlignment="1">
      <alignment horizontal="justify" vertical="center" wrapText="1"/>
    </xf>
    <xf numFmtId="0" fontId="4" fillId="10" borderId="30" xfId="0" applyFont="1" applyFill="1" applyBorder="1" applyAlignment="1">
      <alignment horizontal="center" vertical="center" wrapText="1"/>
    </xf>
    <xf numFmtId="0" fontId="6" fillId="9" borderId="66" xfId="0" applyFont="1" applyFill="1" applyBorder="1" applyAlignment="1">
      <alignment horizontal="left" vertical="center" wrapText="1"/>
    </xf>
    <xf numFmtId="0" fontId="6" fillId="9" borderId="22" xfId="0" applyFont="1" applyFill="1" applyBorder="1" applyAlignment="1">
      <alignment horizontal="left" vertical="center" wrapText="1"/>
    </xf>
    <xf numFmtId="0" fontId="6" fillId="9" borderId="37" xfId="0" applyFont="1" applyFill="1" applyBorder="1" applyAlignment="1">
      <alignment horizontal="left" vertical="center" wrapText="1"/>
    </xf>
    <xf numFmtId="0" fontId="4" fillId="9" borderId="87" xfId="0" applyFont="1" applyFill="1" applyBorder="1" applyAlignment="1">
      <alignment horizontal="justify" vertical="center" wrapText="1"/>
    </xf>
    <xf numFmtId="0" fontId="4" fillId="9" borderId="11" xfId="0" applyFont="1" applyFill="1" applyBorder="1" applyAlignment="1">
      <alignment horizontal="justify" vertical="center" wrapText="1"/>
    </xf>
    <xf numFmtId="0" fontId="4" fillId="9" borderId="93" xfId="0" applyFont="1" applyFill="1" applyBorder="1" applyAlignment="1">
      <alignment horizontal="justify" vertical="center" wrapText="1"/>
    </xf>
    <xf numFmtId="0" fontId="4" fillId="9" borderId="18" xfId="0" applyFont="1" applyFill="1" applyBorder="1" applyAlignment="1">
      <alignment horizontal="justify" vertical="center" wrapText="1"/>
    </xf>
    <xf numFmtId="0" fontId="4" fillId="9" borderId="19" xfId="0" applyFont="1" applyFill="1" applyBorder="1" applyAlignment="1">
      <alignment horizontal="justify" vertical="center" wrapText="1"/>
    </xf>
    <xf numFmtId="0" fontId="4" fillId="9" borderId="20" xfId="0" applyFont="1" applyFill="1" applyBorder="1" applyAlignment="1">
      <alignment horizontal="justify" vertical="center" wrapText="1"/>
    </xf>
    <xf numFmtId="0" fontId="6" fillId="9" borderId="87"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19" fillId="9" borderId="21" xfId="0" applyFont="1" applyFill="1" applyBorder="1" applyAlignment="1">
      <alignment horizontal="center" vertical="center" wrapText="1"/>
    </xf>
    <xf numFmtId="0" fontId="19" fillId="9" borderId="23" xfId="0" applyFont="1" applyFill="1" applyBorder="1" applyAlignment="1">
      <alignment horizontal="center" vertical="center" wrapText="1"/>
    </xf>
    <xf numFmtId="9" fontId="19" fillId="9" borderId="33" xfId="0" applyNumberFormat="1" applyFont="1" applyFill="1" applyBorder="1" applyAlignment="1">
      <alignment horizontal="center" wrapText="1"/>
    </xf>
    <xf numFmtId="9" fontId="19" fillId="9" borderId="32" xfId="0" applyNumberFormat="1" applyFont="1" applyFill="1" applyBorder="1" applyAlignment="1">
      <alignment horizontal="center" wrapText="1"/>
    </xf>
    <xf numFmtId="9" fontId="19" fillId="9" borderId="28" xfId="0" applyNumberFormat="1" applyFont="1" applyFill="1" applyBorder="1" applyAlignment="1">
      <alignment horizontal="center" wrapText="1"/>
    </xf>
    <xf numFmtId="0" fontId="4" fillId="11" borderId="24" xfId="0" applyFont="1" applyFill="1" applyBorder="1" applyAlignment="1">
      <alignment horizontal="center" wrapText="1"/>
    </xf>
    <xf numFmtId="0" fontId="4" fillId="11" borderId="25" xfId="0" applyFont="1" applyFill="1" applyBorder="1" applyAlignment="1">
      <alignment horizontal="center" wrapText="1"/>
    </xf>
    <xf numFmtId="0" fontId="4" fillId="11" borderId="30" xfId="0" applyFont="1" applyFill="1" applyBorder="1" applyAlignment="1">
      <alignment horizontal="center" wrapText="1"/>
    </xf>
    <xf numFmtId="0" fontId="4" fillId="12" borderId="31" xfId="0" applyFont="1" applyFill="1" applyBorder="1" applyAlignment="1">
      <alignment horizontal="center" wrapText="1"/>
    </xf>
    <xf numFmtId="0" fontId="4" fillId="12" borderId="25" xfId="0" applyFont="1" applyFill="1" applyBorder="1" applyAlignment="1">
      <alignment horizontal="center" wrapText="1"/>
    </xf>
    <xf numFmtId="0" fontId="4" fillId="12" borderId="30" xfId="0" applyFont="1" applyFill="1" applyBorder="1" applyAlignment="1">
      <alignment horizontal="center" wrapText="1"/>
    </xf>
    <xf numFmtId="0" fontId="4" fillId="13" borderId="31" xfId="0" applyFont="1" applyFill="1" applyBorder="1" applyAlignment="1">
      <alignment horizontal="center" wrapText="1"/>
    </xf>
    <xf numFmtId="0" fontId="4" fillId="13" borderId="25" xfId="0" applyFont="1" applyFill="1" applyBorder="1" applyAlignment="1">
      <alignment horizontal="center" wrapText="1"/>
    </xf>
    <xf numFmtId="0" fontId="4" fillId="11" borderId="56" xfId="0" applyFont="1" applyFill="1" applyBorder="1" applyAlignment="1">
      <alignment horizontal="center" wrapText="1"/>
    </xf>
    <xf numFmtId="0" fontId="4" fillId="11" borderId="57" xfId="0" applyFont="1" applyFill="1" applyBorder="1" applyAlignment="1">
      <alignment horizontal="center" wrapText="1"/>
    </xf>
    <xf numFmtId="0" fontId="4" fillId="11" borderId="48" xfId="0" applyFont="1" applyFill="1" applyBorder="1" applyAlignment="1">
      <alignment horizontal="center" wrapText="1"/>
    </xf>
    <xf numFmtId="0" fontId="4" fillId="11" borderId="52" xfId="0" applyFont="1" applyFill="1" applyBorder="1" applyAlignment="1">
      <alignment horizontal="center" wrapText="1"/>
    </xf>
    <xf numFmtId="0" fontId="4" fillId="12" borderId="52" xfId="0" applyFont="1" applyFill="1" applyBorder="1" applyAlignment="1">
      <alignment horizontal="center" wrapText="1"/>
    </xf>
    <xf numFmtId="0" fontId="4" fillId="12" borderId="48" xfId="0" applyFont="1" applyFill="1" applyBorder="1" applyAlignment="1">
      <alignment horizontal="center" wrapText="1"/>
    </xf>
    <xf numFmtId="0" fontId="4" fillId="12" borderId="57" xfId="0" applyFont="1" applyFill="1" applyBorder="1" applyAlignment="1">
      <alignment horizontal="center" wrapText="1"/>
    </xf>
    <xf numFmtId="9" fontId="19" fillId="9" borderId="27" xfId="0" applyNumberFormat="1" applyFont="1" applyFill="1" applyBorder="1" applyAlignment="1">
      <alignment horizontal="center" wrapText="1"/>
    </xf>
    <xf numFmtId="0" fontId="4" fillId="10" borderId="18"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70" xfId="0" applyFont="1" applyFill="1" applyBorder="1" applyAlignment="1">
      <alignment horizontal="center" vertical="center" wrapText="1"/>
    </xf>
    <xf numFmtId="0" fontId="4" fillId="10" borderId="45" xfId="0" applyFont="1" applyFill="1" applyBorder="1" applyAlignment="1">
      <alignment horizontal="center" vertical="center" wrapText="1"/>
    </xf>
    <xf numFmtId="0" fontId="4" fillId="10" borderId="19" xfId="0" applyFont="1" applyFill="1" applyBorder="1" applyAlignment="1">
      <alignment horizontal="center" vertical="center"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30" xfId="0" applyFont="1" applyBorder="1" applyAlignment="1">
      <alignment horizontal="left" vertical="top" wrapText="1"/>
    </xf>
    <xf numFmtId="0" fontId="4" fillId="10" borderId="56" xfId="0" applyFont="1" applyFill="1" applyBorder="1" applyAlignment="1">
      <alignment horizontal="center" vertical="center" wrapText="1"/>
    </xf>
    <xf numFmtId="0" fontId="4" fillId="10" borderId="58" xfId="0" applyFont="1" applyFill="1" applyBorder="1" applyAlignment="1">
      <alignment horizontal="center" vertical="center" wrapText="1"/>
    </xf>
    <xf numFmtId="0" fontId="4" fillId="10" borderId="21" xfId="0" applyFont="1" applyFill="1" applyBorder="1" applyAlignment="1">
      <alignment horizontal="center" wrapText="1"/>
    </xf>
    <xf numFmtId="0" fontId="4" fillId="10" borderId="23" xfId="0" applyFont="1" applyFill="1" applyBorder="1" applyAlignment="1">
      <alignment horizontal="center" wrapText="1"/>
    </xf>
    <xf numFmtId="0" fontId="6" fillId="10" borderId="21" xfId="0" applyFont="1" applyFill="1" applyBorder="1" applyAlignment="1">
      <alignment horizontal="center" wrapText="1"/>
    </xf>
    <xf numFmtId="0" fontId="6" fillId="10" borderId="22" xfId="0" applyFont="1" applyFill="1" applyBorder="1" applyAlignment="1">
      <alignment horizontal="center" wrapText="1"/>
    </xf>
    <xf numFmtId="0" fontId="4" fillId="10" borderId="27" xfId="0" applyFont="1" applyFill="1" applyBorder="1" applyAlignment="1">
      <alignment horizontal="center" vertical="center" wrapText="1"/>
    </xf>
    <xf numFmtId="0" fontId="4" fillId="10" borderId="29" xfId="0" applyFont="1" applyFill="1" applyBorder="1" applyAlignment="1">
      <alignment horizontal="center" vertical="center" wrapText="1"/>
    </xf>
    <xf numFmtId="0" fontId="4" fillId="10" borderId="69" xfId="0" applyFont="1" applyFill="1" applyBorder="1" applyAlignment="1">
      <alignment horizontal="center" vertical="center" wrapText="1"/>
    </xf>
    <xf numFmtId="0" fontId="4" fillId="10" borderId="49"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32" xfId="0" applyFont="1" applyFill="1" applyBorder="1" applyAlignment="1">
      <alignment horizontal="center" vertical="center" wrapText="1"/>
    </xf>
    <xf numFmtId="0" fontId="2" fillId="0" borderId="33" xfId="0" applyFont="1" applyBorder="1" applyAlignment="1">
      <alignment horizontal="center" wrapText="1"/>
    </xf>
    <xf numFmtId="0" fontId="2" fillId="0" borderId="32" xfId="0" applyFont="1" applyBorder="1" applyAlignment="1">
      <alignment horizontal="center" wrapText="1"/>
    </xf>
    <xf numFmtId="0" fontId="2" fillId="0" borderId="28" xfId="0" applyFont="1" applyBorder="1" applyAlignment="1">
      <alignment horizontal="center" wrapText="1"/>
    </xf>
    <xf numFmtId="0" fontId="4" fillId="10" borderId="28"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6" fillId="10" borderId="21" xfId="0" applyFont="1" applyFill="1" applyBorder="1" applyAlignment="1">
      <alignment horizontal="center" vertical="center" wrapText="1"/>
    </xf>
    <xf numFmtId="0" fontId="6" fillId="10" borderId="22" xfId="0" applyFont="1" applyFill="1" applyBorder="1" applyAlignment="1">
      <alignment horizontal="center" vertical="center" wrapText="1"/>
    </xf>
    <xf numFmtId="0" fontId="6" fillId="0" borderId="68" xfId="0" applyFont="1" applyBorder="1" applyAlignment="1">
      <alignment horizontal="justify" vertical="center" wrapText="1"/>
    </xf>
    <xf numFmtId="0" fontId="6" fillId="0" borderId="50" xfId="0" applyFont="1" applyBorder="1" applyAlignment="1">
      <alignment horizontal="justify" vertical="center" wrapText="1"/>
    </xf>
    <xf numFmtId="0" fontId="6" fillId="0" borderId="46" xfId="0" applyFont="1" applyBorder="1" applyAlignment="1">
      <alignment horizontal="justify" vertical="center" wrapText="1"/>
    </xf>
    <xf numFmtId="0" fontId="4" fillId="9" borderId="18" xfId="0" applyFont="1" applyFill="1" applyBorder="1" applyAlignment="1">
      <alignment horizontal="left" vertical="center" wrapText="1"/>
    </xf>
    <xf numFmtId="0" fontId="4" fillId="9" borderId="19" xfId="0" applyFont="1" applyFill="1" applyBorder="1" applyAlignment="1">
      <alignment horizontal="left" vertical="center" wrapText="1"/>
    </xf>
    <xf numFmtId="0" fontId="4" fillId="9" borderId="20" xfId="0" applyFont="1" applyFill="1" applyBorder="1" applyAlignment="1">
      <alignment horizontal="left" vertical="center" wrapText="1"/>
    </xf>
    <xf numFmtId="0" fontId="6" fillId="9" borderId="87" xfId="0" applyFont="1" applyFill="1" applyBorder="1" applyAlignment="1">
      <alignment horizontal="left" vertical="center" wrapText="1"/>
    </xf>
    <xf numFmtId="0" fontId="6" fillId="9" borderId="11" xfId="0" applyFont="1" applyFill="1" applyBorder="1" applyAlignment="1">
      <alignment horizontal="left" vertical="center" wrapText="1"/>
    </xf>
    <xf numFmtId="0" fontId="6" fillId="9" borderId="12" xfId="0" applyFont="1" applyFill="1" applyBorder="1" applyAlignment="1">
      <alignment horizontal="left" vertical="center" wrapText="1"/>
    </xf>
    <xf numFmtId="0" fontId="6" fillId="9" borderId="18" xfId="0" applyFont="1" applyFill="1" applyBorder="1" applyAlignment="1">
      <alignment horizontal="left" vertical="center" wrapText="1"/>
    </xf>
    <xf numFmtId="0" fontId="6" fillId="9" borderId="19" xfId="0" applyFont="1" applyFill="1" applyBorder="1" applyAlignment="1">
      <alignment horizontal="left" vertical="center" wrapText="1"/>
    </xf>
    <xf numFmtId="0" fontId="6" fillId="9" borderId="86" xfId="0" applyFont="1" applyFill="1" applyBorder="1" applyAlignment="1">
      <alignment horizontal="left" vertical="center" wrapText="1"/>
    </xf>
    <xf numFmtId="0" fontId="4" fillId="9" borderId="87" xfId="0" applyFont="1" applyFill="1" applyBorder="1" applyAlignment="1">
      <alignment horizontal="left" vertical="center" wrapText="1"/>
    </xf>
    <xf numFmtId="0" fontId="4" fillId="9" borderId="11" xfId="0" applyFont="1" applyFill="1" applyBorder="1" applyAlignment="1">
      <alignment horizontal="left" vertical="center" wrapText="1"/>
    </xf>
    <xf numFmtId="0" fontId="4" fillId="9" borderId="93" xfId="0" applyFont="1" applyFill="1" applyBorder="1" applyAlignment="1">
      <alignment horizontal="left" vertical="center" wrapText="1"/>
    </xf>
    <xf numFmtId="0" fontId="4" fillId="26" borderId="24" xfId="0" applyFont="1" applyFill="1" applyBorder="1" applyAlignment="1">
      <alignment horizontal="center" wrapText="1"/>
    </xf>
    <xf numFmtId="0" fontId="4" fillId="26" borderId="25" xfId="0" applyFont="1" applyFill="1" applyBorder="1" applyAlignment="1">
      <alignment horizontal="center" wrapText="1"/>
    </xf>
    <xf numFmtId="0" fontId="4" fillId="26" borderId="30" xfId="0" applyFont="1" applyFill="1" applyBorder="1" applyAlignment="1">
      <alignment horizontal="center" wrapText="1"/>
    </xf>
    <xf numFmtId="0" fontId="4" fillId="11" borderId="31" xfId="0" applyFont="1" applyFill="1" applyBorder="1" applyAlignment="1">
      <alignment horizontal="center" wrapText="1"/>
    </xf>
    <xf numFmtId="0" fontId="19" fillId="9" borderId="27" xfId="0" applyFont="1" applyFill="1" applyBorder="1" applyAlignment="1">
      <alignment horizontal="center" wrapText="1"/>
    </xf>
    <xf numFmtId="0" fontId="19" fillId="9" borderId="28" xfId="0" applyFont="1" applyFill="1" applyBorder="1" applyAlignment="1">
      <alignment horizontal="center" wrapText="1"/>
    </xf>
    <xf numFmtId="0" fontId="19" fillId="9" borderId="32" xfId="0" applyFont="1" applyFill="1" applyBorder="1" applyAlignment="1">
      <alignment horizontal="center" wrapText="1"/>
    </xf>
    <xf numFmtId="0" fontId="19" fillId="9" borderId="33" xfId="0" applyFont="1" applyFill="1" applyBorder="1" applyAlignment="1">
      <alignment horizontal="center" wrapText="1"/>
    </xf>
    <xf numFmtId="0" fontId="4" fillId="26" borderId="56" xfId="0" applyFont="1" applyFill="1" applyBorder="1" applyAlignment="1">
      <alignment horizontal="center" wrapText="1"/>
    </xf>
    <xf numFmtId="0" fontId="4" fillId="26" borderId="57" xfId="0" applyFont="1" applyFill="1" applyBorder="1" applyAlignment="1">
      <alignment horizontal="center" wrapText="1"/>
    </xf>
    <xf numFmtId="0" fontId="4" fillId="26" borderId="48" xfId="0" applyFont="1" applyFill="1" applyBorder="1" applyAlignment="1">
      <alignment horizontal="center" wrapText="1"/>
    </xf>
    <xf numFmtId="0" fontId="4" fillId="26" borderId="52" xfId="0" applyFont="1" applyFill="1" applyBorder="1" applyAlignment="1">
      <alignment horizontal="center" wrapText="1"/>
    </xf>
    <xf numFmtId="0" fontId="4" fillId="10" borderId="85" xfId="0" applyFont="1" applyFill="1" applyBorder="1" applyAlignment="1">
      <alignment horizontal="center" vertical="center" wrapText="1"/>
    </xf>
    <xf numFmtId="0" fontId="4" fillId="10" borderId="86" xfId="0" applyFont="1" applyFill="1" applyBorder="1" applyAlignment="1">
      <alignment horizontal="center" vertical="center" wrapText="1"/>
    </xf>
    <xf numFmtId="0" fontId="13" fillId="0" borderId="31" xfId="0" applyFont="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0" xfId="0" applyFont="1" applyBorder="1" applyAlignment="1">
      <alignment horizontal="center" vertical="center" wrapText="1"/>
    </xf>
    <xf numFmtId="0" fontId="5" fillId="0" borderId="31" xfId="0" applyFont="1" applyBorder="1" applyAlignment="1">
      <alignment horizontal="justify" vertical="top" wrapText="1"/>
    </xf>
    <xf numFmtId="0" fontId="5" fillId="0" borderId="25" xfId="0" applyFont="1" applyBorder="1" applyAlignment="1">
      <alignment horizontal="justify" vertical="top" wrapText="1"/>
    </xf>
    <xf numFmtId="0" fontId="5" fillId="0" borderId="30" xfId="0" applyFont="1" applyBorder="1" applyAlignment="1">
      <alignment horizontal="justify" vertical="top" wrapText="1"/>
    </xf>
    <xf numFmtId="0" fontId="5" fillId="0" borderId="31" xfId="0" applyFont="1" applyBorder="1" applyAlignment="1">
      <alignment horizontal="justify" vertical="center" wrapText="1"/>
    </xf>
    <xf numFmtId="0" fontId="5" fillId="0" borderId="25" xfId="0" applyFont="1" applyBorder="1" applyAlignment="1">
      <alignment horizontal="justify" vertical="center" wrapText="1"/>
    </xf>
    <xf numFmtId="0" fontId="5" fillId="0" borderId="30" xfId="0" applyFont="1" applyBorder="1" applyAlignment="1">
      <alignment horizontal="justify" vertical="center" wrapText="1"/>
    </xf>
    <xf numFmtId="0" fontId="10" fillId="10" borderId="49" xfId="0" applyFont="1" applyFill="1" applyBorder="1" applyAlignment="1">
      <alignment horizontal="center" vertical="center" wrapText="1"/>
    </xf>
    <xf numFmtId="0" fontId="10" fillId="10" borderId="49" xfId="0" applyFont="1" applyFill="1" applyBorder="1" applyAlignment="1">
      <alignment horizontal="center" vertical="center"/>
    </xf>
    <xf numFmtId="0" fontId="10" fillId="10" borderId="46" xfId="0" applyFont="1" applyFill="1" applyBorder="1" applyAlignment="1">
      <alignment horizontal="center" vertical="center"/>
    </xf>
    <xf numFmtId="0" fontId="7" fillId="8" borderId="94" xfId="0" applyFont="1" applyFill="1" applyBorder="1" applyAlignment="1">
      <alignment horizontal="center"/>
    </xf>
    <xf numFmtId="0" fontId="7" fillId="8" borderId="95" xfId="0" applyFont="1" applyFill="1" applyBorder="1" applyAlignment="1">
      <alignment horizontal="center"/>
    </xf>
    <xf numFmtId="0" fontId="7" fillId="8" borderId="96" xfId="0" applyFont="1" applyFill="1" applyBorder="1" applyAlignment="1">
      <alignment horizontal="center"/>
    </xf>
    <xf numFmtId="0" fontId="6" fillId="8" borderId="97" xfId="0" applyFont="1" applyFill="1" applyBorder="1" applyAlignment="1">
      <alignment horizontal="center"/>
    </xf>
    <xf numFmtId="0" fontId="6" fillId="8" borderId="95" xfId="0" applyFont="1" applyFill="1" applyBorder="1" applyAlignment="1">
      <alignment horizontal="center"/>
    </xf>
    <xf numFmtId="0" fontId="6" fillId="8" borderId="96" xfId="0" applyFont="1" applyFill="1" applyBorder="1" applyAlignment="1">
      <alignment horizontal="center"/>
    </xf>
    <xf numFmtId="0" fontId="6" fillId="9" borderId="52" xfId="0" applyFont="1" applyFill="1" applyBorder="1" applyAlignment="1">
      <alignment horizontal="center" vertical="center" wrapText="1"/>
    </xf>
    <xf numFmtId="0" fontId="6" fillId="9" borderId="57"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5" fillId="0" borderId="88"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90"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7" fillId="8" borderId="24"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8" borderId="30" xfId="0" applyFont="1" applyFill="1" applyBorder="1" applyAlignment="1">
      <alignment horizontal="center" vertical="center" wrapText="1"/>
    </xf>
    <xf numFmtId="0" fontId="4" fillId="8" borderId="31" xfId="0" applyFont="1" applyFill="1" applyBorder="1" applyAlignment="1">
      <alignment horizontal="center" vertical="center" wrapText="1"/>
    </xf>
    <xf numFmtId="0" fontId="24" fillId="0" borderId="21" xfId="0" applyFont="1" applyBorder="1" applyAlignment="1">
      <alignment horizontal="center" vertical="top" wrapText="1"/>
    </xf>
    <xf numFmtId="0" fontId="24" fillId="0" borderId="22" xfId="0" applyFont="1" applyBorder="1" applyAlignment="1">
      <alignment horizontal="center" vertical="top" wrapText="1"/>
    </xf>
    <xf numFmtId="0" fontId="5" fillId="0" borderId="87" xfId="0" applyFont="1" applyBorder="1" applyAlignment="1">
      <alignment horizontal="left" vertical="center" wrapText="1"/>
    </xf>
    <xf numFmtId="0" fontId="5" fillId="0" borderId="11" xfId="0" applyFont="1" applyBorder="1" applyAlignment="1">
      <alignment horizontal="left" vertical="center" wrapText="1"/>
    </xf>
    <xf numFmtId="0" fontId="5" fillId="0" borderId="93" xfId="0" applyFont="1" applyBorder="1" applyAlignment="1">
      <alignment horizontal="left" vertical="center" wrapText="1"/>
    </xf>
    <xf numFmtId="0" fontId="5" fillId="0" borderId="20" xfId="0" applyFont="1" applyBorder="1" applyAlignment="1">
      <alignment horizontal="left" vertical="center" wrapText="1"/>
    </xf>
    <xf numFmtId="17" fontId="6" fillId="9" borderId="14" xfId="0" applyNumberFormat="1" applyFont="1" applyFill="1" applyBorder="1" applyAlignment="1">
      <alignment horizontal="center" vertical="center" wrapText="1"/>
    </xf>
    <xf numFmtId="17" fontId="6" fillId="9" borderId="15" xfId="0" applyNumberFormat="1" applyFont="1" applyFill="1" applyBorder="1" applyAlignment="1">
      <alignment horizontal="center" vertical="center" wrapText="1"/>
    </xf>
    <xf numFmtId="17" fontId="6" fillId="9" borderId="16" xfId="0" applyNumberFormat="1" applyFont="1" applyFill="1" applyBorder="1" applyAlignment="1">
      <alignment horizontal="center" vertical="center" wrapText="1"/>
    </xf>
    <xf numFmtId="17" fontId="6" fillId="9" borderId="39" xfId="0" applyNumberFormat="1" applyFont="1" applyFill="1" applyBorder="1" applyAlignment="1">
      <alignment horizontal="center" vertical="center" wrapText="1"/>
    </xf>
    <xf numFmtId="17" fontId="6" fillId="9" borderId="0" xfId="0" applyNumberFormat="1" applyFont="1" applyFill="1" applyBorder="1" applyAlignment="1">
      <alignment horizontal="center" vertical="center" wrapText="1"/>
    </xf>
    <xf numFmtId="17" fontId="6" fillId="9" borderId="40" xfId="0" applyNumberFormat="1"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40"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28"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17" fillId="0" borderId="27" xfId="0" applyFont="1" applyBorder="1" applyAlignment="1">
      <alignment horizontal="center" vertical="center"/>
    </xf>
    <xf numFmtId="0" fontId="2" fillId="9" borderId="3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17" fillId="0" borderId="33" xfId="0" applyFont="1" applyBorder="1" applyAlignment="1">
      <alignment horizontal="justify" vertical="top" wrapText="1"/>
    </xf>
    <xf numFmtId="0" fontId="17" fillId="0" borderId="28" xfId="0" applyFont="1" applyBorder="1" applyAlignment="1">
      <alignment horizontal="justify" vertical="top" wrapText="1"/>
    </xf>
    <xf numFmtId="0" fontId="17" fillId="0" borderId="32" xfId="0" applyFont="1" applyBorder="1" applyAlignment="1">
      <alignment horizontal="justify" vertical="top" wrapText="1"/>
    </xf>
    <xf numFmtId="0" fontId="17" fillId="0" borderId="87" xfId="0" applyFont="1" applyBorder="1" applyAlignment="1">
      <alignment horizontal="center" vertical="center"/>
    </xf>
    <xf numFmtId="0" fontId="17" fillId="0" borderId="68" xfId="0" applyFont="1" applyBorder="1" applyAlignment="1">
      <alignment horizontal="center" vertical="center"/>
    </xf>
    <xf numFmtId="0" fontId="17" fillId="9" borderId="56" xfId="0" applyFont="1" applyFill="1" applyBorder="1" applyAlignment="1">
      <alignment horizontal="center" vertical="center"/>
    </xf>
    <xf numFmtId="0" fontId="17" fillId="9" borderId="57" xfId="0" applyFont="1" applyFill="1" applyBorder="1" applyAlignment="1">
      <alignment horizontal="center" vertical="center"/>
    </xf>
    <xf numFmtId="0" fontId="17" fillId="9" borderId="48" xfId="0" applyFont="1" applyFill="1" applyBorder="1" applyAlignment="1">
      <alignment horizontal="center" vertical="center"/>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9" fontId="2" fillId="0" borderId="57" xfId="0" applyNumberFormat="1" applyFont="1" applyBorder="1" applyAlignment="1">
      <alignment horizontal="center" vertical="center"/>
    </xf>
    <xf numFmtId="0" fontId="17" fillId="0" borderId="52" xfId="0" applyFont="1" applyBorder="1" applyAlignment="1">
      <alignment horizontal="justify" vertical="top" wrapText="1"/>
    </xf>
    <xf numFmtId="0" fontId="17" fillId="0" borderId="57" xfId="0" applyFont="1" applyBorder="1" applyAlignment="1">
      <alignment horizontal="justify" vertical="top" wrapText="1"/>
    </xf>
    <xf numFmtId="0" fontId="17" fillId="0" borderId="48" xfId="0" applyFont="1" applyBorder="1" applyAlignment="1">
      <alignment horizontal="justify" vertical="top" wrapText="1"/>
    </xf>
    <xf numFmtId="0" fontId="17" fillId="0" borderId="52" xfId="0" applyFont="1" applyBorder="1" applyAlignment="1">
      <alignment horizontal="justify" vertical="center" wrapText="1"/>
    </xf>
    <xf numFmtId="0" fontId="17" fillId="0" borderId="57" xfId="0" applyFont="1" applyBorder="1" applyAlignment="1">
      <alignment horizontal="justify" vertical="center" wrapText="1"/>
    </xf>
    <xf numFmtId="0" fontId="17" fillId="0" borderId="48" xfId="0" applyFont="1" applyBorder="1" applyAlignment="1">
      <alignment horizontal="justify" vertical="center" wrapText="1"/>
    </xf>
    <xf numFmtId="0" fontId="17" fillId="0" borderId="56" xfId="0" applyFont="1" applyBorder="1" applyAlignment="1">
      <alignment horizontal="center" vertical="center"/>
    </xf>
    <xf numFmtId="0" fontId="17" fillId="9" borderId="21" xfId="0" applyFont="1" applyFill="1" applyBorder="1" applyAlignment="1">
      <alignment horizontal="center" vertical="center"/>
    </xf>
    <xf numFmtId="0" fontId="17" fillId="9" borderId="22" xfId="0" applyFont="1" applyFill="1" applyBorder="1" applyAlignment="1">
      <alignment horizontal="center" vertical="center"/>
    </xf>
    <xf numFmtId="0" fontId="17" fillId="9" borderId="37" xfId="0" applyFont="1" applyFill="1" applyBorder="1" applyAlignment="1">
      <alignment horizontal="center" vertical="center"/>
    </xf>
    <xf numFmtId="0" fontId="17" fillId="9" borderId="24" xfId="0" applyFont="1" applyFill="1" applyBorder="1" applyAlignment="1">
      <alignment horizontal="center" vertical="center"/>
    </xf>
    <xf numFmtId="0" fontId="17" fillId="9" borderId="25" xfId="0" applyFont="1" applyFill="1" applyBorder="1" applyAlignment="1">
      <alignment horizontal="center" vertical="center"/>
    </xf>
    <xf numFmtId="0" fontId="17" fillId="9" borderId="30" xfId="0" applyFont="1" applyFill="1" applyBorder="1" applyAlignment="1">
      <alignment horizontal="center" vertical="center"/>
    </xf>
    <xf numFmtId="0" fontId="2" fillId="9" borderId="52" xfId="0" applyFont="1" applyFill="1" applyBorder="1" applyAlignment="1">
      <alignment horizontal="center" vertical="center"/>
    </xf>
    <xf numFmtId="0" fontId="2" fillId="9" borderId="48" xfId="0" applyFont="1" applyFill="1" applyBorder="1" applyAlignment="1">
      <alignment horizontal="center" vertical="center"/>
    </xf>
    <xf numFmtId="0" fontId="2" fillId="9" borderId="57" xfId="0" applyFont="1" applyFill="1" applyBorder="1" applyAlignment="1">
      <alignment horizontal="center" vertical="center"/>
    </xf>
    <xf numFmtId="0" fontId="17" fillId="0" borderId="31"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30" xfId="0" applyFont="1" applyBorder="1" applyAlignment="1">
      <alignment horizontal="center" vertical="center" wrapText="1"/>
    </xf>
    <xf numFmtId="9" fontId="17" fillId="0" borderId="52" xfId="0" applyNumberFormat="1" applyFont="1" applyBorder="1" applyAlignment="1">
      <alignment horizontal="center" vertical="center"/>
    </xf>
    <xf numFmtId="9" fontId="17" fillId="0" borderId="48" xfId="0" applyNumberFormat="1" applyFont="1" applyBorder="1" applyAlignment="1">
      <alignment horizontal="center" vertical="center"/>
    </xf>
    <xf numFmtId="9" fontId="17" fillId="0" borderId="57" xfId="0" applyNumberFormat="1" applyFont="1" applyBorder="1" applyAlignment="1">
      <alignment horizontal="center" vertical="center"/>
    </xf>
    <xf numFmtId="9" fontId="17" fillId="0" borderId="31" xfId="0" applyNumberFormat="1" applyFont="1" applyBorder="1" applyAlignment="1">
      <alignment horizontal="center" vertical="center"/>
    </xf>
    <xf numFmtId="9" fontId="17" fillId="0" borderId="30" xfId="0" applyNumberFormat="1" applyFont="1" applyBorder="1" applyAlignment="1">
      <alignment horizontal="center" vertical="center"/>
    </xf>
    <xf numFmtId="9" fontId="17" fillId="0" borderId="25" xfId="0" applyNumberFormat="1" applyFont="1" applyBorder="1" applyAlignment="1">
      <alignment horizontal="center" vertical="center"/>
    </xf>
    <xf numFmtId="0" fontId="15" fillId="9" borderId="56" xfId="0" applyFont="1" applyFill="1" applyBorder="1" applyAlignment="1">
      <alignment horizontal="center" vertical="center" wrapText="1"/>
    </xf>
    <xf numFmtId="0" fontId="15" fillId="9" borderId="57"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28" xfId="0" applyFont="1" applyFill="1" applyBorder="1" applyAlignment="1">
      <alignment horizontal="center" vertical="center" wrapText="1"/>
    </xf>
    <xf numFmtId="0" fontId="15" fillId="9" borderId="29"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9" fillId="0" borderId="66"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37" xfId="0" applyFont="1" applyBorder="1" applyAlignment="1">
      <alignment horizontal="center" vertical="center" wrapText="1"/>
    </xf>
    <xf numFmtId="0" fontId="17" fillId="9" borderId="76" xfId="0" applyFont="1" applyFill="1" applyBorder="1" applyAlignment="1">
      <alignment horizontal="center" vertical="center"/>
    </xf>
    <xf numFmtId="0" fontId="17" fillId="9" borderId="77" xfId="0" applyFont="1" applyFill="1" applyBorder="1" applyAlignment="1">
      <alignment horizontal="center" vertical="center"/>
    </xf>
    <xf numFmtId="0" fontId="17" fillId="9" borderId="78" xfId="0" applyFont="1" applyFill="1" applyBorder="1" applyAlignment="1">
      <alignment horizontal="center" vertical="center"/>
    </xf>
    <xf numFmtId="0" fontId="17" fillId="0" borderId="79" xfId="0" applyFont="1" applyBorder="1" applyAlignment="1">
      <alignment horizontal="center" vertical="center"/>
    </xf>
    <xf numFmtId="0" fontId="17" fillId="0" borderId="78" xfId="0" applyFont="1" applyBorder="1" applyAlignment="1">
      <alignment horizontal="center" vertical="center"/>
    </xf>
    <xf numFmtId="0" fontId="17" fillId="0" borderId="77" xfId="0" applyFont="1" applyBorder="1" applyAlignment="1">
      <alignment horizontal="center" vertical="center"/>
    </xf>
    <xf numFmtId="0" fontId="17" fillId="0" borderId="79"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78" xfId="0" applyFont="1" applyBorder="1" applyAlignment="1">
      <alignment horizontal="center" vertical="center" wrapText="1"/>
    </xf>
    <xf numFmtId="0" fontId="2" fillId="9" borderId="79" xfId="0" applyFont="1" applyFill="1" applyBorder="1" applyAlignment="1">
      <alignment horizontal="center" vertical="center"/>
    </xf>
    <xf numFmtId="0" fontId="2" fillId="9" borderId="77" xfId="0" applyFont="1" applyFill="1" applyBorder="1" applyAlignment="1">
      <alignment horizontal="center" vertical="center"/>
    </xf>
    <xf numFmtId="0" fontId="2" fillId="9" borderId="78" xfId="0" applyFont="1" applyFill="1" applyBorder="1" applyAlignment="1">
      <alignment horizontal="center" vertical="center"/>
    </xf>
    <xf numFmtId="0" fontId="16" fillId="8" borderId="52" xfId="0" applyFont="1" applyFill="1" applyBorder="1" applyAlignment="1">
      <alignment horizontal="center"/>
    </xf>
    <xf numFmtId="0" fontId="16" fillId="8" borderId="57" xfId="0" applyFont="1" applyFill="1" applyBorder="1" applyAlignment="1">
      <alignment horizontal="center"/>
    </xf>
    <xf numFmtId="0" fontId="16" fillId="8" borderId="48" xfId="0" applyFont="1" applyFill="1" applyBorder="1" applyAlignment="1">
      <alignment horizontal="center"/>
    </xf>
    <xf numFmtId="0" fontId="15" fillId="8" borderId="66" xfId="0" applyFont="1" applyFill="1" applyBorder="1" applyAlignment="1">
      <alignment horizontal="center"/>
    </xf>
    <xf numFmtId="0" fontId="15" fillId="9" borderId="48" xfId="0" applyFont="1" applyFill="1" applyBorder="1" applyAlignment="1">
      <alignment horizontal="center" vertical="center" wrapText="1"/>
    </xf>
    <xf numFmtId="0" fontId="15" fillId="9" borderId="56" xfId="0" applyFont="1" applyFill="1" applyBorder="1" applyAlignment="1">
      <alignment horizontal="left" vertical="center" wrapText="1"/>
    </xf>
    <xf numFmtId="0" fontId="15" fillId="9" borderId="57" xfId="0" applyFont="1" applyFill="1" applyBorder="1" applyAlignment="1">
      <alignment horizontal="left" vertical="center" wrapText="1"/>
    </xf>
    <xf numFmtId="0" fontId="15" fillId="9" borderId="48" xfId="0" applyFont="1" applyFill="1" applyBorder="1" applyAlignment="1">
      <alignment horizontal="left" vertical="center" wrapText="1"/>
    </xf>
    <xf numFmtId="0" fontId="18" fillId="10" borderId="73" xfId="0" applyFont="1" applyFill="1" applyBorder="1" applyAlignment="1">
      <alignment horizontal="center" vertical="center" wrapText="1"/>
    </xf>
    <xf numFmtId="0" fontId="18" fillId="10" borderId="74" xfId="0" applyFont="1" applyFill="1" applyBorder="1" applyAlignment="1">
      <alignment horizontal="center" vertical="center" wrapText="1"/>
    </xf>
    <xf numFmtId="0" fontId="18" fillId="10" borderId="80" xfId="0" applyFont="1" applyFill="1" applyBorder="1" applyAlignment="1">
      <alignment horizontal="center" vertical="center" wrapText="1"/>
    </xf>
    <xf numFmtId="0" fontId="18" fillId="10" borderId="81" xfId="0" applyFont="1" applyFill="1" applyBorder="1" applyAlignment="1">
      <alignment horizontal="center" vertical="center" wrapText="1"/>
    </xf>
    <xf numFmtId="0" fontId="18" fillId="10" borderId="82" xfId="0" applyFont="1" applyFill="1" applyBorder="1" applyAlignment="1">
      <alignment horizontal="center" vertical="center" wrapText="1"/>
    </xf>
    <xf numFmtId="0" fontId="18" fillId="10" borderId="83" xfId="0" applyFont="1" applyFill="1" applyBorder="1" applyAlignment="1">
      <alignment horizontal="center" vertical="center" wrapText="1"/>
    </xf>
    <xf numFmtId="0" fontId="18" fillId="10" borderId="75" xfId="0" applyFont="1" applyFill="1" applyBorder="1" applyAlignment="1">
      <alignment horizontal="center" vertical="center" wrapText="1"/>
    </xf>
    <xf numFmtId="0" fontId="18" fillId="10" borderId="84" xfId="0" applyFont="1" applyFill="1" applyBorder="1" applyAlignment="1">
      <alignment horizontal="center" vertical="center" wrapText="1"/>
    </xf>
    <xf numFmtId="0" fontId="18" fillId="10" borderId="74" xfId="0" applyFont="1" applyFill="1" applyBorder="1" applyAlignment="1">
      <alignment horizontal="center" vertical="center"/>
    </xf>
    <xf numFmtId="0" fontId="18" fillId="10" borderId="82" xfId="0" applyFont="1" applyFill="1" applyBorder="1" applyAlignment="1">
      <alignment horizontal="center" vertical="center"/>
    </xf>
    <xf numFmtId="0" fontId="15" fillId="9" borderId="24" xfId="0" applyFont="1" applyFill="1" applyBorder="1" applyAlignment="1">
      <alignment horizontal="center" vertical="center" wrapText="1"/>
    </xf>
    <xf numFmtId="0" fontId="15" fillId="9" borderId="25"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7" fillId="9" borderId="66"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7" fillId="9" borderId="37" xfId="0" applyFont="1" applyFill="1" applyBorder="1" applyAlignment="1">
      <alignment horizontal="center" vertical="center" wrapText="1"/>
    </xf>
    <xf numFmtId="0" fontId="17" fillId="9" borderId="31"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17" fillId="9" borderId="30" xfId="0" applyFont="1" applyFill="1" applyBorder="1" applyAlignment="1">
      <alignment horizontal="center" vertical="center" wrapText="1"/>
    </xf>
    <xf numFmtId="0" fontId="17" fillId="0" borderId="56" xfId="0" applyFont="1" applyBorder="1" applyAlignment="1">
      <alignment horizontal="center"/>
    </xf>
    <xf numFmtId="0" fontId="17" fillId="9" borderId="31" xfId="0" applyFont="1" applyFill="1" applyBorder="1" applyAlignment="1">
      <alignment horizontal="center" vertical="center"/>
    </xf>
    <xf numFmtId="10" fontId="17" fillId="9" borderId="31" xfId="0" applyNumberFormat="1" applyFont="1" applyFill="1" applyBorder="1" applyAlignment="1">
      <alignment horizontal="center" vertical="center"/>
    </xf>
    <xf numFmtId="10" fontId="17" fillId="9" borderId="25" xfId="0" applyNumberFormat="1" applyFont="1" applyFill="1" applyBorder="1" applyAlignment="1">
      <alignment horizontal="center" vertical="center"/>
    </xf>
    <xf numFmtId="10" fontId="17" fillId="9" borderId="30" xfId="0" applyNumberFormat="1" applyFont="1" applyFill="1" applyBorder="1" applyAlignment="1">
      <alignment horizontal="center" vertical="center"/>
    </xf>
    <xf numFmtId="10" fontId="6" fillId="0" borderId="27" xfId="0" applyNumberFormat="1" applyFont="1" applyBorder="1" applyAlignment="1">
      <alignment horizontal="center"/>
    </xf>
    <xf numFmtId="10" fontId="6" fillId="0" borderId="28" xfId="0" applyNumberFormat="1" applyFont="1" applyBorder="1" applyAlignment="1">
      <alignment horizontal="center"/>
    </xf>
    <xf numFmtId="10" fontId="6" fillId="0" borderId="32" xfId="0" applyNumberFormat="1" applyFont="1" applyBorder="1" applyAlignment="1">
      <alignment horizontal="center"/>
    </xf>
    <xf numFmtId="10" fontId="6" fillId="0" borderId="33" xfId="0" applyNumberFormat="1" applyFont="1" applyBorder="1" applyAlignment="1">
      <alignment horizontal="center"/>
    </xf>
    <xf numFmtId="0" fontId="13" fillId="0" borderId="56" xfId="0" applyFont="1" applyBorder="1" applyAlignment="1">
      <alignment horizontal="center" vertical="center"/>
    </xf>
    <xf numFmtId="0" fontId="13" fillId="0" borderId="57" xfId="0" applyFont="1" applyBorder="1" applyAlignment="1">
      <alignment horizontal="center" vertical="center"/>
    </xf>
    <xf numFmtId="0" fontId="13" fillId="0" borderId="48" xfId="0" applyFont="1" applyBorder="1" applyAlignment="1">
      <alignment horizontal="center" vertical="center"/>
    </xf>
    <xf numFmtId="9" fontId="13" fillId="0" borderId="52" xfId="0" applyNumberFormat="1" applyFont="1" applyBorder="1" applyAlignment="1">
      <alignment horizontal="center" vertical="center"/>
    </xf>
    <xf numFmtId="9" fontId="13" fillId="0" borderId="48" xfId="0" applyNumberFormat="1" applyFont="1" applyBorder="1" applyAlignment="1">
      <alignment horizontal="center" vertical="center"/>
    </xf>
    <xf numFmtId="9" fontId="13" fillId="0" borderId="57" xfId="0" applyNumberFormat="1" applyFont="1" applyBorder="1" applyAlignment="1">
      <alignment horizontal="center" vertical="center"/>
    </xf>
    <xf numFmtId="0" fontId="13" fillId="0" borderId="52" xfId="0" applyFont="1" applyBorder="1" applyAlignment="1">
      <alignment horizontal="center" vertical="center"/>
    </xf>
    <xf numFmtId="0" fontId="16" fillId="10" borderId="0" xfId="0" applyFont="1" applyFill="1" applyBorder="1" applyAlignment="1">
      <alignment horizontal="center" vertical="center" wrapText="1"/>
    </xf>
    <xf numFmtId="0" fontId="16" fillId="10" borderId="51" xfId="0" applyFont="1" applyFill="1" applyBorder="1" applyAlignment="1">
      <alignment horizontal="center" vertical="center" wrapText="1"/>
    </xf>
    <xf numFmtId="0" fontId="14" fillId="10" borderId="0" xfId="0" applyFont="1" applyFill="1" applyBorder="1" applyAlignment="1">
      <alignment horizontal="center" vertical="center"/>
    </xf>
    <xf numFmtId="0" fontId="27" fillId="0" borderId="27"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32" xfId="0" applyFont="1" applyBorder="1" applyAlignment="1">
      <alignment horizontal="center" vertical="center" wrapText="1"/>
    </xf>
    <xf numFmtId="10" fontId="5" fillId="9" borderId="59" xfId="0" applyNumberFormat="1" applyFont="1" applyFill="1" applyBorder="1" applyAlignment="1">
      <alignment horizontal="center" vertical="center" wrapText="1"/>
    </xf>
    <xf numFmtId="10" fontId="5" fillId="9" borderId="45" xfId="0" applyNumberFormat="1" applyFont="1" applyFill="1" applyBorder="1" applyAlignment="1">
      <alignment horizontal="center" vertical="center" wrapText="1"/>
    </xf>
    <xf numFmtId="0" fontId="5" fillId="0" borderId="58" xfId="0" applyFont="1" applyBorder="1" applyAlignment="1">
      <alignment horizontal="center" vertical="center" wrapText="1"/>
    </xf>
    <xf numFmtId="10" fontId="5" fillId="9" borderId="65" xfId="0" applyNumberFormat="1" applyFont="1" applyFill="1" applyBorder="1" applyAlignment="1">
      <alignment horizontal="center" vertical="center" wrapText="1"/>
    </xf>
    <xf numFmtId="9" fontId="6" fillId="0" borderId="27" xfId="0" applyNumberFormat="1" applyFont="1" applyBorder="1" applyAlignment="1">
      <alignment horizontal="center" vertical="center"/>
    </xf>
    <xf numFmtId="9" fontId="6" fillId="0" borderId="28" xfId="0" applyNumberFormat="1" applyFont="1" applyBorder="1" applyAlignment="1">
      <alignment horizontal="center" vertical="center"/>
    </xf>
    <xf numFmtId="9" fontId="6" fillId="0" borderId="32" xfId="0" applyNumberFormat="1" applyFont="1" applyBorder="1" applyAlignment="1">
      <alignment horizontal="center" vertical="center"/>
    </xf>
    <xf numFmtId="9" fontId="6" fillId="0" borderId="33" xfId="0" applyNumberFormat="1" applyFont="1" applyBorder="1" applyAlignment="1">
      <alignment horizontal="center" vertical="center"/>
    </xf>
    <xf numFmtId="9" fontId="5" fillId="0" borderId="21" xfId="0" applyNumberFormat="1" applyFont="1" applyBorder="1" applyAlignment="1">
      <alignment horizontal="center" vertical="center" wrapText="1"/>
    </xf>
    <xf numFmtId="9" fontId="5" fillId="0" borderId="23"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5" fillId="9" borderId="21"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9" borderId="23"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39" xfId="0" applyFont="1" applyFill="1" applyBorder="1" applyAlignment="1">
      <alignment horizontal="center" vertical="center" wrapText="1"/>
    </xf>
    <xf numFmtId="0" fontId="7" fillId="9" borderId="0"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40" xfId="0" applyFont="1" applyBorder="1" applyAlignment="1">
      <alignment horizontal="center" vertical="center" wrapText="1"/>
    </xf>
    <xf numFmtId="9" fontId="20" fillId="0" borderId="52" xfId="0" applyNumberFormat="1" applyFont="1" applyBorder="1" applyAlignment="1">
      <alignment horizontal="center"/>
    </xf>
    <xf numFmtId="9" fontId="20" fillId="0" borderId="48" xfId="0" applyNumberFormat="1" applyFont="1" applyBorder="1" applyAlignment="1">
      <alignment horizontal="center"/>
    </xf>
    <xf numFmtId="9" fontId="2" fillId="0" borderId="52" xfId="0" applyNumberFormat="1" applyFont="1" applyBorder="1" applyAlignment="1">
      <alignment horizontal="center"/>
    </xf>
    <xf numFmtId="9" fontId="2" fillId="0" borderId="57" xfId="0" applyNumberFormat="1" applyFont="1" applyBorder="1" applyAlignment="1">
      <alignment horizontal="center"/>
    </xf>
    <xf numFmtId="9" fontId="2" fillId="0" borderId="48" xfId="0" applyNumberFormat="1" applyFont="1" applyBorder="1" applyAlignment="1">
      <alignment horizontal="center"/>
    </xf>
    <xf numFmtId="0" fontId="2" fillId="0" borderId="31" xfId="0" applyFont="1" applyBorder="1" applyAlignment="1">
      <alignment horizontal="left" vertical="center" wrapText="1"/>
    </xf>
    <xf numFmtId="0" fontId="2" fillId="0" borderId="25" xfId="0"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wrapText="1"/>
    </xf>
    <xf numFmtId="0" fontId="2" fillId="0" borderId="57" xfId="0" applyFont="1" applyBorder="1" applyAlignment="1">
      <alignment horizontal="left" wrapText="1"/>
    </xf>
    <xf numFmtId="0" fontId="2" fillId="0" borderId="48" xfId="0" applyFont="1" applyBorder="1" applyAlignment="1">
      <alignment horizontal="left" wrapText="1"/>
    </xf>
    <xf numFmtId="0" fontId="21" fillId="0" borderId="31" xfId="0" applyFont="1" applyBorder="1" applyAlignment="1">
      <alignment horizontal="center" vertical="center" wrapText="1"/>
    </xf>
    <xf numFmtId="0" fontId="21" fillId="0" borderId="25" xfId="0" applyFont="1" applyBorder="1" applyAlignment="1">
      <alignment horizontal="center" vertical="center" wrapText="1"/>
    </xf>
    <xf numFmtId="0" fontId="2" fillId="0" borderId="24" xfId="0" applyFont="1" applyBorder="1" applyAlignment="1">
      <alignment horizontal="center" vertical="center"/>
    </xf>
    <xf numFmtId="9" fontId="2" fillId="0" borderId="66" xfId="0" applyNumberFormat="1" applyFont="1" applyBorder="1" applyAlignment="1">
      <alignment horizontal="center" vertical="center"/>
    </xf>
    <xf numFmtId="9" fontId="2" fillId="0" borderId="37" xfId="0" applyNumberFormat="1" applyFont="1" applyBorder="1" applyAlignment="1">
      <alignment horizontal="center" vertical="center"/>
    </xf>
    <xf numFmtId="9" fontId="2" fillId="0" borderId="22" xfId="0" applyNumberFormat="1" applyFont="1" applyBorder="1" applyAlignment="1">
      <alignment horizontal="center" vertical="center"/>
    </xf>
    <xf numFmtId="0" fontId="2" fillId="0" borderId="33" xfId="0" applyFont="1" applyBorder="1" applyAlignment="1">
      <alignment horizontal="left" wrapText="1"/>
    </xf>
    <xf numFmtId="0" fontId="2" fillId="0" borderId="28" xfId="0" applyFont="1" applyBorder="1" applyAlignment="1">
      <alignment horizontal="left" wrapText="1"/>
    </xf>
    <xf numFmtId="0" fontId="2" fillId="0" borderId="32" xfId="0" applyFont="1" applyBorder="1" applyAlignment="1">
      <alignment horizontal="left" wrapText="1"/>
    </xf>
    <xf numFmtId="9" fontId="2" fillId="0" borderId="31" xfId="0" applyNumberFormat="1" applyFont="1" applyBorder="1" applyAlignment="1">
      <alignment horizontal="center" vertical="center"/>
    </xf>
    <xf numFmtId="9" fontId="2" fillId="0" borderId="30" xfId="0" applyNumberFormat="1" applyFont="1" applyBorder="1" applyAlignment="1">
      <alignment horizontal="center" vertical="center"/>
    </xf>
    <xf numFmtId="9" fontId="2" fillId="0" borderId="25" xfId="0" applyNumberFormat="1" applyFont="1" applyBorder="1" applyAlignment="1">
      <alignment horizontal="center" vertical="center"/>
    </xf>
    <xf numFmtId="0" fontId="2" fillId="0" borderId="66" xfId="0" applyFont="1" applyBorder="1" applyAlignment="1">
      <alignment horizontal="left" vertical="center" wrapText="1"/>
    </xf>
    <xf numFmtId="0" fontId="2" fillId="0" borderId="22" xfId="0" applyFont="1" applyBorder="1" applyAlignment="1">
      <alignment horizontal="left" vertical="center" wrapText="1"/>
    </xf>
    <xf numFmtId="0" fontId="2" fillId="0" borderId="37" xfId="0" applyFont="1" applyBorder="1" applyAlignment="1">
      <alignment horizontal="left" vertical="center" wrapText="1"/>
    </xf>
    <xf numFmtId="0" fontId="19" fillId="0" borderId="56"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48" xfId="0" applyFont="1" applyBorder="1" applyAlignment="1">
      <alignment horizontal="center" vertical="center" wrapText="1"/>
    </xf>
    <xf numFmtId="0" fontId="4" fillId="8" borderId="20" xfId="0" applyFont="1" applyFill="1" applyBorder="1" applyAlignment="1">
      <alignment horizontal="center" vertical="center" wrapText="1"/>
    </xf>
    <xf numFmtId="0" fontId="2" fillId="0" borderId="20" xfId="0" applyFont="1" applyBorder="1" applyAlignment="1">
      <alignment horizontal="center" vertical="center" wrapText="1"/>
    </xf>
    <xf numFmtId="0" fontId="4" fillId="9" borderId="52" xfId="0" applyFont="1" applyFill="1" applyBorder="1" applyAlignment="1">
      <alignment horizontal="left" vertical="center" wrapText="1"/>
    </xf>
    <xf numFmtId="0" fontId="4" fillId="9" borderId="57" xfId="0" applyFont="1" applyFill="1" applyBorder="1" applyAlignment="1">
      <alignment horizontal="left" vertical="center" wrapText="1"/>
    </xf>
    <xf numFmtId="0" fontId="4" fillId="9" borderId="48" xfId="0" applyFont="1" applyFill="1" applyBorder="1" applyAlignment="1">
      <alignment horizontal="left" vertical="center" wrapText="1"/>
    </xf>
    <xf numFmtId="0" fontId="39" fillId="0" borderId="3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40" xfId="0" applyFont="1" applyBorder="1" applyAlignment="1">
      <alignment horizontal="center" vertical="center" wrapText="1"/>
    </xf>
    <xf numFmtId="0" fontId="7" fillId="8" borderId="67" xfId="0" applyFont="1" applyFill="1" applyBorder="1" applyAlignment="1">
      <alignment horizontal="center" vertical="center" wrapText="1"/>
    </xf>
    <xf numFmtId="0" fontId="7" fillId="8" borderId="68" xfId="0" applyFont="1" applyFill="1" applyBorder="1" applyAlignment="1">
      <alignment horizontal="center" vertical="center" wrapText="1"/>
    </xf>
    <xf numFmtId="0" fontId="7" fillId="8" borderId="50" xfId="0" applyFont="1" applyFill="1" applyBorder="1" applyAlignment="1">
      <alignment horizontal="center" vertical="center" wrapText="1"/>
    </xf>
    <xf numFmtId="0" fontId="7" fillId="8" borderId="46" xfId="0" applyFont="1" applyFill="1" applyBorder="1" applyAlignment="1">
      <alignment horizontal="center" vertical="center" wrapText="1"/>
    </xf>
    <xf numFmtId="0" fontId="7" fillId="8" borderId="26" xfId="0" applyFont="1" applyFill="1" applyBorder="1" applyAlignment="1">
      <alignment horizontal="center" vertical="center" wrapText="1"/>
    </xf>
    <xf numFmtId="0" fontId="4" fillId="0" borderId="8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6" xfId="0" applyFont="1" applyBorder="1" applyAlignment="1">
      <alignment horizontal="center" vertical="center" wrapText="1"/>
    </xf>
    <xf numFmtId="0" fontId="39" fillId="0" borderId="60" xfId="0" applyFont="1" applyBorder="1" applyAlignment="1">
      <alignment horizontal="center" vertical="center" wrapText="1"/>
    </xf>
    <xf numFmtId="0" fontId="39" fillId="0" borderId="43" xfId="0" applyFont="1" applyBorder="1" applyAlignment="1">
      <alignment horizontal="center" vertical="center" wrapText="1"/>
    </xf>
    <xf numFmtId="9" fontId="39" fillId="0" borderId="60" xfId="0" applyNumberFormat="1" applyFont="1" applyBorder="1" applyAlignment="1">
      <alignment horizontal="center" vertical="center" wrapText="1"/>
    </xf>
    <xf numFmtId="9" fontId="39" fillId="0" borderId="43" xfId="0" applyNumberFormat="1" applyFont="1" applyBorder="1" applyAlignment="1">
      <alignment horizontal="center"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49" xfId="0" applyFont="1" applyBorder="1" applyAlignment="1">
      <alignment horizontal="left" vertical="center" wrapText="1"/>
    </xf>
    <xf numFmtId="0" fontId="6" fillId="0" borderId="50" xfId="0" applyFont="1" applyBorder="1" applyAlignment="1">
      <alignment horizontal="left" vertical="center" wrapText="1"/>
    </xf>
    <xf numFmtId="0" fontId="6" fillId="0" borderId="46" xfId="0" applyFont="1" applyBorder="1" applyAlignment="1">
      <alignment horizontal="left" vertical="center" wrapText="1"/>
    </xf>
    <xf numFmtId="0" fontId="16" fillId="8" borderId="56" xfId="0" applyFont="1" applyFill="1" applyBorder="1" applyAlignment="1">
      <alignment horizontal="center" vertical="center" wrapText="1"/>
    </xf>
    <xf numFmtId="0" fontId="16" fillId="8" borderId="57" xfId="0" applyFont="1" applyFill="1" applyBorder="1" applyAlignment="1">
      <alignment horizontal="center" vertical="center" wrapText="1"/>
    </xf>
    <xf numFmtId="0" fontId="16" fillId="8" borderId="48"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6" fillId="0" borderId="13" xfId="0" applyFont="1" applyBorder="1" applyAlignment="1">
      <alignment horizontal="left" vertical="center" wrapText="1"/>
    </xf>
    <xf numFmtId="0" fontId="6" fillId="0" borderId="17" xfId="0" applyFont="1" applyBorder="1" applyAlignment="1">
      <alignment horizontal="left" vertical="center" wrapText="1"/>
    </xf>
    <xf numFmtId="0" fontId="4" fillId="0" borderId="17" xfId="0" applyFont="1" applyBorder="1" applyAlignment="1">
      <alignment horizontal="center" vertical="center" wrapText="1"/>
    </xf>
    <xf numFmtId="0" fontId="39" fillId="0" borderId="63" xfId="0" applyFont="1" applyBorder="1" applyAlignment="1">
      <alignment horizontal="center" vertical="center" wrapText="1"/>
    </xf>
    <xf numFmtId="9" fontId="39" fillId="0" borderId="63" xfId="0" applyNumberFormat="1"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48" xfId="0" applyFont="1" applyBorder="1" applyAlignment="1">
      <alignment horizontal="center" vertical="center" wrapText="1"/>
    </xf>
    <xf numFmtId="0" fontId="6" fillId="0" borderId="52" xfId="0" applyFont="1" applyBorder="1" applyAlignment="1">
      <alignment horizontal="left" vertical="center" wrapText="1"/>
    </xf>
    <xf numFmtId="0" fontId="6" fillId="0" borderId="57" xfId="0" applyFont="1" applyBorder="1" applyAlignment="1">
      <alignment horizontal="left" vertical="center" wrapText="1"/>
    </xf>
    <xf numFmtId="0" fontId="6" fillId="0" borderId="48" xfId="0" applyFont="1" applyBorder="1" applyAlignment="1">
      <alignment horizontal="left"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2" xfId="0" applyFont="1" applyBorder="1" applyAlignment="1">
      <alignment horizontal="center" vertical="center" wrapText="1"/>
    </xf>
    <xf numFmtId="0" fontId="10" fillId="9" borderId="63" xfId="0" applyFont="1" applyFill="1" applyBorder="1" applyAlignment="1">
      <alignment vertical="center" wrapText="1"/>
    </xf>
    <xf numFmtId="0" fontId="2" fillId="0" borderId="52" xfId="0" applyFont="1" applyBorder="1" applyAlignment="1">
      <alignment horizontal="left" vertical="center" wrapText="1"/>
    </xf>
    <xf numFmtId="0" fontId="2" fillId="0" borderId="57" xfId="0" applyFont="1" applyBorder="1" applyAlignment="1">
      <alignment horizontal="left" vertical="center" wrapText="1"/>
    </xf>
    <xf numFmtId="0" fontId="2" fillId="0" borderId="48" xfId="0" applyFont="1" applyBorder="1" applyAlignment="1">
      <alignment horizontal="left" vertical="center" wrapText="1"/>
    </xf>
    <xf numFmtId="0" fontId="7" fillId="8" borderId="86" xfId="0" applyFont="1" applyFill="1" applyBorder="1" applyAlignment="1">
      <alignment horizontal="center" vertical="center" wrapText="1"/>
    </xf>
    <xf numFmtId="0" fontId="6" fillId="0" borderId="85"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43" xfId="0" applyFont="1" applyBorder="1" applyAlignment="1">
      <alignment horizontal="center" vertical="center" wrapText="1"/>
    </xf>
    <xf numFmtId="9" fontId="6" fillId="0" borderId="60" xfId="0" applyNumberFormat="1" applyFont="1" applyBorder="1" applyAlignment="1">
      <alignment horizontal="center" vertical="center" wrapText="1"/>
    </xf>
    <xf numFmtId="9" fontId="6" fillId="0" borderId="63" xfId="0" applyNumberFormat="1" applyFont="1" applyBorder="1" applyAlignment="1">
      <alignment horizontal="center" vertical="center" wrapText="1"/>
    </xf>
    <xf numFmtId="9" fontId="6" fillId="0" borderId="43" xfId="0" applyNumberFormat="1" applyFont="1" applyBorder="1" applyAlignment="1">
      <alignment horizontal="center" vertical="center" wrapText="1"/>
    </xf>
    <xf numFmtId="0" fontId="40" fillId="0" borderId="13" xfId="0" applyFont="1" applyBorder="1" applyAlignment="1">
      <alignment horizontal="justify" vertical="center" wrapText="1"/>
    </xf>
    <xf numFmtId="0" fontId="40" fillId="0" borderId="17" xfId="0" applyFont="1" applyBorder="1" applyAlignment="1">
      <alignment horizontal="justify" vertical="center" wrapText="1"/>
    </xf>
    <xf numFmtId="0" fontId="40" fillId="0" borderId="49" xfId="0" applyFont="1" applyBorder="1" applyAlignment="1">
      <alignment horizontal="justify" vertical="center" wrapText="1"/>
    </xf>
    <xf numFmtId="0" fontId="40" fillId="0" borderId="50" xfId="0" applyFont="1" applyBorder="1" applyAlignment="1">
      <alignment horizontal="justify" vertical="center" wrapText="1"/>
    </xf>
    <xf numFmtId="0" fontId="40" fillId="0" borderId="46" xfId="0" applyFont="1" applyBorder="1" applyAlignment="1">
      <alignment horizontal="justify" vertical="center" wrapText="1"/>
    </xf>
    <xf numFmtId="0" fontId="16" fillId="0" borderId="10" xfId="0" applyFont="1" applyBorder="1" applyAlignment="1">
      <alignment horizontal="justify" vertical="center" wrapText="1"/>
    </xf>
    <xf numFmtId="0" fontId="16" fillId="0" borderId="11" xfId="0" applyFont="1" applyBorder="1" applyAlignment="1">
      <alignment horizontal="justify" vertical="center" wrapText="1"/>
    </xf>
    <xf numFmtId="0" fontId="16" fillId="0" borderId="12" xfId="0" applyFont="1" applyBorder="1" applyAlignment="1">
      <alignment horizontal="justify" vertical="center" wrapText="1"/>
    </xf>
    <xf numFmtId="0" fontId="0" fillId="0" borderId="13" xfId="0" applyBorder="1" applyAlignment="1">
      <alignment horizontal="justify" vertical="center" wrapText="1"/>
    </xf>
    <xf numFmtId="0" fontId="0" fillId="0" borderId="17" xfId="0" applyBorder="1" applyAlignment="1">
      <alignment horizontal="justify" vertical="center" wrapText="1"/>
    </xf>
    <xf numFmtId="0" fontId="16" fillId="0" borderId="13" xfId="0" applyFont="1" applyBorder="1" applyAlignment="1">
      <alignment horizontal="justify" vertical="center" wrapText="1"/>
    </xf>
    <xf numFmtId="0" fontId="16" fillId="0" borderId="17" xfId="0" applyFont="1" applyBorder="1" applyAlignment="1">
      <alignment horizontal="justify" vertical="center" wrapText="1"/>
    </xf>
    <xf numFmtId="0" fontId="40" fillId="0" borderId="10" xfId="0" applyFont="1" applyBorder="1" applyAlignment="1">
      <alignment horizontal="justify" vertical="center" wrapText="1"/>
    </xf>
    <xf numFmtId="0" fontId="40" fillId="0" borderId="11" xfId="0" applyFont="1" applyBorder="1" applyAlignment="1">
      <alignment horizontal="justify" vertical="center" wrapText="1"/>
    </xf>
    <xf numFmtId="0" fontId="40" fillId="0" borderId="12" xfId="0" applyFont="1" applyBorder="1" applyAlignment="1">
      <alignment horizontal="justify" vertical="center" wrapText="1"/>
    </xf>
    <xf numFmtId="0" fontId="15" fillId="0" borderId="49" xfId="0" applyFont="1" applyBorder="1" applyAlignment="1">
      <alignment horizontal="justify" vertical="center" wrapText="1"/>
    </xf>
    <xf numFmtId="0" fontId="15" fillId="0" borderId="50" xfId="0" applyFont="1" applyBorder="1" applyAlignment="1">
      <alignment horizontal="justify" vertical="center" wrapText="1"/>
    </xf>
    <xf numFmtId="0" fontId="15" fillId="0" borderId="46" xfId="0" applyFont="1" applyBorder="1" applyAlignment="1">
      <alignment horizontal="justify" vertical="center" wrapText="1"/>
    </xf>
    <xf numFmtId="0" fontId="6" fillId="0" borderId="54" xfId="0" applyFont="1" applyBorder="1" applyAlignment="1">
      <alignment horizontal="center" vertical="center" wrapText="1"/>
    </xf>
    <xf numFmtId="0" fontId="8" fillId="0" borderId="0" xfId="0" applyFont="1" applyAlignment="1">
      <alignment horizontal="center" vertical="center" wrapText="1"/>
    </xf>
    <xf numFmtId="0" fontId="10" fillId="9" borderId="17" xfId="0" applyFont="1" applyFill="1" applyBorder="1" applyAlignment="1">
      <alignment vertical="center" wrapText="1"/>
    </xf>
    <xf numFmtId="0" fontId="8" fillId="0" borderId="0" xfId="0" applyFont="1" applyAlignment="1">
      <alignment vertical="center" wrapText="1"/>
    </xf>
    <xf numFmtId="0" fontId="10" fillId="9" borderId="64" xfId="0" applyFont="1" applyFill="1" applyBorder="1" applyAlignment="1">
      <alignment vertical="center" wrapText="1"/>
    </xf>
    <xf numFmtId="9" fontId="2" fillId="0" borderId="10"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49" xfId="0" applyNumberFormat="1" applyFont="1" applyBorder="1" applyAlignment="1">
      <alignment horizontal="center" vertical="center" wrapText="1"/>
    </xf>
    <xf numFmtId="9" fontId="2" fillId="0" borderId="46" xfId="0" applyNumberFormat="1" applyFont="1" applyBorder="1" applyAlignment="1">
      <alignment horizontal="center" vertical="center" wrapText="1"/>
    </xf>
    <xf numFmtId="0" fontId="13" fillId="0" borderId="10" xfId="0" applyFont="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0" borderId="49" xfId="0" applyFont="1" applyBorder="1" applyAlignment="1">
      <alignment horizontal="justify" vertical="center" wrapText="1"/>
    </xf>
    <xf numFmtId="0" fontId="13" fillId="0" borderId="50" xfId="0" applyFont="1" applyBorder="1" applyAlignment="1">
      <alignment horizontal="justify" vertical="center" wrapText="1"/>
    </xf>
    <xf numFmtId="0" fontId="13" fillId="0" borderId="46" xfId="0" applyFont="1" applyBorder="1" applyAlignment="1">
      <alignment horizontal="justify" vertical="center" wrapText="1"/>
    </xf>
    <xf numFmtId="0" fontId="13" fillId="0" borderId="0" xfId="0" applyFont="1" applyAlignment="1">
      <alignment horizontal="center"/>
    </xf>
    <xf numFmtId="0" fontId="13" fillId="0" borderId="52" xfId="0" applyFont="1" applyBorder="1" applyAlignment="1">
      <alignment horizontal="justify" vertical="center" wrapText="1"/>
    </xf>
    <xf numFmtId="0" fontId="13" fillId="0" borderId="57" xfId="0" applyFont="1" applyBorder="1" applyAlignment="1">
      <alignment horizontal="justify" vertical="center" wrapText="1"/>
    </xf>
    <xf numFmtId="0" fontId="13" fillId="0" borderId="48" xfId="0" applyFont="1" applyBorder="1" applyAlignment="1">
      <alignment horizontal="justify" vertical="center" wrapText="1"/>
    </xf>
    <xf numFmtId="0" fontId="31" fillId="0" borderId="6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69"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67"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0" xfId="0" applyFont="1" applyAlignment="1">
      <alignment horizontal="justify" vertical="center" wrapText="1"/>
    </xf>
    <xf numFmtId="0" fontId="31" fillId="0" borderId="17" xfId="0" applyFont="1" applyBorder="1" applyAlignment="1">
      <alignment horizontal="justify" vertical="center" wrapText="1"/>
    </xf>
    <xf numFmtId="0" fontId="31" fillId="0" borderId="85" xfId="0" applyFont="1" applyBorder="1" applyAlignment="1">
      <alignment horizontal="justify" vertical="center" wrapText="1"/>
    </xf>
    <xf numFmtId="0" fontId="31" fillId="0" borderId="19" xfId="0" applyFont="1" applyBorder="1" applyAlignment="1">
      <alignment horizontal="justify" vertical="center" wrapText="1"/>
    </xf>
    <xf numFmtId="0" fontId="31" fillId="0" borderId="86" xfId="0" applyFont="1" applyBorder="1" applyAlignment="1">
      <alignment horizontal="justify" vertical="center" wrapText="1"/>
    </xf>
    <xf numFmtId="0" fontId="31" fillId="0" borderId="27" xfId="0" applyFont="1" applyBorder="1" applyAlignment="1">
      <alignment horizontal="center"/>
    </xf>
    <xf numFmtId="0" fontId="31" fillId="0" borderId="28" xfId="0" applyFont="1" applyBorder="1" applyAlignment="1">
      <alignment horizontal="center"/>
    </xf>
    <xf numFmtId="0" fontId="31" fillId="0" borderId="29" xfId="0" applyFont="1" applyBorder="1" applyAlignment="1">
      <alignment horizontal="center"/>
    </xf>
    <xf numFmtId="0" fontId="31" fillId="0" borderId="27" xfId="0" applyFont="1" applyBorder="1" applyAlignment="1">
      <alignment horizontal="center" wrapText="1"/>
    </xf>
    <xf numFmtId="0" fontId="31" fillId="0" borderId="28" xfId="0" applyFont="1" applyBorder="1" applyAlignment="1">
      <alignment horizontal="center" wrapText="1"/>
    </xf>
    <xf numFmtId="0" fontId="31" fillId="0" borderId="87"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93"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14" xfId="0" applyFont="1" applyBorder="1" applyAlignment="1">
      <alignment horizontal="center" vertical="center" wrapText="1"/>
    </xf>
    <xf numFmtId="9" fontId="31" fillId="0" borderId="21" xfId="0" applyNumberFormat="1" applyFont="1" applyBorder="1" applyAlignment="1">
      <alignment horizontal="center" vertical="center" wrapText="1"/>
    </xf>
    <xf numFmtId="9" fontId="31" fillId="0" borderId="23" xfId="0" applyNumberFormat="1" applyFont="1" applyBorder="1" applyAlignment="1">
      <alignment horizontal="center" vertical="center" wrapText="1"/>
    </xf>
    <xf numFmtId="0" fontId="15" fillId="0" borderId="10" xfId="0" applyFont="1" applyBorder="1" applyAlignment="1">
      <alignment horizontal="justify" vertical="top" wrapText="1"/>
    </xf>
    <xf numFmtId="0" fontId="15" fillId="0" borderId="60" xfId="0" applyFont="1" applyBorder="1" applyAlignment="1">
      <alignment horizontal="center" vertical="center"/>
    </xf>
    <xf numFmtId="0" fontId="15" fillId="0" borderId="63" xfId="0" applyFont="1" applyBorder="1" applyAlignment="1">
      <alignment horizontal="center" vertical="center"/>
    </xf>
    <xf numFmtId="0" fontId="15" fillId="0" borderId="43" xfId="0" applyFont="1" applyBorder="1" applyAlignment="1">
      <alignment horizontal="center" vertical="center"/>
    </xf>
    <xf numFmtId="0" fontId="17" fillId="0" borderId="1" xfId="2" applyFont="1" applyBorder="1" applyAlignment="1">
      <alignment horizontal="center"/>
    </xf>
    <xf numFmtId="0" fontId="17" fillId="0" borderId="2" xfId="2" applyFont="1" applyBorder="1" applyAlignment="1">
      <alignment horizontal="center"/>
    </xf>
    <xf numFmtId="0" fontId="17" fillId="0" borderId="4" xfId="2" applyFont="1" applyBorder="1" applyAlignment="1">
      <alignment horizontal="center"/>
    </xf>
    <xf numFmtId="0" fontId="17" fillId="0" borderId="5" xfId="2" applyFont="1" applyBorder="1" applyAlignment="1">
      <alignment horizontal="center"/>
    </xf>
    <xf numFmtId="0" fontId="17" fillId="0" borderId="7" xfId="2" applyFont="1" applyBorder="1" applyAlignment="1">
      <alignment horizontal="center"/>
    </xf>
    <xf numFmtId="0" fontId="17" fillId="0" borderId="8" xfId="2" applyFont="1" applyBorder="1" applyAlignment="1">
      <alignment horizontal="center"/>
    </xf>
    <xf numFmtId="0" fontId="16" fillId="0" borderId="2" xfId="2" applyFont="1" applyBorder="1" applyAlignment="1">
      <alignment horizontal="center" vertical="center" wrapText="1"/>
    </xf>
    <xf numFmtId="0" fontId="16" fillId="0" borderId="3" xfId="2" applyFont="1" applyBorder="1" applyAlignment="1">
      <alignment horizontal="center" vertical="center" wrapText="1"/>
    </xf>
    <xf numFmtId="0" fontId="16" fillId="0" borderId="5" xfId="2" applyFont="1" applyBorder="1" applyAlignment="1">
      <alignment horizontal="left" vertical="center" wrapText="1"/>
    </xf>
    <xf numFmtId="0" fontId="16" fillId="0" borderId="6" xfId="2" applyFont="1" applyBorder="1" applyAlignment="1">
      <alignment horizontal="left" vertical="center" wrapText="1"/>
    </xf>
    <xf numFmtId="0" fontId="16" fillId="0" borderId="8" xfId="2" applyFont="1" applyBorder="1" applyAlignment="1">
      <alignment horizontal="left" vertical="center" wrapText="1"/>
    </xf>
    <xf numFmtId="0" fontId="16" fillId="0" borderId="9" xfId="2" applyFont="1" applyBorder="1" applyAlignment="1">
      <alignment horizontal="left" vertical="center" wrapText="1"/>
    </xf>
    <xf numFmtId="0" fontId="16" fillId="2" borderId="1" xfId="2" applyFont="1" applyFill="1" applyBorder="1" applyAlignment="1">
      <alignment horizontal="center" vertical="center" wrapText="1"/>
    </xf>
    <xf numFmtId="0" fontId="16" fillId="2" borderId="2" xfId="2" applyFont="1" applyFill="1" applyBorder="1" applyAlignment="1">
      <alignment horizontal="center" vertical="center" wrapText="1"/>
    </xf>
    <xf numFmtId="0" fontId="16" fillId="2" borderId="3" xfId="2" applyFont="1" applyFill="1" applyBorder="1" applyAlignment="1">
      <alignment horizontal="center" vertical="center" wrapText="1"/>
    </xf>
    <xf numFmtId="0" fontId="16" fillId="2" borderId="7" xfId="2" applyFont="1" applyFill="1" applyBorder="1" applyAlignment="1">
      <alignment horizontal="center" vertical="center" wrapText="1"/>
    </xf>
    <xf numFmtId="0" fontId="16" fillId="2" borderId="8" xfId="2" applyFont="1" applyFill="1" applyBorder="1" applyAlignment="1">
      <alignment horizontal="center" vertical="center" wrapText="1"/>
    </xf>
    <xf numFmtId="0" fontId="16" fillId="2" borderId="9" xfId="2" applyFont="1" applyFill="1" applyBorder="1" applyAlignment="1">
      <alignment horizontal="center" vertical="center" wrapText="1"/>
    </xf>
    <xf numFmtId="0" fontId="59" fillId="3" borderId="14" xfId="2" applyFont="1" applyFill="1" applyBorder="1" applyAlignment="1">
      <alignment horizontal="center" vertical="center" wrapText="1"/>
    </xf>
    <xf numFmtId="0" fontId="59" fillId="3" borderId="15" xfId="2" applyFont="1" applyFill="1" applyBorder="1" applyAlignment="1">
      <alignment horizontal="center" vertical="center" wrapText="1"/>
    </xf>
    <xf numFmtId="0" fontId="59" fillId="3" borderId="16" xfId="2" applyFont="1" applyFill="1" applyBorder="1" applyAlignment="1">
      <alignment horizontal="center" vertical="center" wrapText="1"/>
    </xf>
    <xf numFmtId="0" fontId="59" fillId="3" borderId="18" xfId="2" applyFont="1" applyFill="1" applyBorder="1" applyAlignment="1">
      <alignment horizontal="center" vertical="center" wrapText="1"/>
    </xf>
    <xf numFmtId="0" fontId="59" fillId="3" borderId="19" xfId="2" applyFont="1" applyFill="1" applyBorder="1" applyAlignment="1">
      <alignment horizontal="center" vertical="center" wrapText="1"/>
    </xf>
    <xf numFmtId="0" fontId="59" fillId="3" borderId="20" xfId="2" applyFont="1" applyFill="1" applyBorder="1" applyAlignment="1">
      <alignment horizontal="center" vertical="center" wrapText="1"/>
    </xf>
    <xf numFmtId="9" fontId="61" fillId="0" borderId="30" xfId="3" applyNumberFormat="1" applyFont="1" applyBorder="1" applyAlignment="1">
      <alignment horizontal="center" vertical="center" wrapText="1"/>
    </xf>
    <xf numFmtId="9" fontId="61" fillId="0" borderId="2" xfId="3" applyNumberFormat="1" applyFont="1" applyBorder="1" applyAlignment="1">
      <alignment horizontal="center" vertical="center" wrapText="1"/>
    </xf>
    <xf numFmtId="9" fontId="61" fillId="0" borderId="31" xfId="3" applyNumberFormat="1" applyFont="1" applyBorder="1" applyAlignment="1">
      <alignment horizontal="center" vertical="center" wrapText="1"/>
    </xf>
    <xf numFmtId="9" fontId="61" fillId="0" borderId="32" xfId="3" applyNumberFormat="1" applyFont="1" applyBorder="1" applyAlignment="1">
      <alignment horizontal="center" vertical="center" wrapText="1"/>
    </xf>
    <xf numFmtId="9" fontId="61" fillId="0" borderId="8" xfId="3" applyNumberFormat="1" applyFont="1" applyBorder="1" applyAlignment="1">
      <alignment horizontal="center" vertical="center" wrapText="1"/>
    </xf>
    <xf numFmtId="9" fontId="61" fillId="0" borderId="33" xfId="3" applyNumberFormat="1" applyFont="1" applyBorder="1" applyAlignment="1">
      <alignment horizontal="center" vertical="center" wrapText="1"/>
    </xf>
    <xf numFmtId="0" fontId="59" fillId="2" borderId="1" xfId="2" applyFont="1" applyFill="1" applyBorder="1" applyAlignment="1">
      <alignment horizontal="center" vertical="center" wrapText="1"/>
    </xf>
    <xf numFmtId="0" fontId="59" fillId="2" borderId="2" xfId="2" applyFont="1" applyFill="1" applyBorder="1" applyAlignment="1">
      <alignment horizontal="center" vertical="center" wrapText="1"/>
    </xf>
    <xf numFmtId="0" fontId="59" fillId="2" borderId="3" xfId="2" applyFont="1" applyFill="1" applyBorder="1" applyAlignment="1">
      <alignment horizontal="center" vertical="center" wrapText="1"/>
    </xf>
    <xf numFmtId="0" fontId="61" fillId="0" borderId="7" xfId="2" applyFont="1" applyBorder="1" applyAlignment="1">
      <alignment horizontal="center" vertical="center" wrapText="1"/>
    </xf>
    <xf numFmtId="0" fontId="61" fillId="0" borderId="8" xfId="2" applyFont="1" applyBorder="1" applyAlignment="1">
      <alignment horizontal="center" vertical="center" wrapText="1"/>
    </xf>
    <xf numFmtId="0" fontId="61" fillId="0" borderId="9" xfId="2" applyFont="1" applyBorder="1" applyAlignment="1">
      <alignment horizontal="center" vertical="center" wrapText="1"/>
    </xf>
    <xf numFmtId="0" fontId="16" fillId="2" borderId="34" xfId="2" applyFont="1" applyFill="1" applyBorder="1" applyAlignment="1">
      <alignment horizontal="center" vertical="center" wrapText="1"/>
    </xf>
    <xf numFmtId="0" fontId="16" fillId="2" borderId="35" xfId="2" applyFont="1" applyFill="1" applyBorder="1" applyAlignment="1">
      <alignment horizontal="center" vertical="center" wrapText="1"/>
    </xf>
    <xf numFmtId="0" fontId="16" fillId="2" borderId="36" xfId="2" applyFont="1" applyFill="1" applyBorder="1" applyAlignment="1">
      <alignment horizontal="center" vertical="center" wrapText="1"/>
    </xf>
    <xf numFmtId="0" fontId="61" fillId="0" borderId="37" xfId="3" applyFont="1" applyBorder="1" applyAlignment="1">
      <alignment horizontal="justify" vertical="center" wrapText="1"/>
    </xf>
    <xf numFmtId="0" fontId="61" fillId="0" borderId="35" xfId="3" applyFont="1" applyBorder="1" applyAlignment="1">
      <alignment horizontal="justify" vertical="center" wrapText="1"/>
    </xf>
    <xf numFmtId="0" fontId="61" fillId="0" borderId="36" xfId="3" applyFont="1" applyBorder="1" applyAlignment="1">
      <alignment horizontal="justify" vertical="center" wrapText="1"/>
    </xf>
    <xf numFmtId="0" fontId="60" fillId="0" borderId="14" xfId="2" applyFont="1" applyBorder="1" applyAlignment="1">
      <alignment horizontal="center" vertical="center" wrapText="1"/>
    </xf>
    <xf numFmtId="0" fontId="60" fillId="0" borderId="15" xfId="2" applyFont="1" applyBorder="1" applyAlignment="1">
      <alignment horizontal="center" vertical="center"/>
    </xf>
    <xf numFmtId="0" fontId="60" fillId="0" borderId="16" xfId="2" applyFont="1" applyBorder="1" applyAlignment="1">
      <alignment horizontal="center" vertical="center"/>
    </xf>
    <xf numFmtId="0" fontId="60" fillId="0" borderId="18" xfId="2" applyFont="1" applyBorder="1" applyAlignment="1">
      <alignment horizontal="center" vertical="center"/>
    </xf>
    <xf numFmtId="0" fontId="60" fillId="0" borderId="19" xfId="2" applyFont="1" applyBorder="1" applyAlignment="1">
      <alignment horizontal="center" vertical="center"/>
    </xf>
    <xf numFmtId="0" fontId="60" fillId="0" borderId="20" xfId="2" applyFont="1" applyBorder="1" applyAlignment="1">
      <alignment horizontal="center" vertical="center"/>
    </xf>
    <xf numFmtId="9" fontId="16" fillId="2" borderId="21" xfId="3" applyNumberFormat="1" applyFont="1" applyFill="1" applyBorder="1" applyAlignment="1">
      <alignment horizontal="center" vertical="center" wrapText="1"/>
    </xf>
    <xf numFmtId="9" fontId="16" fillId="2" borderId="22" xfId="3" applyNumberFormat="1" applyFont="1" applyFill="1" applyBorder="1" applyAlignment="1">
      <alignment horizontal="center" vertical="center" wrapText="1"/>
    </xf>
    <xf numFmtId="9" fontId="16" fillId="2" borderId="23" xfId="3" applyNumberFormat="1" applyFont="1" applyFill="1" applyBorder="1" applyAlignment="1">
      <alignment horizontal="center" vertical="center" wrapText="1"/>
    </xf>
    <xf numFmtId="0" fontId="16" fillId="2" borderId="24" xfId="2" applyFont="1" applyFill="1" applyBorder="1" applyAlignment="1">
      <alignment horizontal="center" vertical="center" wrapText="1"/>
    </xf>
    <xf numFmtId="0" fontId="16" fillId="2" borderId="25" xfId="2" applyFont="1" applyFill="1" applyBorder="1" applyAlignment="1">
      <alignment horizontal="center" vertical="center" wrapText="1"/>
    </xf>
    <xf numFmtId="0" fontId="16" fillId="2" borderId="26" xfId="2" applyFont="1" applyFill="1" applyBorder="1" applyAlignment="1">
      <alignment horizontal="center" vertical="center" wrapText="1"/>
    </xf>
    <xf numFmtId="9" fontId="61" fillId="0" borderId="21" xfId="3" applyNumberFormat="1" applyFont="1" applyBorder="1" applyAlignment="1">
      <alignment horizontal="center" vertical="center" wrapText="1"/>
    </xf>
    <xf numFmtId="9" fontId="61" fillId="0" borderId="22" xfId="3" applyNumberFormat="1" applyFont="1" applyBorder="1" applyAlignment="1">
      <alignment horizontal="center" vertical="center" wrapText="1"/>
    </xf>
    <xf numFmtId="9" fontId="61" fillId="0" borderId="23" xfId="3" applyNumberFormat="1" applyFont="1" applyBorder="1" applyAlignment="1">
      <alignment horizontal="center" vertical="center" wrapText="1"/>
    </xf>
    <xf numFmtId="0" fontId="61" fillId="0" borderId="27" xfId="2" applyFont="1" applyBorder="1" applyAlignment="1">
      <alignment horizontal="center" vertical="center" wrapText="1"/>
    </xf>
    <xf numFmtId="0" fontId="61" fillId="0" borderId="28" xfId="2" applyFont="1" applyBorder="1" applyAlignment="1">
      <alignment horizontal="center" vertical="center" wrapText="1"/>
    </xf>
    <xf numFmtId="0" fontId="61" fillId="0" borderId="29" xfId="2" applyFont="1" applyBorder="1" applyAlignment="1">
      <alignment horizontal="center" vertical="center" wrapText="1"/>
    </xf>
    <xf numFmtId="0" fontId="61" fillId="0" borderId="37" xfId="3" applyFont="1" applyBorder="1" applyAlignment="1">
      <alignment horizontal="left" vertical="center" wrapText="1"/>
    </xf>
    <xf numFmtId="0" fontId="61" fillId="0" borderId="35" xfId="3" applyFont="1" applyBorder="1" applyAlignment="1">
      <alignment horizontal="left" vertical="center" wrapText="1"/>
    </xf>
    <xf numFmtId="0" fontId="61" fillId="0" borderId="36" xfId="3" applyFont="1" applyBorder="1" applyAlignment="1">
      <alignment horizontal="left" vertical="center" wrapText="1"/>
    </xf>
    <xf numFmtId="0" fontId="17" fillId="0" borderId="0" xfId="2" applyFont="1" applyAlignment="1">
      <alignment horizontal="center" wrapText="1"/>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18" xfId="2" applyFont="1" applyFill="1" applyBorder="1" applyAlignment="1">
      <alignment horizontal="center" vertical="center" wrapText="1"/>
    </xf>
    <xf numFmtId="0" fontId="15" fillId="2" borderId="19" xfId="2" applyFont="1" applyFill="1" applyBorder="1" applyAlignment="1">
      <alignment horizontal="center" vertical="center" wrapText="1"/>
    </xf>
    <xf numFmtId="0" fontId="15" fillId="2" borderId="20" xfId="2" applyFont="1" applyFill="1" applyBorder="1" applyAlignment="1">
      <alignment horizontal="center" vertical="center" wrapText="1"/>
    </xf>
    <xf numFmtId="49" fontId="61" fillId="0" borderId="14" xfId="2" applyNumberFormat="1" applyFont="1" applyBorder="1" applyAlignment="1">
      <alignment horizontal="center" vertical="center" wrapText="1"/>
    </xf>
    <xf numFmtId="49" fontId="61" fillId="0" borderId="15" xfId="2" applyNumberFormat="1" applyFont="1" applyBorder="1" applyAlignment="1">
      <alignment horizontal="center" vertical="center" wrapText="1"/>
    </xf>
    <xf numFmtId="49" fontId="61" fillId="0" borderId="16" xfId="2" applyNumberFormat="1" applyFont="1" applyBorder="1" applyAlignment="1">
      <alignment horizontal="center" vertical="center" wrapText="1"/>
    </xf>
    <xf numFmtId="49" fontId="61" fillId="0" borderId="18" xfId="2" applyNumberFormat="1" applyFont="1" applyBorder="1" applyAlignment="1">
      <alignment horizontal="center" vertical="center" wrapText="1"/>
    </xf>
    <xf numFmtId="49" fontId="61" fillId="0" borderId="19" xfId="2" applyNumberFormat="1" applyFont="1" applyBorder="1" applyAlignment="1">
      <alignment horizontal="center" vertical="center" wrapText="1"/>
    </xf>
    <xf numFmtId="49" fontId="61" fillId="0" borderId="20" xfId="2" applyNumberFormat="1" applyFont="1" applyBorder="1" applyAlignment="1">
      <alignment horizontal="center" vertical="center" wrapText="1"/>
    </xf>
    <xf numFmtId="0" fontId="61" fillId="0" borderId="27" xfId="2" applyFont="1" applyBorder="1" applyAlignment="1">
      <alignment horizontal="center"/>
    </xf>
    <xf numFmtId="0" fontId="61" fillId="0" borderId="28" xfId="2" applyFont="1" applyBorder="1" applyAlignment="1">
      <alignment horizontal="center"/>
    </xf>
    <xf numFmtId="0" fontId="61" fillId="0" borderId="29" xfId="2" applyFont="1" applyBorder="1" applyAlignment="1">
      <alignment horizontal="center"/>
    </xf>
    <xf numFmtId="0" fontId="61" fillId="0" borderId="27" xfId="2" applyFont="1" applyBorder="1" applyAlignment="1">
      <alignment horizont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44" fillId="0" borderId="21" xfId="3" applyFont="1" applyBorder="1" applyAlignment="1">
      <alignment horizontal="center" vertical="center" wrapText="1"/>
    </xf>
    <xf numFmtId="0" fontId="44" fillId="0" borderId="22" xfId="3" applyFont="1" applyBorder="1" applyAlignment="1">
      <alignment horizontal="center" vertical="center" wrapText="1"/>
    </xf>
    <xf numFmtId="0" fontId="44" fillId="0" borderId="23" xfId="3" applyFont="1" applyBorder="1" applyAlignment="1">
      <alignment horizontal="center" vertical="center" wrapText="1"/>
    </xf>
    <xf numFmtId="0" fontId="59" fillId="2" borderId="21" xfId="2" applyFont="1" applyFill="1" applyBorder="1" applyAlignment="1">
      <alignment horizontal="center" vertical="center" wrapText="1"/>
    </xf>
    <xf numFmtId="0" fontId="59" fillId="2" borderId="22" xfId="2" applyFont="1" applyFill="1" applyBorder="1" applyAlignment="1">
      <alignment horizontal="center" vertical="center" wrapText="1"/>
    </xf>
    <xf numFmtId="0" fontId="59" fillId="2" borderId="23" xfId="2" applyFont="1" applyFill="1" applyBorder="1" applyAlignment="1">
      <alignment horizontal="center" vertical="center" wrapText="1"/>
    </xf>
    <xf numFmtId="0" fontId="61" fillId="0" borderId="21" xfId="3" applyFont="1" applyBorder="1" applyAlignment="1">
      <alignment horizontal="center" vertical="center" wrapText="1"/>
    </xf>
    <xf numFmtId="0" fontId="61" fillId="0" borderId="22" xfId="3" applyFont="1" applyBorder="1" applyAlignment="1">
      <alignment horizontal="center" vertical="center" wrapText="1"/>
    </xf>
    <xf numFmtId="0" fontId="61" fillId="0" borderId="23" xfId="3" applyFont="1" applyBorder="1" applyAlignment="1">
      <alignment horizontal="center" vertical="center" wrapText="1"/>
    </xf>
    <xf numFmtId="0" fontId="61" fillId="0" borderId="27" xfId="3" applyFont="1" applyBorder="1" applyAlignment="1">
      <alignment horizontal="center" vertical="center" wrapText="1"/>
    </xf>
    <xf numFmtId="0" fontId="61" fillId="0" borderId="28" xfId="3" applyFont="1" applyBorder="1" applyAlignment="1">
      <alignment horizontal="center" vertical="center" wrapText="1"/>
    </xf>
    <xf numFmtId="0" fontId="61" fillId="0" borderId="29" xfId="3" applyFont="1" applyBorder="1" applyAlignment="1">
      <alignment horizontal="center" vertical="center" wrapText="1"/>
    </xf>
    <xf numFmtId="0" fontId="61" fillId="0" borderId="21" xfId="2" applyFont="1" applyBorder="1" applyAlignment="1">
      <alignment horizontal="center" vertical="center" wrapText="1"/>
    </xf>
    <xf numFmtId="0" fontId="61" fillId="0" borderId="22" xfId="2" applyFont="1" applyBorder="1" applyAlignment="1">
      <alignment horizontal="center" vertical="center" wrapText="1"/>
    </xf>
    <xf numFmtId="0" fontId="61" fillId="0" borderId="23" xfId="2" applyFont="1" applyBorder="1" applyAlignment="1">
      <alignment horizontal="center" vertical="center" wrapText="1"/>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40" xfId="0" applyFont="1" applyFill="1" applyBorder="1" applyAlignment="1">
      <alignment horizontal="center" vertical="center" wrapText="1"/>
    </xf>
    <xf numFmtId="0" fontId="16" fillId="2" borderId="70"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0" borderId="27" xfId="2" applyFont="1" applyBorder="1" applyAlignment="1">
      <alignment horizontal="center"/>
    </xf>
    <xf numFmtId="0" fontId="15" fillId="0" borderId="28" xfId="2" applyFont="1" applyBorder="1" applyAlignment="1">
      <alignment horizontal="center"/>
    </xf>
    <xf numFmtId="0" fontId="15" fillId="0" borderId="32" xfId="2" applyFont="1" applyBorder="1" applyAlignment="1">
      <alignment horizontal="center"/>
    </xf>
    <xf numFmtId="0" fontId="15" fillId="0" borderId="33" xfId="2" applyFont="1" applyBorder="1" applyAlignment="1">
      <alignment horizontal="center"/>
    </xf>
    <xf numFmtId="0" fontId="15" fillId="0" borderId="29" xfId="2" applyFont="1" applyBorder="1" applyAlignment="1">
      <alignment horizontal="center"/>
    </xf>
    <xf numFmtId="0" fontId="16" fillId="4" borderId="14" xfId="2" applyFont="1" applyFill="1" applyBorder="1" applyAlignment="1">
      <alignment horizontal="center" vertical="center"/>
    </xf>
    <xf numFmtId="0" fontId="16" fillId="4" borderId="15" xfId="2" applyFont="1" applyFill="1" applyBorder="1" applyAlignment="1">
      <alignment horizontal="center" vertical="center"/>
    </xf>
    <xf numFmtId="0" fontId="16" fillId="4" borderId="16" xfId="2" applyFont="1" applyFill="1" applyBorder="1" applyAlignment="1">
      <alignment horizontal="center" vertical="center"/>
    </xf>
    <xf numFmtId="0" fontId="16" fillId="4" borderId="39" xfId="2" applyFont="1" applyFill="1" applyBorder="1" applyAlignment="1">
      <alignment horizontal="center" vertical="center"/>
    </xf>
    <xf numFmtId="0" fontId="16" fillId="4" borderId="0" xfId="2" applyFont="1" applyFill="1" applyAlignment="1">
      <alignment horizontal="center" vertical="center"/>
    </xf>
    <xf numFmtId="0" fontId="16" fillId="4" borderId="40" xfId="2" applyFont="1" applyFill="1" applyBorder="1" applyAlignment="1">
      <alignment horizontal="center" vertical="center"/>
    </xf>
    <xf numFmtId="0" fontId="16" fillId="4" borderId="18" xfId="2" applyFont="1" applyFill="1" applyBorder="1" applyAlignment="1">
      <alignment horizontal="center" vertical="center"/>
    </xf>
    <xf numFmtId="0" fontId="16" fillId="4" borderId="19" xfId="2" applyFont="1" applyFill="1" applyBorder="1" applyAlignment="1">
      <alignment horizontal="center" vertical="center"/>
    </xf>
    <xf numFmtId="0" fontId="16" fillId="4" borderId="20" xfId="2" applyFont="1" applyFill="1" applyBorder="1" applyAlignment="1">
      <alignment horizontal="center" vertical="center"/>
    </xf>
    <xf numFmtId="0" fontId="16" fillId="5" borderId="24" xfId="2" applyFont="1" applyFill="1" applyBorder="1" applyAlignment="1">
      <alignment horizontal="center"/>
    </xf>
    <xf numFmtId="0" fontId="16" fillId="5" borderId="25" xfId="2" applyFont="1" applyFill="1" applyBorder="1" applyAlignment="1">
      <alignment horizontal="center"/>
    </xf>
    <xf numFmtId="0" fontId="16" fillId="5" borderId="30" xfId="2" applyFont="1" applyFill="1" applyBorder="1" applyAlignment="1">
      <alignment horizontal="center"/>
    </xf>
    <xf numFmtId="0" fontId="16" fillId="6" borderId="31" xfId="2" applyFont="1" applyFill="1" applyBorder="1" applyAlignment="1">
      <alignment horizontal="center"/>
    </xf>
    <xf numFmtId="0" fontId="16" fillId="6" borderId="25" xfId="2" applyFont="1" applyFill="1" applyBorder="1" applyAlignment="1">
      <alignment horizontal="center"/>
    </xf>
    <xf numFmtId="0" fontId="16" fillId="6" borderId="30" xfId="2" applyFont="1" applyFill="1" applyBorder="1" applyAlignment="1">
      <alignment horizontal="center"/>
    </xf>
    <xf numFmtId="0" fontId="16" fillId="7" borderId="31" xfId="2" applyFont="1" applyFill="1" applyBorder="1" applyAlignment="1">
      <alignment horizontal="center"/>
    </xf>
    <xf numFmtId="0" fontId="16" fillId="7" borderId="25" xfId="2" applyFont="1" applyFill="1" applyBorder="1" applyAlignment="1">
      <alignment horizontal="center"/>
    </xf>
    <xf numFmtId="0" fontId="16" fillId="7" borderId="26" xfId="2" applyFont="1" applyFill="1" applyBorder="1" applyAlignment="1">
      <alignment horizontal="center"/>
    </xf>
    <xf numFmtId="0" fontId="15" fillId="0" borderId="56" xfId="2" applyFont="1" applyBorder="1" applyAlignment="1">
      <alignment horizontal="center"/>
    </xf>
    <xf numFmtId="0" fontId="15" fillId="0" borderId="57" xfId="2" applyFont="1" applyBorder="1" applyAlignment="1">
      <alignment horizontal="center"/>
    </xf>
    <xf numFmtId="0" fontId="15" fillId="0" borderId="48" xfId="2" applyFont="1" applyBorder="1" applyAlignment="1">
      <alignment horizontal="center"/>
    </xf>
    <xf numFmtId="0" fontId="15" fillId="0" borderId="52" xfId="2" applyFont="1" applyBorder="1" applyAlignment="1">
      <alignment horizontal="center"/>
    </xf>
    <xf numFmtId="0" fontId="15" fillId="0" borderId="58" xfId="2" applyFont="1" applyBorder="1" applyAlignment="1">
      <alignment horizontal="center"/>
    </xf>
    <xf numFmtId="0" fontId="15" fillId="0" borderId="5" xfId="4" applyNumberFormat="1" applyFont="1" applyFill="1" applyBorder="1" applyAlignment="1">
      <alignment horizontal="justify" vertical="top" wrapText="1"/>
    </xf>
    <xf numFmtId="0" fontId="15" fillId="0" borderId="6" xfId="4" applyNumberFormat="1" applyFont="1" applyFill="1" applyBorder="1" applyAlignment="1">
      <alignment horizontal="justify" vertical="top" wrapText="1"/>
    </xf>
    <xf numFmtId="164" fontId="15" fillId="0" borderId="4" xfId="0" applyNumberFormat="1" applyFont="1" applyBorder="1" applyAlignment="1">
      <alignment horizontal="center" vertical="center" wrapText="1"/>
    </xf>
    <xf numFmtId="164" fontId="15" fillId="0" borderId="5" xfId="0" applyNumberFormat="1" applyFont="1" applyBorder="1" applyAlignment="1">
      <alignment horizontal="center" vertical="center" wrapText="1"/>
    </xf>
    <xf numFmtId="0" fontId="15" fillId="0" borderId="17" xfId="2" applyFont="1" applyBorder="1" applyAlignment="1">
      <alignment horizontal="center"/>
    </xf>
    <xf numFmtId="0" fontId="15" fillId="0" borderId="5" xfId="4" applyNumberFormat="1" applyFont="1" applyFill="1" applyBorder="1" applyAlignment="1">
      <alignment horizontal="justify" vertical="top"/>
    </xf>
    <xf numFmtId="0" fontId="15" fillId="0" borderId="6" xfId="4" applyNumberFormat="1" applyFont="1" applyFill="1" applyBorder="1" applyAlignment="1">
      <alignment horizontal="justify" vertical="top"/>
    </xf>
    <xf numFmtId="0" fontId="16" fillId="2" borderId="18" xfId="2" applyFont="1" applyFill="1" applyBorder="1" applyAlignment="1">
      <alignment horizontal="center" vertical="center"/>
    </xf>
    <xf numFmtId="0" fontId="16" fillId="2" borderId="19" xfId="2" applyFont="1" applyFill="1" applyBorder="1" applyAlignment="1">
      <alignment horizontal="center" vertical="center"/>
    </xf>
    <xf numFmtId="0" fontId="16" fillId="2" borderId="20" xfId="2" applyFont="1" applyFill="1" applyBorder="1" applyAlignment="1">
      <alignment horizontal="center" vertical="center"/>
    </xf>
    <xf numFmtId="9" fontId="15" fillId="2" borderId="19" xfId="2" applyNumberFormat="1" applyFont="1" applyFill="1" applyBorder="1" applyAlignment="1">
      <alignment vertical="center"/>
    </xf>
    <xf numFmtId="9" fontId="15" fillId="2" borderId="20" xfId="2" applyNumberFormat="1" applyFont="1" applyFill="1" applyBorder="1" applyAlignment="1">
      <alignment vertical="center"/>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18" xfId="2" applyFont="1" applyFill="1" applyBorder="1" applyAlignment="1">
      <alignment horizontal="center" vertical="center" wrapText="1"/>
    </xf>
    <xf numFmtId="0" fontId="16" fillId="2" borderId="19" xfId="2" applyFont="1" applyFill="1" applyBorder="1" applyAlignment="1">
      <alignment horizontal="center" vertical="center" wrapText="1"/>
    </xf>
    <xf numFmtId="0" fontId="16" fillId="2" borderId="20" xfId="2" applyFont="1" applyFill="1" applyBorder="1" applyAlignment="1">
      <alignment horizontal="center" vertical="center" wrapText="1"/>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0" xfId="2" applyFont="1" applyAlignment="1">
      <alignment horizontal="center" vertical="center" wrapText="1"/>
    </xf>
    <xf numFmtId="0" fontId="15" fillId="0" borderId="40"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20" xfId="2" applyFont="1" applyBorder="1" applyAlignment="1">
      <alignment horizontal="center" vertical="center" wrapText="1"/>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6" xfId="0" applyFont="1" applyFill="1" applyBorder="1" applyAlignment="1">
      <alignment horizontal="center" vertical="center" wrapText="1"/>
    </xf>
    <xf numFmtId="164" fontId="15" fillId="0" borderId="4" xfId="2" applyNumberFormat="1" applyFont="1" applyBorder="1" applyAlignment="1">
      <alignment horizontal="center" vertical="center"/>
    </xf>
    <xf numFmtId="0" fontId="15" fillId="0" borderId="5" xfId="2" applyFont="1" applyBorder="1" applyAlignment="1">
      <alignment horizontal="center" vertical="center"/>
    </xf>
    <xf numFmtId="168" fontId="15" fillId="0" borderId="5" xfId="2" applyNumberFormat="1" applyFont="1" applyBorder="1" applyAlignment="1">
      <alignment horizontal="center" vertical="center" wrapText="1"/>
    </xf>
    <xf numFmtId="9" fontId="15" fillId="0" borderId="5" xfId="2" applyNumberFormat="1" applyFont="1" applyBorder="1" applyAlignment="1">
      <alignment horizontal="center" vertical="center" wrapText="1"/>
    </xf>
    <xf numFmtId="0" fontId="15" fillId="0" borderId="5" xfId="2" applyFont="1" applyBorder="1" applyAlignment="1">
      <alignment horizontal="justify" vertical="center" wrapText="1"/>
    </xf>
    <xf numFmtId="0" fontId="15" fillId="0" borderId="6" xfId="2" applyFont="1" applyBorder="1" applyAlignment="1">
      <alignment horizontal="justify" vertical="center" wrapText="1"/>
    </xf>
    <xf numFmtId="164" fontId="15" fillId="0" borderId="27" xfId="2" applyNumberFormat="1" applyFont="1" applyBorder="1" applyAlignment="1">
      <alignment horizontal="center" vertical="center"/>
    </xf>
    <xf numFmtId="164" fontId="15" fillId="0" borderId="28" xfId="2" applyNumberFormat="1" applyFont="1" applyBorder="1" applyAlignment="1">
      <alignment horizontal="center" vertical="center"/>
    </xf>
    <xf numFmtId="164" fontId="15" fillId="0" borderId="32" xfId="2" applyNumberFormat="1" applyFont="1" applyBorder="1" applyAlignment="1">
      <alignment horizontal="center" vertical="center"/>
    </xf>
    <xf numFmtId="168" fontId="15" fillId="0" borderId="8" xfId="2" applyNumberFormat="1" applyFont="1" applyBorder="1" applyAlignment="1">
      <alignment horizontal="center" vertical="center" wrapText="1"/>
    </xf>
    <xf numFmtId="9" fontId="15" fillId="0" borderId="8" xfId="2" applyNumberFormat="1" applyFont="1" applyBorder="1" applyAlignment="1">
      <alignment horizontal="center" vertical="center" wrapText="1"/>
    </xf>
    <xf numFmtId="0" fontId="15" fillId="0" borderId="8" xfId="2" applyFont="1" applyBorder="1" applyAlignment="1">
      <alignment horizontal="justify" vertical="center"/>
    </xf>
    <xf numFmtId="0" fontId="15" fillId="0" borderId="8" xfId="2" applyFont="1" applyBorder="1" applyAlignment="1">
      <alignment horizontal="justify" vertical="center" wrapText="1"/>
    </xf>
    <xf numFmtId="0" fontId="15" fillId="0" borderId="9" xfId="2" applyFont="1" applyBorder="1" applyAlignment="1">
      <alignment horizontal="justify" vertical="center" wrapText="1"/>
    </xf>
    <xf numFmtId="0" fontId="15" fillId="0" borderId="5" xfId="2" applyFont="1" applyBorder="1" applyAlignment="1">
      <alignment horizontal="justify" vertical="center"/>
    </xf>
    <xf numFmtId="0" fontId="9" fillId="22" borderId="159" xfId="0" applyFont="1" applyFill="1" applyBorder="1" applyAlignment="1">
      <alignment horizontal="center" vertical="center" wrapText="1"/>
    </xf>
    <xf numFmtId="0" fontId="9" fillId="22" borderId="162" xfId="0" applyFont="1" applyFill="1" applyBorder="1" applyAlignment="1">
      <alignment horizontal="center" vertical="center" wrapText="1"/>
    </xf>
    <xf numFmtId="0" fontId="9" fillId="22" borderId="158" xfId="0" applyFont="1" applyFill="1" applyBorder="1" applyAlignment="1">
      <alignment horizontal="center" vertical="center" wrapText="1"/>
    </xf>
    <xf numFmtId="0" fontId="9" fillId="22" borderId="161" xfId="0" applyFont="1" applyFill="1" applyBorder="1" applyAlignment="1">
      <alignment horizontal="center" vertical="center" wrapText="1"/>
    </xf>
    <xf numFmtId="0" fontId="6" fillId="0" borderId="45" xfId="0" applyFont="1" applyBorder="1" applyAlignment="1">
      <alignment horizontal="left" vertical="center" wrapText="1"/>
    </xf>
    <xf numFmtId="0" fontId="6" fillId="28" borderId="14" xfId="0" applyFont="1" applyFill="1" applyBorder="1" applyAlignment="1">
      <alignment horizontal="center" vertical="center" wrapText="1"/>
    </xf>
    <xf numFmtId="0" fontId="6" fillId="28" borderId="15" xfId="0" applyFont="1" applyFill="1" applyBorder="1" applyAlignment="1">
      <alignment horizontal="center" vertical="center" wrapText="1"/>
    </xf>
    <xf numFmtId="0" fontId="6" fillId="28" borderId="16" xfId="0" applyFont="1" applyFill="1" applyBorder="1" applyAlignment="1">
      <alignment horizontal="center" vertical="center" wrapText="1"/>
    </xf>
    <xf numFmtId="0" fontId="6" fillId="28" borderId="39" xfId="0" applyFont="1" applyFill="1" applyBorder="1" applyAlignment="1">
      <alignment horizontal="center" vertical="center" wrapText="1"/>
    </xf>
    <xf numFmtId="0" fontId="6" fillId="28" borderId="0" xfId="0" applyFont="1" applyFill="1" applyBorder="1" applyAlignment="1">
      <alignment horizontal="center" vertical="center" wrapText="1"/>
    </xf>
    <xf numFmtId="0" fontId="6" fillId="28" borderId="40" xfId="0" applyFont="1" applyFill="1" applyBorder="1" applyAlignment="1">
      <alignment horizontal="center" vertical="center" wrapText="1"/>
    </xf>
    <xf numFmtId="0" fontId="15" fillId="9" borderId="39" xfId="0" applyFont="1" applyFill="1" applyBorder="1" applyAlignment="1">
      <alignment horizontal="left" vertical="center" wrapText="1"/>
    </xf>
    <xf numFmtId="0" fontId="15" fillId="9" borderId="0" xfId="0" applyFont="1" applyFill="1" applyBorder="1" applyAlignment="1">
      <alignment horizontal="left" vertical="center" wrapText="1"/>
    </xf>
    <xf numFmtId="0" fontId="15" fillId="9" borderId="40" xfId="0" applyFont="1" applyFill="1" applyBorder="1" applyAlignment="1">
      <alignment horizontal="left" vertical="center" wrapText="1"/>
    </xf>
    <xf numFmtId="0" fontId="17" fillId="0" borderId="85" xfId="0" applyFont="1" applyBorder="1" applyAlignment="1">
      <alignment horizontal="justify" vertical="center" wrapText="1"/>
    </xf>
    <xf numFmtId="0" fontId="17" fillId="0" borderId="19" xfId="0" applyFont="1" applyBorder="1" applyAlignment="1">
      <alignment horizontal="justify" vertical="center" wrapText="1"/>
    </xf>
    <xf numFmtId="0" fontId="17" fillId="0" borderId="86"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25" xfId="0" applyFont="1" applyBorder="1" applyAlignment="1">
      <alignment horizontal="justify" vertical="center" wrapText="1"/>
    </xf>
    <xf numFmtId="0" fontId="17" fillId="0" borderId="30" xfId="0" applyFont="1" applyBorder="1" applyAlignment="1">
      <alignment horizontal="justify" vertical="center" wrapText="1"/>
    </xf>
    <xf numFmtId="0" fontId="17" fillId="0" borderId="31" xfId="0" applyFont="1" applyBorder="1" applyAlignment="1">
      <alignment horizontal="justify" vertical="top" wrapText="1"/>
    </xf>
    <xf numFmtId="0" fontId="17" fillId="0" borderId="25" xfId="0" applyFont="1" applyBorder="1" applyAlignment="1">
      <alignment horizontal="justify" vertical="top" wrapText="1"/>
    </xf>
    <xf numFmtId="0" fontId="17" fillId="0" borderId="30" xfId="0" applyFont="1" applyBorder="1" applyAlignment="1">
      <alignment horizontal="justify" vertical="top" wrapText="1"/>
    </xf>
    <xf numFmtId="0" fontId="39" fillId="0" borderId="0" xfId="0" applyFont="1" applyBorder="1" applyAlignment="1">
      <alignment horizontal="center" vertical="center" wrapText="1"/>
    </xf>
    <xf numFmtId="0" fontId="6" fillId="0" borderId="0" xfId="0" applyFont="1" applyBorder="1" applyAlignment="1">
      <alignment horizontal="left" vertical="center" wrapText="1"/>
    </xf>
    <xf numFmtId="9" fontId="2" fillId="0" borderId="0" xfId="0" applyNumberFormat="1" applyFont="1"/>
    <xf numFmtId="0" fontId="15" fillId="0" borderId="0" xfId="0" applyFont="1" applyBorder="1" applyAlignment="1">
      <alignment horizontal="justify" vertical="center" wrapText="1"/>
    </xf>
    <xf numFmtId="0" fontId="0" fillId="0" borderId="0" xfId="0" applyBorder="1" applyAlignment="1">
      <alignment horizontal="justify" vertical="center" wrapText="1"/>
    </xf>
    <xf numFmtId="0" fontId="16" fillId="0" borderId="0" xfId="0" applyFont="1" applyBorder="1" applyAlignment="1">
      <alignment horizontal="justify" vertical="center" wrapText="1"/>
    </xf>
    <xf numFmtId="0" fontId="40" fillId="0" borderId="0" xfId="0" applyFont="1" applyBorder="1" applyAlignment="1">
      <alignment horizontal="justify" vertical="center" wrapText="1"/>
    </xf>
    <xf numFmtId="0" fontId="6" fillId="0" borderId="143" xfId="0" applyFont="1" applyBorder="1" applyAlignment="1">
      <alignment horizontal="center" vertical="center" wrapText="1"/>
    </xf>
    <xf numFmtId="0" fontId="2" fillId="0" borderId="0" xfId="0" applyFont="1" applyBorder="1"/>
    <xf numFmtId="9" fontId="6" fillId="0" borderId="8" xfId="1" applyFont="1" applyBorder="1" applyAlignment="1">
      <alignment horizontal="center" vertical="center" wrapText="1"/>
    </xf>
    <xf numFmtId="9" fontId="6" fillId="0" borderId="52" xfId="0" applyNumberFormat="1" applyFont="1" applyBorder="1" applyAlignment="1">
      <alignment horizontal="center" vertical="center" wrapText="1"/>
    </xf>
    <xf numFmtId="9" fontId="6" fillId="0" borderId="57" xfId="0" applyNumberFormat="1" applyFont="1" applyBorder="1" applyAlignment="1">
      <alignment horizontal="center" vertical="center" wrapText="1"/>
    </xf>
    <xf numFmtId="9" fontId="6" fillId="0" borderId="48" xfId="0" applyNumberFormat="1" applyFont="1" applyBorder="1" applyAlignment="1">
      <alignment horizontal="center" vertical="center" wrapText="1"/>
    </xf>
    <xf numFmtId="10" fontId="6" fillId="0" borderId="52" xfId="0" applyNumberFormat="1" applyFont="1" applyBorder="1" applyAlignment="1">
      <alignment horizontal="center" vertical="center" wrapText="1"/>
    </xf>
    <xf numFmtId="10" fontId="6" fillId="0" borderId="57" xfId="0" applyNumberFormat="1" applyFont="1" applyBorder="1" applyAlignment="1">
      <alignment horizontal="center" vertical="center" wrapText="1"/>
    </xf>
    <xf numFmtId="20" fontId="8" fillId="0" borderId="5" xfId="0" applyNumberFormat="1" applyFont="1" applyBorder="1" applyAlignment="1">
      <alignment horizontal="center" vertical="center" wrapText="1"/>
    </xf>
    <xf numFmtId="9" fontId="51" fillId="6" borderId="5" xfId="0" applyNumberFormat="1" applyFont="1" applyFill="1" applyBorder="1" applyAlignment="1" applyProtection="1">
      <alignment horizontal="center" vertical="center" wrapText="1"/>
      <protection locked="0"/>
    </xf>
    <xf numFmtId="9" fontId="8" fillId="7" borderId="5" xfId="1" applyNumberFormat="1" applyFont="1" applyFill="1" applyBorder="1" applyAlignment="1">
      <alignment horizontal="center" vertical="center" wrapText="1"/>
    </xf>
    <xf numFmtId="0" fontId="71" fillId="0" borderId="4" xfId="0" applyFont="1" applyBorder="1" applyAlignment="1">
      <alignment horizontal="center" vertical="center"/>
    </xf>
    <xf numFmtId="177" fontId="51" fillId="7" borderId="5" xfId="0" applyNumberFormat="1" applyFont="1" applyFill="1" applyBorder="1" applyAlignment="1" applyProtection="1">
      <alignment horizontal="center" vertical="center" wrapText="1"/>
      <protection locked="0"/>
    </xf>
    <xf numFmtId="9" fontId="8" fillId="12" borderId="5" xfId="0" applyNumberFormat="1" applyFont="1" applyFill="1" applyBorder="1" applyAlignment="1">
      <alignment horizontal="center" vertical="center" wrapText="1"/>
    </xf>
    <xf numFmtId="0" fontId="16" fillId="9" borderId="0" xfId="0" applyFont="1" applyFill="1" applyBorder="1" applyAlignment="1">
      <alignment horizontal="center" vertical="center" wrapText="1"/>
    </xf>
    <xf numFmtId="0" fontId="17" fillId="0" borderId="0" xfId="0" applyFont="1" applyBorder="1" applyAlignment="1">
      <alignment horizontal="center" vertical="center" wrapText="1"/>
    </xf>
    <xf numFmtId="17" fontId="15" fillId="0" borderId="0" xfId="0" applyNumberFormat="1" applyFont="1" applyBorder="1" applyAlignment="1">
      <alignment horizontal="center" vertical="center" wrapText="1"/>
    </xf>
    <xf numFmtId="10" fontId="17" fillId="9" borderId="52" xfId="0" applyNumberFormat="1" applyFont="1" applyFill="1" applyBorder="1" applyAlignment="1">
      <alignment horizontal="center" vertical="center"/>
    </xf>
    <xf numFmtId="10" fontId="17" fillId="9" borderId="48" xfId="0" applyNumberFormat="1" applyFont="1" applyFill="1" applyBorder="1" applyAlignment="1">
      <alignment horizontal="center" vertical="center"/>
    </xf>
    <xf numFmtId="10" fontId="17" fillId="9" borderId="33" xfId="0" applyNumberFormat="1" applyFont="1" applyFill="1" applyBorder="1" applyAlignment="1">
      <alignment horizontal="center" vertical="center"/>
    </xf>
    <xf numFmtId="10" fontId="17" fillId="9" borderId="32" xfId="0" applyNumberFormat="1" applyFont="1" applyFill="1" applyBorder="1" applyAlignment="1">
      <alignment horizontal="center" vertical="center"/>
    </xf>
    <xf numFmtId="10" fontId="15" fillId="9" borderId="52" xfId="0" applyNumberFormat="1" applyFont="1" applyFill="1" applyBorder="1" applyAlignment="1">
      <alignment horizontal="center" vertical="center" wrapText="1"/>
    </xf>
    <xf numFmtId="10" fontId="15" fillId="9" borderId="48" xfId="0" applyNumberFormat="1" applyFont="1" applyFill="1" applyBorder="1" applyAlignment="1">
      <alignment horizontal="center" vertical="center" wrapText="1"/>
    </xf>
    <xf numFmtId="10" fontId="15" fillId="9" borderId="33" xfId="0" applyNumberFormat="1" applyFont="1" applyFill="1" applyBorder="1" applyAlignment="1">
      <alignment horizontal="center" vertical="center" wrapText="1"/>
    </xf>
    <xf numFmtId="10" fontId="15" fillId="9" borderId="32" xfId="0" applyNumberFormat="1" applyFont="1" applyFill="1" applyBorder="1" applyAlignment="1">
      <alignment horizontal="center" vertical="center" wrapText="1"/>
    </xf>
    <xf numFmtId="10" fontId="51" fillId="7" borderId="5" xfId="0" applyNumberFormat="1" applyFont="1" applyFill="1" applyBorder="1" applyAlignment="1" applyProtection="1">
      <alignment horizontal="center" vertical="center" wrapText="1"/>
      <protection locked="0"/>
    </xf>
    <xf numFmtId="10" fontId="51" fillId="5" borderId="6" xfId="0" applyNumberFormat="1" applyFont="1" applyFill="1" applyBorder="1" applyAlignment="1" applyProtection="1">
      <alignment horizontal="center" vertical="center" wrapText="1"/>
      <protection locked="0"/>
    </xf>
    <xf numFmtId="9" fontId="8" fillId="0" borderId="5" xfId="0" applyNumberFormat="1" applyFont="1" applyFill="1" applyBorder="1" applyAlignment="1">
      <alignment horizontal="center" vertical="center" wrapText="1"/>
    </xf>
    <xf numFmtId="0" fontId="0" fillId="0" borderId="0" xfId="0" applyFill="1"/>
    <xf numFmtId="9" fontId="51" fillId="0" borderId="6" xfId="0" applyNumberFormat="1" applyFont="1" applyFill="1" applyBorder="1" applyAlignment="1" applyProtection="1">
      <alignment horizontal="center" vertical="center" wrapText="1"/>
      <protection locked="0"/>
    </xf>
    <xf numFmtId="10" fontId="51" fillId="0" borderId="6" xfId="0" applyNumberFormat="1" applyFont="1" applyFill="1" applyBorder="1" applyAlignment="1" applyProtection="1">
      <alignment horizontal="center" vertical="center" wrapText="1"/>
      <protection locked="0"/>
    </xf>
    <xf numFmtId="10" fontId="8" fillId="0" borderId="5" xfId="0" applyNumberFormat="1" applyFont="1" applyFill="1" applyBorder="1" applyAlignment="1">
      <alignment horizontal="center" vertical="center" wrapText="1"/>
    </xf>
    <xf numFmtId="0" fontId="72" fillId="0" borderId="0" xfId="0" applyFont="1"/>
    <xf numFmtId="0" fontId="72" fillId="0" borderId="0" xfId="0" applyFont="1" applyAlignment="1">
      <alignment horizontal="center" vertical="center"/>
    </xf>
  </cellXfs>
  <cellStyles count="6">
    <cellStyle name="Moneda" xfId="5" builtinId="4"/>
    <cellStyle name="Moneda 2" xfId="4"/>
    <cellStyle name="Normal" xfId="0" builtinId="0"/>
    <cellStyle name="Normal 2" xfId="2"/>
    <cellStyle name="Normal 2 2" xfId="3"/>
    <cellStyle name="Porcentaje" xfId="1" builtinId="5"/>
  </cellStyles>
  <dxfs count="0"/>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'[2]DESI-FM-007'!$H$35</c:f>
              <c:strCache>
                <c:ptCount val="1"/>
                <c:pt idx="0">
                  <c:v>ACTIVIDADES EJECUTADAS</c:v>
                </c:pt>
              </c:strCache>
            </c:strRef>
          </c:tx>
          <c:spPr>
            <a:solidFill>
              <a:schemeClr val="accent5"/>
            </a:solidFill>
            <a:ln>
              <a:noFill/>
            </a:ln>
            <a:effectLst/>
          </c:spPr>
          <c:invertIfNegative val="0"/>
          <c:cat>
            <c:multiLvlStrRef>
              <c:f>'[1]PES-FM-001'!$C$34:$G$38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'[2]DESI-FM-007'!$H$36:$H$39</c:f>
              <c:numCache>
                <c:formatCode>General</c:formatCode>
                <c:ptCount val="4"/>
                <c:pt idx="0">
                  <c:v>12</c:v>
                </c:pt>
                <c:pt idx="1">
                  <c:v>12</c:v>
                </c:pt>
                <c:pt idx="2">
                  <c:v>15</c:v>
                </c:pt>
                <c:pt idx="3">
                  <c:v>15</c:v>
                </c:pt>
              </c:numCache>
            </c:numRef>
          </c:val>
          <c:extLst>
            <c:ext xmlns:c16="http://schemas.microsoft.com/office/drawing/2014/chart" uri="{C3380CC4-5D6E-409C-BE32-E72D297353CC}">
              <c16:uniqueId val="{00000000-A9EC-48B9-AF6F-D79BE1950F64}"/>
            </c:ext>
          </c:extLst>
        </c:ser>
        <c:ser>
          <c:idx val="5"/>
          <c:order val="1"/>
          <c:tx>
            <c:strRef>
              <c:f>'[2]DESI-FM-007'!$I$35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'[1]PES-FM-001'!$C$34:$G$38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'[2]DESI-FM-007'!$I$36:$I$39</c:f>
              <c:numCache>
                <c:formatCode>General</c:formatCode>
                <c:ptCount val="4"/>
                <c:pt idx="0">
                  <c:v>22</c:v>
                </c:pt>
                <c:pt idx="1">
                  <c:v>25</c:v>
                </c:pt>
                <c:pt idx="2">
                  <c:v>21</c:v>
                </c:pt>
                <c:pt idx="3">
                  <c:v>15</c:v>
                </c:pt>
              </c:numCache>
            </c:numRef>
          </c:val>
          <c:extLst>
            <c:ext xmlns:c16="http://schemas.microsoft.com/office/drawing/2014/chart" uri="{C3380CC4-5D6E-409C-BE32-E72D297353CC}">
              <c16:uniqueId val="{00000001-A9EC-48B9-AF6F-D79BE1950F6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'[2]DESI-FM-007'!$J$35</c:f>
              <c:strCache>
                <c:ptCount val="1"/>
                <c:pt idx="0">
                  <c:v>RESULTADO</c:v>
                </c:pt>
              </c:strCache>
            </c:strRef>
          </c:tx>
          <c:spPr>
            <a:ln w="28575" cap="rnd">
              <a:solidFill>
                <a:schemeClr val="accent1"/>
              </a:solidFill>
              <a:round/>
            </a:ln>
            <a:effectLst/>
          </c:spPr>
          <c:marker>
            <c:symbol val="none"/>
          </c:marker>
          <c:cat>
            <c:multiLvlStrRef>
              <c:f>'[1]PES-FM-001'!$C$34:$G$38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'[2]DESI-FM-007'!$J$36:$J$39</c:f>
              <c:numCache>
                <c:formatCode>General</c:formatCode>
                <c:ptCount val="4"/>
                <c:pt idx="0">
                  <c:v>0.54545454545454541</c:v>
                </c:pt>
                <c:pt idx="1">
                  <c:v>0.48</c:v>
                </c:pt>
                <c:pt idx="2">
                  <c:v>0.7142857142857143</c:v>
                </c:pt>
                <c:pt idx="3">
                  <c:v>1</c:v>
                </c:pt>
              </c:numCache>
            </c:numRef>
          </c:val>
          <c:smooth val="0"/>
          <c:extLst>
            <c:ext xmlns:c16="http://schemas.microsoft.com/office/drawing/2014/chart" uri="{C3380CC4-5D6E-409C-BE32-E72D297353CC}">
              <c16:uniqueId val="{00000002-A9EC-48B9-AF6F-D79BE1950F6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'[3]PCI-IND-001'!$AN$48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'[3]PCI-IND-001'!$AM$49:$AM$53</c:f>
              <c:strCache>
                <c:ptCount val="5"/>
                <c:pt idx="0">
                  <c:v>TRIM1</c:v>
                </c:pt>
                <c:pt idx="1">
                  <c:v>TRIM2</c:v>
                </c:pt>
                <c:pt idx="2">
                  <c:v>TRIM3</c:v>
                </c:pt>
                <c:pt idx="3">
                  <c:v>TRIM4</c:v>
                </c:pt>
                <c:pt idx="4">
                  <c:v>TOTAL</c:v>
                </c:pt>
              </c:strCache>
            </c:strRef>
          </c:cat>
          <c:val>
            <c:numRef>
              <c:f>'[3]PCI-IND-001'!$AN$49:$AN$53</c:f>
              <c:numCache>
                <c:formatCode>General</c:formatCode>
                <c:ptCount val="5"/>
                <c:pt idx="0">
                  <c:v>165.56</c:v>
                </c:pt>
                <c:pt idx="1">
                  <c:v>65.2</c:v>
                </c:pt>
                <c:pt idx="2">
                  <c:v>0</c:v>
                </c:pt>
                <c:pt idx="3">
                  <c:v>0</c:v>
                </c:pt>
                <c:pt idx="4">
                  <c:v>230.76</c:v>
                </c:pt>
              </c:numCache>
            </c:numRef>
          </c:val>
          <c:extLst>
            <c:ext xmlns:c16="http://schemas.microsoft.com/office/drawing/2014/chart" uri="{C3380CC4-5D6E-409C-BE32-E72D297353CC}">
              <c16:uniqueId val="{00000000-21B1-4EF0-9D65-C19F51C346E2}"/>
            </c:ext>
          </c:extLst>
        </c:ser>
        <c:ser>
          <c:idx val="1"/>
          <c:order val="1"/>
          <c:tx>
            <c:strRef>
              <c:f>'[3]PCI-IND-001'!$AO$48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'[3]PCI-IND-001'!$AM$49:$AM$53</c:f>
              <c:strCache>
                <c:ptCount val="5"/>
                <c:pt idx="0">
                  <c:v>TRIM1</c:v>
                </c:pt>
                <c:pt idx="1">
                  <c:v>TRIM2</c:v>
                </c:pt>
                <c:pt idx="2">
                  <c:v>TRIM3</c:v>
                </c:pt>
                <c:pt idx="3">
                  <c:v>TRIM4</c:v>
                </c:pt>
                <c:pt idx="4">
                  <c:v>TOTAL</c:v>
                </c:pt>
              </c:strCache>
            </c:strRef>
          </c:cat>
          <c:val>
            <c:numRef>
              <c:f>'[3]PCI-IND-001'!$AO$49:$AO$53</c:f>
              <c:numCache>
                <c:formatCode>General</c:formatCode>
                <c:ptCount val="5"/>
                <c:pt idx="0">
                  <c:v>165.56</c:v>
                </c:pt>
                <c:pt idx="1">
                  <c:v>230.76</c:v>
                </c:pt>
                <c:pt idx="2">
                  <c:v>230.76</c:v>
                </c:pt>
                <c:pt idx="3">
                  <c:v>230.76</c:v>
                </c:pt>
                <c:pt idx="4">
                  <c:v>230.76</c:v>
                </c:pt>
              </c:numCache>
            </c:numRef>
          </c:val>
          <c:extLst>
            <c:ext xmlns:c16="http://schemas.microsoft.com/office/drawing/2014/chart" uri="{C3380CC4-5D6E-409C-BE32-E72D297353CC}">
              <c16:uniqueId val="{00000001-21B1-4EF0-9D65-C19F51C346E2}"/>
            </c:ext>
          </c:extLst>
        </c:ser>
        <c:ser>
          <c:idx val="2"/>
          <c:order val="2"/>
          <c:tx>
            <c:strRef>
              <c:f>'[3]PCI-IND-001'!$AP$48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'[3]PCI-IND-001'!$AM$49:$AM$53</c:f>
              <c:strCache>
                <c:ptCount val="5"/>
                <c:pt idx="0">
                  <c:v>TRIM1</c:v>
                </c:pt>
                <c:pt idx="1">
                  <c:v>TRIM2</c:v>
                </c:pt>
                <c:pt idx="2">
                  <c:v>TRIM3</c:v>
                </c:pt>
                <c:pt idx="3">
                  <c:v>TRIM4</c:v>
                </c:pt>
                <c:pt idx="4">
                  <c:v>TOTAL</c:v>
                </c:pt>
              </c:strCache>
            </c:strRef>
          </c:cat>
          <c:val>
            <c:numRef>
              <c:f>'[3]PCI-IND-001'!$AP$49:$AP$53</c:f>
              <c:numCache>
                <c:formatCode>General</c:formatCode>
                <c:ptCount val="5"/>
                <c:pt idx="0">
                  <c:v>150</c:v>
                </c:pt>
                <c:pt idx="1">
                  <c:v>65</c:v>
                </c:pt>
                <c:pt idx="2">
                  <c:v>40</c:v>
                </c:pt>
                <c:pt idx="3">
                  <c:v>34.180000000000007</c:v>
                </c:pt>
                <c:pt idx="4">
                  <c:v>289.18</c:v>
                </c:pt>
              </c:numCache>
            </c:numRef>
          </c:val>
          <c:extLst>
            <c:ext xmlns:c16="http://schemas.microsoft.com/office/drawing/2014/chart" uri="{C3380CC4-5D6E-409C-BE32-E72D297353CC}">
              <c16:uniqueId val="{00000002-21B1-4EF0-9D65-C19F51C346E2}"/>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'[4]PES-FM-001'!$AS$45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'[4]PES-FM-001'!$AR$46:$AR$50</c:f>
              <c:strCache>
                <c:ptCount val="5"/>
                <c:pt idx="0">
                  <c:v>TRIM1</c:v>
                </c:pt>
                <c:pt idx="1">
                  <c:v>TRIM2</c:v>
                </c:pt>
                <c:pt idx="2">
                  <c:v>TRIM3</c:v>
                </c:pt>
                <c:pt idx="3">
                  <c:v>TRIM4</c:v>
                </c:pt>
                <c:pt idx="4">
                  <c:v>TOTAL</c:v>
                </c:pt>
              </c:strCache>
            </c:strRef>
          </c:cat>
          <c:val>
            <c:numRef>
              <c:f>'[4]PES-FM-001'!$AS$46:$AS$50</c:f>
              <c:numCache>
                <c:formatCode>General</c:formatCode>
                <c:ptCount val="5"/>
                <c:pt idx="0">
                  <c:v>632</c:v>
                </c:pt>
                <c:pt idx="1">
                  <c:v>793</c:v>
                </c:pt>
                <c:pt idx="4">
                  <c:v>1425</c:v>
                </c:pt>
              </c:numCache>
            </c:numRef>
          </c:val>
          <c:extLst>
            <c:ext xmlns:c16="http://schemas.microsoft.com/office/drawing/2014/chart" uri="{C3380CC4-5D6E-409C-BE32-E72D297353CC}">
              <c16:uniqueId val="{00000000-13E1-4B21-9E96-E6CBFA579CC8}"/>
            </c:ext>
          </c:extLst>
        </c:ser>
        <c:ser>
          <c:idx val="1"/>
          <c:order val="1"/>
          <c:tx>
            <c:strRef>
              <c:f>'[4]PES-FM-001'!$AT$45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'[4]PES-FM-001'!$AR$46:$AR$50</c:f>
              <c:strCache>
                <c:ptCount val="5"/>
                <c:pt idx="0">
                  <c:v>TRIM1</c:v>
                </c:pt>
                <c:pt idx="1">
                  <c:v>TRIM2</c:v>
                </c:pt>
                <c:pt idx="2">
                  <c:v>TRIM3</c:v>
                </c:pt>
                <c:pt idx="3">
                  <c:v>TRIM4</c:v>
                </c:pt>
                <c:pt idx="4">
                  <c:v>TOTAL</c:v>
                </c:pt>
              </c:strCache>
            </c:strRef>
          </c:cat>
          <c:val>
            <c:numRef>
              <c:f>'[4]PES-FM-001'!$AT$46:$AT$50</c:f>
              <c:numCache>
                <c:formatCode>General</c:formatCode>
                <c:ptCount val="5"/>
                <c:pt idx="0">
                  <c:v>632</c:v>
                </c:pt>
                <c:pt idx="1">
                  <c:v>1425</c:v>
                </c:pt>
                <c:pt idx="2">
                  <c:v>1425</c:v>
                </c:pt>
                <c:pt idx="3">
                  <c:v>1425</c:v>
                </c:pt>
                <c:pt idx="4">
                  <c:v>1425</c:v>
                </c:pt>
              </c:numCache>
            </c:numRef>
          </c:val>
          <c:extLst>
            <c:ext xmlns:c16="http://schemas.microsoft.com/office/drawing/2014/chart" uri="{C3380CC4-5D6E-409C-BE32-E72D297353CC}">
              <c16:uniqueId val="{00000001-13E1-4B21-9E96-E6CBFA579CC8}"/>
            </c:ext>
          </c:extLst>
        </c:ser>
        <c:ser>
          <c:idx val="2"/>
          <c:order val="2"/>
          <c:tx>
            <c:strRef>
              <c:f>'[4]PES-FM-001'!$AU$45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'[4]PES-FM-001'!$AR$46:$AR$50</c:f>
              <c:strCache>
                <c:ptCount val="5"/>
                <c:pt idx="0">
                  <c:v>TRIM1</c:v>
                </c:pt>
                <c:pt idx="1">
                  <c:v>TRIM2</c:v>
                </c:pt>
                <c:pt idx="2">
                  <c:v>TRIM3</c:v>
                </c:pt>
                <c:pt idx="3">
                  <c:v>TRIM4</c:v>
                </c:pt>
                <c:pt idx="4">
                  <c:v>TOTAL</c:v>
                </c:pt>
              </c:strCache>
            </c:strRef>
          </c:cat>
          <c:val>
            <c:numRef>
              <c:f>'[4]PES-FM-001'!$AU$46:$AU$50</c:f>
              <c:numCache>
                <c:formatCode>General</c:formatCode>
                <c:ptCount val="5"/>
                <c:pt idx="0">
                  <c:v>600</c:v>
                </c:pt>
                <c:pt idx="1">
                  <c:v>750</c:v>
                </c:pt>
                <c:pt idx="2">
                  <c:v>750</c:v>
                </c:pt>
                <c:pt idx="3">
                  <c:v>700</c:v>
                </c:pt>
                <c:pt idx="4">
                  <c:v>2800</c:v>
                </c:pt>
              </c:numCache>
            </c:numRef>
          </c:val>
          <c:extLst>
            <c:ext xmlns:c16="http://schemas.microsoft.com/office/drawing/2014/chart" uri="{C3380CC4-5D6E-409C-BE32-E72D297353CC}">
              <c16:uniqueId val="{00000002-13E1-4B21-9E96-E6CBFA579CC8}"/>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'[5]PCI-IND-004'!$AN$45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'[5]PCI-IND-004'!$AM$46:$AM$50</c:f>
              <c:strCache>
                <c:ptCount val="5"/>
                <c:pt idx="0">
                  <c:v>TRIM1</c:v>
                </c:pt>
                <c:pt idx="1">
                  <c:v>TRIM2</c:v>
                </c:pt>
                <c:pt idx="2">
                  <c:v>TRIM3</c:v>
                </c:pt>
                <c:pt idx="3">
                  <c:v>TRIM4</c:v>
                </c:pt>
                <c:pt idx="4">
                  <c:v>TOTAL</c:v>
                </c:pt>
              </c:strCache>
            </c:strRef>
          </c:cat>
          <c:val>
            <c:numRef>
              <c:f>'[5]PCI-IND-004'!$AN$46:$AN$50</c:f>
              <c:numCache>
                <c:formatCode>General</c:formatCode>
                <c:ptCount val="5"/>
                <c:pt idx="0">
                  <c:v>1.6</c:v>
                </c:pt>
                <c:pt idx="1">
                  <c:v>4.3600000000000003</c:v>
                </c:pt>
                <c:pt idx="2">
                  <c:v>0</c:v>
                </c:pt>
                <c:pt idx="3">
                  <c:v>0</c:v>
                </c:pt>
                <c:pt idx="4">
                  <c:v>5.9600000000000009</c:v>
                </c:pt>
              </c:numCache>
            </c:numRef>
          </c:val>
          <c:extLst>
            <c:ext xmlns:c16="http://schemas.microsoft.com/office/drawing/2014/chart" uri="{C3380CC4-5D6E-409C-BE32-E72D297353CC}">
              <c16:uniqueId val="{00000000-C0F5-4285-B88C-C266DE8A5916}"/>
            </c:ext>
          </c:extLst>
        </c:ser>
        <c:ser>
          <c:idx val="1"/>
          <c:order val="1"/>
          <c:tx>
            <c:strRef>
              <c:f>'[5]PCI-IND-004'!$AO$45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'[5]PCI-IND-004'!$AM$46:$AM$50</c:f>
              <c:strCache>
                <c:ptCount val="5"/>
                <c:pt idx="0">
                  <c:v>TRIM1</c:v>
                </c:pt>
                <c:pt idx="1">
                  <c:v>TRIM2</c:v>
                </c:pt>
                <c:pt idx="2">
                  <c:v>TRIM3</c:v>
                </c:pt>
                <c:pt idx="3">
                  <c:v>TRIM4</c:v>
                </c:pt>
                <c:pt idx="4">
                  <c:v>TOTAL</c:v>
                </c:pt>
              </c:strCache>
            </c:strRef>
          </c:cat>
          <c:val>
            <c:numRef>
              <c:f>'[5]PCI-IND-004'!$AO$46:$AO$50</c:f>
              <c:numCache>
                <c:formatCode>General</c:formatCode>
                <c:ptCount val="5"/>
                <c:pt idx="0">
                  <c:v>1.6</c:v>
                </c:pt>
                <c:pt idx="1">
                  <c:v>5.9600000000000009</c:v>
                </c:pt>
                <c:pt idx="2">
                  <c:v>5.9600000000000009</c:v>
                </c:pt>
                <c:pt idx="3">
                  <c:v>5.9600000000000009</c:v>
                </c:pt>
                <c:pt idx="4">
                  <c:v>5.9600000000000009</c:v>
                </c:pt>
              </c:numCache>
            </c:numRef>
          </c:val>
          <c:extLst>
            <c:ext xmlns:c16="http://schemas.microsoft.com/office/drawing/2014/chart" uri="{C3380CC4-5D6E-409C-BE32-E72D297353CC}">
              <c16:uniqueId val="{00000001-C0F5-4285-B88C-C266DE8A5916}"/>
            </c:ext>
          </c:extLst>
        </c:ser>
        <c:ser>
          <c:idx val="2"/>
          <c:order val="2"/>
          <c:tx>
            <c:strRef>
              <c:f>'[5]PCI-IND-004'!$AP$45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'[5]PCI-IND-004'!$AM$46:$AM$50</c:f>
              <c:strCache>
                <c:ptCount val="5"/>
                <c:pt idx="0">
                  <c:v>TRIM1</c:v>
                </c:pt>
                <c:pt idx="1">
                  <c:v>TRIM2</c:v>
                </c:pt>
                <c:pt idx="2">
                  <c:v>TRIM3</c:v>
                </c:pt>
                <c:pt idx="3">
                  <c:v>TRIM4</c:v>
                </c:pt>
                <c:pt idx="4">
                  <c:v>TOTAL</c:v>
                </c:pt>
              </c:strCache>
            </c:strRef>
          </c:cat>
          <c:val>
            <c:numRef>
              <c:f>'[5]PCI-IND-004'!$AP$46:$AP$50</c:f>
              <c:numCache>
                <c:formatCode>General</c:formatCode>
                <c:ptCount val="5"/>
                <c:pt idx="0">
                  <c:v>1.5</c:v>
                </c:pt>
                <c:pt idx="1">
                  <c:v>1.5</c:v>
                </c:pt>
                <c:pt idx="2">
                  <c:v>4.4400000000000004</c:v>
                </c:pt>
                <c:pt idx="3">
                  <c:v>4.4400000000000004</c:v>
                </c:pt>
                <c:pt idx="4">
                  <c:v>11.88</c:v>
                </c:pt>
              </c:numCache>
            </c:numRef>
          </c:val>
          <c:extLst>
            <c:ext xmlns:c16="http://schemas.microsoft.com/office/drawing/2014/chart" uri="{C3380CC4-5D6E-409C-BE32-E72D297353CC}">
              <c16:uniqueId val="{00000002-C0F5-4285-B88C-C266DE8A5916}"/>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'[6]PCI-IND-005'!$AR$47:$AR$52</c:f>
              <c:strCache>
                <c:ptCount val="6"/>
                <c:pt idx="0">
                  <c:v>TRIM.</c:v>
                </c:pt>
                <c:pt idx="1">
                  <c:v>TRIM1</c:v>
                </c:pt>
                <c:pt idx="2">
                  <c:v>TRIM2</c:v>
                </c:pt>
                <c:pt idx="3">
                  <c:v>TRIM3</c:v>
                </c:pt>
                <c:pt idx="4">
                  <c:v>TRIM4</c:v>
                </c:pt>
                <c:pt idx="5">
                  <c:v>TOTAL</c:v>
                </c:pt>
              </c:strCache>
            </c:strRef>
          </c:cat>
          <c:val>
            <c:numRef>
              <c:f>'[6]PCI-IND-005'!$AS$47:$AS$52</c:f>
              <c:numCache>
                <c:formatCode>General</c:formatCode>
                <c:ptCount val="6"/>
                <c:pt idx="0">
                  <c:v>0</c:v>
                </c:pt>
                <c:pt idx="1">
                  <c:v>7</c:v>
                </c:pt>
                <c:pt idx="2">
                  <c:v>6</c:v>
                </c:pt>
                <c:pt idx="3">
                  <c:v>0</c:v>
                </c:pt>
                <c:pt idx="4">
                  <c:v>0</c:v>
                </c:pt>
                <c:pt idx="5">
                  <c:v>13</c:v>
                </c:pt>
              </c:numCache>
            </c:numRef>
          </c:val>
          <c:extLst>
            <c:ext xmlns:c16="http://schemas.microsoft.com/office/drawing/2014/chart" uri="{C3380CC4-5D6E-409C-BE32-E72D297353CC}">
              <c16:uniqueId val="{00000000-1424-4129-9FB0-90E01633104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'[6]PCI-IND-005'!$AR$47:$AR$52</c:f>
              <c:strCache>
                <c:ptCount val="6"/>
                <c:pt idx="0">
                  <c:v>TRIM.</c:v>
                </c:pt>
                <c:pt idx="1">
                  <c:v>TRIM1</c:v>
                </c:pt>
                <c:pt idx="2">
                  <c:v>TRIM2</c:v>
                </c:pt>
                <c:pt idx="3">
                  <c:v>TRIM3</c:v>
                </c:pt>
                <c:pt idx="4">
                  <c:v>TRIM4</c:v>
                </c:pt>
                <c:pt idx="5">
                  <c:v>TOTAL</c:v>
                </c:pt>
              </c:strCache>
            </c:strRef>
          </c:cat>
          <c:val>
            <c:numRef>
              <c:f>'[6]PCI-IND-005'!$AT$47:$AT$52</c:f>
              <c:numCache>
                <c:formatCode>General</c:formatCode>
                <c:ptCount val="6"/>
                <c:pt idx="0">
                  <c:v>0</c:v>
                </c:pt>
                <c:pt idx="1">
                  <c:v>7</c:v>
                </c:pt>
                <c:pt idx="2">
                  <c:v>13</c:v>
                </c:pt>
                <c:pt idx="3">
                  <c:v>13</c:v>
                </c:pt>
                <c:pt idx="4">
                  <c:v>13</c:v>
                </c:pt>
                <c:pt idx="5">
                  <c:v>13</c:v>
                </c:pt>
              </c:numCache>
            </c:numRef>
          </c:val>
          <c:extLst>
            <c:ext xmlns:c16="http://schemas.microsoft.com/office/drawing/2014/chart" uri="{C3380CC4-5D6E-409C-BE32-E72D297353CC}">
              <c16:uniqueId val="{00000001-1424-4129-9FB0-90E01633104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'[6]PCI-IND-005'!$AR$47:$AR$52</c:f>
              <c:strCache>
                <c:ptCount val="6"/>
                <c:pt idx="0">
                  <c:v>TRIM.</c:v>
                </c:pt>
                <c:pt idx="1">
                  <c:v>TRIM1</c:v>
                </c:pt>
                <c:pt idx="2">
                  <c:v>TRIM2</c:v>
                </c:pt>
                <c:pt idx="3">
                  <c:v>TRIM3</c:v>
                </c:pt>
                <c:pt idx="4">
                  <c:v>TRIM4</c:v>
                </c:pt>
                <c:pt idx="5">
                  <c:v>TOTAL</c:v>
                </c:pt>
              </c:strCache>
            </c:strRef>
          </c:cat>
          <c:val>
            <c:numRef>
              <c:f>'[6]PCI-IND-005'!$AU$47:$AU$52</c:f>
              <c:numCache>
                <c:formatCode>General</c:formatCode>
                <c:ptCount val="6"/>
                <c:pt idx="0">
                  <c:v>0</c:v>
                </c:pt>
                <c:pt idx="1">
                  <c:v>6</c:v>
                </c:pt>
                <c:pt idx="2">
                  <c:v>6</c:v>
                </c:pt>
                <c:pt idx="3">
                  <c:v>6</c:v>
                </c:pt>
                <c:pt idx="4">
                  <c:v>6</c:v>
                </c:pt>
                <c:pt idx="5">
                  <c:v>24</c:v>
                </c:pt>
              </c:numCache>
            </c:numRef>
          </c:val>
          <c:extLst>
            <c:ext xmlns:c16="http://schemas.microsoft.com/office/drawing/2014/chart" uri="{C3380CC4-5D6E-409C-BE32-E72D297353CC}">
              <c16:uniqueId val="{00000002-1424-4129-9FB0-90E01633104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'[6]PCI-IND-005'!$AR$47:$AR$52</c:f>
              <c:strCache>
                <c:ptCount val="6"/>
                <c:pt idx="0">
                  <c:v>TRIM.</c:v>
                </c:pt>
                <c:pt idx="1">
                  <c:v>TRIM1</c:v>
                </c:pt>
                <c:pt idx="2">
                  <c:v>TRIM2</c:v>
                </c:pt>
                <c:pt idx="3">
                  <c:v>TRIM3</c:v>
                </c:pt>
                <c:pt idx="4">
                  <c:v>TRIM4</c:v>
                </c:pt>
                <c:pt idx="5">
                  <c:v>TOTAL</c:v>
                </c:pt>
              </c:strCache>
            </c:strRef>
          </c:cat>
          <c:val>
            <c:numRef>
              <c:f>'[6]PCI-IND-005'!$AV$47:$AV$52</c:f>
              <c:numCache>
                <c:formatCode>General</c:formatCode>
                <c:ptCount val="6"/>
              </c:numCache>
            </c:numRef>
          </c:val>
          <c:extLst>
            <c:ext xmlns:c16="http://schemas.microsoft.com/office/drawing/2014/chart" uri="{C3380CC4-5D6E-409C-BE32-E72D297353CC}">
              <c16:uniqueId val="{00000003-1424-4129-9FB0-90E01633104B}"/>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'[7]PCI-IND-007'!$AK$44</c:f>
              <c:strCache>
                <c:ptCount val="1"/>
                <c:pt idx="0">
                  <c:v>AVANCE DEL TRIM (PK)</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'[7]PCI-IND-007'!$AJ$45:$AJ$49</c:f>
              <c:strCache>
                <c:ptCount val="5"/>
                <c:pt idx="0">
                  <c:v>TRIM1</c:v>
                </c:pt>
                <c:pt idx="1">
                  <c:v>TRIM2</c:v>
                </c:pt>
                <c:pt idx="2">
                  <c:v>TRIM3</c:v>
                </c:pt>
                <c:pt idx="3">
                  <c:v>TRIM 4</c:v>
                </c:pt>
                <c:pt idx="4">
                  <c:v>TOTAL</c:v>
                </c:pt>
              </c:strCache>
            </c:strRef>
          </c:cat>
          <c:val>
            <c:numRef>
              <c:f>'[7]PCI-IND-007'!$AK$45:$AK$49</c:f>
              <c:numCache>
                <c:formatCode>General</c:formatCode>
                <c:ptCount val="5"/>
                <c:pt idx="0">
                  <c:v>7770</c:v>
                </c:pt>
                <c:pt idx="1">
                  <c:v>9142</c:v>
                </c:pt>
                <c:pt idx="2">
                  <c:v>0</c:v>
                </c:pt>
                <c:pt idx="3">
                  <c:v>0</c:v>
                </c:pt>
                <c:pt idx="4">
                  <c:v>16912</c:v>
                </c:pt>
              </c:numCache>
            </c:numRef>
          </c:val>
          <c:extLst>
            <c:ext xmlns:c16="http://schemas.microsoft.com/office/drawing/2014/chart" uri="{C3380CC4-5D6E-409C-BE32-E72D297353CC}">
              <c16:uniqueId val="{00000000-D9B4-4556-8199-14A032862CE6}"/>
            </c:ext>
          </c:extLst>
        </c:ser>
        <c:ser>
          <c:idx val="1"/>
          <c:order val="1"/>
          <c:tx>
            <c:strRef>
              <c:f>'[7]PCI-IND-007'!$AL$44</c:f>
              <c:strCache>
                <c:ptCount val="1"/>
                <c:pt idx="0">
                  <c:v>ACUMULADO (PK)</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'[7]PCI-IND-007'!$AJ$45:$AJ$49</c:f>
              <c:strCache>
                <c:ptCount val="5"/>
                <c:pt idx="0">
                  <c:v>TRIM1</c:v>
                </c:pt>
                <c:pt idx="1">
                  <c:v>TRIM2</c:v>
                </c:pt>
                <c:pt idx="2">
                  <c:v>TRIM3</c:v>
                </c:pt>
                <c:pt idx="3">
                  <c:v>TRIM 4</c:v>
                </c:pt>
                <c:pt idx="4">
                  <c:v>TOTAL</c:v>
                </c:pt>
              </c:strCache>
            </c:strRef>
          </c:cat>
          <c:val>
            <c:numRef>
              <c:f>'[7]PCI-IND-007'!$AL$45:$AL$49</c:f>
              <c:numCache>
                <c:formatCode>General</c:formatCode>
                <c:ptCount val="5"/>
                <c:pt idx="0">
                  <c:v>7770</c:v>
                </c:pt>
                <c:pt idx="1">
                  <c:v>16912</c:v>
                </c:pt>
                <c:pt idx="2">
                  <c:v>16912</c:v>
                </c:pt>
                <c:pt idx="3">
                  <c:v>16912</c:v>
                </c:pt>
                <c:pt idx="4">
                  <c:v>16912</c:v>
                </c:pt>
              </c:numCache>
            </c:numRef>
          </c:val>
          <c:extLst>
            <c:ext xmlns:c16="http://schemas.microsoft.com/office/drawing/2014/chart" uri="{C3380CC4-5D6E-409C-BE32-E72D297353CC}">
              <c16:uniqueId val="{00000001-D9B4-4556-8199-14A032862CE6}"/>
            </c:ext>
          </c:extLst>
        </c:ser>
        <c:ser>
          <c:idx val="2"/>
          <c:order val="2"/>
          <c:tx>
            <c:strRef>
              <c:f>'[7]PCI-IND-007'!$AM$44</c:f>
              <c:strCache>
                <c:ptCount val="1"/>
                <c:pt idx="0">
                  <c:v>META (PK)</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'[7]PCI-IND-007'!$AJ$45:$AJ$49</c:f>
              <c:strCache>
                <c:ptCount val="5"/>
                <c:pt idx="0">
                  <c:v>TRIM1</c:v>
                </c:pt>
                <c:pt idx="1">
                  <c:v>TRIM2</c:v>
                </c:pt>
                <c:pt idx="2">
                  <c:v>TRIM3</c:v>
                </c:pt>
                <c:pt idx="3">
                  <c:v>TRIM 4</c:v>
                </c:pt>
                <c:pt idx="4">
                  <c:v>TOTAL</c:v>
                </c:pt>
              </c:strCache>
            </c:strRef>
          </c:cat>
          <c:val>
            <c:numRef>
              <c:f>'[7]PCI-IND-007'!$AM$45:$AM$49</c:f>
              <c:numCache>
                <c:formatCode>General</c:formatCode>
                <c:ptCount val="5"/>
                <c:pt idx="0">
                  <c:v>7500</c:v>
                </c:pt>
                <c:pt idx="1">
                  <c:v>8600</c:v>
                </c:pt>
                <c:pt idx="2">
                  <c:v>11000</c:v>
                </c:pt>
                <c:pt idx="3">
                  <c:v>7900</c:v>
                </c:pt>
                <c:pt idx="4">
                  <c:v>35000</c:v>
                </c:pt>
              </c:numCache>
            </c:numRef>
          </c:val>
          <c:extLst>
            <c:ext xmlns:c16="http://schemas.microsoft.com/office/drawing/2014/chart" uri="{C3380CC4-5D6E-409C-BE32-E72D297353CC}">
              <c16:uniqueId val="{00000002-D9B4-4556-8199-14A032862CE6}"/>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4721915489784E-2"/>
          <c:y val="0.10794720593374213"/>
          <c:w val="0.74854902515716726"/>
          <c:h val="0.6979102748396232"/>
        </c:manualLayout>
      </c:layout>
      <c:barChart>
        <c:barDir val="col"/>
        <c:grouping val="clustered"/>
        <c:varyColors val="0"/>
        <c:ser>
          <c:idx val="4"/>
          <c:order val="0"/>
          <c:tx>
            <c:strRef>
              <c:f>'[8]01 OK'!$D$36</c:f>
              <c:strCache>
                <c:ptCount val="1"/>
                <c:pt idx="0">
                  <c:v>0</c:v>
                </c:pt>
              </c:strCache>
            </c:strRef>
          </c:tx>
          <c:spPr>
            <a:solidFill>
              <a:schemeClr val="accent5"/>
            </a:solidFill>
            <a:ln>
              <a:noFill/>
            </a:ln>
            <a:effectLst/>
          </c:spPr>
          <c:invertIfNegative val="0"/>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OK'!$D$37:$D$49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462-4A8E-868A-E00DBFAB534B}"/>
            </c:ext>
          </c:extLst>
        </c:ser>
        <c:ser>
          <c:idx val="5"/>
          <c:order val="1"/>
          <c:tx>
            <c:strRef>
              <c:f>'[8]01 OK'!$E$36</c:f>
              <c:strCache>
                <c:ptCount val="1"/>
                <c:pt idx="0">
                  <c:v>0</c:v>
                </c:pt>
              </c:strCache>
            </c:strRef>
          </c:tx>
          <c:spPr>
            <a:solidFill>
              <a:schemeClr val="accent6"/>
            </a:solidFill>
            <a:ln>
              <a:noFill/>
            </a:ln>
            <a:effectLst/>
          </c:spPr>
          <c:invertIfNegative val="0"/>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OK'!$E$37:$E$49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462-4A8E-868A-E00DBFAB534B}"/>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'[8]01 OK'!$F$36</c:f>
              <c:strCache>
                <c:ptCount val="1"/>
                <c:pt idx="0">
                  <c:v>0</c:v>
                </c:pt>
              </c:strCache>
            </c:strRef>
          </c:tx>
          <c:spPr>
            <a:ln w="28575" cap="rnd">
              <a:solidFill>
                <a:schemeClr val="accent1">
                  <a:lumMod val="60000"/>
                </a:schemeClr>
              </a:solidFill>
              <a:round/>
            </a:ln>
            <a:effectLst/>
          </c:spPr>
          <c:marker>
            <c:symbol val="none"/>
          </c:marker>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OK'!$F$37:$F$49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462-4A8E-868A-E00DBFAB534B}"/>
            </c:ext>
          </c:extLst>
        </c:ser>
        <c:ser>
          <c:idx val="0"/>
          <c:order val="3"/>
          <c:tx>
            <c:strRef>
              <c:f>'[8]01 OK'!$G$36</c:f>
              <c:strCache>
                <c:ptCount val="1"/>
                <c:pt idx="0">
                  <c:v>0</c:v>
                </c:pt>
              </c:strCache>
            </c:strRef>
          </c:tx>
          <c:spPr>
            <a:ln w="28575" cap="rnd">
              <a:solidFill>
                <a:schemeClr val="accent1"/>
              </a:solidFill>
              <a:round/>
            </a:ln>
            <a:effectLst/>
          </c:spPr>
          <c:marker>
            <c:symbol val="none"/>
          </c:marker>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OK'!$G$37:$G$49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3-7462-4A8E-868A-E00DBFAB534B}"/>
            </c:ext>
          </c:extLst>
        </c:ser>
        <c:ser>
          <c:idx val="1"/>
          <c:order val="4"/>
          <c:tx>
            <c:strRef>
              <c:f>'[8]01 OK'!$H$36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OK'!$H$37:$H$49</c:f>
              <c:numCache>
                <c:formatCode>General</c:formatCode>
                <c:ptCount val="13"/>
                <c:pt idx="0">
                  <c:v>0</c:v>
                </c:pt>
                <c:pt idx="1">
                  <c:v>4249</c:v>
                </c:pt>
                <c:pt idx="2">
                  <c:v>3400</c:v>
                </c:pt>
                <c:pt idx="3">
                  <c:v>3505</c:v>
                </c:pt>
                <c:pt idx="4">
                  <c:v>3580</c:v>
                </c:pt>
                <c:pt idx="5">
                  <c:v>4107</c:v>
                </c:pt>
                <c:pt idx="6">
                  <c:v>3580</c:v>
                </c:pt>
                <c:pt idx="7">
                  <c:v>3729</c:v>
                </c:pt>
                <c:pt idx="8">
                  <c:v>3679</c:v>
                </c:pt>
                <c:pt idx="9">
                  <c:v>3822</c:v>
                </c:pt>
                <c:pt idx="10">
                  <c:v>3905</c:v>
                </c:pt>
                <c:pt idx="11">
                  <c:v>3197</c:v>
                </c:pt>
                <c:pt idx="12">
                  <c:v>2542</c:v>
                </c:pt>
              </c:numCache>
            </c:numRef>
          </c:val>
          <c:smooth val="0"/>
          <c:extLst>
            <c:ext xmlns:c16="http://schemas.microsoft.com/office/drawing/2014/chart" uri="{C3380CC4-5D6E-409C-BE32-E72D297353CC}">
              <c16:uniqueId val="{00000004-7462-4A8E-868A-E00DBFAB534B}"/>
            </c:ext>
          </c:extLst>
        </c:ser>
        <c:ser>
          <c:idx val="2"/>
          <c:order val="5"/>
          <c:tx>
            <c:strRef>
              <c:f>'[8]01 OK'!$I$36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OK'!$I$37:$I$49</c:f>
              <c:numCache>
                <c:formatCode>General</c:formatCode>
                <c:ptCount val="13"/>
                <c:pt idx="0">
                  <c:v>0</c:v>
                </c:pt>
                <c:pt idx="1">
                  <c:v>4249</c:v>
                </c:pt>
                <c:pt idx="2">
                  <c:v>3400</c:v>
                </c:pt>
                <c:pt idx="3">
                  <c:v>3505</c:v>
                </c:pt>
                <c:pt idx="4">
                  <c:v>3580</c:v>
                </c:pt>
                <c:pt idx="5">
                  <c:v>4107</c:v>
                </c:pt>
                <c:pt idx="6">
                  <c:v>3580</c:v>
                </c:pt>
                <c:pt idx="7">
                  <c:v>3729</c:v>
                </c:pt>
                <c:pt idx="8">
                  <c:v>3679</c:v>
                </c:pt>
                <c:pt idx="9">
                  <c:v>3822</c:v>
                </c:pt>
                <c:pt idx="10">
                  <c:v>3905</c:v>
                </c:pt>
                <c:pt idx="11">
                  <c:v>3197</c:v>
                </c:pt>
                <c:pt idx="12">
                  <c:v>2542</c:v>
                </c:pt>
              </c:numCache>
            </c:numRef>
          </c:val>
          <c:smooth val="0"/>
          <c:extLst>
            <c:ext xmlns:c16="http://schemas.microsoft.com/office/drawing/2014/chart" uri="{C3380CC4-5D6E-409C-BE32-E72D297353CC}">
              <c16:uniqueId val="{00000005-7462-4A8E-868A-E00DBFAB534B}"/>
            </c:ext>
          </c:extLst>
        </c:ser>
        <c:ser>
          <c:idx val="3"/>
          <c:order val="6"/>
          <c:tx>
            <c:strRef>
              <c:f>'[8]01 OK'!$J$36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'[8]01 OK'!$C$37:$C$49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'[8]01 OK'!$J$37:$J$49</c:f>
              <c:numCache>
                <c:formatCode>General</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6-7462-4A8E-868A-E00DBFAB534B}"/>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2024</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'[9]LMME-IND-001'!$H$35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'[9]LMME-IND-001'!$C$36:$C$40</c:f>
              <c:strCache>
                <c:ptCount val="5"/>
                <c:pt idx="1">
                  <c:v>Trimestre 1</c:v>
                </c:pt>
                <c:pt idx="2">
                  <c:v>Trimestre 2</c:v>
                </c:pt>
                <c:pt idx="3">
                  <c:v>Trimestre 3</c:v>
                </c:pt>
                <c:pt idx="4">
                  <c:v>Trimestre 4</c:v>
                </c:pt>
              </c:strCache>
            </c:strRef>
          </c:cat>
          <c:val>
            <c:numRef>
              <c:f>'[9]LMME-IND-001'!$H$36:$H$40</c:f>
              <c:numCache>
                <c:formatCode>General</c:formatCode>
                <c:ptCount val="5"/>
                <c:pt idx="1">
                  <c:v>0.84077900688265128</c:v>
                </c:pt>
                <c:pt idx="2">
                  <c:v>0.86258940059737843</c:v>
                </c:pt>
              </c:numCache>
            </c:numRef>
          </c:val>
          <c:extLst>
            <c:ext xmlns:c16="http://schemas.microsoft.com/office/drawing/2014/chart" uri="{C3380CC4-5D6E-409C-BE32-E72D297353CC}">
              <c16:uniqueId val="{00000000-9180-429B-AC66-1D13C8EAEC91}"/>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'[9]LMME-IND-001'!$I$35</c:f>
              <c:strCache>
                <c:ptCount val="1"/>
                <c:pt idx="0">
                  <c:v>porcentaje disponibilidad esperada</c:v>
                </c:pt>
              </c:strCache>
            </c:strRef>
          </c:tx>
          <c:spPr>
            <a:ln w="28575" cap="rnd">
              <a:solidFill>
                <a:schemeClr val="accent2"/>
              </a:solidFill>
              <a:round/>
            </a:ln>
            <a:effectLst/>
          </c:spPr>
          <c:marker>
            <c:symbol val="none"/>
          </c:marker>
          <c:cat>
            <c:strRef>
              <c:f>'[9]LMME-IND-001'!$C$36:$C$40</c:f>
              <c:strCache>
                <c:ptCount val="5"/>
                <c:pt idx="1">
                  <c:v>Trimestre 1</c:v>
                </c:pt>
                <c:pt idx="2">
                  <c:v>Trimestre 2</c:v>
                </c:pt>
                <c:pt idx="3">
                  <c:v>Trimestre 3</c:v>
                </c:pt>
                <c:pt idx="4">
                  <c:v>Trimestre 4</c:v>
                </c:pt>
              </c:strCache>
            </c:strRef>
          </c:cat>
          <c:val>
            <c:numRef>
              <c:f>'[9]LMME-IND-001'!$I$36:$I$40</c:f>
              <c:numCache>
                <c:formatCode>General</c:formatCode>
                <c:ptCount val="5"/>
                <c:pt idx="1">
                  <c:v>0.85</c:v>
                </c:pt>
                <c:pt idx="2">
                  <c:v>0.85</c:v>
                </c:pt>
                <c:pt idx="3">
                  <c:v>0.5</c:v>
                </c:pt>
                <c:pt idx="4">
                  <c:v>0.5</c:v>
                </c:pt>
              </c:numCache>
            </c:numRef>
          </c:val>
          <c:smooth val="0"/>
          <c:extLst>
            <c:ext xmlns:c16="http://schemas.microsoft.com/office/drawing/2014/chart" uri="{C3380CC4-5D6E-409C-BE32-E72D297353CC}">
              <c16:uniqueId val="{00000001-9180-429B-AC66-1D13C8EAEC91}"/>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'[10]02.'!$H$36:$H$37</c:f>
              <c:strCache>
                <c:ptCount val="1"/>
                <c:pt idx="0">
                  <c:v>N° TOTAL DE VISITAS REALIZADAS</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44-41AB-8952-4F0DE27A154F}"/>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44-41AB-8952-4F0DE27A154F}"/>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44-41AB-8952-4F0DE27A154F}"/>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44-41AB-8952-4F0DE27A154F}"/>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44-41AB-8952-4F0DE27A154F}"/>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44-41AB-8952-4F0DE27A1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'[10]02.'!$C$38:$G$49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'[10]02.'!$H$38:$H$49</c:f>
              <c:numCache>
                <c:formatCode>General</c:formatCode>
                <c:ptCount val="12"/>
                <c:pt idx="0">
                  <c:v>98</c:v>
                </c:pt>
                <c:pt idx="1">
                  <c:v>90</c:v>
                </c:pt>
                <c:pt idx="2">
                  <c:v>53</c:v>
                </c:pt>
                <c:pt idx="3">
                  <c:v>48</c:v>
                </c:pt>
                <c:pt idx="4">
                  <c:v>45</c:v>
                </c:pt>
                <c:pt idx="5">
                  <c:v>23</c:v>
                </c:pt>
                <c:pt idx="6">
                  <c:v>49</c:v>
                </c:pt>
                <c:pt idx="7">
                  <c:v>24</c:v>
                </c:pt>
                <c:pt idx="8">
                  <c:v>51</c:v>
                </c:pt>
              </c:numCache>
            </c:numRef>
          </c:val>
          <c:extLst>
            <c:ext xmlns:c16="http://schemas.microsoft.com/office/drawing/2014/chart" uri="{C3380CC4-5D6E-409C-BE32-E72D297353CC}">
              <c16:uniqueId val="{00000006-9044-41AB-8952-4F0DE27A154F}"/>
            </c:ext>
          </c:extLst>
        </c:ser>
        <c:ser>
          <c:idx val="5"/>
          <c:order val="1"/>
          <c:tx>
            <c:strRef>
              <c:f>'[10]02.'!$I$36:$I$37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044-41AB-8952-4F0DE27A154F}"/>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044-41AB-8952-4F0DE27A154F}"/>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044-41AB-8952-4F0DE27A154F}"/>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44-41AB-8952-4F0DE27A154F}"/>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44-41AB-8952-4F0DE27A154F}"/>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044-41AB-8952-4F0DE27A1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'[10]02.'!$C$38:$G$49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'[10]02.'!$I$38:$I$49</c:f>
              <c:numCache>
                <c:formatCode>General</c:formatCode>
                <c:ptCount val="12"/>
                <c:pt idx="0">
                  <c:v>100</c:v>
                </c:pt>
                <c:pt idx="1">
                  <c:v>91</c:v>
                </c:pt>
                <c:pt idx="2">
                  <c:v>53</c:v>
                </c:pt>
                <c:pt idx="3">
                  <c:v>48</c:v>
                </c:pt>
                <c:pt idx="4">
                  <c:v>45</c:v>
                </c:pt>
                <c:pt idx="5">
                  <c:v>23</c:v>
                </c:pt>
                <c:pt idx="6">
                  <c:v>49</c:v>
                </c:pt>
                <c:pt idx="7">
                  <c:v>24</c:v>
                </c:pt>
                <c:pt idx="8">
                  <c:v>51</c:v>
                </c:pt>
              </c:numCache>
            </c:numRef>
          </c:val>
          <c:extLst>
            <c:ext xmlns:c16="http://schemas.microsoft.com/office/drawing/2014/chart" uri="{C3380CC4-5D6E-409C-BE32-E72D297353CC}">
              <c16:uniqueId val="{0000000D-9044-41AB-8952-4F0DE27A154F}"/>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'[10]02.'!$J$36:$J$37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44-41AB-8952-4F0DE27A154F}"/>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44-41AB-8952-4F0DE27A154F}"/>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44-41AB-8952-4F0DE27A154F}"/>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44-41AB-8952-4F0DE27A154F}"/>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44-41AB-8952-4F0DE27A154F}"/>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44-41AB-8952-4F0DE27A1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'[10]02.'!$C$38:$G$49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'[10]02.'!$J$38:$J$49</c:f>
              <c:numCache>
                <c:formatCode>General</c:formatCode>
                <c:ptCount val="12"/>
                <c:pt idx="0">
                  <c:v>0.98</c:v>
                </c:pt>
                <c:pt idx="1">
                  <c:v>0.98901098901098905</c:v>
                </c:pt>
                <c:pt idx="2">
                  <c:v>1</c:v>
                </c:pt>
                <c:pt idx="3">
                  <c:v>1</c:v>
                </c:pt>
                <c:pt idx="4">
                  <c:v>1</c:v>
                </c:pt>
                <c:pt idx="5">
                  <c:v>1</c:v>
                </c:pt>
                <c:pt idx="6">
                  <c:v>1</c:v>
                </c:pt>
                <c:pt idx="7">
                  <c:v>1</c:v>
                </c:pt>
                <c:pt idx="8">
                  <c:v>1</c:v>
                </c:pt>
                <c:pt idx="9">
                  <c:v>0</c:v>
                </c:pt>
                <c:pt idx="10">
                  <c:v>0</c:v>
                </c:pt>
                <c:pt idx="11">
                  <c:v>0</c:v>
                </c:pt>
              </c:numCache>
            </c:numRef>
          </c:val>
          <c:smooth val="0"/>
          <c:extLst>
            <c:ext xmlns:c16="http://schemas.microsoft.com/office/drawing/2014/chart" uri="{C3380CC4-5D6E-409C-BE32-E72D297353CC}">
              <c16:uniqueId val="{00000014-9044-41AB-8952-4F0DE27A154F}"/>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6.jp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6.jp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6.jp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emf"/><Relationship Id="rId7" Type="http://schemas.openxmlformats.org/officeDocument/2006/relationships/image" Target="../media/image18.png"/><Relationship Id="rId2" Type="http://schemas.openxmlformats.org/officeDocument/2006/relationships/chart" Target="../charts/chart7.xml"/><Relationship Id="rId1" Type="http://schemas.openxmlformats.org/officeDocument/2006/relationships/image" Target="../media/image6.jp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6.jpg"/></Relationships>
</file>

<file path=xl/drawings/_rels/drawing36.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 Id="rId5" Type="http://schemas.openxmlformats.org/officeDocument/2006/relationships/image" Target="../media/image56.png"/><Relationship Id="rId4" Type="http://schemas.openxmlformats.org/officeDocument/2006/relationships/image" Target="../media/image55.png"/></Relationships>
</file>

<file path=xl/drawings/_rels/drawing39.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57.png"/><Relationship Id="rId7" Type="http://schemas.openxmlformats.org/officeDocument/2006/relationships/image" Target="../media/image61.png"/><Relationship Id="rId12" Type="http://schemas.openxmlformats.org/officeDocument/2006/relationships/image" Target="../media/image65.png"/><Relationship Id="rId2" Type="http://schemas.openxmlformats.org/officeDocument/2006/relationships/image" Target="../media/image14.emf"/><Relationship Id="rId1" Type="http://schemas.openxmlformats.org/officeDocument/2006/relationships/image" Target="../media/image6.jpg"/><Relationship Id="rId6" Type="http://schemas.openxmlformats.org/officeDocument/2006/relationships/image" Target="../media/image60.png"/><Relationship Id="rId11" Type="http://schemas.openxmlformats.org/officeDocument/2006/relationships/image" Target="../media/image64.png"/><Relationship Id="rId5" Type="http://schemas.openxmlformats.org/officeDocument/2006/relationships/image" Target="../media/image59.png"/><Relationship Id="rId10" Type="http://schemas.openxmlformats.org/officeDocument/2006/relationships/image" Target="../media/image63.png"/><Relationship Id="rId4" Type="http://schemas.openxmlformats.org/officeDocument/2006/relationships/image" Target="../media/image58.png"/><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9.jpe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6.jp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10</xdr:col>
      <xdr:colOff>736599</xdr:colOff>
      <xdr:row>170</xdr:row>
      <xdr:rowOff>50332</xdr:rowOff>
    </xdr:from>
    <xdr:to>
      <xdr:col>18</xdr:col>
      <xdr:colOff>284442</xdr:colOff>
      <xdr:row>183</xdr:row>
      <xdr:rowOff>21766</xdr:rowOff>
    </xdr:to>
    <xdr:pic>
      <xdr:nvPicPr>
        <xdr:cNvPr id="2" name="Imagen 1">
          <a:extLst>
            <a:ext uri="{FF2B5EF4-FFF2-40B4-BE49-F238E27FC236}">
              <a16:creationId xmlns:a16="http://schemas.microsoft.com/office/drawing/2014/main" id="{A88D3221-1E7B-43B2-9875-8B536CE2E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7599" y="34867382"/>
          <a:ext cx="5948643" cy="236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152400</xdr:colOff>
      <xdr:row>44</xdr:row>
      <xdr:rowOff>66675</xdr:rowOff>
    </xdr:from>
    <xdr:to>
      <xdr:col>8</xdr:col>
      <xdr:colOff>1428750</xdr:colOff>
      <xdr:row>56</xdr:row>
      <xdr:rowOff>142875</xdr:rowOff>
    </xdr:to>
    <xdr:pic>
      <xdr:nvPicPr>
        <xdr:cNvPr id="2" name="Imagen 1">
          <a:extLst>
            <a:ext uri="{FF2B5EF4-FFF2-40B4-BE49-F238E27FC236}">
              <a16:creationId xmlns:a16="http://schemas.microsoft.com/office/drawing/2014/main" id="{F89F1EBC-D2A3-36B5-94FC-CF3C48E6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12620625"/>
          <a:ext cx="97250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56693</xdr:rowOff>
    </xdr:from>
    <xdr:to>
      <xdr:col>3</xdr:col>
      <xdr:colOff>152400</xdr:colOff>
      <xdr:row>3</xdr:row>
      <xdr:rowOff>128837</xdr:rowOff>
    </xdr:to>
    <xdr:pic>
      <xdr:nvPicPr>
        <xdr:cNvPr id="3" name="Imagen 2">
          <a:extLst>
            <a:ext uri="{FF2B5EF4-FFF2-40B4-BE49-F238E27FC236}">
              <a16:creationId xmlns:a16="http://schemas.microsoft.com/office/drawing/2014/main" id="{8D9FF83A-A67C-4BAC-8CD3-782C555B3B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0" y="247193"/>
          <a:ext cx="847725" cy="843669"/>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4" name="Gráfico 3">
          <a:extLst>
            <a:ext uri="{FF2B5EF4-FFF2-40B4-BE49-F238E27FC236}">
              <a16:creationId xmlns:a16="http://schemas.microsoft.com/office/drawing/2014/main" id="{55D7B874-7DB7-4220-8988-63135D38C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523875</xdr:colOff>
      <xdr:row>45</xdr:row>
      <xdr:rowOff>95250</xdr:rowOff>
    </xdr:from>
    <xdr:to>
      <xdr:col>9</xdr:col>
      <xdr:colOff>295275</xdr:colOff>
      <xdr:row>57</xdr:row>
      <xdr:rowOff>168275</xdr:rowOff>
    </xdr:to>
    <xdr:pic>
      <xdr:nvPicPr>
        <xdr:cNvPr id="2" name="Imagen 1">
          <a:extLst>
            <a:ext uri="{FF2B5EF4-FFF2-40B4-BE49-F238E27FC236}">
              <a16:creationId xmlns:a16="http://schemas.microsoft.com/office/drawing/2014/main" id="{1DA60E94-D5F4-09B2-6FFF-8ACA862E1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10096500"/>
          <a:ext cx="83534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152401</xdr:colOff>
      <xdr:row>1</xdr:row>
      <xdr:rowOff>56739</xdr:rowOff>
    </xdr:from>
    <xdr:to>
      <xdr:col>3</xdr:col>
      <xdr:colOff>123826</xdr:colOff>
      <xdr:row>3</xdr:row>
      <xdr:rowOff>138362</xdr:rowOff>
    </xdr:to>
    <xdr:pic>
      <xdr:nvPicPr>
        <xdr:cNvPr id="3" name="Imagen 2">
          <a:extLst>
            <a:ext uri="{FF2B5EF4-FFF2-40B4-BE49-F238E27FC236}">
              <a16:creationId xmlns:a16="http://schemas.microsoft.com/office/drawing/2014/main" id="{3923DC6A-A32C-4007-AE08-22249156EB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1" y="247239"/>
          <a:ext cx="857250" cy="853148"/>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4" name="Gráfico 3">
          <a:extLst>
            <a:ext uri="{FF2B5EF4-FFF2-40B4-BE49-F238E27FC236}">
              <a16:creationId xmlns:a16="http://schemas.microsoft.com/office/drawing/2014/main" id="{6C825087-6B78-4C10-A0D5-CF59FD237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666750</xdr:colOff>
      <xdr:row>44</xdr:row>
      <xdr:rowOff>47625</xdr:rowOff>
    </xdr:from>
    <xdr:to>
      <xdr:col>16</xdr:col>
      <xdr:colOff>142875</xdr:colOff>
      <xdr:row>56</xdr:row>
      <xdr:rowOff>171450</xdr:rowOff>
    </xdr:to>
    <xdr:pic>
      <xdr:nvPicPr>
        <xdr:cNvPr id="2" name="Imagen 1">
          <a:extLst>
            <a:ext uri="{FF2B5EF4-FFF2-40B4-BE49-F238E27FC236}">
              <a16:creationId xmlns:a16="http://schemas.microsoft.com/office/drawing/2014/main" id="{8104BC86-D76F-97B8-41B7-FD615A4BD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1277600"/>
          <a:ext cx="837247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xdr:row>
      <xdr:rowOff>85725</xdr:rowOff>
    </xdr:from>
    <xdr:to>
      <xdr:col>3</xdr:col>
      <xdr:colOff>151942</xdr:colOff>
      <xdr:row>3</xdr:row>
      <xdr:rowOff>157412</xdr:rowOff>
    </xdr:to>
    <xdr:pic>
      <xdr:nvPicPr>
        <xdr:cNvPr id="3" name="Imagen 2">
          <a:extLst>
            <a:ext uri="{FF2B5EF4-FFF2-40B4-BE49-F238E27FC236}">
              <a16:creationId xmlns:a16="http://schemas.microsoft.com/office/drawing/2014/main" id="{25069282-EC40-4A8E-A4EA-2525F9F587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1" y="276225"/>
          <a:ext cx="847266" cy="843212"/>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4" name="Gráfico 3">
          <a:extLst>
            <a:ext uri="{FF2B5EF4-FFF2-40B4-BE49-F238E27FC236}">
              <a16:creationId xmlns:a16="http://schemas.microsoft.com/office/drawing/2014/main" id="{89A861FA-1CF9-439A-BD34-7DC52B9BF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4</xdr:col>
      <xdr:colOff>112184</xdr:colOff>
      <xdr:row>3</xdr:row>
      <xdr:rowOff>152400</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2</xdr:col>
      <xdr:colOff>118969</xdr:colOff>
      <xdr:row>61</xdr:row>
      <xdr:rowOff>127187</xdr:rowOff>
    </xdr:from>
    <xdr:to>
      <xdr:col>26</xdr:col>
      <xdr:colOff>323290</xdr:colOff>
      <xdr:row>72</xdr:row>
      <xdr:rowOff>690843</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497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968376</xdr:colOff>
      <xdr:row>32</xdr:row>
      <xdr:rowOff>61384</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3492501" y="85481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3492501" y="85481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35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171450</xdr:colOff>
      <xdr:row>46</xdr:row>
      <xdr:rowOff>923979</xdr:rowOff>
    </xdr:from>
    <xdr:to>
      <xdr:col>24</xdr:col>
      <xdr:colOff>85725</xdr:colOff>
      <xdr:row>46</xdr:row>
      <xdr:rowOff>3477026</xdr:rowOff>
    </xdr:to>
    <xdr:pic>
      <xdr:nvPicPr>
        <xdr:cNvPr id="16" name="Imagen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4"/>
        <a:stretch>
          <a:fillRect/>
        </a:stretch>
      </xdr:blipFill>
      <xdr:spPr>
        <a:xfrm>
          <a:off x="5448300" y="20145429"/>
          <a:ext cx="3086100" cy="2553047"/>
        </a:xfrm>
        <a:prstGeom prst="rect">
          <a:avLst/>
        </a:prstGeom>
      </xdr:spPr>
    </xdr:pic>
    <xdr:clientData/>
  </xdr:twoCellAnchor>
  <xdr:twoCellAnchor editAs="oneCell">
    <xdr:from>
      <xdr:col>14</xdr:col>
      <xdr:colOff>123825</xdr:colOff>
      <xdr:row>44</xdr:row>
      <xdr:rowOff>800100</xdr:rowOff>
    </xdr:from>
    <xdr:to>
      <xdr:col>24</xdr:col>
      <xdr:colOff>76200</xdr:colOff>
      <xdr:row>44</xdr:row>
      <xdr:rowOff>3505200</xdr:rowOff>
    </xdr:to>
    <xdr:pic>
      <xdr:nvPicPr>
        <xdr:cNvPr id="19" name="Imagen 18">
          <a:extLst>
            <a:ext uri="{FF2B5EF4-FFF2-40B4-BE49-F238E27FC236}">
              <a16:creationId xmlns:a16="http://schemas.microsoft.com/office/drawing/2014/main" id="{3F7578A0-1930-26E3-0467-C63C213071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0" y="12915900"/>
          <a:ext cx="2905125"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85725</xdr:colOff>
      <xdr:row>45</xdr:row>
      <xdr:rowOff>714375</xdr:rowOff>
    </xdr:from>
    <xdr:to>
      <xdr:col>24</xdr:col>
      <xdr:colOff>114300</xdr:colOff>
      <xdr:row>45</xdr:row>
      <xdr:rowOff>3495675</xdr:rowOff>
    </xdr:to>
    <xdr:pic>
      <xdr:nvPicPr>
        <xdr:cNvPr id="20" name="Imagen 19">
          <a:extLst>
            <a:ext uri="{FF2B5EF4-FFF2-40B4-BE49-F238E27FC236}">
              <a16:creationId xmlns:a16="http://schemas.microsoft.com/office/drawing/2014/main" id="{4A267FA7-22B8-F5A7-A81D-686C7E065B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81650" y="16383000"/>
          <a:ext cx="2981325" cy="278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85725</xdr:colOff>
      <xdr:row>47</xdr:row>
      <xdr:rowOff>733425</xdr:rowOff>
    </xdr:from>
    <xdr:to>
      <xdr:col>25</xdr:col>
      <xdr:colOff>0</xdr:colOff>
      <xdr:row>47</xdr:row>
      <xdr:rowOff>3467100</xdr:rowOff>
    </xdr:to>
    <xdr:pic>
      <xdr:nvPicPr>
        <xdr:cNvPr id="21" name="Imagen 20">
          <a:extLst>
            <a:ext uri="{FF2B5EF4-FFF2-40B4-BE49-F238E27FC236}">
              <a16:creationId xmlns:a16="http://schemas.microsoft.com/office/drawing/2014/main" id="{04D011BB-41DD-B582-FCDC-B405DD9697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00725" y="23507700"/>
          <a:ext cx="298132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209550</xdr:colOff>
      <xdr:row>48</xdr:row>
      <xdr:rowOff>723900</xdr:rowOff>
    </xdr:from>
    <xdr:to>
      <xdr:col>24</xdr:col>
      <xdr:colOff>238125</xdr:colOff>
      <xdr:row>48</xdr:row>
      <xdr:rowOff>3486150</xdr:rowOff>
    </xdr:to>
    <xdr:pic>
      <xdr:nvPicPr>
        <xdr:cNvPr id="22" name="Imagen 21">
          <a:extLst>
            <a:ext uri="{FF2B5EF4-FFF2-40B4-BE49-F238E27FC236}">
              <a16:creationId xmlns:a16="http://schemas.microsoft.com/office/drawing/2014/main" id="{78F69CBA-B12B-07ED-5C91-BDC0676A14A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05475" y="27051000"/>
          <a:ext cx="298132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49</xdr:row>
      <xdr:rowOff>742950</xdr:rowOff>
    </xdr:from>
    <xdr:to>
      <xdr:col>25</xdr:col>
      <xdr:colOff>180975</xdr:colOff>
      <xdr:row>49</xdr:row>
      <xdr:rowOff>3505200</xdr:rowOff>
    </xdr:to>
    <xdr:pic>
      <xdr:nvPicPr>
        <xdr:cNvPr id="23" name="Imagen 22">
          <a:extLst>
            <a:ext uri="{FF2B5EF4-FFF2-40B4-BE49-F238E27FC236}">
              <a16:creationId xmlns:a16="http://schemas.microsoft.com/office/drawing/2014/main" id="{DF42079A-6D0A-E997-C405-3592051D7E1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62650" y="30622875"/>
          <a:ext cx="300037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204107</xdr:colOff>
      <xdr:row>52</xdr:row>
      <xdr:rowOff>27214</xdr:rowOff>
    </xdr:from>
    <xdr:to>
      <xdr:col>21</xdr:col>
      <xdr:colOff>527957</xdr:colOff>
      <xdr:row>62</xdr:row>
      <xdr:rowOff>142874</xdr:rowOff>
    </xdr:to>
    <xdr:pic>
      <xdr:nvPicPr>
        <xdr:cNvPr id="2" name="Imagen 1">
          <a:extLst>
            <a:ext uri="{FF2B5EF4-FFF2-40B4-BE49-F238E27FC236}">
              <a16:creationId xmlns:a16="http://schemas.microsoft.com/office/drawing/2014/main" id="{DBCE3CA5-2CED-767A-C043-665C5194E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0107" y="11062607"/>
          <a:ext cx="10229850" cy="202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40821</xdr:colOff>
      <xdr:row>41</xdr:row>
      <xdr:rowOff>258536</xdr:rowOff>
    </xdr:from>
    <xdr:to>
      <xdr:col>21</xdr:col>
      <xdr:colOff>602796</xdr:colOff>
      <xdr:row>41</xdr:row>
      <xdr:rowOff>2505075</xdr:rowOff>
    </xdr:to>
    <xdr:pic>
      <xdr:nvPicPr>
        <xdr:cNvPr id="3" name="Imagen 2">
          <a:extLst>
            <a:ext uri="{FF2B5EF4-FFF2-40B4-BE49-F238E27FC236}">
              <a16:creationId xmlns:a16="http://schemas.microsoft.com/office/drawing/2014/main" id="{6B21C35E-48F4-3301-4114-353707B86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32821" y="9171215"/>
          <a:ext cx="4371975" cy="2246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54428</xdr:colOff>
      <xdr:row>42</xdr:row>
      <xdr:rowOff>312965</xdr:rowOff>
    </xdr:from>
    <xdr:to>
      <xdr:col>22</xdr:col>
      <xdr:colOff>130628</xdr:colOff>
      <xdr:row>42</xdr:row>
      <xdr:rowOff>2616655</xdr:rowOff>
    </xdr:to>
    <xdr:pic>
      <xdr:nvPicPr>
        <xdr:cNvPr id="4" name="Imagen 3">
          <a:extLst>
            <a:ext uri="{FF2B5EF4-FFF2-40B4-BE49-F238E27FC236}">
              <a16:creationId xmlns:a16="http://schemas.microsoft.com/office/drawing/2014/main" id="{59DBC260-B24D-4361-6CCC-93255E7991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46428" y="11865429"/>
          <a:ext cx="4648200" cy="2303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209550</xdr:colOff>
      <xdr:row>39</xdr:row>
      <xdr:rowOff>152400</xdr:rowOff>
    </xdr:from>
    <xdr:to>
      <xdr:col>17</xdr:col>
      <xdr:colOff>47625</xdr:colOff>
      <xdr:row>39</xdr:row>
      <xdr:rowOff>2362200</xdr:rowOff>
    </xdr:to>
    <xdr:pic>
      <xdr:nvPicPr>
        <xdr:cNvPr id="3" name="Imagen 2">
          <a:extLst>
            <a:ext uri="{FF2B5EF4-FFF2-40B4-BE49-F238E27FC236}">
              <a16:creationId xmlns:a16="http://schemas.microsoft.com/office/drawing/2014/main" id="{A1B72E1C-482D-7C8B-48DD-D33B3A2A6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9550" y="9115425"/>
          <a:ext cx="5172075"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28575</xdr:colOff>
      <xdr:row>40</xdr:row>
      <xdr:rowOff>238125</xdr:rowOff>
    </xdr:from>
    <xdr:to>
      <xdr:col>17</xdr:col>
      <xdr:colOff>685800</xdr:colOff>
      <xdr:row>40</xdr:row>
      <xdr:rowOff>2333625</xdr:rowOff>
    </xdr:to>
    <xdr:pic>
      <xdr:nvPicPr>
        <xdr:cNvPr id="4" name="Imagen 3">
          <a:extLst>
            <a:ext uri="{FF2B5EF4-FFF2-40B4-BE49-F238E27FC236}">
              <a16:creationId xmlns:a16="http://schemas.microsoft.com/office/drawing/2014/main" id="{B51D6DFE-DE2C-4999-FC5E-CE73B88E0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0575" y="11658600"/>
          <a:ext cx="52292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304800</xdr:colOff>
      <xdr:row>41</xdr:row>
      <xdr:rowOff>304800</xdr:rowOff>
    </xdr:to>
    <xdr:sp macro="" textlink="">
      <xdr:nvSpPr>
        <xdr:cNvPr id="46081" name="AutoShape 1" descr="data:image/png;base64,iVBORw0KGgoAAAANSUhEUgAAAiIAAADdCAYAAACG7xnPAAAAAXNSR0IArs4c6QAAIABJREFUeF7svXWQXVeW5vu7mMzMDEoGpVIpSjEzWGDLMhV1V/c0zdS8eS9mImam3x/vdUS/aqjqqjJbZDEzK6UkKZmZmTkvvtjnZsqyy1UWpS3Jd4cdku7htfY++ztrr299MqPRaMTczBYwW2BGLXD79m0WLFiAQqGY0euYT262gNkCZgu8ahaQCSAyPj6O+N+MSV4195nv91WxwIMHD0hISECpVL4qt/yjv0/hK51O96O3w6tiAJlMhlwuR6/Xvyq3/KO/T+Ev0SQgsnfvXkpLS1Gr1WYw8qPvGmYDzIQFlixZQkZGBlqtdiZObz7nC7aAwWCgra0NPz8/8zvxBdt2Jk4nQIj4mB4YGMDb2xvhP3N7uS0gQEhfX99XQGT37t34+Pjg7OxsHnQvt+++8+6MBh06vRGFUonRYECuUCD7zqPMO8ykBUSk0cHBgeHhYfP4mklDv8BzazQaTp06hXg3mr+wX6BhZ+hUYsmzpaWFgoICNm3ahPCfub3cFlCpVOTk5EjvRCkismfPHjw8PHBycjK/KF9u3/3ZuzMYjdi6BxHha0dDVQ0Wdvb093QxoTOawcgP6Fcx0ATIF19r5uXPH9ART3FpMZGdO3eOHTt2mIHIU9jth9pVAJHW1laKiopYv369GYj8UI54iusKICKWrM1A5ImMZkCn1WFAhlKpQi6FF4zodTr0BlColMiNBnQ6PaasX5kUjVDIjGi1OowyGQqFEoXpQDAaTL9PXVuuUKJUyL/1dzkG9EYZKuW3JDiK84j1a5kCpdIU9dDpDUQt3ICPaggH7wCs+is4cek+40Y1ctn0PZuu/Oi6j2xglNbDDQYjMrnCdM2paxiNU88kl2HQi4iLAZlMLuU7yKbsodNqv2GjJzLuj2KnVxGIGA16dDoDCrUK9DqpH073M71O+Fr4X45eq0P2qH8b0Gn0yET/F/39Uf8Rw8LUX6aHwcvu+JcdiAgfiPePUrx/TINQaqbf/3iMm/w59Y6SyVGplNI749Hvwj8KOQa9HvFBM91kcpPfeOz4R++Hl8iJPzgQeayvK5QqxCtdmjembClsphS/PfKBDKVCRK3FPPKYvafyXMR7WKlSYJDmmant0hiSS799cz4yXcvUH2SPzUfSe3rqt8fnnel7FONXP+3vx/rF9+FaMxB5YisbkSnsCY4KwgY9LTUl9IyJl6olfiHBuNjIaK+pZUztQqC/O5YqARgMdDWU0zhkRWxMEJboaK4po2NIhwwjSgsnQiIDsBEvZYz0t1ZS2TKIla07IRF+WE+9rMe6mmnTWOFhO0ltTTv6x142YmJTWtgTHBmEcqybmspWJmVyHDwDCPF2pLO+kq5hA45ePjhbTtJY3cyoQYl3SAT+rjbSBNHbXEV1+zAqMTqMRnQKS0LCInC1UTDa3Uh5YxdGlTNRMaFYy3W01ZbR1K/FzT+CUE9bdCO9VNY2MKYFudySgMgIHBTjNFZVM6ARcMzcpi3wqgERo8GIlYMXQUF2tBTXofDyx81inIbaNiZR4xkchINskIb6UfyjfRlqaqBrcBy5yoGQaF9GGxto7R0CS1diYkKwVsjQTwxQUVnLiNaI4rG+/LL2kpcZiBgNMtyCwvF2kNNSVUPvuEb6INBqjHiHR+PvYi2ZdbizgZrmbrQGA2p7b6Ij/FDJQD/SRVFlI1q9EQsHb6LCfFDpx6ht6MA9MBg7hUHaJj6oDON9VJRVoncIJCbUS/rA0g22U1jVglH+8iz7/qBAxGhAr7AnMjoMe7WMrvpSGvsUhESF4GCpkvq7fqiTmm4d/v4eWKqUGHUTNFRXY+0TgaedSvoIFIBebpigq3MIW1cVTcUt2AYH4eVgY/pY1QxT09CDa4AvNmhpqimlb1wGcisCQ0NwtDLQWlXHpI0bgb6uWCjlTI50UVnSgMHWjZAIf2xVJlDZWV9CY6+cwFmhuNpYmj4cJvopraxnXGuc+sCc2dFpBiJPaF+jUY/SahYf/Go3ngYDJTf2c/x6BXKvGN5+ZzsB9kZuffIJja5p7Fzpyq1z9xkx6unuHiFm0UoCaeRhzRg2yh5ysiqZlIGtewq/+OUyyi9fpVXpTXq0BxmXjlMxEsZf/HIxpZdv0jg4znh3L/aJq1ka1MnvfnuBscdyPfR6He6zlrNvdzrW/XXs//hjKntVxK3cya7FkQxUXOffv7hN+Lq3WR48yKf/cgrnpdvZOMuajKw85N6JLIlUc/H4KYoa+zEqlPjNSibIVsOETSCLk324fOwwVlFriLZpoV4WSbSylhOZ9YT7ONM9rGTRqkV0ZBzkxJ0a7MIX8bM3V2FnGODEf/wrhX1isnlCI/8IdnvVgIhea8A7ejXv7g7n5D/+AYtVu1jk3sHnvz9Lj9GRle+9R6yilM8/b2TX/7WJssNfcLO0DQu7WH72X7dQd/gTLjfJWLN5E25jFdyvHiBx3hLsBh5w6NgdRpG/9ED1pQUiRj06lRfb3ttHgpcFBWc/4nhOEzK1PYmL1jA/woqCOw/pk1vjH+RC3e1bNFkGs339ErQteRR3yViwYD5DlZc5fruHjXs2YdlZSlWfAdlEP/3DOlwiUliT5EdexhXKGzoYkLmzfvlcemseUDNszeIFs2nNu8iFW6XoRFT0JRjDPxgQEdEHuS2pK7eQ6jXE3dw2nJzGyb03yp7/tpOR3HsUNfWhH+lj3DGJt7ZFkn38BlZJi/CerOJefgVylwhWLk6jr+QyGSXd2HjEsXqVIwf+xwmi3t9HmL6W2zl1GPSjdPQ7susvt+Cm15J3+XNOZ9Si9k3kvX1b8LLRcPl3n9AbvJSt8yy5eqWeOcvjqLpwjOxOH37210spuXiNCc94Ylz6OLr/Pov+4l0cm/PJKmsTCJWa+hYmzEDkJejRj93CNBB59z+vYaRiCBeLLg4cPItT6i7WRxgZcvOi/svDNDqnsmk+/P6fDtMnEm9cY/nrn+9CW3ONg6cyGUOJSo601mzjNpuf/GIOV37zCQ9bh5i38+9Z4VTDoeudbH17Nud//RFFXcPI5XakbtjDIv9OPv7w8mNARCyxWJK+eydOXY04zYqm9d5xLmS3EbtqB2uTfZFbyrj36Sf0Ra5meeAAhw7W8Mbfb6X5wiFOZ9ZIX6rb/+pv8Gy4wMfnctHKxPKQEt3EMLhE8N57bzNYdgW7yOXUn/m/uaWdx3/fHcfJLw9S3NDLpFHF2vf+T2KGzvGvZ5tYs2sTVv29eEX5c/vD31DYbwYij/fkVxGIeM1awd43Qznzj59isXw78906OfjxBXqNjix7ey/RinIOHmxi+39ZT8WxQ9wpb8fCLpr3/utGag4cotEpjV2L1Xz4T1/QMKrFL2El72yfy51P/4XMlgmUL/kazcsKRAxaPW4xS9iY6kxdmzVxvp389ncXsApfzi/eTuTKHz4iq64bg0yGUqVGLrcmbdNeFnm38tt/PUWvHiKX7GJnmhPHzz5kw7Y1tD44w9FLBegVKgyacRxiV/OXa6O5cOg3ZDZZsn7f+8Sry/jdh5cYNChIWLePzTEKDn70GfXDcmnJ4YduPxgQMejRWHiy69338B19wCdfXqVvwoCFZRj7/nYtFUf3c7WoFZlCTdjsDex+w5cj//1fGUx8g79Z5snnH/47VbIIfrFvF603f8OR+z1EL9zGG+sdOfy/zjDrnd24tN7gs5N5GFQK7F1n88E/LKO/ZAQXdTOfHbqCb/qbrAiYZNTLm/JPD9ITtJg1sYP8269z2PIP76IoucDFAhve+6vZnPl/f89w2CreXRfKyX87Quw7u9FmneDorSpklhZYqlXfG7A0R0SecNRMA5H3frWOprOZuKdEU3z5Ah7p21CXZWG3MI2WY1/S4JTCzjUhNFU2MTE5QOaNDFQRS9ixNhFNdwfF2TfJKGyU1uJMQCSV67//gvyWfvwX7eH9eB0HLjWzdt9SRqvqGZwcp/ROBur4tSwO7P46EDHqwDWBX+yez50vP0KbvI+1TrX85osbBC3bwTyPUeonfAi3qiO/04WkgEGOXO3n57tTuXTsc7JqB6Uw3/wdf8ciyzx+ffA6E3oFMpkBjU5O9LIdbIlVc/5qIfPWb6Py5P/mzmAcf7dvNpcPH+RhfT9OEfP5xc6FZB/9jHrrRBYHD3OnVMHWbUlc/e2/UDwkR/kyfCY9oZ9nerfXA4h0cPDji18BEWUFBw80fisQqT58hL6g1Wxyr+V/fXFNWtO28k3g3V1bqL/275wr6EMlQs0vcXspgYjIQ5BZsWjLe8wavspnpTb8bOcC7h/8PQ3+G/jrFPj/Pj2LY9hcZod5YmExxr0rDwhftZuo4dv808kHqNDjELWcn65N5PrxTxn2WcKW9FAGO1t4eOc6ueUtOMSt4uero7j85e/I7HFi79vv4NR0jt9cLEUt0+OWtIkPlgRy5vAfKGzVonoJwp8/GBDBiNGowDV0Lju2LEQ90kNlwW1u5kyy8x92Y93ZTOfAGE2F9+m0iGfXrmAu//o0Dis3Mdu6jQP7j9PrEMP7b26j7fbvOZ7VQ2TaJravc+Tw/zxN+L43SXSYoL6ln8G2MvIq5Oz6u9XUnMrGNy2C3AtXCFqxDUN+Jq7L0qj6/CDdAQvZttiHutp+/PxduXfiPygciuInv1zBcFUTKidbqrMuczt7nM1/uxc/bS8tXcP0NBSSWVCDFjEfzPzgNAORJ7TxNBB5/1frqT58lOHQ5aR4qLBS9XH8ZA7z3t5K65GDUkRk80IVB393hgGjDJ1mgkmtHoW1O+nb3mSZ1wB/+Pgwjb2T2HukSEDk2u8+J6+pl7hNf8FGr3YOX+ti8zsp3ProMOU9I+gmZMSt3ski/w4+/P0lxqQEWBl6rZ7gBVt4Y1EQhXfvoPVIYlGcioP//DEkbSTdo50vLnXw1tur0U1Mohpv4Pjlbt7/6VKyj3/B9eJ25Epr1v7sPxPQdp5PzouIiAq9BrwTlrFrXQgZn+2nSO/Le/t2UX7if3NnPIVf7Ynj1BefUjURxN6frGHw3jnOZ3ex5W/+EzY192k0ejAnwY+Cc4e4WdSE5hUIvz9hN3ju3V41ICISTkVE5O23wjn7j59gsWInCz262P/hSbq0Tix/522iZaXs/7KVnf9lPeVHD3K7rA1L+1je/z82Un3oS7r9lrM1sp9//rcT9Gl1uEbMZ9+O5WQf+H+432x4Kb6i/5xjX0YgIhJLlbZ+7PnlT1BX3SGvQ8XC9GQ6so5zvdWXn+8I5uC/f0ZVvwZP//m898Fcrv/uELaLtpGsKuRfPrnBBEb8Uzeze7E/Zz/6NUXdcizsfVn/1lskK6v45w+PQ8hKfrF2Coh02rNr37v4Dt7ht4fuI6rghC3dw7ZEG45+8iF1w6qXwpc/HBD5ioAgUzuSuGo7WxOsOHboDok7ltJ68RR3yjukHBDv6FW8uTOO9vwqho1jFNy+SV3vBJbeUbyz+1uAyFRExLMni6MXi9HJxJwSzQd/v5Kiz4+iT1hNvKMcK0UXR88WsfSdjVR9+oUUEVmXMMmn/3GZsC0fsMiujiPXO9i8dw43D17Cb/EOfHov87sTHez8u93o8y9zPrMOg9yIXmRAf0/NDESe0NAmIBLNz3+1maoDn1Agm8XP96TTnH2cg9e62fOrfTTu/4x6lzR2LLHiy4/OMyAK6Vh7MMvbgoqqOgIWvMkKr04+PXyGjmED9h6p/OKXC7n3xSGqDB5sW7uYpnvHyGjx4he/nM+dz45Q0TuKbtxA2JJtLA8d5OD+G4zJDIwNDTOhdGH9m+8SOJzLteIOlFaOzFu+mpH7Byi2mE26bzcffniVgBU72LMsjuGmLD7+8BZz3v9LZk0UcfjCfZR+c9m5Ipys80e5V96FgL+eoensems2ladPk1XTjlbtzLKNW7FtusRDUljt18/RM6UsfncbFnU5nL9WgFalxtbJGSulAveQJNLnBpL95cfcruhAZwYij3rZqwREBENKpbYmMHYZm1fYc/CfvkAbu4Z3Fgdy4+xRKkdc2bR5DYN5X3I2z5pf/LfN1J49SVZ1BzJFEG/97QZqDn1Czrg3e3atpO7Sfm43TpCyfDtJdg18eOASw1rZ9/LF9YTD/Ft3exmBiGC0eCZv5oOlrly9lsnAuA6PmOWke3Tyh0N3iVu/g+CJMo5fzMXCK5W9byVw5V9/R6fffHYuiyTz1AGKB61Zum4rHgP3OZI9wCxPGSW1bcSvfp/Zinx+/+UVlLPW89frY7hw8Ldk1U8QvXgrm1M8uH7iMDWTLqzZuAHLllscvJCH7iVJWP2hgIiYIxS2niTP8qWxugKbmLVsi7XgxIls0t/bRMfVM2RUdGLQaXAKXcZb2/048j9/Q+mEHguxDGLQofKK4Sd736Dlhlia6WbW/K3s2uDE/v9xkqgP9uLXn8uJK6XoZTp0ijA++Js1FHz8IdUOyfx0WxrVtw9xPGucvf9lN+W//5iu4KVsSjGw/w/nCVj9DkkUceL+OG/+LI0Lv/4D/YFL2bcsiJMfnSD27TdRl1zjYnY9yA0Mj4xK7Jvvo5mByBNa2WgU9EUvFq5JoDvrHuUj1iycN5ve8psUt6uZt3IOfTlZ9FgHkpoUiELyoJb6wnzG3WYR5W2LzKCl8P4V6vuMEkvGwtaf+csTsRH7yhQM1udyu6ARS8cQFiyNx3qqFwzUl1KjdWF2hJfEatGOdJFz9z7DVn4sWJxMe+YVitqGMSqsiZ27kACrPurblXg5jZKZWYzR3ov56fOxHK7h7s0Cxu09mZs2DzdrEz237sFlilrGpWxpg1FOSPJS4v2s0WhE9raC3ro88jqsWD4/CgV6yu5foN0yjuVzgtBPaKSMecNwEzdvPmRQa8DZP4a0ZD/KblyjZUJuTlb9Wq7Rq1JHxIhBpyY4KYUYfxe6qnPJLW+Vcoj8otOYHeKMqEgz2FjAvcJaDEpv5q2ai4sgXqGnvbIRm0hvenJzKW7qxjk8lUVxvggWjnaoneysbHonBLX3CQfgD7jbywdEjBgMKiLnpeOjbeJOdjFjehm2XrGsWhBI6e1bVPWqSV05H29rlVRGQD7eyc2MB/SNavGPW0RKiBMGo4zxrioycksYNTqQtHAB/g5qjJNDPLh/i7YhI7a+UaTHeFOSe5fGPhEDkRGcuJg4f1vJ/yMtJWTkV6ExTpcz+AEdNXXpHwqIiJ5vMCgIiJ1DXJALcrmM6pzLlHXYMn/1PFyVgisJ2u46HrbISEpypuBiBh1ag0S7FlEuhYM38+ckM1B1m4e1I3iFJDA7zpqcswW4z5tLuJuNmAJgvJvcwg4i54XTnpFBjdaJ9LlxtBbdoKrPjvkrkmjPyGTYJYw5Mb6iSBjoxsnPuEKnMZjFiwMpvZlBE26snh9La2kJytAYghwsTOcfaedmZj7DE/qvUcJnyrtmIPJUljWg1eiQC264qA2i0yFXTPHExaQt1RHRo9VNh7REzQ2FRJEy8b9lKFTi2KmLfqOOiKBsifVyAXoEF/zx+iKijoio2SHaN/ng0v1ICX+m+iACTMjlRulF86gGiHaqzohKMcUtN3HNRTPxyL9aCDTotOgeg8KizojpeU26DQqlGjniOb/ScXh0T4/qERikZ33J8xCfyvsvYudXKSIinne6VszjtWamf5P6olxpon1jGhvT9XPkoh/rDcin6ogY9Tq0j/ffR3VnXoRVZ/YcLx8QMT3vVzVcTNRZMZGJd4+pnsjXa1eI2i2qKZsb9Fqp4rLJf9O1h4xSHRipjoRIbp2qkySdU294rG7S1+uTfHX8zPrgac7+wwER010+Pj4e1RHRiHo7piZsJgC4fqo2z9ew+FQNEplCLHMJcKJDvLpV6m+pI6KQo9fpkauUKPj6fCTNU6JmiKj58miJRSQtqxBziVakC0z/XZxDCHDq9S9XHRFRn99cWfVpur55X7MFnswCAog4OjoyNDRkrqz6ZCb7wfcSQOTMmTPs3LnTXFn1B/fGd9/ANBApLCxk48aNTE5OfvdB5j1+UAuIiEhubu5XlVVFGeOSkhJJ9M7czBYwW+DFWkAAkVWrVnHjxg2zmuuLNe2MnU1Q7UXJ8ICAADN4nDErv7gTC9G7sbExSUZB6KaZRe9enG1n6kzCZ0L07msl3oUWhvhqM2thzJTZzef9sVpAjCl3d3d6e3vNL8hXpBMIleSLFy+yZcsWc0TkFfCZiIgItWTxQb1mzRqz1swr4DMREcnLyzMtXZlF714Bj5lv8ZW2wKuWI/K8xha5C6L6r0HoIMnFavj3lIb/vDf+2PEva47IC3zEr51K0qoS2lVC+0rIBM3UhWbovD90jsgMPdafOa0Mmcj7ELkeklzIq9fMyaqvns/Md/wKW2DmgIhJqFASPpQEy0x/F5n7M91EQqMkhPctFBg9cjyDI3Acb6W6bUASvJtuIilb1CqQy7+f+3xWO8wYEJkSJDMJBZqSFwVL7XtwmdQ/jDKRNPnN/mFEr7AiJDwUXVsVTQOTX2NNSL42GKXkxscF9p7VtjNx3EwCEUkYcDoJW5AD9EbkU0KjM/EsX51TEBH0Jg2aP3KZAYOlM1GhXnTVlNM7+XV9L+FrQVwQdvk+ipM9ix3MQORZrGY+xmyBZ7TAjAARo3gRebN2y3LUzQ85m1FF1KKlqBuyyK7plbLjMeiEzDIYDKL+o6SsLCYTo14vffkKttY0W0piwij4iiWlUEgTl/Qym1bTnWJpTGr0BCStIsGxiasZFUzqRXXJ6f1Aa1SRuGoLQT1ZnMqqkcqNS9vlYOEWypoVcxmoyuZ+diVjMlFTRIFaKXukTCoUXwWfUIAWAWIEDVGojUoMECn7XzB1BBtgShVWqEE/YoI8o5O+cdhMABExoaldo9i6aS4d9y9yrVpD+vLZdGRdp7xXK7HdhM3lcqHKKlRwDZLdBLAUOQ/TTDe9TiMp704z2ySGhFD5lsukictkm6/Ya4IxM6FTk7x0Hc5997hT3CX1BVFQQGLbCDachQurN65lLPs0t2r6kVyAoOEbcQhOZV1aIJVZd3hY2YJOLhh6X+8vcrmJ+WdS75ab+pzwq0oxxezRS75UPaYo+8cK4M/uu5kCIsLurqFpbEgPI+/8EQpGvVg534/CGzdoHZejFgrUOgOCMWbQi3Em/pdJwEGUlDIxVsQHg1YaS5KSsdEE7ATrUKiim/z3lSKysIJBO8mkwpVlq5cwWHyewuZJ07Lu9H4GHTrncHatSaLw3FFKegXlVnB0BPAw4p+0ikXharKv3qKyq186TmJaTjMxhcqvNC5NPnv0XphixE2zrExKy3IkdXXjH7Mtn91jYAYiz2M987FmCzylBWYGiOgx2IayZ996XIcbOHbqDsHLNqCuuk61xgFjTzNG5wBUIy1M2jjhYOGCq6OK7vYO7H28GW+uoLCuB4/QOMK97BjurKG8w8isMC/UcmipbcY1PAon9SR1paW0DUxI6tEW9h5EzgolMCQBx+G7HLhSTWh0Ik6W49SVlNMxJD7NZLj4huOi6GNQZouXoxs26kkqS6vxm7+DlVEqLp48RovWk6ggFzQDzeRVDxAa4YONyprB7h5kttY42jqjG+xiwsYOZ/kYBUUVjKlcSIgOx0o2RGleFTK3AGYFuqMdaKWkqp5Jw4tRhJ0pIGLtl8reN9IxNGRy4HwtK3cup/b6Rcbt3ehrasXRz5/RziYs3D2wUzljb6mje2AYN3dn2qqKqO3WEBSViK+jgo7aMjr09kT4uyPTDtPYMkJQVAgWugFKCioY0ugFwxo7z0AiggMJj0tiJP9zzpRCUmwYav0ApYWVDGsFaFDjFxKGfLQN7F1xtnLDSt5NSUUPqZvfJNa2nePHLqJ1jiTYw4qBtkoqumRSfxFT7UBvHwpbB9wc7Rhqb0fu6Yn1UBs5pXWoXYJIiPDBONZJfn4TrpGzCHS1Y7itkrKGHoyPRcyecmg92n2mgIiI3vknr2Hr4ii6ii5wMlfGji2R3LlwFxsXe1qaB/AJcKWztQsnH0/sLZxRaQcZMMpxs1VQUVxMj9aSqJg4nCwnqCmpQO/oib+rK/qhFtpGbAgP9cAw0kF+YS0aAQ704BEyi2Aff6ITIig7+y88GA1idpgH2uF2Covr0QlwqrAlLMyfoe52HD09sVU7I5tooKJVwcY3d2Dfl8fRczk4BcfjaaentaqUTqMjEX5uGHUahoZHUFk54+ZkSU9rO7a+3mjbqsir6cA1MI5Zvg6M9tRTXD5ASEos7lZqOmoeUts18UIiY2Yg8qy93Xyc2QLPYIGZAiJGuzC2rk9ipG+Mya5qtL6JyBoeYpe4DE3OBXQx67FtusxIwFJCNbXUyoOJdx4ks3qUJH85Z+7UkL44mZ7qIcKTHLiR1cSGxfE8uHWFbtsYEh0GaNB5EmHZwOcn7zKmVxG7Ygepdj302MTg1HuL3HEfku1lDFp64a4r5POTWUzoVcSv3EuCZRHVqgTiaKBJGYxtx21KDTGsmiXn+I0S5i6YR195Bf4JsygtKCZ+3gKGi29yr8OVXSv9yMyqJ2Z+Ci0P72IRGEvvw8sM+6USphtC7x0MbQ8ZcYnDprOYB8UVtPYNSvV0XkSbMSDiP5dNaR70T8jpLi/BIzmZ+odFJC9Jo+DcdSLWrKP53kX8F63FUJmHNngunqMllAy7Eqms41KtnJUJPrR2KgnzH+ZGtZKdKS6cuHQXl/A0nIeqmfSMw7rlBkduVWC0cGLZ1h24DtSiDk5lIP8ovZ5z8BvuQxkcwUTpWU5kiOJ0zqza+RaqlusoQpdj1ZQPAbH0ZJ9mInQNcRZ1nCwYYe28CCpK20lIcONWQSeb0mPIun6VHptYVs4yklmlITXRj/wHRYTMCiX76jV80xZj1dKJc2woTQUPcI+Kpys/i7K6WjoHJiTg+rxtRoHI7LXM99YxorKgtrCeuNQgsgu6WTvPl/MXK1mxPoG7N/JYsm4R1ZmFeKcuQFt9j177CGybMyhONW3YAAAgAElEQVSRhzHXVUa/0gNnQwWl2jDWeg/z2fUyZs+dy0h1GW7xibTePcb10k7kDkG8sWMFo/UN+MbEUnjrBC6x6cgbO/FMDqP84n7uVvWDdSBvvrmWmvy7xKSm01JQjE90CHlXLhGwZDvWrXe43+vByggrStsUJPiNcavZhp3JDhw9cxf32HQilE2UTXiT7KPlfmkPSSHWnL1RwvylImrZR0iSGw9z6olLDKTobhY1TXX0jxpehMvMEZHn7fTm480WeBoLzBwQCeeNzXHkXn1AWGoiVkpLuqoeYBeXzkT2JXTRa7Frvcao3yrsag+QJ1/AutAx9l9oY+euOVRVt5GSGE59cQ0a/QgVg2pWx7ty6tAJ4nf+FdrMA+SMBPP+hiA+++w4g3oLNrz9Pn23D9Hisox0rwZabJKIlHVR3TmCpq+W+4W1TOqUxC7bTZxlCbWqWHza71FhNZck1QNutnmyPhZO5k2wPd2HL357ioRde3HWdGLr5kHBsY9pdFvJ2wssOXr6Dkve2EvZ6UOoErcQYcxn3C8d175amoc1DLRX0q8KZnFaOC1ZV7hV0ohGpMk8/7wmsS7OnTuHKG0gqLwvoonlFmv/NLak2XA7u4O4uHDsbOQUPiglceEc8i/cIHzlGtqyr+IzdzXNV3/DZNy7RI1ncbHWnV1LbCnqsWWevwVlVR1oxztpVAWzzKWbg9cq2LR3J7n7/8BY+BrWBw/y28M3sHANZM+utdw6cBj3RdvxGn+AInQZNm0VtE8YGGjI40FVJ3qFI8u37ULVehtF8EKG7p9HnrQRm4qjNLgsI0lZzJ2RSFb5dPLx4WK2/WwXXW0dhLnJOXXgGLZz97LUpYzjD8bZsSGV0/svkbx5G8bWHDzjlzBRVUqfQU9zXSXWPonMjnSm5OYFsmp6EDTO520zCkRS1pHm3MrDDmsifDxwcpjgXmEvK+Z4cfFyFcvWJpB5p5i0RfHcOnGAsHV/gebBMertFrLUt4Umy3hmKXqoah9mrK+RCb+5RPTc5myTHW+ui+HL3xwmdMs7hI5k8fnlIjyiFvBGuh8HPr/N0p2bGW7IJzhpIQPlJQzJoKkkk4rWYYzWAezcuZK6wkwiE5PIOX+L2HVrabi0H9t5u1BXXaDHfy3BvTc5lQ/v7VtIYdME8eomPjmRw+xtP8Wr9QgZY3FsiVfzxckqtu5eREN1HYlJcTQVVzLJBGW1LUTEzSPIcYL7169S1jb6QvLQzBGR5+315uPNFngKC8wYELGPZM+OZDIPHEATu5V9K4O4dfIkFrHLcGgrRBW1jLG8LxkOXId9zX7yFQtZFzLKFxc72L07hZzsIlKTE8i+eJyGAS1672TeX+zNsc+/xHv1+0RMlFIx4UesUzOHz2QybrRgwbb3CBwuoNMhlYCJexRoI0lUVHMqo5xJzSRjExq0egXxK6YiIuo4/NsyqbCZS4I8m5sdPmyOl/PZjWa2blhI6c17BM+dQ01pAbEps3l4+A80uK3knYUCiNxl6Rt7KTl1CIukrQRNZtDptBDvzttczG9FL1fg6eGDvWsgabMsOHLwBF3jplyJ520zBkQCFrBzkT0nDl8jZNleVsbLOfXlTWKXLaa7pJzQ1LkUXjmB//z1NF35dzTx7zFrLJNLdZ7sWmLNrYoJloTacO7iDXpGNDgmrWOrbw+fnnnIwl3vIiu9yZhvKo5dNzh5pwaFnScbd+9GW3YPq9gVaMtPMOK3Asf6S1wt60U3McKERo9W5jAVEbmBIiSd4fvnUSRvwrL0ME3uK5mtKuFknQO75ntz9149qWkBZJZ1sjTGjWOfH8Fm7tsscynlxMMJ3tgwh5NfXCZl63ZGKy7jGL2a0dyjZDaOYbS0xc/BAZfIFGap6/jsZAZa2fMvp80kEAlI3Ui6WzOHrzexYsseIpxaOXGljpWLoygp6ycl0YMrVx8yb0kSt47tJ3z9XzKZe5QG+3QWe9dRMBZCsqqek3dKGZnUE7V6DzF9tzhSomX7jtXU3bmDV8pCurIPc7u0HxufGHZtWUhNbiER8xdQnnEa38SVdGYcIb9Dh2ZsEI3OgM4yYCoikkHU7NnknL1F3Ia11Jz7DMdFe7GoOkOpVRrLvYbIqpOTGqYns9OOJS7dfHgsm5TtP8Or5UsyxhPYEqfg85O17HhzEQU52STOTqPw8hGq+3TIHD0IsFThl7YM24bLHL5Tg1JUZX3OZgYiz2lA8+FmCzyNBWYGiBgwWrqTEOtDU0EeI5ZBzF8QTlNWBv32IaSEeTOhGae5rhScI7DozadNFkSEi4b8ymESEvypK8zFPnIpkZ6W6Ia7KajvJMTbibKHeYxZezI7NQUnxQhFuTk09U1KSXc2LoGkzI5COT5CZ1cVte0GklJmY6+G3rp8HlS2oTMq8QpLxFvVQY/cE8fhJrrV/njJmqgbdiDaR0FmbinukfNICnFhoqOC6xVDzIkPprkghwGbcJKClBSX1RMSl0RnaQFK31icx8upGXEmNXkWlnJoKsth2CZUWsvuqiuiqKodvUIulT5/3jYjQMRoQO0USFyQJSUPyrHyjyMp2omSW5moI+YQ42rJoG6MhrJKnIMiGazKRO+dgpumUdISSQhRU1RaS0jyMnzsYLSzlop+BSF2kzwoqETlFcncpHAsxrq4m5XP8KRByhFxCYpldrgXk5oJ2qpzaTP4MjchFLUMGovvUNo8jFFuTXhcIorBWuQuQUw0ViD3iULZWciAbTh+qm6yS1uISFlOmLua7upcHvTYMC/MnqKHhaj9kwix7qKkVUvcLD9K86vwi4lD05hFn20cqbO8kBk0lOU/xCYwAT9HOfUFD6jqGET2AsSHZgqIiEROJ/8ogm0HyS9qwzcxlVDnSR7eL8VnziIClVp6tIPUV3cQGOxDXUk+rrPmomsuZsAymBDbLopbtCSlpOCghu76IjrkHrhPtJBX1YprRCop4R7oemq5/qBSShDW6+UEJswh2tWKQd0kjYUZaNzmMDvMFXSTlObeorFfD2onEhIi6G1rwMPHl+aKOjwjI+ityMMqKBFVbzmlHVqS5i3Gy0ZDdV4WbapAEpxGyS5uxjdmDnZDRTRqvYn2lJFX1ktsYijNxZlYhCwhxsca/Xg/BUU1BMUn4aAapeRuDq3jWnOOyPO+YMzHmy3wfVtgRoCIeAiJCmow6UsIvaMpLYlprQkR8hbMBBN7RrAjDAhJJJVCJumTCDaMUW9iYIisekHFFcl5gkkhe6SJZMr0n6YES1RGwcwQ557Sz5jWSPqmNo0BOXKRlS8y9jEg/i1YGNI9SAyRKf0TuQK1wsSaEZn9knaTYBxIuhpC58n0DAaE/pF4ZsEMEY8k9tVJGiovkoEhTDsTQETqd0ZBBRXsA8FmEpoiRolZYdRrJc0PUR1CoVCa2DNKwXwSeiWCcivYFdM2MTEYJP0SGQgJGcEoEholJt98pTEjLjmtgzLdHyTdkUcaUl/XrBL0bylbUv5VvxF9S/jO5I+vGDtKudA6EfevFDxkdEaxj6hHIvqQSScFuQqZ5COT6opg/ojnFqyRb+pdPc+4nCkgYhpmQo9n+vmFn2QS+0cvmCSSx4TPTKwZ0VeFL6XxJnw9bZMpHTHRT6fHxDTl3sSaMTGMppvQFHrUH6ZsZrLh44woo6RPJhgvpmubbC76zfQ9CIz3OONFMKR0BpMembiGUTY1pqQxKUOnNY1BqT9KnUyMf7GvTmJwPc7Geh5/iWPNEZHntaD5eLMFnsICMwZEnuIezLs+nQVmDIg83W2Y935CC8wkEHnCWzDv9pQWMAORpzSYeXezBZ7HAgKIuLi4MDo6apZQeB5Dfo/HCiBy6tQpdu/e/cKSVb/H2//RXUoAkZaWFgoKCti0aZO5xPsr0AMEEMnJyfm61oyHh4dZffcVcJ75Fl9NC9jY2EjaJa+bltM04+F1ey7BlKmsrCQ6Ovq185mp+JgoGPeqFXL/02Nf9MPh4WE6OjqIiIh47cCj8NnrJuQnnknoA4lm1pp5Nec1812/Yhawt7enuLj4tXr5i9yRsrIyyRNRUVGvlbKwEL3LzMxk8eLFr9UEIL5C7969S1hYGG5ubq/Ns4lJraenh9raWtLS0l6rviiiPVevXmXhwoVSXsXr0sT7Q4D9r6nvmiMiM+FeU1ltUfL4RWTyz8QdSucUJbSNRsRgNrcXb4HpHJGRkZHXCoiIl2J2drZksNTUVMTk/bo0sTRz+vRpdu3a9Vp9XavVas6cOUN8fDy+vr6vzbNNL80UFhaycePG12ppRkzYhw4dkpachP9el2ZempkhTwpGwXQ2upjcZRY2uDhYMzE8hMaUNP5kbUoYS2IFfBuCmWI0CB0Rkf0s2BNCf+PRv5/sKlN7GZGprHGwUkihTZER/qgJ9oLIihcaHy81knqqB/7ed35dk1XFiyQ3N1eyZ0pKymsHRF50QbPvveN9ywXFRCaeKy4uDh8fn9cKiLS2tlJUVMT69etfOyBy5MgR6bleNyDy4MEDc0TkRb4YBH3K3iuEuKgAlJIIl46OYRlpiSFkH/uMoj4jCkl6zET1MhoMUhTCJFb1VSRCEhpTOxMXE0RPTQHtQ2IdV+LqmQo1CSEsW09SEyIx9NaRX1GPRulG8pw4lH215Fc0MqkXhDKkCIcQNTJdRggsgV4IJ0n3IIS0jJLomeWs5fx0gTPHDhyldeIrJVC1vS+xoY7UlpcyOGk63tye3gJmIPL0Nvuhj3hdWTNmIPJD96ynv774EDQDkae324/yCDHZqK3s8QqIYsOWBVRfPUt2bS+OjnYMdLWhV6hRW9iiMI7S09mP0sENV3tLNGMD9PSPIZPLBMbA2tERO5cw1q1O4uHxf6Nw0A1vVys0w/30DIwjQ4/RJ5m/fmc9dj3l/McnR5GHr+KdTfMZrrnKwTMPsHJxQ2GYpK9rANeIBSyMVpJx/S7Ng3I8PZ2QaYbp6BnD1sEatdISZEocbeW0t3Rh5eqGpczAyEAXE3azeW9LCOcPfk79oAqleeXmmfq2GYh8VctCGPBF1/z4plOkehoGU/2DZ8XOZiAiJOhN9T5Ee5E1P75tEImaMqJeiqit8SztdabvPjkQEXVFTDVmvl5v5Fks+l3HmPqHqJfyrJWMzfTd77LxM24Xg0lhE8Ten62n8NAnZPU489abq6ktuk9MUhpjg5N4eiq5fvIyfgvX4TQ5hIubkivHjlPdNwk2vmzfuR7riXGcXa25evYY7vFLcRjR4h6k4trRU9T1jaPwn83bK5MwaMeovH8XeWw6gUoFFoZqzt5sICwxCh/fEGjKpcUihsWxVty5fotJ5whC1GDr60xhVi4BqYvxmWznZuEAqclu3Dx1Advo2Xi7BeCnbubs/X7Wrwzn6tGDNAyZgcgzdgsp9Ojs7MzAwMBrlyPyJEszQv7cLSCKmGA3KUonKrAW1nZJRbIkYCIid0I2Xrw+p9YAhc2+FtET0vNCWl2SWpd2lKo7TjMJRB6W2K7T6bD1iCTKS09JaQ3jOhMUkbbzVURQyLb/OZDy4wYiQszegsBZsQR72CMCto3F96hsH59aohXF7B6zvfCZUfpP+n3al6LgnVBsNkVhTUXzhOy9iMSa/C62i+Jq4BkSj5eyjZKazkfLw2K7KA0r7f+NyPE3x6IZiBgxKOyJSYzF3c4CmW6C8rx7tAwK05nsJ40fyfZTf5+KyH81jkQBRLkUdZ/2kZTfOJVDKB0ntosUBKMFoTHxqPpLqWodnXLH9HZTtF+Kwv+ZMLoZiDzrjPIdx4kcEZVdMG9+sJaiI5+R1e3Im3tWUVuYSfTsOWQfOUfY5s046kdQGoc5+tk1Fux7B3nFOU5n1uOdtJotCWoOnapk0xvp1FRUkDwnhZ7admzdLHlw9QQFDcMoA1J4d2kYDa3j+PtZoJnUU9EMcR7tXMntJXFOPPZ2Xtj0Z3GxWMXqNBUHzlWy+a09qNsa0Tk40Fr5EMeIuQzc+owbg+H8ZOssbp+/ik/KUlwt7fBzHOH8rSoWLIjg+jEzEHmeLvPjBiJGSXsmcdU+0hwqOHOnCs3EKBMosbawRa2YpLtrnLC0lUQ7d3Hjbgl6mQKVypKJgR4MNq442cgY7OlmaNyIi5cnVnIDuskxBkf0OLo7odBrGOzrZXRShr2rM/4Ri1kY1MsXhy4hc/THTq1noKeHMZ0KN08X1EYdvT2dEkj5U2DkRw1ERM6Z3JE1u/fh1HaJGyWDUuTWoLLESm2L0jhEd5+S1DUrcRou5vbDZpRqFWqlgsHeAaxc3LFWaent6GYSC9w8XFCKfLPxEYa1SlycbTHqJujr6kMjV+Pg5ErsvHUETt7mwOUqnDy8UDNBT0cfBrUtbq4OyLSjdPf2ozV8u89+9EDEqEdvFcRb+zbRlXmEgjYDYyODqKyssVRZY5jsY2DSlRUb5zNWeY+cmgEsLSxQyXT09k/g7OGK0jBGZ3sfMit73FzsQK9nYmSQSYUNznaW6DUjdHcNILOyxcHJmwWr1qIt+IRzxVq8PJyQaUfo7BhE7eAs5UbqRvvpHhiV0hG+rZmByPPMKn/mWBMQCTFFRA5/TGaXE3vfWkNNfgbRKfMpvnwd/yVLMfa14uZmz/nDN5izYyv9mYe4XtKLZ/wKdqS5cP5KFavWpVGQn0diQjQ3D35K5ZAMpYROdeA3h5+uCub6jQrWvL0Niq9wodGF9OABagjCvTWbh7p4Vvo0crHUkjXzVHxxuoR1b+yg8/LH3KjuR28vBJM20nrxY7I0Mby3IYySxkFi3bScvjPGjnX+XLlVzaJFEVw7sp96c0TkmXuNGYgoiFu2m2XBE5RU1VFYWEvI0i0kWg4zYuVEd+E9dGFLSXLp4XxmIwvmzUbXWc398h5iIoPRTKhwsmwis8JAcpwXBgtPXIcLOXS5mtCUKLw8grHtf8iNOgs2LolkXOeA9XA+F4qHWZYay7BGhVV/EQ973EibZUltZQOlxXn0jP/pvCczEHFgxfY3CZHXU1XXSHZ5P6u2b8KuvxtLNwdK7mTiu2QdnmPFXCo3sGVhBDWlhVR0Qay/OzpLe4xdD6me8CHKxwJr92Amii5ysXyS2LgQ/IJC6Cu4RK06lmWRtmht/BkrO0XuWADpIY5MWDkyUHyXHsd4ImyGqKmtoaiskjGd4lsT581ARI/eMoBdb29B2VFMbUMdua1WvLsrnYHGHpzdZGTeq2HuhhVoa+6SM+DF5mR3MrNzGZC5EWqvRu3pSmveXSY94/GyNOAdFEjp+UOUaFyJCfEnJNSbvMtnUMWsJNZeg8ojmOrrH9PntZQYu0ksXBwpvp2BY8I8bPpbaKgvpbC6TVpyMwORZ54+nv5AEZJU2viybttCqi6fpqjPjnVr59FUU86c9BWoRgYZG27i/PkMghdtIdpdja6vhlNXs5g0yEHpwIJ16whSahhTG3h49QzOiTuIdtUyMjRAzp0rNA+CwjOabfP9ybh4j8j1G9GX3aRCE8b8wCEe1iuYPy8CGSrGanO5XT3E0tXLGKrMoF4TzPxYZ0bHJijJf4B37Fz6Ms9QpA1h8+IA8u6XE7siHRuDAflQJ3eLmklOCiT76gXaRsRa4NPbxHyEYEf/mJdmTBGRuOV7SHOq42pmBR29EySs3Y1X41WqHBYQq8/hwdgs5nvW8tGdMX66aym5R/5Af/RO9iTYUtcyjp2qm/IRR4L0TTQqgnDouMfdJgsWL03G1tIVF30lVVpvrBrvkjU0i82JkzTo/bCsu8nVOnve2R5LZnk/c2Z5U3b7Ig9qOyUmmzkiov/jISpFRBxYseNNXLtuca+0nfZRCzbu2EznrVNYpGxGWXSCobA1eHZe5HRnKP9puTeHvziG34ZfMM9ukPYxJcqxGjosgrFqK8bgE01P1nmaLEKZnxSEvZM/tN1l0CWe9lsnGQpay2zbCkbdEmm9cogGh1S2zLYkt9WC2UFqMs+fp6xrxKSx8y0vFTMQERGRQHa9uY7+vPMUNfbRKffjvU3J3D59k4T1a6i+cAqfVRvpurWfOrc17Anq5fdnClm97ye4DzQxYmHPSFsxco9wusvL8YsMJOvsBVSz0kjwc8HFL5DukutYB8Zx7/gZAldsx3EgD/vAGG59fgC7BdtIdOiiWe9NsFU/ty5fo2FQ+yfHmDkiMqOzo1FaxxaCVGJtzqDVYPCM54OtqWR9+SnF/UaU0jqqqC8ik1gtMiGDLUaXUaynirVx0/rrdDU9aS318dEn9hNr6DLTeqxYexXXkpb8xGlkMtO6nrQWKGqEIDFzDAa9JK5kWrb7xn2K+zHxc6RridNK671ire9lr4Myo/58/pM/LRAx6E2ibqa8h2+8do0GSeRMIlAZTWv1j9rUWu6T+Ev0O5G78ayJZuKaT0bfNQGRhFVvkyi/z+fnitCqHUjf9hYe9Tepc55PpCaLgskYFnjW8+GdYd7bvpCsgx8yGLeTrX69fH7kCr0aGbOW7GSpv57yujryMx/gt/YD5ugLud7qx6aEccrGffDoz+Ph2CxWBPdSofXDvTuXG42ObF3iyqVrD5BZeLFiTRr5Zz4iq35cEgD8tvZUERFp3JryIP5orEqiaSKvRSwpGE1igY/7VPKDKU/mu5qIuAp11j+37v5d53gi1swUEFm9823U5V9wKrsbHP3YuWcTHdcvYDN3AxScZCRyLV5dlzjdHszP0134cv8p/Nf/jNjBu+y/Wsik0ob0jW8RoOigprqcvJIWFu37CRYPL9LisZgU61K6nJOZzLvIYMAaooy59LnNYTTrJI32c1kc0MPZm9W4BCeycrYrJw4cpGHAIL0/v9meFohI/X86X+Jb8oVM70qRL2HKdfiayyQm4jfG3p8w/Nffud/lnW/f/kTJqlNLM3veXEPNxd+S2aBH4RPPTzYlcOfMfZI2LKfi/Gn812ym5/YBalxXss2rnY8ulLBy7/sY7h/gbFEbcgcftm7ZjKGvnvqyPEq6lex8byuVx8/inL4Jh+77WISkUn75Aj7pW1G13MYmLJXC40ewmbsJf80DbuR0ETJvFXNdOvnw0KU/GcUyA5Fn6w/PeJRAARY42FkxPjT4dPVEnvGK5sNeLgs8LRCxd/PBwRIGutsZHDc8ok2L8ygt7bGz0GMVuoDFLj2cuJLDOELRU4fRM57dS4LJOH2S2iEjKlGH5lvmNwFY1dYO2Km19A/+6TXc77LikwIRnUFBaMoqlkY7Mjg6SXNZDqOeCbi059Nmn0CQLo/cHjfWLoqmpqYOD3cXiq+fo0HmxZo1a7BjiP7marqsgpnjI6d5WIWip5jsahmLVyWgNMqZbC7jXvUA85fMx3J8koGhKnKLu5izaCkOKi3VOdepMwazPN4XnbaH2+dv022QTaXL/vGTPjEQEcZUqHHx8MBapqGrq5sJrZi8TOcUmy1tHaW1+MC01QT0ZnMutx7ZlMKufdQSNkcYOX3mOj0aocD67TV7BJCxtnPCwjDCwMik6WvhGdqTAhGdzI7UFWuJcZcxMq6hND8Ht+g5DDy8h2VMOrLqc7Q4LGBljA0PqvoJd4Ubl66i8UpkzeIkZJNjdNQUIwuci5+ynxG5DX1FGTTIgliY5ItRYUFf0S2Kx91ZPDtMiAzTWX+Hkl5nFs+NxsIwyr1bt5D7pJAc5MRodzU3b+UzOpV0/FxAxGhAbmGLu7sLSu0IbV39EriftqgAe7b29uhRkLZiJRO5Z7lbPyQxeoRocciijaTIqzlxM58Jo+prqrmPfRVgRIm9oyPGiX6Gx8UH5zM4DKQ6Tt9J3xUfKGpP1mxahZtyjPHhIXJKq4mPi6Qoo5DIBXOpv3sKVcJ2kl36KGhVEKZq5+zNh7jELmN5kjfjoxoaqkvwjVuIbKgTtaM15ZeuY4icS4KvHTKlJTX3ztLjnsL8AAfGFSrqc07TaTeHBbPcUY13cfpmHqGJCwhys6K7Ioe7BXXoFd/OXjMDkWfrD89x1CtSYfU5ntB86J+2wJMCEREJsQtJZnt6HO3tLUwOdHEvK49JhFQ7aLQ6POM2sD1Zx/mMWlxVGkoqG9AgpLyNGG29SAxzpr60GZ+4cAbrimnu00pRD9MXoHjZiggFBM/dztrgDj47coMxo6UkM/94prwUbfsOLZInAyJTE7LBJCUvvualyJv4uhdfmuLrElNET4rcyWRSdEFIm4ttQvncFCFUELtyB/M9xmnRuuI6UcyXpzMYM6oQQQ0RjxCYy1Qlx1SvZ/rfj/58xMh5LAr5J9z2ZEDEiM4AgXNWsjzMhraBUfrqyskpqQcBAtEzoVOQsGIvs60LuVGlw2G8jdKmHon2KDPqsfAIJcbNQGXdGBGxntQVl9A3bjT5TNjMKOxlQGu0JG3jPkJHr3HwahVylVqyzxQB5VEk5rt89kRAZMom0tf8owiMKYIqIVtRZ+Ax34moq9hkqo8k/DzFylDYs3zbG3hoO9A5+jFZfpnTGZUYFWrpmSS/T3tO9ANxzq958qtIxHdFZp84ImI0opOpSV65hVjrPvr0SmpyMihrHUChVIJBhwZ7Vu18G6vGc1SMumBoLae2Z0zaLsaIa3AMvsYuGoZtiQhQUFRYjcZgulcpmin9RYdO5cnmPbuYzPuEi4XDEmCZZhRNM1Ckvvodkj9PBERMsPeRj6So22MRdnFdEaUX/hE+NEXMH4uUT/lC7hDIju2rGO1owz3Aj/IrB7lb2TdlG5Pfp/3/tT+n+4U0lk33Ip7rz0X6zEDEPGuaLfA9WuBJgYheryNgwS62hI9z6uwtuocnMdi4s2LlCuxVBnorM8gfCmFDkp6rDwZJCJJxO6+FeUtW4aRp4W5OHRGJMYz0DTBn2UI0tZlcuNNG2OwInGxs6Sq5TUGPA2tWzMbW0hl9RwZnH/SwKH0R1io9zQ9vUzPpx8LZvoz3tJN5/w6dYwppov+29jRA5PnNbQSVDe4uDijQMdTfx8iE/pm/Mr/rfp4YiBiVzEjyKxUAACAASURBVN3yAfGaPE5mlDI6MoGlXxQr58ejVhmouHuDYa8lJNkUk93lRbhFFfdabFmTnoS2o4KsmkmSo1zpnbRnyfxwarOvk1mlJzouAEd7NUU3rtDvFM+ypABsnLzoyD3IvV4vlqeEo1JqeHj1Fjq/JBL8bBhoq+JuTiFjuj9dCflpgMh32ei7tgs4qLJyxNXRGgyT9PcMMKF79sjAn7vekwIRCShZuLLp7X2oik5zraKLiZEx3GMXkR7rjUo+zp2L9/BeuAmbxkt02s3GquMGNbJ41qT40lHxkPIRD+I9xhl1jmd+uA1ZVy7TqHEmMsgTJxsN187ewDF5OXP8HLF1cyP//G9pd0xnQZgTCuMAV87l4Dt/IX6W0FmTw73iZgxief5PPOCTA5Hv8sh3bxcg0sbOCUdbCwzaUXp6hviWLKLvPtET7GEGIk9gJPMuZgu8KAs8KRAR+ymUTiSv+f/ZO+u4Ks/3j7/h0N2NghLSimLr7M7ZMWfM6cyZm92Fzs45nTm7C7FRMWlBRRAJQbr7cM7v9Rx0+9Y2/Y2zr/g99z8K3M/9XHHH57nuKzrR1tOGML9jJJk0wqPiKReeiBjcw4mAkDwa2BcT8FyF1q4SgrONqa+awAn/JyhbO9O5jSfBZ/1w6t6FhCsHCUnTo0FjT2xsnDEpCeepuCamqQ+JVK5PS/MEnktrYfQ6kHtZtvRtaUBYui5uejlcOHWRxELJH/qQ/L1ARGZG+TXB1n/0n6kqhYEsRfj7pHiXVkjRNLSmWeduNLZR4tr5s6h5dUYj0o9IZQ+6uUsITDHGRSWCyHIPPLWekaTbALOX17jyNBNNuwZ0b6DNZb/ntOlZj6sHD5OpYY93XSfsa7tTHneVfLMG5D28TIVrd2wL7lJk1ZCsW6fIsG1Nc+s8kpTtMMuL5LxfANkVKn+YAfnvBCKy7+J3GaR/x3+mqlT2vkBEeJ9ErIRRDUfadu6OvUoKF6/eoU7LDry8eAypZ1fcVOKIV3NBK/EaJTXbo51xFw2nVmT4HyKiQBkTl7a0NH3F1SgNOjZR48A+f7TtvPBwtMOpjiOvQq5i5FCXEP8bOLfrQfHLO5g41eXB8dNYt+mNaXkCKhZOFDy5ybX7kZVXq39wbfN3AhGZfARr5dukaH+Wb+ev6E8BRP6K9BTPKiTwgRJ4XyAiDKulp09xdgZGjh3o386AhDx91OIDOB8h4ov+9XgYkUd9u2ICninzmYuUqCJTauVHcvRyOCIbT/r1aEDwOX/q9OhEzIX9lLj3xUcplvACOxpbp5Cs6oz4ySUilRvRySGdN+oulIeeJTCrBl90sebU2XtYuTWhsYMW/meO8Ty1HJXfMYn87UDkA+X+V7q/LxAR6jvpaGuSk52Pa4sBtHbIIk1Um7Sbh4kSefK5jyaP3hhSR+UJT0pd8dCJId3QC5VHF/B7moah02f0baaHv38sbXq4cvHwBVy6D0Yr6j75tk2oUR5CuXUDoi8cBa/euCqFIbHx4enJPWTZtadTrRyOXYmlXpsOuGqkcPjUZTKKBJP7fz7Z/m4g8ld08CHPvj8QkaKsqoGWqpTsAhU++3wIDqJoJEaO3Du4ByXvnvjoppCgVkcGRIps26CX/Qgt54a8OLyf0AIpdj49aG2RwI1n2rRvIOHA2ed0H9SN+GuBWDb7DGlyEEZ2zlw+cgnPbn1QSw/DxN6JC7t+wbbzEGqVBnM1tIiW3TtjmHqPA5ceI+bjsIh8iMz/al8FEPmrElQ8r5DAB0jgfYGI8CVi69aBhnWUKMESUdo9Hqbp0rFZXYpKJFSk3CfwjQ3d60m4HqUks4hcDsqgTbP6FLyOJyI+G59mdQk5dwTLDqOwzn9MeKYZDRw1yZEaY5QVQkCKBi29bGS5NkS5D7kbr0ozD3tKJKpkx9ziRWkN6lrooGuqyo3jZ3hVJEVF7lczUioq3vqFfIBc/1rXt+/814i0t4O+LxCRoIJHk87UNixEVceK1Ch/XmvW5TNnQ0qUNEkM8SfdsCXemk+IKHXHQy2Me1kWtHExJT3pFU8yNGnjrYff+fs06zeQkqe3ydR2obZ2CRVGdpQ9Oc9zTS8aW4oo07YmJ+oUL5Q98bFSRaKmSeTD65QbumFvrIeuKJ2zZ6+TW/Fbvah/lVFVAZF3PkeCX8jf1t5GJ8n8h/7lpe8NRIQoRXVjmrT6DH0KMTQyJOzeZVScO+FlKEakqcHdq/6YNeyFVrw/xTU7oBl/jhSDFngbikl5HUMcDjQzS+RicDE9ejTh2f3H6Dp6oVuUi56NPbG3jlBRpxO1lfMQWdgQffMg5fadqa1agIaWMlcD7mNdywMTU2NEKSGcvhWORJZF9j+3qrKIVPrvvK1Z9jcp7Y/miQKI/E1KULxGIQFBAu8LRCqlpYqRuTGqkjKyMzNk2T/1jM3QUZWQk5lJmZIWuhpSistAUw3yC4rRNjRFS1RGZmYBmrralBbkoKRhhIGQkTS7CE1DfdQQU1RQSGGJGD0jY1QrSikuL6awsAxdIzM0ReVkZWQjUdXB1FCbsqJcsnOLK+OEf6f9q0WktKQYseC1qKSMqoqyDFxUFl1URlVNBWmF+J//LhZMwEL1Zx3MTbXITsugTAhfEIlQFhwxBcc3mUNmZbikiqrgTFhROQa//SykkxacCN+lihccQYX3CyUXxBVC+LlIFqZbWRlbCI8QIVJWw8jMgKKsdIrFyGiTOcuqCI7BSu9/NSNcp6lqYWwsZP8sIiMzW+YMaWhijLq0lIysXFmEhoZyGWVSNdQpIb9UioGxMaIyIQKmAm0tFQoLC1DXMUVbpYzcfDF6hjpQIaYoP5diiQpGBvpIxaUUF+dTXC7CyFjIKFtEeqbwnAEGOmoU5mZRUFT+hzr7VyBSVloiu+76TUaCbGVujKioipCIy2SOqP8oQyH1gJq2EcZ6UtLTcmXpvJVVKvUrWIiksjT8lc6oqrIx3tasEeaF7GfBCbeyGOevKQpEqjLLW4W4vDKFgajSAVvQtSzdv0iESEUbE2MNstIzZWnghVonglOyMC9UVVR43+q7lfTrYaSvTUVRLuk5+SipamNsbIByWT5p2cVo6uiiLC5CoqKFcnkexRJNjI30KC/IplCsgqZqBQXF5egaCJE3hRSKRejraSIuK6MwLwexqg5GOhqUictk2UnLlLQxMdJFWpxLak6pbA3qqEFeVhZF5X/sN/PPQET113oy/ygjmTBFKrJ5/q7ezD/JUALaRmboKBeQnl0sSw8ggEhBF4JsKyp+WxvC2nk3hkzvKsKY73T6W2mFyrXCr32FnwUHbEF/lTpTQV1DDwNdKenpeTJ/LtkalM0DFdRUVVFU31WckQoJ/E0S+DAgUun5Lov6ELzbZTldhAP77c/CFl9ZOuLtRi5ElAj5JSrzGlTmpxHqQQgHuXAm/Vb74129FSFHjSzXjOwZoeu7vAiVUQuyg+lP6kTIIJOqKu9qzdT3rod+TS98nMypyE8kIDgZJ2cbNHWsMVBL5/61h6g5NqSBgynlufHcDk3FrW5tdES6aOha4l3XjMjA60RnqaGcGUu+jj2Gktfka5pio2eOjkYhwYEhSM0c8HS0QFSRS/DDKDRsa2CuY4KZsRbpCQlo16xBRWIkt8LjsXRuiJedIUXpMTyMLaF+3Zpoigwoy37Oyzwr+g1sTl7UTU5ff46tW30sdCt49SSEmORcyivE7+Uj8g5oyqIhhBwhv9bm+E2HsorZ7/KIvIvm+TX/TyVQrTyQhcNA6a3OK0Mp3uWEqcwXJPytMuronQ6F/EDvcmK8j9/MPwIRSwtLbD2a42KlRX7KUx7GluLlYom6jjmiwjgeBEZh5dMWZ3MNcpOe8DhBQgOvmqhINdG3cMTNTkrA9TsUoUVm3Au0atZBnPkSDXNbjDRM0VJO5k5ANGaedXEw00ValELgowRsPezRVzHBSBdSU9MwtbHmTdQDguPzca7XjFomaqS9DONFvg7161jLUpQLPxeZNKZPe3uibl/ialgOXt4e6KgU8ORhCGmFYlJSkgkPD6dbt24yIPlH7VeZvdWZsJj+SaZv5V2ZnElYF5W5Yir1IRy0v60dIbJI+F1lfRVBR5VxWu+Sr/36s+wXlRaJyjVXqfd39ZX+zCLStVtX1DR1cfdpjY2+hOTnwcQU6OBRywxNfSMK4sMIjc7EtVkbrHQqSIwK4lW5IfUcrVCWqmHp4IWNZhKXbj5BW1OF2OjX1Khjz5vXidjY2aGtaoAkP5rAR2m4tGyAhaYqRekvePQ0nzr17NAVmaAlAJniMiyNdYh8fI9X+arUq98IM51yYsNDydO2xsXaHG0NKdFhUZg27ElrFxF3Lp0lLE0LHy97RCVp3L8XQamyKkFBjys/RqRSqXTw4MGYm5tjaGj4pyF7f9PerXiNQgKfjAQ+DIhUH7Z/BSKSChq070uvbq14/eA+lg2bkhkbjpVrA7IjgtBzq0v2syB0a7mR+OAx9k2b8Pp5BI7eTcgJusS9FFN6d7Pn2rkrmDfuiUG0P6/NW1FL/JA04xbYZD7mjYE3uokXuPJcipNzbVy9vMkOPkuWVWu8RNE8zLOilZOIK4EJNPW24uqtCJq2bkhaZDpOjawJvP+URt7OBN+LxLWBIw/97uHVvR1JAad5bdSY1hZSkooNcTJOZvdBf7KLxFy4cJ5+/fq9/VqsPnr5I0rfAREPNxfsm/RkYBtHHt2JpmFrd4LCX9HC24HHD17g2ag2oSEx1HGwJOhBHE1a1eFB+Gs6NanDnYvnSdf2pkNdMUcvR9Gmc3teXbmIUfPulMRcx8SjPfnhd9B1b0Ly9b1ElVvjaGdHvXpOshThVi16oBZzh3SLpriKYrkdr0ZTmyIuRRXTsUEN4uIqcHOFqxHFtHdSJyCykPoOSty8n0mbTs7cOu+Pft0O1C5No9TMEd2MAPZfiiDlTep7A5HqpM13FpEunTth27gnPeqocDeqhFY++tyKFtOljjrXI4po5qnB7Wcl1DUt5+FL+KyuJjdfiujrpc3h4zcw9GqPu2YUR4IrGNKhDtfOPqBx95ZEPA6iSeOGhN4LxdXHlTvH9lNo7k4Nq1o0qKOD38UHtOrZnpiAWxg26ozWq1u8UHbCQRzB42Jbmlkok1JqTE29RB5kWdFEK5HgPEscVV/wKNWMNp5w4vITGrZtg+hVEgZe7qQHHsYvLENWxkQBRKrTbFTQWm0l8KkDEeEKpP2A8Xzeyp4jWw/h0HMoNVTSUDa05OmJ05h26YOTdgliSQlHfjyFZ78vMJO8QcPEkicndxNNA4YPqs2JA+dx6jwUo+dvgUhFEBnGPmg/u06qVRtql90nSccLm/JslK1cKX12jhSjVlilneFOgTu96qpx8GQ0vQd9xquYWLzquhHzKIS8siJeFWvRvVEN/C+F0qJ7M4LOXMWtVweenT2AUsPhfKaXSnB0CmUFaUS8SKCopPy9LSLVaWK+AyJuLs407TuRdjVy2bUnkK5jhlKQmoydmTp+RwL5bGQPVEpBOTuS/UfD6PX1YLJSUqhtqsL5A0eROvWgl08xO08/pc+AHpVApFk3Sl8GYOzajPirfpi06E5FtD8qzi1QTX6DuXsdnl4/jYF3V3LvbCfNfgA+qlGcCdNgYGdLniRDY3ttQoJjKCrOJFXLic41ijgfVEbnlsZc9X9F2+7OnDt6Ge/PR2OeFsGz1DyKMuJ4lphFcnLKJw1EOnfqRNO+43AsvMuRgHy+HNWBp/H5eGi94eS1LAaNakhGrjalT/04G1TB8OGteJJQiKfGa/YdvotD5y+oq/qQPUGqjOvlwdVzD2nctSWRISHUr+fCzQuPaNy1BS8e38PeuzE5r7Jxdjfh+uW7eH/WlAendmHRZhya0eeIkNSni0s2LySOeKhlEhKTQmFuKhW1mlO3NIx7+Q60tHrNzWg92tYr4+DlBPoP7UN++ENeF5eTGR9FQlYZwUFBCiBSnTYQBa3VVwKfOhARnOCaduxL127tyYoIwrSOK1GhD3Ft3I6yV5Go29oTHxKIVd0WZISHYeXmRFhoCN5NmhB2dCdRFa4MH96cIL+LqDq1xVGSQImlD8RdIN2sKbpPr5Jq05ZapY/ItfRB+XkoIpeWqL04R7JpW2zSThFQ4MHndVXZd+IFfYe2IjTwFh6N2pJw/zwxGSXkaNoxvL0jl86H0LJnMx6dOINTr4GUhJ7nhao3He1KuHw7lILCfDKy8ykte/+rmeo0M98BEXdXF+q06EXv1m48DY7FxcOcm8FxdP3Mh+dPXlGjlh5BYXF4ebrwLDwBN1dDbj5Jo1N9a07tOUiZXQcGtjfh/KXHeLRoh+rraAzcGvHywRnMvFrxyv8iZi27Ux4bgJFHIxLuReDYvDlxt06g79OTvDtbSbMfhI/qE06HajGkqwXXHyXRqr4T925eI1Wo2mrfjP5OZZx5VErXlkZcvBhFu76tCb1yEVXHjrhIIrgW9privExyisQkJ7//1Ux10tk7i0jnzp2o3awXnV21CYstxc26mJuvVOjXwIwH0UU4mObyOFFEfVtNIpMk1DHPJTBVnw6Weew+eA3btkNoY5vO8TtpdGnfgDcxKTh62nP7diCNfNy5ce4RTbo150X4E1y9ahP04A0tmjtww/82Ddq24MGJnVi0m4DmszOES33o6pzG7dcGtKpRgf+dMLLz8rFo0puG4jAC8xxpaZXA5Ug1urex5OLlR7g364Lqy6s8TCimIDOZ4goVxdVMdZqIClqrtwQ+dSAiaKeBdz00zR3xrG1GeXoMd5LVGD6kC2UxkcSnJRESHI12TQ/c7Y0pTY/l/stC3J1sSY+JIr1cBUd3H0ykb3j+uhxHxxpISgtJS0+gQtMC1ewkinRs0S1JIhNTXB0skJSXkvIymlJdG7SL4kgpN6aWiTLPX+ZQ29mWtJgwRFb1cbbWRVqax7O4ZCxMDUiMz8DK3pLUmCeo2/pQ26iUqKgELJw8MNFSpiA1logXSRSXVXzSFhFPT08sLSwwc6iHg4UWufERhIodmNzHm5fhT0hMfkVEVBJW7o2oZaZBVlwET3I0qVtTh9inzynRMMLN3R3lrJcklejhbG1IYVkRKa8T0TGxIj8xHi1re8qSY5CYOeJgoUtpUREJL2PQtLCnLOUJxXqOmClnEZehgpOdNnHRMZg4N8XWUER5bgrR6aVY68CrNDF21hq8jE3Ask4jTKXJPHlVhJObE9oqSmTEhRGdUvDJW0S6deuKqroWtTwaYaUrISEqmByb1nzVzJTwsGji4p4Sm1KEQ71GWGiLiY8KI1VkSR2DMp5GxyMyrolnHTuy455RpFcDe10R2eWFpCSnY2FqxOv4NCzsrEiPfYlBHU+sdEQU5uTyKjEFcxtLUl9GoWXjgUpOHBlSM+wMiniRlIeDez2MNZXJexPD6zIdTCqyeVOuj5VOHrEpJTi5eyLKiuZlri5uztaoKEmIj3xAcr4ywQofkep9uCmorz4S+F8AIj4+PvwaNSM4yRrWoFNrb2JvnONplgR1ddXfomaURagJ3v2Cx76QCl2Ijigvl5ULVxEh+73gwCcUkJOlkRZCbKVi2d+VkbyNmhGCBFRQEkISlYQIC4ks3Xqlh3/luAhRM289e1WEyAChOrZImQqx5G2UhxChIURdCNEDlVEzSm8jbt43fLf6zMJKSn83akZJCTVrD7o1MOfOJT/elKmhrir6pygWFWUp5WKpLEpFiGYqL6+MknkX3SLoTAijFZxuhYiJyiiayrTpggO04GyrIvxeIvxeiLAQdCo4b0oRC+MKKdSFKB2ZHioz+gr/VxEiMyRS2bMV4jLZPFB9O08El15lkSrqau8fNVPddPZ7UTOCE6yRa3NaWxdxyf8+hcoaqMnmf/mvEWBCmQGxREkWVSTIXYhaESKchHVTWV9H0JkQYSasCWEdCP8KkU2VYwjv+O3vgk6FqCwVWfkCYdzK9fS2r3LlOpSVchD+lQjPVtIjPCNSliAWFqkQsaOihoa6Imqmus1FBb3VWAL/K0CkXNhw3jUh50NFhay42x9ljfxY1fq/AkQqwzbfNqkA8oTsvr+fXOtj1dd75xH5WBn4A7r+KI+IcC0qhDILgKC6NUUekeqmMQW91VoC/5NApFpr7P1TvFc3NqsqodnHxvf/KhD52PTwIfT8RyCir6+PgVCy+M9KAX7ImxR9FRJQSEC2piwsLEhLS/uk1pewkQQHB8s07O3tzT9ZRKq53gWLiL+/Pz179vzkwncvX76Mm5sblpaWnwxvAhBJSUkhMjKSjh07/mkekeo0PQWLyOnTp+nQoYPsau1TacL+ERIS8lvUzIABA8jJyUFdXf1T4VHBh0ICH5UEhIM6LCzsk9n43wk3MTFR9l9bW9uPSt5/lRixWCwLBRX09qm1qKgorK2tET4+P6WWm5sry67q6ur6KbEl40UA/IKDsQBKPqWWlJT0GxAZMWIEGzZsQE9P71PiUcGLQgIfjQRu375NixYtPhp6qoqQX375RTaUkBTxU2oCEBk1ahR79+79lNiS8TJr1iyGDh0qs4p8Su3p06cyfa1cufJTYkvGy5dffsmuXbs+OSBy6NAhWZZZWWZVAYj4+vpiamr6ySlQwZBCAh+DBG7evEmzZs1kadE/pfbuoBY2yk+pFRQUMHbsWA4cOPApsSXjZcaMGTLgWK9evU+Kt9DQUJm+1qxZ80nxJTAjAMft27ejo6PzSfG2b98+BRD5pDSqYOajloACiHzU6vk34hRApHrpS6BWAUSqn84UQKT66UxBcTWWgAKIVC/lKYBI9dKXAohUP30JFCuASPXUm4LqaioBBRCpXopTAJHqpS8FEKl++lIAkeqpMwXV1VgCCiBSvZSnACLVS18KIFL99PWnQKSkII9SqQp6uloovQ9/UikSiRQlkfKf9i98eZuLrw3p28L9T/v+66tTnz4gNFaLdt08EL0PXX/YR0pJcREiNS1eP7zNK7E1rVrU/oBRpTy/eo0Mozo087b5gOd+p6sgQ6kUZeU/yZAnqaCotBR1DS1ZCuSqaZWyUFbTkqXeVrSql4DcgYiklLz8ElQ19NBUr9RhRXkxBUXlqGnroCnkyZZDk7+zqpSignzEqKGno/GWAwn5eflIRWroaWvKgSuQJxCRikspRxW1X3VSQX5eISqaOmiqKlNWUkhxqVjGl4qqOmqqqqgKOc2rqMnPWVVCSVkF6qqqQjZ3WSstzKdUKkJPRwsqysgrLEZIVSWk0ldXVUNVQ5Wqmpl/h4+IpLyI/CIx2vp6/BpIKymjVKKCupzWmCBH+TurVq4p4QzQ1vjNob60rAxVVTW5ZUf+nasZIx5d2MD2Q0GUoUuzEZP5qq3LbwL/nYVQkhbJgQP36Dv1Kwz+ZLFkBe5gcYQt68Z0+WAgknDzML/c0Gbaou785diDimJOHN6BTauvULt+gMCy+owf5fNBS/3upg1EWbRkdL+/7n1eEP+IQ2ejGTJxCFp/QEVFVgw7ztygZ9/RWOt+ELm/31lawslftmHWZDTNa31aXtlVJKG/PIx8gUg+J1cu4HhkOiWlpszevgIvaQzL56wipqiCfJEdS1bOw8P83UH+l9n5dQD5AhEJCXeOs3TnKbLTy2k0aS7TO7kQuH0ZK269QqMsn+bDVjKup/Nf3w/+RSTyASKlRN+/zf4flxNhOZITy4aiVJ7G3nmzOPOyCJG6MdMXL6fszkZ+8n8OSiLS4oKw7LyanbM7VRmP8gAiua8juX58D+sux7F46xFa2SkRd3U703yvoqGWg/OXW5nmnci3S/ZRWqGEpCCZ0DQHTt3YjlMV5eiSNxDJen6D+at3kltShpZdDxYvHEDpkyAO716Bv7gVJzdNQ6/q8OI/zUi5ApGiNI5tWcn+kHR0xfoMWLKY9ha5BBzZz+oTdxn7wyn6uv/RqfT/30/+DYis+WEtmrkRTF54gWlbV1FHK4uQFwW4mZaxcd1mot8U4NntWyb0qM2NrScJKQrh6QsxIxeuouLsd0zbfg+fkXOY0ESP65cvEK3mzoJv+vHwyBqOP0jCzK0NMyYNRPnxLpaG2+A7qiPPru5i2/kIzJoOYFYfby7uXMbliHS0Ldowc14/jN7yF3f9Z5YeuodYpEk9h15MmOLBoXWreJyiQ68xE2nlZCQDNbmvwjl95BCPi434ZvxUSu9uZM/NVzh2/prxHd2IOLuZjefDsXRuz9TJfXh59yxant0ov7qfEzciSZPmYFx/AAu/ak9Z1CWmrDuFRKTCwKnrafvrahFz5+AP7L0dS2mmJp1HTWBAQzHr1m0nXsmB8RNH42wqbPgVPHv4iAc3j3InWpPuw5oRvu8Eqp0nMrOPA2d8f+BmcjZquk6MnTOa6E3fsODwU1qMWcLcLrps2niAdAMv5k4bTsnDi5y4eYPXBk2ZO7gpD0KjaNS6NfFndrH3ZiQVEl16Tp5Ja3spJzYv5+bzHIztuzJtRneEzDAS8WvO/XCecPET4rPMmPz9XOwLQzl25AjBpWZMGPMNxdH+qLl2wTArkutnjnHzWTHtBnYk+fRxMusNYsmo5tz8cSNnopJQElny5awZeOok8/PqVQQnl1G78TDGf9kMRUq8/7wo5QtEsnkaXoKLpyW/zOtNkOdSJujeYsM1C9av/pw9X4+guN9Cvmlf8/+/Y/zOk/IFIhUkvIjHuHYtVEK202FrDhc392BBrx8ZcXk9Vg9+4rttxazcM/HXvaKqGJQPECkh9MpVIqNucfWNPT+uGEdWwBaGrcvk2Mn5hG4cw3HlPmyc2OEtG2ksGzkZywmbGeltXFWsySV8N+vlI+4/eYn/0UN0WHSKLtaxjO/5PU3W72eofiBfTj3ItJ924/n2OyfkwCI2v3Jkx5zBqFSREVa+QETCwdlDuGn/HTtH12XD0K8xnbGQBvlhhD4P5nxwGWvXL8LkL38h/2c1yxOIFD7YQYdVSfifXELeawe9gwAAIABJREFU1S0sOm/A4nnePL73jDvHfqLOpMMMq19VX73/zN+/A5F1GygP3sfE23YcW9Dtbe8KTq+dzWOtDnzdxYCf5m2l/rwZRE6aRdGI7+hbcYMNjxxYMNGUn9ddp+/caYgv+7IkyIiNs0ZQGnGcZWfFzJ7WlcAdy0n0Hs8k+zCWhtmwvIs6X32zFfumdYl55E+vsTM4sfMUvUd+TZuGzhjoacpMdtK8x8z85ijdF08g5cAqgnR608spmA3H0vC0ySNKXJMNy+bIJsCb+/sZs+E+C1bOx77wHmNmnaZeCyeehAYxbNK3XNt6hV7zv8JeRw8zQxX2b5qHeV9f7B+uYc0NPebNbMH+Jevx+vobgn4+gOvwb/EuD2T1z1FM3bgUZ20lsp+fZd6qSMYu6M+FBUvQ7TcR0+gDXIo3wLosiEyXkWye2EtWJdTfdyqni5oyyuslk3+MYNmSr/Fbd5XBPy/BMOI8R248Iyn0LuXt5zDHO4Wt+yP5ctpw/H6Yy1ORA9opV9DosYJOqYfYmOzGD5P6YlERx8KfL/HlhNnY5Aaz9+R1cl4Gc1XUjZPTzPhi4mlGTP6GVvVqo6erIQNokuJHjG+/lk7bV2IeeZxrb5zo75PHjO2PWbx0Fk4WWhzdMg+T3r7YP/bF95o+k/rpMn3ZYb5dNo+Qradp/cNS3DMD2Xf+MRnPA3nhNJ6NPVIZPjuUafPH0tDBBh1ttQ+2clXZ7vqRDyRfIAKFr8O5cOcaZ449Z/TqjbQ0iGPppJkkW9VAXcuNed+NwUSjinb8f5C1fIEIUJ7FjSvXuHr6FCqNJrBoZCNubJvN7uA8tDWU6D1uBR1c9at83skHiFQK7uXFpSwIMGLPynEE/zyd1cltODqnCy8vLGVlkCVb5o+SWT9enl/C1Cv6HNswqcqsIcL75WERkTEmecnML7+lzZKzdFK9Qc/pZ1m+ax1uynHMmzyNz74/Rjt7ERTHMXnkBNrOP0oPF+0qW7nyBSJwf/dS1j4qp08rL4IPr8Nk1EFmdKtBxqOdTP45iQ0bqicQkcTfZvi3P9J4UDfUYu8Q8NKctTvnYkIOy0cNxmbckb8RiKxdj1LMWSbtKuOn7aOQfdOXZbB582ZqdPqe3q4aXFs/iBdNpqO64zqNd86gZuJ1tq5NZehiN45tCGD0ggnE/rKOhwatGNWlHuFnfdld0ov1/Z147beIraktmOGewsrIGnzv+pJuKwIY83kbVDQNaNquJfl3ArgdHMybAmu+WT4SC2WQRByi285CLm78iqSbhzhxzwB9jcOcS/SiTwNLdGzd6djMA3VlSLp3kuMhUsaP60Oq31L6/pzBhB4NUTOwxEP0lFkBppxe3q9y4ovzOLBtGWa9FmN1dy+3S+rzzfD6PNw1mij9Ltx6ls7muV+jTTY/zP6GJhMP0dRSiYSLa5gS4smJOR24t3UzL41cefZwE3mmnWlkp4eZSxPa1RW+PMVc8d1MdqP+9LS8y4BfCji9cAiH5i7AdtQIHvtuR9y8PoTdIsNhFLM6V7DncAzjp3Rh4sgvMa3flzpmmtSs3xql67uJcx/AkOa1IC2MxfuvMnLM1wSvX809HVtcRS84/6IOezcO5skpP+6HhZKFE+PmD8ZEKKFdGIzvmLuMPTAR/WdnWXk9kS4udtyNlTDmq+6oVhRwcOsSTHouxub+Qe6V+fBVxxz6rX3Azyumc2v5HES9vyRl1y4S63hg9iaQIEkXdsxvzp3DfjwOiUBcoyUTxnVEq+rPuirbqP6bA8kbiOTF3uOXKxG8eZ1Ejcb96eKWxol998BIi2dRr+kyaTad67yzMVadJOQOREpTOXPiLAlv0kjNq8k3czvweONOErTNyYyOQM2zO1OGtUOziuedPIHIs7OLWRZoIgMiQbunsSalbSUQubiM5Y/M2LZgNKqSXNZNGYuo42ImdXGsOoXJE4gUPWfGmBm0FYCIynV6zjzH8p3rcFN5xdzJ39Jy5gk61BIRd201s49rsG3zRAyq8CpD3kCEkkyunT9JbLYSYad2Yjv+KN93rcnrwB3MPJBcbYGIMLniH5/i8uN08hMe8DC9Jpu3z8dUlMqyUSOw/TuByOrVP2Cslcfi6bMRO3TE1byE18q1qV8axKEIZVo3UCfg0htGrx/LnbE/03zfAmol+LHxh3S++aEJO6Ytw3rgFOokXiZYpwXjP29Meuhp5q67RdNOPjy7dh330UvpIbrAvCAb1g22Y/m0XZh0a469Xg3quxkRHBRMenI0F64+Z8q6XTQwB7Ij+G7sSoy7dkP6+DrZDv0YXj+bnSfjaPGZG7Z1GuLtZC77Ikq8c5SDD8uZOHUIqskPWTDvJC49m2JjXBufWvnMnrgF+55dcLKqQ5uWzhzbNAezvr7UvOfLoqNZ9OrrgP+pSL5eMYXnO9YTadUId3EwQZl1mbtsGGbKkB99mW9nH6FR3/Y8P+GHw5gpeLy+xYUUNZq42uHcsDnOFoIZS4zf0rWkNxxAH+s7fL4/j0srv2TvjPnUGtaf45v34dO1AxGXd4LrLBb212T5vG24D5qA2oOzhGva4F3TGq/PWpKwbwXRrgMZ1bYOpIYw9+fLfDN6JMfXLqOwdmuMMs5xJbY+O5d15MGDCDITI/C794bv1m3BwwikpSFM7rAEm9H9UA69gaTBV/SxfsWJMCUmTeiHRkU+ezfMx7TPSmzv/sytYh/Gdsmlt+9d9q2dxY2Fc9Ds3p+7+37G8rMO5Dzex0uVoawZW5vbQTG8ibrLvde6LPJdQA35+A5W6Ub83xhMrkCkNIPoTG2crDQJ+2kqKyLq0svuIddUv2TnBB9OzOzAFfuFbP+maZWzLl8gUkZ8UiY1bSyhMJA+HXfxzcq2rPkhgiOnVqAduZceswLY9Msualexa5M8gUj85RUsuG3CnqWjeXN9PaN3STh9cCoPtkzmtEp3fMe0I+Xhj0xaHsOao77UrCIfinfKl5tFhARmDZ9Eu+WnaWvynDHdF9B9z2G6qdxh7NSDTNyyDTe1eOb1H0PNBcf4qorN/XIHIu8EWBjMyL5bGfzjBtrZapMV/DPf/pzEtk3zqDr7zj8vVXlezfzjmy4uGst5/cFs/rYlyuTh+/Vgakw+w0C3KkSM//DC380jUpb5gnNnb5Il1qVJtx64W0q4dvYML1OLqdOyFy2c9YgOfIFpIzd0it4Q/bwUlwa2RNw4TnhxLdq66VEkMsbBRrjTlPL8/gUCIlIwcfKh+2d1ITOWiBwt6tW2JDM6gFO3nqNu4EDbZrbcvXaDnFJlLOt3ols961/JTY26zrm7sdi4N8PDxhRrW13uXTrOk6Ri7Oq1o20De9k1TlFGIvFZEhydasocbBNCLuH/OAldcze69WhKVsglLj9OQs/Sg66dG5EZG4aqjQdaWa+Ji3lKUGwiph6t6NHQAXJesPfETcqUNWnbZyi1/qEMz7PAU9x+loezWxOcnaww1yriwplzJOeK8GrTnYa1K3l/E/WcUiNbrLUyCHwlpqVnTV6FRqDjXg9x1AXOP0hGrWYdWtZ2x662Fo/8TxKNB/2b6XH2lD9ZxRo07dkbi/x4cnVsqWWuCyXZPIl7g72zC6LUEE5eeEyRqRU+NevhYJXD6Qt3Ka4QYdukKx3dBCQH4qIQVgw8hc1Ie0QSG3p93h619Hhe5Sjj6GiLSCrm1YsnqFt7opUZR7rYiNpW5dx9lkHDui6kPQlDuVZdtJNvceJGNFLrWrSs5YWx5ktO+YchVdbAvW0vGtvJ5x6xyk/P/8KAcgUiJa9YMmUu8eUaZL8pY9CKVbQse8SUZTvQNDIltUid7xavoblD1etH3kDkxi8/sOfsC5TLMtBrPpZlY+qxffp4HpYbIcpJoU73uXw3rAlVfeskHyBSiP/GH/jp4gWeZKjTuucgvh/fneur5nMpVQmR1JoJq2bSxELMj1+PJKbJAlaN8Kryayd5AJGU8AusW7uXaw9DMPdow8jvF1Mv5SBzfwxFTVqG+4hFTO3lTILfD3y7q4AdRxbILN5V2eQNRJIen2Tl9oukFeXSqOdcJg9w5eG+TWw5cYaQV8U06tSH6dNn4GZaxYzJO2qm5BWbF60jNP01FfqtWDB/HAY5d1m7ZAf+9++j7dSMwZMWMKpVrapUl2wsRUKzKhfpxztgRUksp7dH0/HbzlTxh+PHy/RHRplcgYgQJpmXQWZBGWpaBpgYVHq4F2ankltcgYa+KUba8vGiky8QAWl5EekZOYiV1DC1MJH5SkjLcnmTUQiqGpibGlVZ+Oc/Thn5ABEJBZmZ5ItBTSSlTKqCqakRKuIiUtJyZHoylOmpgsK8ItR1davMkfMfeZMHEBGX5JOZVYBIXY2KslI0Dc3R0xCRnZpMMZpYmRvKSCgvKaAMDbQ1qr6KrLyBSHlxHhnZBaCmhaWJEB8qpSgni9ySCtRUlCirUMLI2AT1qmdNvuG70nKy0jIpqZCib26JtkgI/S8iMz0XJTV1pOISVHVNMNSuYtOcAoh8ZKeUgpxPXgLyBiL/LQHKG4j8t/iSDxD5b3Hzz++VBxD5GDiTNxD5b/L4d13N/N08Kiwif7fEFe/7n5aAAohUL/UrgEj10pdArQKIVD+dKYBI9dOZguJqLAEFEKleylMAkeqlLwUQqX76Eij+9zwia9ZgbFx1SXOqp1gUVCskIB8J3Lp1i+bNmyMSycf7XD5U//mowkYitGHDhv1552rUo6ioiDFjxrB///5qRPX7kTpz5kyGDBmCl5fX+z1QTXqFh4fL9LV69epqQvH7k/nFF1+wY8cOtLTkk+H0/Smp2p6CviQSCUpSqVQ6fPhwWZIbBRCpWiErRlNI4J0EBLOxu7s7Kipy8GT7L4r56NGjsrf379//v0hF1b+6sLCQ7777TpZH6VNrixcv5vPPP5fNx0+pRUZGcvz4cRYsWPApsSXjZcKECaxatQptbXkFCP93RHbs2LHfgMjAgQNlxdY0NKq+FsV/hz3FWxUS+Lgk4OTkRGxsLBUVFR8XYX+RmpiYGNkIDg4Of3Gkj+txsVhMYGAgLVu2/LgIqwJqHj16RK1atT65D8+srCzZGvPx+bCaYVUgUrkPERAQQNOmTT+5D5l3+4fMIjJy5Eg2btyIjo4iuFPuM0rxgv9JCdy5c0d2NfOptUOHDslYGjRo0CfFmmAuFvbFPXv2fFJ8CczMnj0bwdTv4uLySfH27NkzhCiuFStWfFJ8CcwItxa7d+/+8+rs1Yzzw4cP/2YRGTFiBL6+vpiamlYzNhTkKiRQPSSgcFatHnp6R6XCWbV66UugVhE1U/10poiaqX46U1BcjSWgACLVS3kKIFK99KUAItVPXwLFCiBSPfWmoLqaSkABRKqX4hRApHrpSwFEqp++FECkeupMQXU1loACiFQv5SmASPXSlwKIVD99KYBI9dSZgupqLAEFEKleylMAkeqlLwUQqX76+hMgIiEjOYkiiQYWVmaovUchQalETGmJGDUtjT8tQFXw3J+j8SaM6OD9wVUlk0Nvcf+5Nj0GNJBV163KVprzlNM/x9NxSieEckYf0ipK88kskmBqqC/jqSzrKYfPJdB9aEcM3yt/VTInV92j4cw+2AgD/IcW7L+bjJr96eAsn8imivJSyiVKqKur/aFeJKUFZBSKMTE0QPl3aP0Q2cn6SsrJyM5BV18oGFVVg34wFXJ9QF5ARFqaS0axCsb62r/pQ1xEVl4J2npGsgJchbnpZOYWo2lohqlu1Yboy6/WTAVZWTlo6hqhqfrbnCjKSadczQB9LVWoKCLpdQZSVU0sLU2rdE/4O4BIeXE2b9LzUdExwNLot/LexbnplKjoy6XImDDJ5V9rpoyUpDeUC0X9rK3QfHeGlOWRUSjFQF8flfc4Vz50Qf4dzqpFOalk5JVhaG6Nrroy5cVCsb8cyiqkaBiYYaZXtevrnQzkXmvm7VoSaRpgaaonVL0jOzODgpJypGraWJkZy0Vn/+4jsno1psb63Di6nP1+Cagoq+PWdwzjO3v96QIvTgll1+47DJwzAZM/mT1Z93awJNyWtWO6fDAQeXXjMEdu6TB1YTdZFc6qbBU5D1g6PoixB8dh/oED58YEcCCsiK/7dJLRlR4ewmttS+rWtnjPkeJZ3fcXuh6dhevvLNCLO6aQ6DmPMU2M3nPMD+uWEHCcC6/0GDuswx/qpSD+PnsfpDGyTw803wtkvQcdhSnsPXWe5l1GUtuoqgZ9j/f+jV2qHohIiHt4jeOHtnM80ZZje9dTQ8h1JC3h4rbpTPsxgIUHH9PDJJzF328kS02VN/n6zPVdio9N1WVnlAcQKc2N4fL+X9h8/CzdF11i4meV0Xz5MTfp168vuoMOcGxmC/x9F7LjWT6a+W9w672QaYPrUlX1QeUNRMoL49n23UKCxWrkZZbyxUxfevuYUZL0kIF9ulLeaQvnF/X/4D3yfaa0fIFIKU8ObGDuxeeYSlLRqj+epTM6o1uRw855w1h9W8zPhy7Q7Pe+uN6Hgd/pI28gkhJ8ltkbjqCqJqVMuwVLV35F9JYRLLuphLONDnV6TWZSxzp/gYPff1SuQCQvgZ1rVuD3ugKdXOg4dxHd9IMZM2IpGnXqomHflCWThmKiWfUfif+e4n3tWjQyHjNp2R3m/7SImipFvEjMx0Y1lRWrNhGXUYBLx2/5bqg7l5bt4VH5E2KiSxi2dCMafrOYuv0e9b+cw6TGapw+c5Yk/YYsG9eXGz8v5XRIKkZOLZj9/Wi0Q3ezJNwG31HtCTmzhe1+URg36sPCgY05sWUB16My0bbswLylg6lMOC/h6ZnNLDr2CIlIi8aeg5gw0YndK5YTkqZNjzHf0tnTUmaJSQq+yfkT13iUFoe6XRd8vx/Ey9O7OHD3PhWOfVg1wIUNa1YRmpiLXbNhzBnbCUnoGcb6HqPEWBO7vMZM3t6Su9ti6Ta1E4l+F4jTcqN9/XJWzF/F8zQpHccuZJB7MUsXriImA7qMX0K/mskciahgUAcf3tzcx5Tdt9BSU2XwzE00N3jGvlUnCSt9gdSoOXNmjcXm7SeC+PVDvlu8mVQtNTQjazLXfw45pzez9fJTTBr1ZsGwDr9apC7v+o6UunPpbx6G7+IDpCpJqNl0MFMHNyXCbyc/nQmmsLQGU9Z/Rz1jAZUXEnDcnwdBJwmOt6H3IGcCDl7EcdhKJnVRY8e3qwgrLUfXshHjp/fGb2pfdoZW0Hf6Dwy2i2PlzqtIHJqxduoQIg9v4dDjELS8vmReRwNOhBfQv6M31zau4dTT1yhhxhfz59BQO54NS5cTmSahTsuv+XZkM9nBUJAazuE1pwmriCFP2ZNFC6agEn6en8+c57VBExaN7k7ww9t4tu1OZuB1blw7yoMYXboMbUjYL2fQ6TaTuUNqcWT+Cm6n56Om68jY+ROxzQ5izaofic9XoWn/yXzV1U0uG3dV7CxVD0SkJEc95GlMBAdPhzBnwxZq60L2i/Ms3n6JvNeJdJx/BJ/Yn1h3y5KNa/qy++tRSAcvZlQr66pgSTaGPIBIeUESj0NiuXNwNWr9dzK5jSWQy4EV07gRW4S6ywC2jndmSq9tjLq0Act7PzJ/Lyzb8fUHWzN/TxDyBiJZEcf5fskrNh2dzr3V07hj0J+5o+tx4ocJXIwuQ9mmNdvnfYk8YLlcgYj0Ncv7LsJz7Q666V5l3MgAvj+9BOXA7Sw98YziN28YvvwXWtesepOIfIGIhP2zhhDoPI9tw13ZPnw0ulOXYnJhPHdtv2dyV1eMDasO4P/rvJQnECm4v52Oa9K4eXw+eXd+ZN4xbWZ+o8Wa9QF8s3AuzhbGf2qM+P9uKP8ORNZtoDx4LxPv1uLYvK5vxxVzZPUsYqwGMLG7EVunLMR++kziZi6GCYsZUHGFJX4mLJ5dm/3rrjJowTRyTi7B92kNdsz+gtS7u1h+TR/fOT24s2kWwbVGMt35KcvCbVnaXsqQ0VtwalaPmEf+9J40l3Pbj9Nr7Lf0+KwOaqJK9CXNusukiZf4esNMkvYu5pa0I51q3mHt8Rzq2ebypNyO7WsWYqoKT8+vw/c4rNr0JTeXz6GszxyMLs/ngslgVg1rzr39y7la3po5Xzixb84ctPp8ReaRkziOm4Pbm19Yuk+FJVvqs29cCJMOjOHpj1t4pu+NWeF1HombMXmgN+qaavhvWUaEXgcm9vVCTVOHiqdHmXtbnbWDajF++kGGLpqLXfIlFu99yuiv67N88iUW7f+eW8vXIBr4LWNb1QJJIfsWLiS3wUgGOr1g+rRgZm5rwdKx26gtyOThBXouu8Ug90rbz+VdM0nymMuo+lL8Du8h6EU85x8UsWnHdPw3r6bUrCeTJnfEWPXd1lXA7tHjeNNxBh0Ld/DtFRN+nNuavb73mLD7e/Kv7ePU/VeE3w+m/tR19JUGcPSZHuMGuzBn7BxEzt7kh5zEbfpxavrP5a7zeBb180El7hKz/bJY/O1wyp9f48eT98l8fp9Xbt+yqUcKw78LY/bq6TR1MEf0dq/JfnGaKRMC+O7wAtIP+xJs3osWpRf5IdKK7bOGolOWzKode+kxcQGJP0zmulFfvqp1jxHbE9i+bjTHFp5iwM9L0As+yf4rT3kVch/dzxcz0uoW3+8oYOn6yXiY6VbdVdH/d1X9wXNVD0QqX1YUe46xiy+xYPNWamtlsnmOL+ZDR5CydSZGY44xtFYKvpMnEiTSx8y+AytmDkOnCu815QFEKjkrY/vEXhT32s2UtmZEHt3Kz8XODFG9wrbExvz43efc2zOfdZeiEekYMX7eWprbVZ1ZXN5ABHE+++eM5Vy6EtqGbixZOouKG7tZl2jKSPMQ1ofWZNfCL+UCrOUKRIDYG7tZsOkU5XoG9Jm0lv5O+cxf8DNtv+6J30pfOi46SqsaVb/I5AtEIOTQGpb6JdDKx53nl3ZjP/ko3fBjw/EgcuJf4zBkAXOG+aBe9awhTyAiTX7M2Im+WLVugWZiCBEFDiyZ04cTa9YQnZVHtrIXSzdMx0m3quyNvwnoP1hE1iN6dZEJm7PYtms8usImV/CGndu3Yd1xJn09tPH/YTDxn81EeetVGu+cjm3CdXasT2PwQheObbzN1wsmEPvLeh4atGRUF2/Cz65mV0FXNgx2JeH8QnZmt2aaaxIrI2swyy2OXmseM2Nkd9Q19fFo4ElpeCg3bvkTHKPDlM1TqakKkieH6b49l/Obx5BwdT8nH5lgrH2CK5nNGNaiJjoW9jRwtUdVGaLO7+HiM1umT29LyO4xBDpOw+XhIXI7jqe3uyFHdiwl020C45obc2/n14Rot+NxQCQzNi3CJf8uC6c9Y/gGV/aND+W7/d8Qsn090fr1KE64SGnTKUxqIVy1FLJx7mxUus5hXBMzmUQLI46x6J4GqzrpM3B3LIcWjkC5IIblq9bQuPMgwk9lMGl1H66vXEemTzcGtHUEcSrzp6/Aa5wvfZxSWDXkNJ9N0mHO+nCmj+yGmqY+rp7eWOpVnhqCRSTVey6tsk/iey6Dnh1t+eXgPUb7LsOjNJ47d2/jd/YJPdcspY2tcN+cx4EJ27D9fjKO0VuY+sSLw5M82D57Gw2/7MTh5WdoOrQ1kedPYtR9Jt00H3Eu3opxHTXpNX4D/QZ/gYWuBvYenkRuX41o0Cy61Nah9Nl55l8tYMnIZmycsgHNbh0weuFHQEl7ts7+jMgbd7h+4TJpps34fsbn6ChDxnM/tmxIZ97WL0i9vII9eQ1oVx5DhGFTRnb2gtyXrN55kG7jviNx7RaKOw6lnbofX5xX5eTsHuydvRSnkf25vPQgjkM6kHPrFG9qj2DxF7UJDriD/+GriFr0Y+rQFnysLibyAiI5z04zacUVlvy0hdyj09gc4sGMSfXYMX0SVl/t5XOTRxw/l0jNOmbcvXaX5uMW07du1SUulB8QKWDrhP6U99vHBNdopo7bRqf585BcWcG+N03Y9F0bLm7Zh5KrD7lh10gxb8Wccb1k860qmryBSH5yAD9tvoFVA08ib17BoGEz0i5douGUuegHbWLrEzu2LJ2Ahb5mVbDzT2PIFYhU5HB600ZSjN3RSA3lidgMt/IQnmoMYEwvJZZNX0OH2Qfo19C0yteqvIGIAB6Dbl8nMbeC27vXYj7uMDM72VTKNv0yQ/odYNrp/Xh/qJPhe2hYnkBEeH1adACBT7LIjr6GX4w5O36a+9a6WMqWYZ+T9/kGZvWq+jIO/wZEVq9eg4luKWvmfE+iuge1TCooMvOhjVok2669oZ6LiPBQNaatH8G1r3fTbO98aiX6semHDMatbcbWSbPQ7DqZpgWBhOo0Z1zvRmQ99WPeslPY+bgQHxRJm6kraC8+w7xgG9YPdeaHaesp8nbD3tCJtk0suXXtBumZydwPz2Cm7xa8hP0y7zkLvplPsXdTNGIikXj0Y2TDYjbsuoOrtyMO9TvQ2rum7Gom2n8rizaE0KCLPZH30hm5YiEFB5aT2XEKg7wteOH/E8uPPKWupxERQfmMWzqB51sX4a/kgrtGIpGvnfDd3I4tX0yn2Lst+YGB1Br2PR1VbrH8VAyN6rlQr2NfdEP24Ov/msZ1nanfeSDeZdeYfUOJtWOas2fWIh4a1KFmXgj51kMZ3VHKwU2pfLd1KFcXrSSzSW+GdnAGSrm5aSE/RqnQxFmJwOtSlh4axflp68mr74adfi269GmL8VsDh+Aj8qb+IlrnHWXBqTiau6px9FwMSzespOTpVZ4l5XDvzm26TN7MgEYCYMplz9frsZo1A5fo9UwM8+L0tLpsnLmNpiO6sHPDXrwb1uXq5bO0G72VATZRzNl4gVZDv6LU/wRPDKyobWhN50GdeLRiDgyaR28XA0qjzvC9fwG+w5uyZNEq1J3rkxZxlnKLsSwaZMCpGxHkxEfwQlyLxQunYakBOXEXmTJsD06DG5FyP4oWkxfhEHWEezotGdfLB3IyPuQ1AAAgAElEQVRiWb5tLz0nzyVh1VryO3xJJ82LDDwl4uKSz9k5fSluowZybOM27L0bEnL7JLU+W8ywBpn4PYwjJeoheVbtWThtMHpVdBC9x97wQV3kBUSKYs8zdrEfq/ZuJvPUVnZcjaRCUsij61cxbDODLnqPibL/lh/H1ufw1Pbcdl7KljGNPoj2P+osPyAiWER6Uj7gMBM94lg2cxvJKiJSIm8RWebBjCEeHLpZxolji1AP3UWfBQ/Y/MuP1KqimmDyBiJPDn7P9Ef18Fs/gOCdY1j4WIemomISlSD9eSAhWWZ877uJUe2EvaJqmzyBiDTlDr1G7Gbe2d00KLvPF4NmUtOjHbl5aYiLU7l98yF1Bqzkx6WDMKritSp3IPJODWkBDB1+hOGrZ1BTWwlHu5pk3N/M6DVv2HhoKbZV7cAIcrWI/Da7pByZPpL7jt8wtYUIXdf6GJQnMGPgeNxn7uLLRpUf3lXZfjehmaQgmYBbj8gVa+PZoiX2RhKC7wSQmFmCff3WeNpokhiZhIGLHZqlWSQllFPT2YyXITeILrbEp7Yupcp6WAuet4LfxtNAgqLTMbRzp7lXbaR5ycQVqONgZUz+6zBuPH6Fqo4NPl7mhD0KoqBMCRPXZjRzrPQQEVpOQgi3QxIwc6iHg5kexqbaRD64TsybEiydfGjgYiUDIk/O7uf83UJcW1hi7vR/7J11QFTZ+/9fdHdLKBiIYne3u9Yaa3e3IipdEoKU3d3dnWt3iwqiKApSgqI0w8z8foNufXc/H2sGxc+cf9xl7jn3ed7Pvee+7nNPNKBBJXMynschNLTGtDitVMiDaxd4kpyFZbXG1LUzQZj5jOPn7qFmVZkqxvqY2pjxJv42F6MSsLCuSllLC0yNRFy/cJakN2LsajenWhkFrp0/R/JbMRXqtsDBoICnr0WUtzKFd885dOYOIlUdmrRtjUFhBi8SiyhbSdLuCwS6xpgZfviWmJ/OubOXyNGxxtHMDNPyZRAk3uW3m/GoaFnQqGV99D+k0TOSnlCgY0cZrQLuXjhJfI4qFlZVqF5Oh5i7l3meUYiSWWV+bmj/4XteESmPElEta41WbiKx2dpUs9YmMS4RowrleX3vBDee5aJjU5laZctioFfE9YsXyDesRcOyeZw8fZdCBT0atGuKSko8ItNymGgqI8pJ5+lrAXbWFuQm3uK3mwkomttQx7I8moovOHM9DhTVqNSgFQ6m75OUrx4dZ1HAXWoNrYSuYWVa1LEnN+UFb5UNsDTWgaI8nr9MwdiqLAUvEikyNMdIMYMH6QpUtzUh6ckzdMpXoPDxeS5Ev0bdsgJ1bcpRlPWAK/eTUVDVpWaT5tjoyuKLunRuO+mDiJA7u5cSuWE/9+MzsKvXChf/cBpKhlOQy2LXsZQdu55W+SeY6DubQnV9stWs8Q/0p0YZ6b1lywJE8jNuEeoUzulHUYhMHOg82gfXbtWLAxGzZwZr0poSOrIeS9xGcSJFFYXcLJoOCWbCL1VRldJ4OlmDSGHKAzynO5GMOdlCFcZ4zKVjdb1iH58fD2f+wwpETukunYvv/7QiSxBBmM2BOe4sv/4GncJ0rNu7EjCuzfvPFaJ4/KcE08lnOXWll5T7wztZg0jC1e0ELNhPhkhEp2HBDKgrGTvozeM3KmQJtBnl7cMv1aQ3/uqvYZNpRiT/KXM8Q7mZloJ2xZ4ETB/I8x3u+B99ib5QhGWrPniO+gW9v8xek9aF+UOurJp87wox6ca0ai39FJK0hP9fbCc75SHnz+bxc586MvnmXRo0lT6IgLAwn/wiMSrKSkh2i1VV1/xjip1YLAIFxWK9RYI8cgtEqGpqfdJ0/M/RUxYgIhYLyc/JR0FVVeIkKKmhrvqeyMVicfG/CgoSzwTkZheAshqa6tJ9DZU1iBQ7IcwnJ68IJTUt1P/ayYvFiADFYh+lX2QKIsXmisjLyUOkoISW5t/H7YhFIlB8f11Ku8gaRERFheTlF6Lwl+utSFBAQYEARVVNND5lrYsvdFqmICIWkZ+XR5FIAU1tzfdLcIhF5ObmIlJQRvv/xPALXfjXaj8kiEhTIHlbcgWkqYAsQESa9n1pW7IAkS+1RZr1SgREpGnwZ7QlexD5DGOkeKisQUSKpn52UzIFkc+2RnoV5CAiPS3lLckV+KgCchD5qETf1QFyEPmuwvFJxshB5JNk+q4OkoPIdxUOuTE/ugJyECldEZaDSOmKl8RaOYiUvpj9A0Rmz56NgYFB6fNEbrFcgVKgwLlz52jWrNmHsQ2lwOBPNHHjxo3FR0pSxz9Syc/PZ/To0cXblP9oxc3NrThe1apV+6Fcu3//fnG8wsLCfii/JM4MHjyY5cuXo64uvbVyvgeRNm3ahEgkQkEsFouHDBlSfNMZGspm+fDvwWG5DXIFvqUCsbGxlC9fHiWl73dmz5fos3fv3uJq3bp1+5Lq320dyUC9GTNm/JAPtfDwcDp37oyDg8N3q/+XGBYTE8OBAweK99L50Yqrq2vx9aipKbvVW7+FZvv27fsTRPr164e2tjYaGtKb1vctnJKfU67A96qAjY0NiYmJxTfdj1Sio6OL3fnRHmoCgYDTp0/Tvn37Hylcxb5cvHiRSpUqYWIigzm031Ct9PR0JDDStGnTb2iFbE59/PhxWrVqhYqKdGeHycbaT29VEi/JTLjijMjw4cNZuHDhD0dbny6H/Ei5ArJV4MKFCz9kB7lt27Zi4fr06SNbAUu4dUnnOGzYMNauXVvCZ5b96Tw9PZFkwe3tpb9Ymuyt/89nkGQd16xZQ0hIyLc0QybnHjp0aLFv76et/zhl+/btCIXC9yAiueEk39V+NEL+ccIl96S0KyAfrFq6IigfrFq64iWxVj5YtfTFTD5rpvTFTG5xKVZADiKlK3hyECld8ZKDSOmLl8RiOYiUzrjJrS6lCshBpHQFTg4ipStechApffGSg0jpjJnc6lKsgBxESlfw5CBSuuIlB5HSFy85iJTOmMmtLsUKyEGkdAVPDiKlK15yECl98foPIBKOibEuyfEJKBtZYaL7fufUwqwMklILMC9fBvXPGLCbE32YVTG6TOze9P0mOjIuooJY1gfdpkNgH8w+ci5hXibx6dnYWFqh8sG4/Df32Lwgju6+3ZEv6ybjYP0PNi8rEBFkJhKfpYqtlSnKkvsz7xX3Hr1ERceMyuUtijcXe/3yMS9e5WJazp4y+tJdEEl2e83k8+xZEvrmZTHQkKy9UkR8bDSZeUrYVnF4vxNoQQb3ohNQ0jLBoaKlVPsZWYLI25Q43iiaUM5Ul6KsVO7HJRffEQpKKmiqG2FX0Zw3z2NJzMynTIWqmGpJd+0Zme01U/Cax8k5WFlZo6GYT3xcHJk5gmLfVNV0MbexQVchk+jHiagaWGBv87Ge+vM6ClkOVk1+/hj0bLDQf/9cfJcaz9PktxhZV8DaSAtEOcQ8fEy+UBkr+6oYf87D8hPclNVeM4LMl8RnqfzZfwjeER39FKGGPpUrlkMZMelJcSSmZaNlVpaKFtJ9Ov5jjEh4xGyMNDOY1KQNGUNXsXlyWxQQcXDhcMZ7ZrM3fSe1VT9BsQ+HvLu+lhk3DAkf9wvSvY3+gw2Fd5k56DcGbXPG5iNm5qdEseVyPD07d0Hnw7Ts/PTLhDvfYfSGcR8FmU9XQX6kXIH3CkgfREQ8OrOHLds3cCjJkh2bF1Eu/xFhgaHcFxuinpRJgyk+tNe4gcfsA5ibqpOcWQ73iClUM5AejMgCRPJfP2Dnsg2sPXSUToEncG6ly6WNkYSdTKSCWhbvrHoSNrkaG4JCuFygh25qBlVHejKxXUWp7eoqGxDJ5fKurWzctoLHlsM4Mmc0eY9PE7jsEEIFBfITb3EszYGtMxszO+ggFtZCnig0YG74VMppSe9OkgWIpEWfYfuGTWy4+JyANUf5yfoVG5et4E58JooIOHXsFIPCFqF8eBlXC00pfJXIzy5zGdbISmqOyQRERKkcXr6etTvXot9zBcvHNiYz/hTuTktQt9HnSYY+gQt9UNm3mKBLKdgovuS1YQ9Cg/pjJMUHn/RBRExscf+xnoNJZdi+YTG2Opls857Ktuc66Oc9pvzgSMbUyiTUewWY6RH3rACnWbNoUV5XajH7FxCJRE/5Dcv9ZnAp3Q7XRX448pQFQYGcj7Jhxj4fFI+vInz/LdTsWxAxtBHzwsK4FRWPTQ8vZnXQwM1vNmm5GvzqMosOyqfwv6JH6Oim7AgI5kRCBgpKFgz196B64S2CApeQlKNMvW5OjO9VqxhW0h6eYe38/TwimTz1eoQFT+bdsVUsPnoOUYUuhA5uwPLImdxIyMLA/idmeA1B++FBRgdvIt9QDeOUunjt6sJvvtfoEtSXzNMHuZ5uTY/O2oS5BxCVVkSLwd6Mridk3dkX9Pq1I4KLmxg95wBCQxXK5bfEY11rtowL4b5QhJZ5fZzdB1N0dxezVxzjbb4evdw86FqzjNQCIW/of0MB6YOImIz4GJ7G3WDJpit4L1qE+d1FtJuTxcVt7ry5tIKArYpUM7vKVfPJLBvhyMZxo8ju6cvYNtZSE10WIFKU94rYJ4kcW+qLYq/VODUTMLHPRBrO3M1A+3S8ugbSdGwNwle94MjOGYjubmTKnExC10xE/zOytv9NBNmAiIDE6Bhiru9gc4w5S4LH8/79+n05OncaNw1bo399F2lt3PHvVpbwEd0xm7SLwTWlt9ikLEAkJz2e+MR41s2ZR0vv7XSs+OfCW0XxRxgXcp2h3UwIXpfNrq0uPNvmyYIn1Znn1RdpLdElExAR5/D4fjy39s3iquloZo9uxrGwiWwWdmWdRzu2evQkpaUrypvXYjQtjH5lrzF55Bkmbwqgwme8uH/shpQFiGQ8f8SzuOss3ngZzwWLsUvdS+exZ1l0fA5GN9bgsiWJAU0s2XVehXlz+rNq7BiUB8xgSDPpPf/+HUQU01g+bze6pu9IqOjMIMUN7HpuzevTT+ji25T5TmEY1qpF2o0DNPI5y+RGsMzXBeOfplF4cT2vqg5kQqfKKCoqknVrA0E3DZg1ujMpN3azZO8tUh7eQPHnGbjVvsvEoBcELPWkrvmfqJ9weS3+C9II2ziV+/NceFBtFI6PVrJN8Wfmj2nH1a0z2ZbWhMhJjdgTMJHnNXvCmZPYjvChrcoJpnjH47vtZ7YMPMXwrU5k7FnLuWQbKpnc5FRKXfzGN0dZURHR01N47HvOjNHtmeU0hxY+IVRL2YTnwlxmb5xI3MEl7L4Sz51rj+jmF4Fl7Gq2XLQmeNk4rKRIuR+7+OS//zgKSB9E3muT82Q/4wKP4rd4MeVz7zN5gheKDjVRT44mWasuY1vbMHvDQao4OJJ4ZQe2Y7fi3b2i1ISVBYi8N66AJZO6k999Dc6tddg3y5tNz8Q4lNEh9tI5+gUs4fpCT97YVUfn1ROeFZZj9pKZlJHSU002IPLesycHA/G/YMTKWX+CSFHGNUaOCmfy7MXsC3PGbuQchtQ2YotvdxKbLMTlJ+nBoyxApNgxwRNchk+lle+uv4CIgK0u3bjVYAGjWY3r/TrsntGdl2cW4HtSyILAKWhKCR5lAiIf7pRTEQPZrzOGeWOasdJrMPF1PAjq4cD5RUM5oO+Eq2MiLt4RpKiaM9R7AX1qmUrtHpM0JH0QeW9ebtwBxgYcZsayJRhcX0i/rSJ2L5qM+PFRpi44ioefB0f9RrM3TYxdnX5EuvZDQ0rxkpz/P4BIKksi99N6ZGvWBa5AQdmOIQGd2O60l3YuVQmfcwYnp2GYaGliYWNN6vmd7BU64tW5CuEurpj0ncHQOu/3q3l3cwNBt00J61UG1wkbaTa9H7kn13FT81fCxtfj+f2b7F60ntQKHfGb+kuxcy8ubWP1PkVmhPbi4aapHDUeSIP4k7yo3ot+jWw5tTGICzoD8Otqy+11TpxXbkrcxRv09A+lme4NvIdcZsTG5mzod4QJO9xJ2rKAM5lVsFA8zT2TwQT0qFRsW9HT3/A5lIBvr9qM9dqCy+JgHDNP4+0exwgfGyICbzLYqT2n1q3CvJs7wxro8OjOZdaGbcV6rBvj21eVWgpYqlervLHvVgFZgUhmzF4mhxzHb+FiyuvAu5dRRD3LIuXWTnY+sGTpYideP7xO0rsCjs4LRHPgcjx+KS81nWQHItksntibgu6rcG5jAfnp3L33iNyCFFYGLKfbqmO0Vn3InSdvyHh4iE0X1Viwyg9TZem4JksQidkfwMxLxn8BETFX1kxjZWJrlng1xX/0RMqNjmRkfWM2uHflVduVTG1rLh3H/j+8ygxEch/hMsblbyBS8OwEo7wO4Lp0PipHvXG9U4N9wb14cTKCgNNqLJg5CWnlemQJIsfDB3JI9z2IrPUeSnS1aYT2qcbpuYM5aTyAmsnnybRri1XWNXbeKsR9lhcVpUVYMgSRt4/2MSn4aDGImNxaSs/VeexY6YzCowO4LT5Dz861uHLpLY2blefwps04jAxhWCNLqV2L/wFEUpgfsovewV7sH1qDQ2VDOBxUBdeuK+iz0YknIeH8pqKHnWFFenYug0svDww7/YRD3Z9pk3uGmYdiqWxnR6uB46mfewjfa4bM7l0JT7+ZYFqeuJiLODTxYWi9VDYcvU9WahxF5drj69QffWV4eWMLnq4HsGptTWJ0HiNn+qNwaD6PHfszrEVFUm/vxydiL2Z2JryIL2JCkAvZu8JZdF+BalZiEp6XIXjdAHaNGsc1bUe0Up5h1moCQ2vG4x62n3IO9tTtOJQuZeLx2hmL9+R+nApyYVOqIVUNcnmVXRUP12oE+i3Eprwt56/eY/iUSMrlneL47VRePo3Goct0JnavUzLjXqQWbnlD31oB2YHIHsYHHiVw6bJiEHlf3rFs9FhetPRkZn/H4r/kvTjO8FG7mbR+Do3NpNX1gyxBZOG4HhT8uo5pbS3+CN+LQ6FM2qLGyo1TeL9TSg4bJo/ldg1nIkbUltqAVZmCyD4//C+YsC58IpLsfdGrq4z+NZAemw7S2bqATS6juOcwmdA+xkwf4U3byHX8bCm9VKwsQWTqCGfaBOynU0UJEQrY4TWYU7pDWer2E+/ubmCIdxRLdofxcNEUjmp0JmRMW6n1pbIEkWOhfTmgO56F45pzeYUrS5/UYe3MDsyeOBnTX3pxZMlORq1dQyu1qwzs4cPg5UdoX056MZNVRuTto72MCzhMwLLlVCg4y4A+q5m6ex16pyOYc0uPRhpR/KbRl9VOjdnk3I7LlWeycEx9qXWn/7KgWTjGhjpkvHqLvrkphRmvyFHUwcRAkZTnr9GzMUc1+yXXo56Dij729pa8SnzC68wClE3LU9dOh5ioKF7ngJVDDaw1CkjJUcDCSJfclGjuPn2DiokV9iamiAoSeBD3CpQ1KO9YE7MP5Bh/YScbt72m5WBHDMwqUdXGmJz0VAo1DDDQev/BLflZFM+SszAsW5nKloZQ+Jrbt2MQGVhR3kAXHRN9BG8SuBOTgL65HeZ6eugbqhAffYekNwJMbKtSwUSZ1Mx8TIwNUcxL4+bdJyiblMVWTxsdYz0y4m7wOFWAjoUtFU31eZPyiGepOShqGVPdsRKa0ru+pBZQeUPftwLSBxEht3cuJnLzUeLTsjCr0pDpU4ZwbcVcrqSkYdVoND5jO5ETtQufiJ28VlKl5+hA+jW3kWo2TxYgkpd+i5BJoVx5+RyxnhUdRk6nScEV5u65ikCvHG6eXtSzyGCeezBXktIwrTOIgEk90PvrgIuvvBxkAyLZHAoLZtXZK6TlKFOxcQcCfJ3JPxHB7ItmRM4ahGRv1by0a4R6LOTR21wcu7sxfUC9v40l+UrXZJIRSbq9l5BZ64l6mYy2WQX6u0XSv0Y6niPm08p/Du3KayAW5XByaRBLzsSjb16P6UETqPJhdubX+iSpLxsQSWLpJD8ORj8kS9GIWp2GMXN4bTYEzOTMi3Qs6w8ncHJb7m6aSdihx6gLs7Dv6onbwCYUT/aSUpE+iIi4s2sxkZuO8EzSf1Sux7SAmRjdXIzP2uuoaJVlfJgvtfJu4+ETQppQC6FJNWb6ulLRWHqDX77LlVUzEx7y4IkKTVpJ7xu2lK4DeTNyBb5KAemDiMQcsWTS5we73v+3ZLM2yb9/3RureHdLGW2WJQsQKfZMzB8+fPDsw9/+/ED9b75+VZD+Ulk2IPJ3xz4Wl79GV1p+SdqRVUbkz5h9zPKP/f5l3soGRP5vzP5yXf7lGn1vsRix5N77MvP/ay3pg8i/9x+/+/Fnv/LhLzLqQ75LEJFB/ORNyhX4LhSQDYh8e9dkBSLf2jOZgci3dkyGIPKtXZMZiHxrx2Q4RuRbuyYHkW8dAfn5/6cUkINI6Qq3HERKV7wk1spBpPTFTA4ipS9mcotLsQJyECldwZODSOmKlxxESl+8JBb/A0Tmzp2Lnp5e6fRGbrVcge9cgXPnztG8efPv3MrPN2/Tpk3FlQYMGPD5lb/jGgKBgBEjRhR3lD9acXd3Z9CgQVStWvWHcu3hw4fFs7hCQ0N/KL8kzgwePJhVq1ahoiKlhXK+E4U2b96MSCRCQSwWiyVO9u7dG319/e/EPLkZcgV+LAWSkpIwMzNDSUmKQ+m/A4mOHDlSbEWHDh2+A2ukZ0Jubi4RERH4+vpKr9HvpKXFixfTtm1bKlV6v67Sj1IeP37M8ePHmTBhwo/i0h9+BAQEMH36dDQ1JfOqfpxy9OjRP0Gkf//+WFpa/nBO/jjhkntS2hUwMjLi9evXH2a1lHZv/rT/7t27xf9To0aNH8cpyWafhYUcOnSI7t27/1B+SZw5ceIE1apVw9xceoukfQ8ipaSkEBUVRbt27b4Hc6Rqw549e+jUqROqqtKbOitVA7+wsXv37hX3icUZkeHDh7Nw4UI5iHyhmPJqcgU+psCFCxdo2rTpxw4rdb9v27at2OY+ffqUOts/ZvDQoUNZu3btxw4rdb97eXkVp/rt7e1Lne3/zeDY2NjieAUHB/9Qfkmc+VGvxe3bt/+ZERk2bBhhYWGYmLxfq1Be5ArIFZCuAvLBqtLVU9atyQerylph6bcvnzUjfU1l3aJ81oysFZa3L1fgLwrIQaR0XQ5yECld8ZJYKweR0hczOYiUvpjJLS7FCshBpHQFTw4ipStechApffGSWCwHkdIZN7nVpVQBOYiUrsDJQaR0xUsOIqUvXnIQKZ0xk1tdihWQg0jpCp4cREpXvOQgUvri9d9BpPAtN69e57VAj5oNa2PyCVvNCguzSUvNwsjaonhb6/9W3t7ZzpJYc9x6N//qzYHEqfeYe+AGffoPp4xMpleLeZ2YgIKxJQbq/339h7T4u2SolsOhjPQWhctNe8KjdxrUqmApk6tMLCogNTENfRtrVLJTufsiE0cHe17+tpD9wp9xaleO2Jh76FhWw0L3UxfSSWW98y5qzxyNo6ZkK3AZF+Fjljmfo+P8EVjL+FRf03xJgYgoJ4VLV+4j1DamfoOaaHyN0Z9Qt+T2miniyc2rPMssoFLtZpQ1+NTr8ROc+JdDShJEclKfcDUqHi2L8tSraovil5n8ybVktendPwwQZ3P7/FUyhKrUatwMIynujvxvzpbkGJHUx3eIep6BeaVaONoYfrL2X3qgbDa9+6c1otwULl++j0DbmAb1a6Ihix38/nLaf3yaCQ8Px9hAg80L3biSbIqFWiHKtbrg3K0ByqIiCgQi1NT+ghmiIgpFiqgqK/Lu6QUWLD1L/yB3bFUlD2wRhQIRqiqSB5GIwgIBSmpqSH55c2UFQVFWRIzqINkrlMKCwj9+QyykoLAIBUUlVFSUP4CKmKJCAUKxGCUVNZT/cpeKk67hs+kCo8dNxUpdgEAoQkFRGVWVD9BQbLcQRUVllFWU/gY+QkEhiiqqKIiFFIkVUVZUQCwSIhAUIVZQRE1VBcS5bPHwQHWQL92rGqGIkMJCISqqqn+0VVQkKD7nk2t7eKbViJ8dzRAUChChgKraX44TFCIUgbKqCkp/2wlVSEGB8G/HioUCilAiK+48J5P16N2iZnHoREWFiJVVUUKEoAhUJGKIJTb9xebiI8UICgsRiRVRUVVB8T9cTIJ3j5jns4q2wcFUyXnCnpsJdPmpHYkHA9gk7Il/Nzt+O7YXs5rdcDBRokgosV9ZMuebIoEAkVihWIvf2xeLJDFIYtngTTRZMZ0aalAkEqOopIqK8gcjhAIKikQoKqm8t//3Ii6iUCBGVaL7hyIQFKKkovqPjllUJEAg4n2MhA8I7XeUHpsnURbl4uvxz/oClJSVEQn+/fr50k7hS+qVDIiksdJpCmeF9hhlXkf9pxkEDaqLLHGwpEAk5vBsPJfFUM9BwJXXVZkzdzp2Mnn5eB/dkgIRwdv7+I3yJadCdV7H3qel8xxGNJEtUpcMiORzZr478y4rUVPnMXGWw5jn2x0DGT7YSgpE0mP2M336ZuxqW3MjOpvpsyNpbi3Di7HENr17xaopUzhdVAljSf/R3o+gwfVk2n/8A0QiZs9BOeEUTvMTmbvSCckaq5lZ2QhfXMYzbA1ZgjxMqg0hyLUVuybM5KJaGplxGfzstQy728FMW3KJ2oM9Gev4jmWbDkKlnwkc0Z7tc/y5mFSAqoE9HkEe2MRtJOCuFWHDmnJ8VQRbryeiad+UgKHtWRvpw/2kArTL/IRf8ACMiruEVNa5z+Li6xxEimYM8najhZX2+8dt0nX8tlxinNNEXmxdwOpzDyl6J6ThhBkMqVVAsJc/zzPBvEpvPN26oAMUFUQTMXEJT4pSKFIph4NJPpei83AKn0OVdyeJWHSYd0X5WLQeyagG+UzvN4WU8p0J8B3Os4NLOB+XTfn2g5n8c1nmO0/jprIFgycF45i6kQvavRnkkMws5/k8UypCxawRHi79eXl6Fct33qRAZMowf0/aVJAQdBHnFi3iQEwMLzNSMak2lGDXn9jnPZIxUToAACAASURBVJGdSXk07e3NmLLRrHhalim/mLPAaT7Ruc94k2NOHUcNrlyOp5fvYjqa3CM0cBNpFKBdpTv+Y9tydmskO87GIxTa4rLQnRoGkleRd+zy2oD52KE0Mopnhf8tyjV5ib/7Jkw6T2HR2Krsu5LM4L7dST0cVAwifl2t2b95FWWaj0Xh6jwid14kJceaiMXjuRA8l/tFApT0a+LkOwabtCu4+i4mXUuJwvtWBJ/z4klkJPufpFCUr0E3nwDaat7Hy3c+bwrVcWw/HqdBDZBgR8GbpywJm8X9VAVq9xlNb7scwtzWkmqQSZ5KbQJCXamsJ4FgIamXtuM0fx+KondUbOeL+whzIjv6k1hNkZQn2fRyWUQX82gCfCN4aVKLqVOHEr1wLhfe5CJWsWKYzzQam2t9CUt8VZ2SABHBw+10drnF6kOz0LuzAacVjwmZG4CpDJMHJQIiwnQChkxCe/RspjbXI2xET6ym7KV/tY/lX788ZCUFIk/3BTP+gDFHV44mauM0lic3ZZ5Ld5lmRUoCRMSvbzGw33yGbVlLW417OI0Kof/czTQwlh2JlAyIiDg4cwJ7NPqxampzdvv0ILpuKF5dK375xfYJNUsiIyKI3k7naTdZfTgUvbsbcVr2iOB5gZjJsP/4J4jMmYfg5jomXbZjh3enD9IUsCbUh7xaExnf3pgVU0agNNiVzOCFGPpG0KPwCG6rRMwIrcW22ScZNMOJhE3+LE+rwULnbjw6PJuIqKqscPuJy0unsketO141nhN8z5qAZtl0GTYX+3rVib9/hf5eQfw2dyNNR05lcMeqf8tePDq5kmVHokl8cB/rASFEDqr9FxC5yKjxUzBNOcfMZft49/Ihd/QHcNC3DEMGbKHfDE96Nrb98y357SVc+u1i/LYQ9rv8TF6XJfxacIaDbyszvWcFVi1ZQEx8AsefWnDgSDAPgmagOjyIqtHhdPW7StN6JsQkvcPHz5N985bQL2wRNfUVuLHFk1NG43Brb8bJDREcuf2S67dScV4YjuDUAk7EViVw0Qj+XMuwiIN+7kRV6IfHIEfWTB1NGac5xIVPRmfMEgZV0yH9wmJCY6sSPtwSz44R/LJhCfFzOnO6rA8+VRNZdVaM29T2HFgZwZXYJE5FKbJ6sye/RYSQod8ZD+9f0P3D80zWjl6MteckWps9YdbIKwze2I1DnstoHTKDCvEncd0dh+eUMaT/ASKWrJ4TgHmnmXSspMqjkyGsv14FN48u3NsWyZ5rL7h7O4HBIeFoXVxHQsXhTGlTwPQ+a+i/Kwyre7uYteUSb5/eI7+ZF5EdXzJiynVcF/vRws7gD8tubXZj3MoXNHJQ4XGeHh5D27BywQPmbpjK7qm+KA2cxJDGNiBIxt8rktqD/ehStYDgMZOo4uzCfa91tF89j0qPtzDrWDpDOlRk7vrrBEX6YKIM948sZfXJWOKjHlJ5ZATBvR0/4daX7iElASJpZ+YzeAfsXjQZcexRnBccxjN4PuUkBC6jUiIgkv2cyZO9aD5tIT2rarPWsztZ7VcyqaWZjLwquYzI5VXOzHvVnq3uHYg/Oouga4Ys8R1dDOiyKiUBIsJnJ+jhc5hZy+bgoJSA77TJNJ26k/blZbfFQcmASBErvYcRX9uDoB5VOL94GPs0RhExrLGswlXcbkmAyKuzCxi0Xfy+/3h8DOf5B/EIXoCtDPuPf82IqKWcZWxgFGGbvCmjAImJT9i7cQ36raczsL4BewIGkN3Ng4I5R2i0wgWrF6dYPu8V/f0qs2P+eUbNmMTTzXO5ptecEZ1q8+BABItTWrBoVD1itnmxTdSFKfZxBEdZ41Urif5zHxPhPxRdVU0MTY1QfJ3GuX1rWL83Fbets6mqCeKXpxnrcp4xocOI3RxBbJnB+A6q8yeIbL3C5JG9WOsSgfmwMdTKPED4SSOWRgxBnJbIiQ3L2H1LGf/VfpRVk7x9X2OO813GrR3GumBnjLrMpG3mIfY+18Ti7SNuqNZleJN8/COu4LvMgztB/hhMmIXNFX9cLtgSMak1Gpo6aBY8Zc3Sk/zq74KVAtzc5s1Z0wkM0TiJ28Z8fFyasSZ8Po4j/OnpqE1CzAUi3RZT2S2MsS0k9CzgkP9MXtYdwOhOFVjn1ReDYYvIXRtJuWkhNDSA9ItLCX9chdChloT3P8CAzVO4vHAKj6u44mT5gJXHknE0z2F/rBnOfS0IDdnOwJkhNNIVEH3zGLP9ttJh6Qp6VJI89N+yckQAlp6hdNA9zzSn+zhv6MZ+z9V0DvXD5vkpPPY8xW3yqL+ByNp5Mynzy0waCi4SfCwBz0kDULi9DafFaXj7dmTnvNmU7zaBzNOryG3hzqTmhQT0WkX3BZ3ZMHUH7YPHo3BqCftet2K+SzveJceyI2IuN1TqMGvmCPSU4OyqaaxKakrgsPqoa+mS//g0O/cqMC24C4d8Iijs0IvujctCQQKegcvpOMafptawwm0A5iO8eeizje5bAij/5AiBe+7TvWU9zl1NYtjk/mjEH2eM13WcZg3m1towku1H4967mkw7jX9rvCRAJPPiUnqvymXH6qkoxuxh2vzz+ETMRpZZ4xIBkbwEpo7xpPb0uQysrs1y5+6Iem5ibJM/YVbaAS2pjMitda4EPW3Cbv+uPN7vR8QdWxb5DpVpOrwkQESUcIZfp+7Bb+08aio9wWuiK218dtK6rOxGwJQMiAhZ7z2KqKpTCO9XnVOz+3PSZBohH55J0r4Of2+vJEDk7aWl9Fr5of94tI/pc8/gFTkHGxl+dfrn9N3wCEwMFNk0x5cjdwUY6Kpg3qwvvSziCVh+EgPDIrIVGhEwqwcHxqyh8QoPbBNPsGR+BmPDm7No/GhSa4+lt+FTHmo1YvQv9chOvE6Q91wydQzIzlRgZEAwdV/vIuCOJWGDa7HWw5fTQjVszOoy5Fd7tq/bxKvcPNJE5gT4zaC8AYgzYvHy8yNbxZzYxDg6dg9gcv/3YyaKP81svczEkYM5vSqAI7GSsQtxaBj0Z+ZYM+Yt3U9uwVveajsS4DUVK633IBI55Rbj1o1gQ5AT+p1n0u7tEfa+MKSW8UuW7LiKjk4Oj1/asGbbTBJXuBB4Sw/3Ue05s2IJL7UMqVCjMwM7WLB5wX56+Ltjo/QBRIwnMNr2Ec4BC9E2MuHO4yy8fQMpfLCJ43cySM1Ip8sof/o1syv+NHMs2IetjzPRVnuNwKALM2Z05bhfEOWnh9LE+O8gEtZvL/22TOPa/EnEOLgyxSqalcdf0aK+NvOX7ULXUIV7cRrMjZxG1OGV3IjP5XnGOya6R9LaQfKhrYgHG3yZsjONapUUyHheg8htw9jnPIjThr8S3secRUefMX3SyL+DyPwQbLt4krxoIAuiNKnbqCEDfqrGptWLUdQ15e6TdKb6zKP62wNMXXQSKwcbsp9oMn3ZSI6G+fEwT4/UV4+pWc+VYU1SmLvpMkV5GajZd8RnYl/0VSDr2TUC/eaSZ2RG1WZ9aWf3ml1b8pke2p1D3mEIOvahhwREKOTBjoX47H2IpdYbxBYDmOFdi4Ud3EhtYEV2dBy1BoUzoMJTNp58xWjnQWi9isHNz49CtTLEJDylR79gxvxa8ruOlgSI8Poiw/osYfj6Fej+FsnCWBvmzRiMpuyy4cW7nUrKkCFDZNUHA3msnzqK6GpO+P6sgLPTMgYtXUETGY4RLCkQybi1jrEB0cxe58vliKk8dByOX5/6Xz2Q/78FoyRAhMIEfPpMpqz7Sn5VPsHkBQ8JWhZQ/DIoq1IyIAI31nsx/3ZFlsxozxwnV8pOmcugmsaycqvEMiK8ucTw3osYun4l+qdnsyDGinn+Q2Taf/zndURE+SQ8fU6uUJUytuXQUVUg7eUz3mQXYWxjh5GGItmvs1Ez0EFJWEBOthAdfU3evnpBer4mZYw1ECmooKX+/vttbmYSCalZaBlZYGWsi7gwh3cCJfS01BHmpfP0RQYKqrqUMdMiNSmZQqEC2ua2WOr9mZwseJNAfFou6oZmWGhroarx4TdhIe/yCtHS1kapMJOn8akItfQpo2uAqnIOzxPSEIoV0beyw0zrfUpQLCok+60ALQNNcrPeoqiui5oonzyRMtrqCiTHP+OdgjrGesYYGmgiLsjkaUImptY2qOQlk5CajZqOMWXM9SjMzkNdV6d4EK4g7x0FilpoqynxNvkJKVmgY2SOmY4qb9ITycgSoKhpRHlr4w/ffwvY7z2PN3Wb0NDBFDPbiuirisl9+w5lHT1UFUFUmENWkTJ6mkpkvc5H01CbwuxMilR00FYSkJMvRltbnfSEJ2QUKmNgYIaxtiKpKYm8yxOipGdOBfO/zuIp5HlcPCItA0zUtIo1yMtM4uUbRWysDIoHzWprayLKzyIPDXTUlcjNzkJJXRvBuxTS3uQgUFDH2sYa8eunJL4pQtvYAlMdLVRURaS8eEYW2pTR10NdVxOyU4l7mYmyvjGWOrqIi17zPDkTFFUxK2uL/l8+8b979ZxkiY/65pgbqlOQK0JbT4P8d1mI1TXRKB4ELSlFvIyPJ7sQLGwroKsiJCcjh3d5aWQXaVCunCXKgnxyCkRoaWsWd+j5r1/w/FUe6obmWOhooaouy+Gb/94flQiIIOLJyVX4rziDsoEDk4PdqGUoyyQ/JQQiIHhzhzDP+Tx8XUjzETMY1b6CTMdRlBSIiMV5nFsdzuKTjzCr1B43r4FY/nGty+bZViIgAmTFHsXTZx3pYkMGBYTQsfKfH4pl4VlJgYhQkMTm4FCOxCRTqfU43Ea2kvnskpLIiEgmlsSdWsWM5ZL+ozKTZ7pTy0i2/Yd8QTNZ3Amf1aaI5zfuIbSqiN03GDz5WabKD/5qBUoGRL7azM9uoGQyIp9t1ldXKCkQ+WpDv6CBkgKRLzDtq6qUFIh8lZFfWLlkQOQLjfuKanIQ+Qrx5FXlCnyuAnIQ+VzFvu3xchD5tvp/ydnlIPIlqn3bOnIQ+bb6y8/+P6aAHERKV8DlIFK64iWxVg4ipS9mchApfTGTW1yKFZCDSOkKnhxESle85CBS+uIlsfhvIDJ8+HDmz5+Ptvb7hcLkRa6AXAHpKnD+/HmaNWsm3Ua/g9a2bNlSbEW/fv2+A2ukZ4JQKETSL/4+BkZ6LX/7ljw8PBg8eDAODg7f3hgpWhATE8PatWuZNWuWFFv9PpqSzEpbvXo1SkqyW4flW3i6detWRCKRZLVusXjQoEG0adMGXV3Zjmr+Fo7KzylX4HtQICcnB01NTRT+trz/92DZ19kgyfRISsuWLb+uoe+sdn5+PsuWLcPJyek7s+zrzZG8hUqg2Nb2z4Uev77Vb99CfHw8Z8+elfFU8m/j57x58xgzZgzq6urfxgAZnVXSf4jF4vcgMmDAABwdHeUZERmJLW9WroCqqioCgaD4pvuRyrVr14rdqV+//o/kFoWFhUje1iSZgx+t7Nu3jzp16mBlZfVDufby5UuuX79Ot27dfii/JM5I4LFv375I+pEfqUj6jz9ARJKCXLhwYfEbm7zIFZArIH0FLly4QNOmTaXf8DduUfKwlhRJJ/kjFUnnOGzYsOJU/49WPD09iwGrcuXKP5Rrjx49Ko5XSEjID+WXxJmhQ4eyZs2aHy6jum3btj8/zUhuuLCwMExMTH64AModkivwPSggH6z6PUTh022QD1b9dK2+lyPls2a+l0h8uh3yWTOfrpX8SLkCX62AHES+WsISbUAOIiUqt1ROJgcRqchYoo3IQaRE5Zaf7H9dATmIlK4rQA4ipSteEmvlIFL6YiYHkdIXM7nFpVgBOYiUruDJQaR0xUsOIqUvXhKL/yuI5Lx9Tb5IBQMDnU/bWEosokgoQklZ+aO7RubEnWF/giF9W1b/6LH/V9qUB5e59USTn7rWKN5o7ktK6p19XBDU5td6VuTmZKGkpoOa8u/bk77jt+Wnse7bgYq6/2l0spiYEydI06tM8/o2HzXhyaXtPNZrR4eqstuy/KNG/IcDBLlPObz+KS3GtkWyP+8/ijCXcyf3o1+jJ9XNv3yjOGGRAAUlFRQ/cxdYsViEUChGSVnps6+Vf3Pn5Z2L3E/Sp13Hqn+7rkXpMey8nshPbdqiJ6NB6XIQ+dKr9NvUk4PIt9H9a84qz4h8jXrfpu4/QSQ8DBNjQ67sj2T5jnsI0abBkEmMbluVjz2C8tOiWL/uMr1cRvOxx+3rS8sIiLJmzpiOn/1weXFmK5tPazHNvwtfuifg4/3+rM7vTkhve/ZsXopZo+E0ttX5EIUslg2cTZUIF5qZ/+cZRJcWzee+UTNG96310ehdWj+dCxbOuLaz/OixJX5A3m0Chp5j5DYnyvzbyQVvWDkvEIsus+hk/6VP6AL2zwrDdLQPDT9z2/bs51fZtO8xAycPREsK4jw5spG9d0xx9mj/N5AVPjuN+44opk2ajLmGFE70L03IQUQ2usqqVTmIyEpZ2bUrBxHZaSurlv8BIhGRs9HIvIuT/zFcl4ZQUeMt9+KysNfPYU7kQh6nZlG9kzOTe1Ti1Lzt3Mq/Q0xsIcMCIuGAG9OWXqbuMC8mNdLm+JEDxKnXYMb43lzZHMrOay8xqdIKN+eBKN9cRdA9K8JG/MTDY8tZfDAK0yZ98OpZl4PLAjkW9Qptiza4+/Xh9+dW3PEVBG69QpGSJnXtezDR2ZGNESHcTNGm6xgn2lQ2eg81BamsnhPGhcdvadLHmU626Sydu5MMBQWq/TyckZ1qEn8kmHX5v+Dfw56rv+1Hw/FXqusmsCA4nDvZAoR39JhywJXMjavYdf8FKJkz2MOVemYKnF8fxurzcRS+0aTDoDEM7OpYHJ+n57ezbNt5csUqNBk4id6NbP94476y2ZOrllOYWCOZSM8VJCiBde1uTBzcipQrO1iy+SyZ+SYM9ZtGExu94vbEKbfwnLWEtCwdBnh7YPbwICuP3qJIqEnHiW78XEXIgZBd3BM9IC5JmzHugTiKLjE7bAevFKFyqyGM61qLqGMrWXXwNrmFtkyJdMbxw+u+4MlppszaQJahJmYJVfHYMo6Hm2ex7XIiDl3GM7ZdlffZC0EmaxfPwqp7EI4ZR5i/6jhZKFGvxzgGtrL/I8ORcHkrszZfRLNaB0KHt+fslnB2XIpHRa8hg/oYEDrMh6w6/fCd1pXko1v5LVVM9xHD4dRDHMZ1RufFLU6fL6LrgOocWBzEnpvJVGvbF6uEXYRtu0fLce50NVBBvUZD6lYo4OCCWzSY1IoHyxdz4Ek8Dp3G0eDtZVaduINQqE0XJ1fa2Rv8AbrRh5YQuvsGRWJNGtbpy7iRdqyOCOXeawN6T5xGE9W7+Gy/x+Sx4zCTg8hn9Tny3Xc/S67v4mD57rvfRRg+y4j/md13I+bMQ3BrHZMu2LLDt/MHkYrYHenFHd2OjOtswHKPOVT3ciV6ihcFI73oJTxF5KVyzJhiwdq5p+jtPY38w7OYeceEhR5Dybm9lZmHFPFz7cTFJYHEVRvHlPL3CLprxcwOKgwfuxi7xjWJu36cruPd2LN8N91HjqN9Q3t0tNSKHyTit9eYPn43PYOdSNoQzFWNrvxS4Tpzd6RT0+otD4rKsWCWN8bKcHvPXDbeNmXyuFbo6Rqip5DJgR3biIl/yp5bCqzYPAed87NYndsZ/x7lWTvbE/NuIRhdmcue5OqM/UUT/7FbGLZ7MY4pF1iz/yoZjy7zqMJ4lvcvwmfGPSYG9uOwry+iLi5M71a1WCfh6zi27tjHy/ho9rwox671XpT58O1IAiKXLSbj3EqXc7s2cOVxIqcuJDItwodne+YSW9AUJ+dOWOhooiJ5+ouy2eA3g4zqvejTtBy6xiYop99n/Y5jvH52hyMFrTm8uCneLXxpvCCCyi8Pse2qBq5uXbmweyNRT+PZd13A0iUT2RkZgapdD4YPboapjiZKxXCRyjznYPT7OFEnZz8h65TxC7DEw3kfdZrbcvfObSZH7KFJGYU/QMSiy0zam7xkx/ZdxMc/ZneMIZs3BGKnroD4zR0mjQtFp0YtXt06QJOR/lzbuo26nYfR/eeaaCu9Za2bPwYjAuhgEM14p4X0C5xH84q5LOm3hY67vDC+u49V6wrpPkzMomVpTPL6FWMtXXJiT7Ji5yOGu4/nVvB8RN2H0LNRLiE9dtN39yi2DBqMUr8QxrS0R/3NQ9btPMGbp7c4Lm7HwfnDkeS0hOkXmeZ0mIGzJhK7PIiH5r1oY3KOpYezcDRJ45FmfeYPbcCcvdeZKAeRz+ocJQfLQeSzJfvmFeQg8s1D8NkG/O+AyOy5KMYdYNKKPFYsG4XkxVCQ/4rFixZh87Mb3atqcHJOP+KauKC89BQNV7hg8+I3lsxJZWBAVXbMO8cov4nEbZ7LNf0WjOhYi3v7w1id15W5fexJPOLPklfNcamaxKwHNrhXeUqXWReZ0KcdKhr61G/ZiJzLlzh3/QrPM8yZEDa6+GEuitpClxXZHJo/ioTTm9l9xQA9je0celmb3g3KoG3lQJv6VVBVFHFgngeXrEYQ8mul4kA/3LOCpZfe0KyODtv2xTNjeSg6F/8EkY0L/Cnzszuv9gYRX2s6bm11WTZsLrWD+3IndBmvatXGLOkC18Wd8WgSy7RzFdjp04HLi+bxwLQlI3vVAAo5t2Qe+9I1aWCXzbbjIhas8qDMh+9ZEhC5ZuXMYIOr+My/SvN29hzff4lu3oE0VU3k9JkrXL78lDZurrSvYASFibhMi6TltFA6lZN8DsliT2AE13XLUV0jjt13y7FyYXOW9NvP4K3TsXhxmuCdl2hRsQo7foumSUMTdu2JYfqiIGxe3uX0pWvcuPaKnqGeNDDRgLf3GDp9C87zQ6ihcIuZ4+/QvG8SnuuymdStLqr65jRu3ARTrQ8gsiSUst1mYHhxOWseCmlcRczWQ28JX+5LeU1FCh/tp5PnNvr37IauhgbVm7dENfomv125THSsCmMXj+OGXwA2rrOol32d+csv0X+GE2Y8I7zXJrrv8Mbo7j6WbRHStMlj1jxvzqqJjYrj9+bRb6zd+4IpbkPZ5xYIvSfQrc4bgvvuoe/WYZx3i8TRJ5g62m/ZOSOC28YVqKb8iL0P7Fi5YCSSnZMKbq2jxwYFDs0ZTNzh9RyNMUOlaCPnMhvRrbYZumWr09wklaA9UUySg8hnd5ByEPlsyb55BTmIfPMQfLYB/zMgEh4eibFWFkGunuRYtaSyaSFpavY0EN5m/U0BzWqpcum3TMbNHcO5Matput4PuxdHmT87nXGRjVg61R+zns5USz7FLe1mTOjRgPR7+/GOOEmdNrWJPXuB2uNm0lnhID43rZgzwI5Z05ah3a4htrrlaFjTmGtXrvEqJY7j554ydfYK6pgCmffxGBuMdtufULhzgSz7Xgyt+45l26Jp2NSBslWbUN/Bojh78vjwEvy3RNOqbV0q1W2Dwv1trL+nROtKOazaHse8ravQOBfA8pxuhPSuWJwRMe0aiu2d+cw8mkHbZuYc3RDLtLUTORC2CMOGLcm8vZkE9SHMGWWIy5QVOHZtw7ODp7AeMh3nTtVBnMvOeTO5VFCeGjoP2fybCmu2hfyREbm4fjpXbVwZoH6cqRse0b2FNes2HGVcwDwsc+4Sk5DOhUN7cRgQwvgOkk2ocjkU4sWuN+a0qGpL/XZNOLM8khTT+phlneRYTDU2r+lMYOvpaPTvhlbseQrtB9LGJJrlF3L4uTqs2BLFzIWhCJ9d4VlSOif2H+AnlxX0qWcK4gzWubhzRa8+dTSfcOZuGYIjmrHcYwt2HRpgZVaZZs0ci0EUyRiR+YHYdg9C8Uwku16a0tA8gfUHs1i6dS52GgpQ8IKFLgvJqVeHSvqWNG5ox4Mbl0hKTuLo0cuMjVxO1loXfjPuzPAm2hzYdo0BQa5YKrxi7fjxXLfpjN3rMzws6sSM0Wr4+uyjXudmVKjchAZl3hIWtBj7PtOwf7aGeTcMaV8jm11bxMw/O51TU4KoMmM2jbVTmecXTKZNE4wyDnPqaR02rJxUDCKijDu4jg/DpP1P5F87j7DeQPqWT2LloXgaNbTHtkYLaqo9xGPrHfkYkc/uHuUZkS+Q7JtXkYPINw/BZxvwPwMiv6+sKnjzlCOHz/O6SJsGP3fEwUzEuSOHeZqah33TzjSqoMOTa3EY16mMVl4qcU8KqVTTkugL+4nKLUtLB13ylAyxLSMZtirmyY3jXLyfglHFOnRo4oj49TOi32pQzdacN3GXOHA+FlX98rRsaMnlM+d4V6iEWa22/FzN4o9gvXp0niNX4rCs0ogqZYywsNTm2sn9RCfmYVOjJS1qlX0/JkOYw5VTB3mUVIBd3XY0qaTBucP7eS7Qopx1dRrUrYgw/RHPhRZUsdTixZOHqJhXw0L9LWePHuCF0IRaZStStqYd4mcX2XfuMZSxpZFNFSrYmxB3/RAXYt5SsUoDKtgaY2r4fkyH8O1zjh09wys1QypbOlK7ri0qH2aIvH5xnwyNilQ0UeDm8W1EvVLC3LYWTRwsiL1zkvsvclAyrUS3to3Q/n0EbnYCB46cJiNHjfqdelBJ4Qn7jlwjx9CcmpaOVK2WRVi3zVhNqIxinhEdu/6EgTCT80cO8DRPHeuytWjooM/NSyd4mlaIinVNereqwe+Tg4oyYtl16DIqZR2pbW6Clb0NyXeO8dudZHQtHGnXvi7aEvtFAuLjYtCwrIaZOInjh0+SrKRHRStH6tSxQ634Ww/kJt1h14m7oGZBq5ZVuH/pNKlZYnQdmtK9vh1v469x4MorGjavjcK7HMpUrlAMOoVp0Ww/ehUDO0fs9a2o4GjK/fP7uBn3FguHprSpX457Z/byWFSF3i3MObz3EO/0LHHQKkvFxtakRT1C174ahqqQnxLFwRO3yDWyoJZlVarUsPxjQGrKw9Mcv/4c6ypNqGxthIW5OpeP7Sc2ufD9dVJBneiEN5S3s0P9WF1uOAAAIABJREFUS6djfaRrkelg1Vd38QxeTHJmIZI99XLzLJjsO4ConYu5EpeFRd3ueE7o/j6mUi6yzYjkcWxNBFvPPQUFRUSCAmp2nExT/Wss2n4TRXU9RntH0tBS+kErqcGq17Z6s/iWFr6eHtjpi4g+tpyQrVfR0KmM80w3Kv8+jl6KcSsJEMl+fhn/4NlUHbKAoY3NKUy+TejshTxNV6b1EBcGtawgRY/eNyXrwaqPTq5k1qaLIHntFeVjYN8Xr0EG+AWsJqewiMZD/BnR2u7TZpp+pvcyBZFXd/EKXkzSH/2HOa6zxhC7ZxnH7iajU7kNvk4DMVaXfgciX0fkMy+E7+pwYSL7Ft2jxeSO/z7t9rsyVm6MRAGZgoiwgIw37xCKxLy9f5jJSy4ydWIfsvONaFJNiM+gQJpErmRwTelv4SBbEBGTm5VJdp4ARdE75k2fgFp3VxwKC6nbpg5Rq7zZkN6KdZH9kPaepCUBIrmxBxgdsIqkTCVC1+3CNno93gey8PAcgpGiAmraWn+80EjzLpI9iGSxIWQqSw9cpeXU7czspkf4lGDKDJlK18rGKKlpoKH6sbmYn++xrEFEkPeON1n5KCgKOBrmzDnb7jS6ex3FQVPoanKLqVMu4LonAge1z7f9YzVkCiLCQjLevC3uP949OILT8kuM7V6HC1fVcfP+iXWTp6M+ZCbj2n58uYqP+fF/f5eDyOcqJj9ersBXKCBTEPmLXVsD+nDXxp2Qob9PLU/G81cXKnnPZmgtybdO6RbZgsiftqZfW8qo5a9YvcwHgw8JkIebZjDjhj3r55RCECl6x5JwP1QrNyRq/0GGzl5N6lJXFl1KxMREE9XqPVgwuSvKxale6RZZg8iz35YzN0qZuukneVzDD/+GT+nZeS56zawQCC0Y5+JOY1vJh1PpFlmDyO/WFqVcYtjUlbjNn8erzSHsTreiReVXPEpviNPEn9CWQcxkCiJ/CcO2wL7cs/PGpcEbPN3X0nTYT0SffkCvqe5ULyP9KYVyEJHuPSBvTa7Af1WgJECk6PUFRg9bxuiVG2j4Iflxe5cfsy/pMzvYGRMZvKmVCIiICljrOZTn1dzwG1CzWOfCtBu4Tg+jpfsKulV5/4lUmkW2GRER9/dGsCO+CT6TjJg2Iojxs1dy1msIUfUn49tJj8BRE6jucZCRDaX/bUaWIJKTcoGIgPP0W+BBXEgvrtWIwN3gAK3CUtm4xolHa6ez4VVr1s0a/MVrQf2nOJcUiFzZ5M6KB9VYHDyA1GtHWLNxA3f+X3tnHVdV1v3/NyDdCtgdmNjd3d0YKHYgiqR0KtKCXdjd3d2oGBgoiqgIyiggDZf7+1105pnnmXmecWbuvcPle87rxV+cs/Zan3X2Oe+7z957vVOl19R5WPRrXrRaT9qHPEBE9OUa0yevZPqarTRTe8mBFREcfPwB3RqdsbWZSm3JN3ApHwKISFlQwZygwP9SQPYgIuLM4qkc1JxExPzOKFHIi/MbCTgaj427N3Wl/64uClceIJIed5g5dqewjwyjkV4p8j/FsnSxN0YD3JjRrbZMbjzZgkg6Ky2Gsi+jCpXVPnH9dgxtJ7rTJuMGH5rPw3NMA1bO6U3aoHU49q4s9fhkCSKxJwKY63OSinUq8/reBb5UGILXpBrsOJDBmp3OfD29GJsT6mwMsZH6C1suIJL/HPtRTrReuo3hJq+ZbunJqBW76KFzizHDPZiy5gg9q0j/s5PsQUTE2SVT2a9hwYr5XTgdMZs9WSNZa9+VLdY9uW3mQ/iU1lK/FxUYRPJJePgKQzNTfv6tkJ4YT2KaBqb1yv3p3Vp/T9mUVy9IVSpNrepl/qvweZnJvIjJpHarGkifE4t+8xH76AW6lWtR3uA/f8qKSXwZTY5hQ2qU+bN7zOYSF/OBcrUqo60u/Ul+Ur9TS4hBWYNIZsJ5xo8IYdquHfSrrkPChTA6jg6iv7UDLctrUNqsO4NbVJO6mrIHkQwiZ5tzsbI16526o5IZx9R+vbij1weroS0Q61dheL+ulNaU7ni4bEFETH5OLlnZmWQn32GhXRgWy/bR4NN2HMIf0LmxNofvifEKX0zTMtKNS3IDyBJECkX5ZGdmkZOfyz7PsTxs6EPg+Eoss5vP5yrdyH54lnKjfXAa9G0PJmkesgeRAm6tmIf7jfrs2jIX/Zx3+M11Jtm0NY14ztmnOngE+1DXQPqTOmUNIllvLzB+eBBTdu2kf3UdHu8JxfVoPP061OHmmVO0n70cyy6VpJmuIltSBZE7x1fwwrA/5m2r/g1Hc7i8fT9VR5tT9X+8H/PjT2C7Ix1fp9FFyzMlx6uTW9h7zxibRX3+cDv6/3Tw2cWNXBW1Ymr3f3WMuxtXcEPcjLmWbf47iCRexNf5JdYbp/6yA+zfCP43l2Z9eMqu/ffpO3Us5dT/88Yu5PCKBSQ382Ram9+tEvM/XMnj3ApX3je3ZmLr393YXZphCLa+KyBrEMn+KY7o2Byat2mAmhJ8eX2Piw8SKMjNoaBQjFGDjvQ0k/6DRPYgksmjq/fRa9iWqgYqkJXMuSt3SM/IJjevALFBFfp2bYeBlGf0yxZEftUt8tN49DiOyvWbYaCey8OL54hJ+kq9dn1pUkVPJv1HliDya4c/PI8iXa8upuV1SEt4yOnrMWhWqEPPTs2RwVdCma+aARHx926SYdSIht9zk530kJOXYsgRq2LWdSANysoiMpA1iGR/jiP6+b+eHxRkcufCMV6miDCo2ZzererIZDXQb0AkICAAQ11lnl6J4dnnZ6SpVGfksB4UxN3i+IWHZCtp0LLPMOqqveNhigqt6tciJf4eL0TVqCV6SoJGYxqXy+fJjfs8ehVHxWZd0X4bxVNxRYb374h2VgIHDp4uWso6ZlhHMp/EkfDpCXeff6T1QHOqZV5n4YzFlB5ph5NFFxLvnuR6zEfKm3ViQLt630UQcS1iAbdrzmFBX1M+v7zG3nOPSE35jI52e2bNb8HVI3t4/lmP7kMHUzYrkRdPn3LnVTyVm/akd7PqJD86z9GbLylQqsjgSf3RSLjFE1FN2tU24v2jsxy9HkdKXDJVWg6gXysxJ0/fI0tJnabdB9KiuiGFPz1l475LZKhkkxFlzLyV43l3eS/XYjNo1GsUrSsXcHnfbp79VEjlBt3o1aFW0TLSN48ukFOuPaZGIm7ff0jlWs0pr1eK7NQkXt59yoPEWLSqtGFI58YkRscgKl+FSsZiXtx4R+X29RHH32L7qftoGNZm4PBu3NroQHITVyyaq3D9+F6efNKi48ChmJYRcefsIe6+/EzlZj3o36omn55c4ui15+SJy9F/4kDKxG5j1j4tVnkOk/pqA5k8OUuAUVmDyD8lkexB5J+JTG4g8g+EJy8QkXdosh8RkXdE/2pP1iDyT0X221ozgSHoiO8xvW84LRzHkn3zCvptp2HespC9B8/zU3IcV3NbsMLSCNvwJyxbYc0lTycyh7phFrOEMyYLsKoTheW4rbQb14Gr+7dTo/sYcmPi6LrACvW7ezkeV4h6+mOqjZxP5fNbWPZaH8s2Bey5WwVvtyasneeP8XhbBhjGEb4zlq4963P3xGVaznZndCtJ0bivbJm7FB3LeQw1+0rQ9ECUu3cm6dQ+SrWey7hmb1mx7RHldL+SW6sjQ40/szDwDpaTG3H06EecQy3YEx6BarkWNK7XgE69WvHpqAdbRGPw7JGP95zVmPRrz+Nde6k63p1ZHZTYv/csn5JfcTmtLutCRnPByZeHVdtQOvE0D1I64+NclSCv/ZSvoUNingZjupoSvOEmgwZ0ol79VjRvUKEIom5E2rA1ZwyBI9XwXXqYSa7O1NJR4ePDnZiP38Xwhb2IOhTNiBB38ldvImfABEa1y8F36H7G7B3DqVlL+NK2Mw3LV6Vrz9Zc3+jATy3d6Jh5iCVbH1CxdC4Z5ZowrI4aa/Y/p0fXGtw4HsWAuVO4eWgDeXpNaNawAR16tMYg4yaes24wY6cNlaQ/ivhP3dPFul0BRIp1en7jnAAiipUvibcCiChezn4HRILRyH9MiMsL7NZZUnBnPcse6zCimhZhu4+irpXH7dfV2LdvAYfn2qEzbDBPrydh42rJix3OXC1vxdRK0YQuS8N5WR/sbB0YZLeCshdXcI3KPDwRRmIpMypq5lBrkCXVrl/mazdzxnQsxH/kNobvmc0dZ3+aevmQdmAxxzTH49W/Mi/22rA+YyBLJnUFPrN6eigVbG0ZUHCMQevyOBJswZsz2zn6yAiN/LVE3jakZWV1dBr1pL9BGtffVmPB/PZsmuZHNU9LREd3cfG1mPqNmtB9TDfSjvuygzHML30GixPl2e89mOjNq4hSa0XfWoksXncYdW0Rt+Krsje4G/P9LhOyehFlP1xmqV8izTvfwWbVB3qZlUVsbMqMsa05FLgXNdN6NGnTiU4tqxSBSEb8JQLC79K2mw4PP7fAfkKzorvm/b1DbNiWj2vQCI67LCV/5ACUD56isP9YBrfIJXjiUQYsKo/98hT2hE//PtO8kONrHUlv6YL2ySn43dSnbXUttGu3p4HaK97XsmRhl7I83jqb/dpj6ZoezZknudRt3JhuI3pgUnAPb4sTjNvhQi3pz6tSvN4gB48FEJGDyFJsQgARKYopJ1MCiMhJaCk2819GRO5jNWY75hFOpB9ZznOTbhi/v05S3dGYV3/APP8HhG8PhNsrmetwgvYLHLEf0o6bW+y4UsGGmZWjCQn9gsOKbtjZeDJ8YSgG58O5q9+E/KjLqHUaxcAmFdErrckx52Dy+01gVMc8Fg/bw4j9M7i+0AWDaW7UiN1O+HUDnGZ15GSIH8qDXJnRrTqQzR5bV/KH2TG2WgwW8w4zw38Bbzb689B4KL3LP+Lip4bMHd0MbV1DXhzZxPk3NVmwsCXrJy+lqvNsWpRRIiX+Pkvt/ekSepi2rwNZnz8W13qPmeR5Fwe/aVxd6k1uF0sqfThBbPlhTKoXyzy/u4Qvn0zY3GCa2bpS5Ukkq69UwW66Gmt3i7Cz74eBph7qyjmkZqZyc0sEO2PUCVjuTUXJZ8PCdLYu9+fUpfdMXLaOnt+L0byLOsDGrQUsCh3JUYfFMGYEmqeXcVF7KJOaJ+Dk8hL/HX3xn72DEV521DfQplz50pxcZcOX1p40erGW3e/rsWBia7R0DHh2OIgNMZVxsGzGgaX+GJh7MaS+Bp/fPSbQ1osWvnuxrPgIa/sYnLfMQfo7S0jxLi1BpgQQUaxkCiCiWPkSRkQUL18Sj393RESz8Dn+k3eQ1SwPkXoT7Oymo5d4jaCwrbzTMKBhtW5Mmd4L7dw3hC7eREvLBbSvqsvrW/t5qd+dTqXfcfZcFr3HmrJv71Ga9hiF1rPzvNYzo43eO7xC1vAxQ4+Rdgsp++wxeaYtaF67gJOr79JiRh8+HQsj5IIYZ4ex3N+7ghPRSVRsMQibKf1/2STmzQlvVqT2wn9sa6L2BrD6zEvqtuxPx+YNaFFPm7UBvtx7V0CbkXPobpLNi4/6dO9RjetbL1C6XWUu7VxD9LsC1Ot3wXfWcDJjjnGjoDmDm5lwfqMXO2//hFmLvnTo1Iya2u9ZFrSON6r61K/alWmz+pB2fRtukZep3LQLnWrUpn3vxpxd6c7B6J+o1WYMA0w/Eb7pPCqaurQfa8XoVlWQFNWVHE/2OuFy3pjNK2x+mWj75U00N26L6DOyOY8OnKCgcTuaGsbj6rmC7Iq1aKLWmEHWvXh3OIywo08wqNASG+epfL65h7Sqg2ln8pkNIX7cis+j6YBZzOxXlW3LlnL5WQrVOo7DZnB9tiz3IyohH9U6HfCePZqsy/74v+9KmIX0l2MpZneQvdcCiMheY2m2IICINNWUjy1hREQ+Okuzld8HEVEsa/zjmRE0+lvRs+J4pN/H2/sRMwMmIv0Nq2UZcA5nl4XyoclwJnSSzd4HP+Z9Joe9QtE0n03PWpJ6QMIhDwUEEJGHytJrQwAR6WkpL0sCiMhLaem181+W7xpRWChGWVn6a9el57qkKqyIQlUVmSwnkqqf/2ZMTEF+ISqqKlLZ6+Sv+ylGVAAqP1fA++uGhCv/hAICiPwJsYrBqQKIFIMk/EkXBBD5k4IVg9Oluo9IMYhHcEFQoFgrIIBIsU7Pb5wTQESx8iXxVgARxcvZb0AkODgYQ0NhqF7xUil4rAgKXLp0iU6dOqGkVLLWS2/ZsqVI/gkTJihCGn7Yx5ycHKZNm8bP8f3whQpwooODA+PGjcPMzEwBvP1xFx89elSUr6VLl/74RQpypqR/rV27Fg0NadeZ/mcF2Lp1K4WFhSiJxWKxhYUFs2fPpnTp0v+sV0LrggIlVIFnz55Ru3ZtVFRK1rb6Bw4cKMrY0KFDS1TmsrKycHNzIzAwsETFJQnG39+fgQMHUr9+/RIV29OnTzl06BCOjo4lKi5JMLa2tnh5eaGlJYuSev+cXAcPHvwXiIwdOxZNTc2iP+EQFBAUkL4C1apVIyEhoajTlaRDAliSo27duiUpLPLz85GMYvXo0aNExSUJ5vr169SpUwcjI6MSFVtKSgqxsbG0a9euRMUlCebs2bN07twZVdU/W1useEvx/PlzxGLxtxERS0tLIiIiShxtFe8UCN79X1Lg6tWrdOjQocSFvHPnzqKYxowZU6JikzwcJ0+eTGRkZImKSxLMokWLmDhxYomDR8lLTZKvxYsXl7icTZo0iY0bN5a4T7u7du3614iIpMNJvqsZGyvWgtgSd7cJAZVYBYTJqoqVWmGyqmLlS+KtMFlV8XImrJpRvJwJHiuwAgKIKFbyBBBRrHwJIKJ4+ZJ4LICIYuZN8FpBFRBARLESJ4CIYuVLABHFy5cAIoqZM8FrBVZAABHFSp4AIoqVLwFEFC9fAogoZs4ErxVYAQFEFCt5AogoVr4EEFG8fP0hiKQnfyBXpwzG2mq/G136pwQyShlTwVBY7quY6Re8lrcCcgMRUQYvnscj0jSgdvVKyHrXkk2bNhVJKdmLSNZHSsJLkr7mU7FmXQw1ZLsxnDxBpCAzhdj4ZDRLl6d6ednv5WRnZ4e5uTlNmzaVccryeRv7grRCVWqa1kZTtimT62TVjE9vif/4ldIVq1PBQPbvwfHjx7Nq1Sp0dHRkmzNRBi+fv6FAU18uz4//Pkck/SkLLWaQaOrApiX9+T0UeXxhC7G6nRnWoopsRRGsCwqUEAXkAyKp7HG3ZfsLDfRyX2E6MQiHwfVkCiPyApGEa+uw9T1PxQrZvNPrS6jfdCrKcJNJeYFIQVYcgXMdiSllQvZPXxjlEsqopiYyvevlAyJ53N3ig8fOBKpqv0XUzpml1t3QlSGMyGvVTFrCBZzmLUe5vC5v0o3wCPameVkZ3oyAfEAklb3utmx7oY5e7mtMJwThMES2z4//CiIvT21mz4MEUhMzsQxYDKf3cODSDR6+e4dRE3OWLhzC+2ubuKc7gJGN1djt78LemFSMjRpjsWAoSjei+FytHb3bqLLD7RTtPceQsm85EaefoN+4L74W3dgT4calZ1/QNOqGe+AkZNvtZNqnBeOCAj+kgDxARPTyIANnXyTidChlbq9n/uZEAkJdMSr1Qy7+pZPkAiKFX/CfPBuR+RIW9TbAy8Kcuo6HGFVPdoHJC0QSTgYybasqx7da82CDNZFpPQhdMFCmBT3lAiJpj5g8cgnDNm1joPYdZs0KY2rEVprLsIqIfEBEzOmAeWzNG8Bm595sdxhKQqdgHPtX/0v950cvkgeIiOIOMXDWecJPh2F0ZwPzI9+yNMwdY9l1s99bNROAsZEOu1cHY9hhKvl31vOx2gjqvdrGzveNWerUne121ujNXkvNaFdOGloxzegcDhvzCAgYzda5C1GzmEeN2+f4UL8f4/toEDx2F918GuE7K4JqbZvyJuoMg2y8Ob9qJ92nzmds7wYy7XA/mmThPEEBWSsgDxD5eHEZE3fD/hXzEMeeYMGyEyxasoxqMhzNlQuIZL5h3lxnOtlFMKK+Dhsdh5LRdz1WnWX3E0ZeIHJz/QJCPvZil1NfXp9YjO8dI1a6TUOW+2fKA0REr88wzOU4S9aGUE85AVcbazou3EuvmrL7WCgfEClgnbMl8c2d8BlWjyvLJ3FIezqBk2S7m6s8QOTTpXAm7BJ/e368OMmCsGM4LQmnugyfH78ZEQkIDMFQ+Tnje84ko2Z9Sn18QWGn2cyrmEmsbgdmjW3MiaVjSOm9mWYvvTllOJsxeVuxudeEnYt6csp3CV86D6D0rWMkNTRnYm8xPua76WFTDq/QaBytR6OjoUN109qI4+O4dGYfJ6/mYLPRC1PZjmrJ+h0j2BcU+EMF5AEin68sZ8zmfPatnQ/PD7Ew7AIuAaFU0f5D9/7yCXIBkawE5s9yprVtGGMb6bDOdgh5g7cwu2OZv+z3H10oLxCJ2mjLkrdd2Os2gLijXvjfrcQKd0tk+CMUuYDIm/MMtz+M14ZQzFRe4TxvIV0X7aVHNcUHkUiXqTxtZIv/6IZcCB3HSUNr/C1a/dEt9bf+Lw8Q+XJ1BWM25bFX8vyIPcLC0LM4B4RRVYbPj99W3w0N5/0JT0I/9Wf17A4oZT7H0X4DJhW1iHmaSvXayrxKLMeiQCcyTzhyqvQ85td/xYJ5Iei3NOPDpTi6uHrROecgC1c+pWlzbaKOqRJ41prLDv7ElKtA9TL1GNKnNqcPH+Zj6hcevcnCyXcZZrL7YfO3ki9cLCggLQXkASIkX2DsuC04HNqA3rkg/G7oEuo7HR1laUXxWztyAREyWTN7Kold3fDoV4r5U7wZHLaJrmVlN+FAXiDy8cYaZgR+IHK3O9cDZnO1gjk+Ezsgu8iQC4iQ84qFw21pEbSDkaXOMtXrAi6rAqklw5pt8hkRgetr7Fj9uhWbfPoSMmsaulNDmdqqrOw6mbzmiHy8gLn5JuwORWJwPhjfa1qE+M1EV4bPj9+OiAQEoipKJUezMmX1JFNURXyOf8PlXUd4p1ORRg1NqNSgJTWNNMn6kshXFaOi85Lj7vM86StxR66j2nEI4/tXJ+beXVJVdKmiXZaytUwQf37F7UdvUdY0pn4dY+KePiEzTwn9Go1pUllfpgkUjAsKFAcF5AIi5HF/Twh+O6JR1a7MdF83ulSR4bgqIB8QgYy3l/BetIaEzFwaj3bGZnTT351IL61cywtECgtSORriRWTUBwzLt8Xeeyamur+/WlFascljRAQK+XhnJw4+B8lEi0FOSzBvU06mn+LlBSJ5GS9Y7erPtcTPlG82EbeFgzAsJcO3tbxAhDyi94bguz0aNa1KTPV1p2tV2T4/fnhn1YRbN0jRrUWz+v+7Ds3rq9dJM65NE1OhXo20HhiCnZKjgHxA5Jte4kIRKKvI9Ff1z5mRF4h8jwxRIagoy3K84FtL8gKRn3UsFIlQVpHdZ4tf9yT5gMj3FsWFiFBGRfYpk+vyXUl0IlEhKiqyBZCf8yaPTzM/tyXP58cPg0jJeRUIkQgK/HMKyBNE5BmlfEFEfpHJG0TkF5mcPs3IM6DvbclrROQfCE1Oy3flH5kAIvLXXGjx/7ACAogoVvIFEFGsfEm8FUBE8XImgIji5UzwWIEVEEBEsZIngIhi5UsAEcXLl8Tj34BIaGgo+vrCxFHFTKfgdXFX4PLly3Tq1Km4u/mn/du2bVvRNePGjfvT1xbnC/Ly8pg6dWrRg7KkHY6OjkVD/Q0bNixRocXExBTly9/fv0TFJQlm4sSJrFu3DjU12U5klrdw27dvp7CwECWxWCyWBCmpPWBgYCBvP4T2BAX+Tyjw7t07KlSogLKyfCa3yUvU48ePFzXVr18/eTUpl3ays7OLXmgeHh5yaU+ejURERNCrVy/q1Kkjz2Zl3taLFy84efIkVlZWMm9L3g1I7kMHBwc0NWVf10aesZ04ceJfICKBkLJly6KlJcNF3vKMTmhLUKCYKWBsbExKSgpisbiYefb33Hn48GGRATMzs79nqJhdLRkRkTwkBw8eXMw8+/vunDt3jgYNGlCuXLm/b6wYWUhOTubx48d07969GHklHVcOHTpE3759S9yIyKNHj4qeiUUjIpaWlkgoWQAR6dw0ghVBgf9U4OrVq3To0KHECbNr166imEaPHl3iYps0aRKRkZElLi5nZ+eioX5TU9MSFVtsbGxRvvz8/EpUXJJgSuq9uHv37n+NiEyePJmlS5ci+dUmHIICggLSV0CYrCp9TWVpUZisKkt1ZWNbWDUjG11laVVYNSNLdQXbggL/oYAAIop1Swggolj5kngrgIji5UwAEcXLmeCxAisggIhiJU8AEcXKlwAiipcvicf/ASKWBAb5kpuUzMuUDNQ11RDl5iJWKUPjNvXR+c/teQvzSUxKQrt0RfQ1fmcVQOor7P2XMnz2MlpXLlnLjRQz3YLX/7QCMgORwnzinz2koLQptcppk/TyEa+SUilQ1qBWg6YY5MQT9fxDUfgqquroG1SiTr2KUqvTIsudVTM/PCE2TYsGptUQpyUS8/Q1GfkiNCvUpWUVNe5Fx5CRIwIlFTTVDaneqDZGmqpSSbVMQSQ3laexcehXMaOCvirZKfHce/oWrXLVaVq7EklxD4h9n1YUh6qaFsblq1Ojahmp1WmR5Rbvn+LukqRcmYbVTVAii8c37/GlUI1GrVphkJ3IteiXiMSSlKmipWmCaZOaUivKKKsRkbTEJzx8mYK+SV3M6pqQ9v45D+KSv/cpDQzLVKNWFbgf9Yx8ZQ3qNW9FGXWp3Ia/GJHJFu85P3H3wROyRYY0bt0Q3YLPRN1/QlZeIUrKKmioGVHHrCqprx/yJiUPk+r1qFtJuhWv/wNEphAc6k7sydOciHnAya3nqNxvKE0qN2aK/SjKKUn21RehpKJS1BnEWe+xc/ek/cSlDGlogJISSGolSP5fxCwpTxm7wIapHgfpXvNbRiTXS2op/JrF57zlAAAgAElEQVRpimwqKaMsh9oR0r0tBGuCAn9OAVmBSOKt7QwaP4Pasw6xw6Yl/mO7EVNxOPXK69FjpAXVPl9g+cEoUFImOfoQtzTGcXmHDdIqZSUzEMl4je2MERxMrsPxIzvI3T8fp30ZdGhVE/0mA5jVQZdV67aTlJqHUmYSW48+JOzIKfrV0v1zifkvZ8sORERc2ebFFNdwxi9/jFvnr7hOcSKlYl3SXr9koF0Ipl9Oc/jWm6KXwaOzkSj1XsEO596UkkpkstviXZR4m2EjBpLUwJYraxdwZ5UjS8/m0lA3jkRTKwLHl2HVhuPkFyqR+/4u2x8acuHKJmpI6beqLECkUPSB9c5BvNHQ4UXMK6YtXkbtlPNsPPmw6N317u4BnhuPY147uBaXgfjlBdIaORDh2g9tKeVLYkb6IJLPvf2R7Lj5hry3T1EZtIDg/mWJWLOLlIwCSH/LttNv8Fg8i8fnr6OuncON+yK8N4XQykh6S4h/+2nGPwBjEyMgEddhzrRbtpG+lUD09R1r/d24GJeNKLM8s8KdUDsXxIyg/RjV6YjD4kDqfzqN/4qDvM38yjifnYytlsgE64VMcT9AJ5NkIjwcuPFWhFhckwUrFtG08D3BXp48SBFh1mcO8/obs8DKiVF+W+hRTZrpk+KdIJgSFPgbCsgERHLjCfL141N6Ptk1RxNm1ZalFoNQGRJEP7PK1Kv569LkGYTPn4fGcE+mdaz8NyL590tlAyIiru1wY//zUqS++YDt8jXk7pnD8ucNmTmyM3Ub10f7VwOxb84tw/u0JkF+09CXUt04WYFIVuJlvJftQ5TyjrKjwhgv3o7FLj1ObpjJwy02rEnuRITtkG8i5z3HdlowfX2X0b2S9H5iy2RERJTJ7jA7oj5rk5JfgZX2fZg2bjHjt26ml2Y0VjP8mRi+g5aG30I7HbGQixqD8JvaWWr3oixARCzO5muGJnq6sHLeYN53DcBn6M/7r3whcO5Cyk70oF81fcqY6MPLAwyafY2Q44HUlBY5ygRECklLzUHfQIu08/4M26XOkdXz+XkDj+fHAgi5XQ7vBQNQ1zBET+Mr3sOmUnphCHPaV5Bazv77HJH8FzgM96JN4FqG1lHl8nJ3Ir80YoPLaN6cD2fROhGrtkwh0GMRrccvpZ+piAfX3lCrbT3i9vgR+tCMVa6NmDbLmhk+u+CAE2uzOrLedijRB/xYfbs2c7t/wHtzHis32VNGBcQZSew/cobGfUZTy1BKeCw1qQRDggJ/XwHpg0gOlyJCuG46iH4fVrMmbSDLrbpzY+9qzj/9xIvbD2ky1xfr3qZFo5Ap9zYzPSiaFRuDKSfFLiYLEEmPvYjnxifMmt2EULf1WEWsx/jdZbbuu0zS68e81etFUJAlJkVp+YLfuOEYWB1kdhu9v5+o7xZkAiKFKWx2CUV50hx0ts7hZeeV9EkKxOdtN3Y69iX+5BJ8bpdmpdt0JB+YojfbsOR5U3b6TpBaXBJDsgCR1yc3sfyVMXObJ+K5P5uwWc2xcNuD38oQ6qm8xW3hPDrY7KVXTRUK06OZPtGdCcv30bmi9N7WsgARiV5vbu5m2a5DPE+pQ0iYK7VLf6PgD9dXMXvtO9av86H0dwC+v9GGoFcdWOM97JeXujSSJ/0RESDtOYEhq7lwO55RtkFYdKv+3dVPuI8ZQzX7Q0xu9m3sNPf9BWbM38WMiBDalpXliMjPy3d/BpGgtQytLWa9lR1f+lpj2682eT/dwtthF5ZLPYkMXUQr8yX0rynmwpYgws48RzU1CXXT2axZ2oJZM6yZ7b2R+FArwh9kU8VYA3FBNuWbTMB7QTeOhnmw4/Z7Bkzzw6Jv7aKOJxyCAiVVAWmDyJfYQ1jP20w/2zmkHA/mVE4XQr2sqGn07Zdz/Gl/nLYos3KzHQZKuWxxmc7L+gvxMDf7t8+jf1dv6YNIOmumD+dp3fkMqB5L0PITjHFfy8SOVb+7+oL53RbQbf0RBlVXIulyBNbbcolYsRBjKY2GSBqSBYg8P+aD65Y0ps/qx9kVi/iptTtjNE+z6mNX9rgP5MURDwLvV2O52yRUct7gMtuJhnNCGdv8G3JJ65A2iIhzYnEcNQOTcU5USz7Cqqti3Kd3J2jDZTzWhtBY5SXOVvZ0c9lL96pK3Im0ZcWbTqx2G4zaf84//BtBygpE8tMSeRL/E3cPbuR1haF4TuuIMpmstZ/BpzbOOA2rV9SnXl/egNOGKBwCw2hqJN03mkxARJzNi6exfIm/xdrdKTisW0StUvD2bCC2BzRYtWwuhipQ+DUBv0ULUOvujN2QZlJ9fvyPEZFYFg5yo13oRoabqnNjnSfL46uy1n0Cr8+FE3TaiIiAQXjPt8J00jImVIqm3/Bd+F1eQe6KOYQ+6cDGkHZMnTKbOf77KNjtwRn9PnhN6lL0TU0yn+Tn4+ODzTgHPcYl2Jbze3bQauRMGnx/kP6N+1G4VFCg2CkgbRDJ+hTDrg1H+VBQQNy1PTxQ6sDC8d2p1aoVTaqYcGCxBec1JhJu34esJ9uZOOsM3ic2YiblzZOlDyIZXNm6g2vvPpGdEsvBk/fpaenJkDYGNGjZnvwHW5juE43/9mWYqnzE23w8apNX4jCgplRzLgsQSXp8kb3HbpKWn8Odo1tIazgX72FqhG/4QNgmN64HzCPadBJeY1sTs88dp92abNzpRBkpvqwlIkkbRBAlcSBiO88ys0mJvcyJx+DiZcfjDaups2gdI1TOMCv4Pj6rfan8NYqpw1wZtPkwQ6pL92UtCxARpb/g9EMxfTvU4YiHJXsZwgaPQaTd34DFwtsEHF9FXQ0xD46uwGvrXeZ4BdKlpj4oqyDNqY/SB5FMrt14TK36rTBI3M2wmRdYfGoVjcTvcRlpgbFNJPO7VSIr8R6e9u6o97HDZVwHVApBRUV6ZSr+O4gUvGW50wYaWjnSuYo6opx3rHL04OrHLFTKtsTFczZ19VQ4u9qNsFPvme0XhsZlT5ZfTMakag2aVOjJhJl1CPAPYsAUfxobpLA9wJ0Tz9IBLXrNcKGv7i0WBB6iUEmDHtNdmNRYhL2jH0Ocl9OpspSflFJ9PAnGBAX+mgLSBpFfexF7NJBjhX1Y0PQzU1xXkJ2njFat7vg4WlBOS8yl5W5cUB+E29S2Ult58XP70geRX0WWEcPSsKNMnmfN+ZU27ItOpVDJhMlO9vRvWIH0+NN4LL7JrEAXautK7+EoqxGRX+fs3GpHkprZM66lNmdX+bD64kuMa/bA0XUSVTTS2ezgSk5vJ6Z3q/jXbrj/cZXUQeRXbX19cpDQczk4W40h8+kR7F238hkDzD2WMrihPnFnVxJ+UQdfnwlSncwpcUEWICIuSCLCwZ4bHwpQ1amLjb8DjQ3hTLALt4zH4jyhGUq5yQTaz+TwM6huok2+dhVmOSyiY3VpTQmXxWTVAqIORBC+/TY5BUr0mOuBZffapD0/gldoDAuCHaiqqUTsiSAsvI5QtVYVlEUF1Bm6EI+RzaV2Twr7iEhNSsGQoMAfKyBLEPnj1mV3hkxBRHZu/6FlWYyI/GGjcjpBliAipxB+txlZgMg/Gc+v25b+iEjxiEwAkeKRB8GL/yMKCCCiWIkWQESx8iWrEZHiooIAIsUlE4IfggIKrIAAIoqVPAFEFCtfAogoXr4kHv/biIhQfVcxkyh4rTgKlNTquzt37ixKwpgxYxQnGT/gqaQ0uaQYaEmsvrto0SIsLCxKZPXdjRs3snjx4h/IsGKdIqm+K4lN6derPRQrhN/1VlJ9t2hjU7FYLB47diza2tpoakpvfXAJ0EgIQVBAagpUrVqVt2/fFpW8LknHs2fPisKpW7duSQqL/Px8JKNYPXv2LFFxSYK5du0aderUKXHV1lNSUnj+/Dnt27cvcTk7c+YMXbp0QVVVuiuN/mmhJM8PCfQXgYiEjmfOnImh4fdt7/5p74T2BQVKmAKxsbHUrFkTFRUpbnZRDDT6+cEoeXGXpCMrKwsPDw+WLl1aksIqikVdXZ2CgoKiX6Il6ZC81A4fPoy9vX1JCqsoFg0NDXIl9d/E4hIV26FDh4p+nBWBiGQIMjg4WACREpViIZjipMDly5fp2LFjiRtaLU4aS9OXnJwcpk+fXvQNWzgUQ4FHjx6xZcuWEgmPipGBP+/ltm3b/h1EJORvbGz85y0JVwgKCAr8oQIldbLqHwauoCeU5MmqCpqSP3S7JC/f/cPgFfQEYfmugiZOcFsxFRBARLHyJoCIYuVL4q0AIoqXMwFEFC9ngscKrIAAIoqVPAFEFCtfAogoXr4kHv8GRAICgiijl0+krzu3PldhtqcjZqWVeXV5C8dfV2GmRWf+s05iYdYbVnqEYDzCllGtKv0jSjw5sZYDj4ywsm/D5umBaI2cjmVP0//py/v7+wkKfsKU1U400PrRyYNiCkWFoKyMcrFfQpXObr9AclqPZ2L3n0tW/yPpERr9roDCgIi4gPxCZVR/VU8iKzMDJTVNNFW/9xVRHhnZ+WjqaPPb3iMmKzMTZXUtNEopk/LkDIHL9mHUejxWkzugThqnVx+h4vAxNDCSXuVVad9oigQiYlE+IqVSlPqluImIjIxs1LV0UP2+870oL5vsfDE62r9TQkNcQEZmLura2qgqwfNz6wndc58Oo60Z17U25L9m39p7tJk2nIrFeNGGIo2IFBTko6yi+q96NAW5ZOQUoKWj/UsZhrysTPKUSqGj+a2Q5a8PcX4OmbmFaOtooUQBlzcvZvv1bMztbOlUszRZ729z9Ewm/SZ1RXobzUu7l/0OiASHLiPpdCA2R/XoW/0yD8o5EDFckxmWC+nsuBHL9lV/W3Uv+wF9KrSk5rLbLJ/QRPpe/oDFk55DWHi4Jmfvzmf9YBd0LG2ZP7jR/7wy/sZmXN0eYHPAn6Y6P/gwLIhjdtvxmAbuwbrzPwNdPyDH91M+MLtRGzIsNrLZttuPXyacKTMFij+IiEh4cIc9kYs5mdeZ/cts0FX5yuEAF9bd+FS0bNDCI5QeJq/wsQ4gIT8bcdW+BHhMo8J3mBeLUtnl48T2R6moquuzwNWLJ2fCUa7YhYy4y7QY64R+zHJOvq/DzAkD0JW89YrpoRggksWTS+dZu2oxX1q6EWnTm4KseJY7uHHlYw7o1cFtqQuVkk6w0H4b+aVSKdPdCZ9Z3dH9TpC56c8IsfXmflouYpPWBNgOJnTTLga2asixh4nYz55I1G5PkspPZkKfBlKtlivt1CsCiBTmp3D36CGC1q2l4cztuAysQcaHa3gsWEaSOAvl2sMJ9hhH6pkV2AVfQU0jnebTVrJgUM1fKtSnxZ/F2XYNqUoZaDSfid8IXRZse4ZDCyVWJ1Qh3KI565Z7U7GHF32alv6dHwvSVv6v2/vNiEhwaDjvj3hhe6Uu4+ue5oJoIM3id5LQ0hd/C7N/ayn90VFswg6haWzAvU0baBt0icCxDbm03pNtdz6gplWLeZ621NH9+bICbu5czvoLT6jYrA8T2uiyfN9zFjrNofDeNlYf/4lpNoM5s2E7KkZleHz9DvptBtO81H0OXnlDr+mLGdlKzI6gzWTra/LwdjRGbUfiMLkXl5aMwfFoVY5d9eBmcDD5bcxpqR7FtqtfKZ/1hGuvsugzeiwJZzfzqlQDHFznUyb5OitW3Wag63xM1VPY4u3G1Q+FmNTujt3CkXy9tZe9d76innKfqPdiJrkFoHPDh6GTQindcRDTF7gzpRMEWwcQp6JMxUaDWDBnAN/CFXH34CrOJRugk3CZe5nGjBjYkWsH9pBXsyeOVqMxLJXH2dXe7L7/CQ29utj4zKfsp2us2/4A3VJJXItJpOtkT8zbV+Dadne2XPlExa6TWTTIiGC/rTQYa00fk3j8PSNpOd+HTuoxuAVF8vlrPm3HOzO5szYLWnUiY9wq1lp3/ut3iXCl1BQo/iCSz9OLp3jwIprj0XmEhHuhE7uLIVbXWXk0jIx9zqyKr0N31ccczOnCJteuBEwdiY7lZma1K1Ok05eoDYxxe8GWw4t5vWE+u780pVz+U0q3GIbo9VlMKjfkxsXXWC2xptIP8r/UEvAnDSkGiKRz4+gFnkQf4bZqb1Y7jOTpPl8WHtbj8Ka5HHAdR1yjKaid3EDGME/cehYyd4Ijg4L30+v7b6moyEX4RNXmYMQENtqZ88XMnLgHdzEf0Y3jt5/Sw1iDw28NCLYfJtXy738yHT90ukKASO57zh6P4tGF9aR38sdzRB32uc3kpP5Y1tq0xMdyIjWm2HPVO5Qea7YxJO8YEzxO47FuObWLtvnKJnL+dO43tCJscjWcJ8+m4fCxHLyaiN8IY8LvqzAg9yVXK/XBY3jTH9LtnzzpNyASGBiMnko87lN8iTesQo3SKdxPqsq8UW0QqVeiS8/GFA3q5SVg238oL9s649XxDX2GeGC5/QYj83cxyS+eyFOBvAi0YG3mEPYum46kKGZK9EY6D47EZU8YxsnJFH44wzD/Z1y/d5SC3VMZ4vWGA9f9cWnVi1ITQ7BvncCoscGMWb+d5veWseRSHU7cnodz5WY86buIiPHlWTjRiQmHoql33pqFBytx4qo9Xg2bkDtrGzPLHaCD+Tk2XFrDMz9LVrwyJXL9LNYOmkyNkKMsrHubHh3XszzpDMneE1mV0J7N4eNYazmA7PGrmaB8gD6TduJ/YR/vPCZx0nAG28OaMafpGKq7b2LRsGqEjR/N/XKTCXSph1u/URjZHmDV1LZAPrsdBjJtcykOn3Ji/bgh3Kg8kTX2TXAc4M7ki1do+TyMacu+sOWoH/d9zdmjOYUIS2V61ZvJiF1HaHg3CI9jFTi+fyAD+sxgqPdBxlVPQ6sCjO06kz4rzrOozm1amk7A4swdGn+JQ8/MjMQtc3E9W5MTF10IatuONHMBRP7JTvbrtos/iHzzNuXOOqw3JBCx0ou0w97MuVyNo4ET+HRrA1574zDK/YhmfyccetfghP8ortdwx3tkg6JrH21fhNvTFhzwHsbbc8H4XdNkfp8KBAXuoGLrXqhmRVGhwVhKq6TRqEs/qutLt2KuNHOtGCDyLeL7m+ax/EMn1jmO4HjQTA5oTWTtrHY82GZLZFw5sl69YLBbMP1qKBMxfwTa43YwuaVe0bU7vSy5Wd2K0AlNubFqGgc1zDE3iMZv53069O5C8stHNG83BMn2N+27daaMmjRVlq4tRQCRnyPe4zKEh00W4z2iMovnzkBrxBKsu1Tm0OJx3FNpTszTnwhY50u1jMfY2/kwzGMnbStI3r/JLJpjQ60ZoVi2KMN252Gk9Aik9qPlbLohpuegGrx8kk6Xds0o0KtEj3ZmqBffgcffzhH59fLdvJiDDPc4Rd9Ompy8m4bakzf0XbGDKS2MKYg7Qdsh0xm27BFOHRIZWbMTdQOOUu22M/OPFzCpawPSXt8iSrUDp/aEUVkdboaNYsQJE+4cjqC8GiSfX0z9uVFcubUP0QErRvnGs/2cJ67dzKnhupegPsn0qGPNnOiHtHnkxAC3Z2y9EkJQ8+FUXLwPv8GqTOzYENUZV5iUEsCC/RU5cdWBJS3bkjdtA1OND9J13iuuJ+zlrc8IXC+ZcfasG+EDK/Kw8xYCur1lSL/NhN8JY92EwVwobErfhibE3TmG+tBg3Go9Yqx7AheebuBV4ACsLzTg0O4ZODbsTb3V53Fp+orW3czpH/wAt56GLJtixlq1hTxaaQkUsM9lGNbn6vH0hj9bx7ThmLENB8O7ML15Pao6ncDovC3Ol1UZ38mUz3HXeVJ6ENvsmzCuVxiBTy7R4L4nfeyus/H0JvbN7cnhT7Xo32MiTlZlGdJhLr2XncS+1l06NbZg5PFYxmmcwW/tBZJeXuX2T004dn0Z6zu15ctYAUSk+6j769YUBUTeX1+D/ZZ3RSCSesiLuVdrcDRgPCm3N+K+OxajvE9o919UBCInA0ZxpYorvqO/fQp9sM0Rj9hWHPAcxvsLIbieVWalrzWSL9zRB9dxJEUNw7jLvMYADdVW2HqNorhuoahIIHJ7gxVrPnYuApGjgTM4pGPB2pnteLjDlnXPTMhNiGOwaxD9apQiwmYYGqN3MLW1flHOdnhN5nb1eYRMaMqtNdPYXmhO2MyuQA6HV67klY42mdHR/FSgSuUmY5k7uc0vnwj+em+QzZWKAyIF7HQeQUzTbyDiN3cG2iOXYN25Mof9x3GrsAnPX6QSsMaXaplPsLfzYIj7btpX/AYijnNsMJ0RwuQWRuxwHcLbDiux710RCpNYEbAd9XIFvHyUTNaXPDpY2DOyU2XZCC4Fq/911Uxuyi1mT3ajjf1qtE9acb25M12venKvzTJ8R9VGnHKd7t3G0crrKkvaP6F57REMWHuaajecWPKkA8e3zsOwlBqamuqoq6kXTca5s3oC3cNziIraQ7m0JOJvraPn9CuceHaMz2vNsViRzbErnjh3HUt1l90E9EqiV30bZt+9T+uHixjiFce2a8GENOpBztx1bJxkwLDmfWizPorOUU4sOFCRk9ccWdyiDXnTNjLN5ABdrOK4+noPCT4jcL9qxulznoT3q8jT7ltZ2jWBwX0iCY9ezsbRg0hu788q285oqakXbXMfs3sRo7ySOfd8E68W98P2mhmHds1lUZPWVA25jnfvbAa17k9Nx7OEjDLGtosp74ZsY+f8LkUjIvuchzHvrCkxt5awZWQ7TpjYsD+8IzOamVHT4xRGp61Z8a4/RzZMR7+UGlqaGnx9sYPOndYREnOZ+vfdGLgoirADayirooLhqz00sVhNwNZwdk+xplnwCWyrnaFpaxesd+/iYeB4dGcfpecLH+bvVubg7ZWs79iGL2NXs26+8GlGCv3lb5tQFBD5ci8S641vWR3uisqjzQx1jmXbYR8+7vNlTVwlWuRHc91gJMvmtGH57FFoWK5lqEkCb8WVqZy4h4nBn9mzx4lnkY5sTm1L4PzBfLwfSdg2mLOwyf8fWTzMGHsL9rrvZMwyByoW019rigQiD7cuYHlyN1YvHMijHe543qjN3mXjOeIzldi6o8g9vBn9WWHMaZOJ/Xh7+gbsoEZ6FAXGjfhpvxvL3rRjq88QdjqO420XD+z61CZqrw+nPnRiXJskdkcpM6aVAbvOfcbKfhQaf7s3yMaA4oAIHPAYxqNmwbgNqsZ2R0vumVoROLkhwTMtqDRuOmd9NzBu92Y6p55imvtJHCP8yXn1gHK1TTlgN4d3Xd3wGFYWn8mW1Fu0neE1CtgX4MLXFnMwS9rG3cojaR1/jhulOzBj4D8zf/NHsvxbEAkIwNhIl50uszhVZjgbF/Tn9fkgZvieRqRaGbfVoXSuqgPidE4G2mO19x292tQm5vo52jnuwMYsBbuRrmS2bUAZVDDrbsm0Ec2KVtrkpjzGebodTzTLYFqnB/MmNiHIYgrPjMyoa5jOpafabN21AI++FlRz2Ipfz2QGNHFg+o2btHrkzki/V0Re8Ce8WVcul2tAY+00XmW1Yu+ppbwKm4TTsaocubCQgHadyZuyhslGh+ll84rzz7bxdok53tcbcvSEKyuH1OBZ1434dUpgxMBIljw7TsWbkVjN3Ub5rg1Qx4DBc62pGLucMe4fOPFwHa8DhuBwrT5H93tz2r4ffne0mePkTcsv+7EOuU49Mx2Sk6rjvd6dJmW1i0DkgPsYFp6vw70r3uww78Ipk3nsDO7A3NbNqOB+lbm1XrNwpBcFHRpiQCla9J/FoPoP6d1+Lf73z1Iv2oth7tGEbPfi0oplvE3+QJRKC3aGzuOe13Tcb2TTrU11oi7cxnLlevIjndmbpkft7PfcSjVjz1kPIrt34cvoCFbO7fgj94NwjowVKP4gkseNLctZse8QUa+yaNd/BA62lsSscGHny0JU87QZ7+dOO41o/OzW8blUPqJy/VmyeCL3AoezXn0Ou+c0ZNMiJ058VEEl35CpfovoavgJN99VdJ7rTfeyaYQ7zuFMvCqdBjhiPblJsf11rRgg8oV9vgFsO3uM2Jxy9B5pgcOEZmxz9yU6RwVRqQY4h1hhELMTl6XnUVHJwqCzFd6zO7NsTieyBm1jUcvP+NsF8FqsRJ5WKzyWzKRaahTWEaeZ7+pO1Yyb2Dv68iqzPONnezCiS4ViO1dEEUCkMDeOFbYBHLp5jlTDpgyeZM3s1tn4um7iq2ouVB3OEq8hvNu5FJ+d8Wgo5dB8pg9WXUoxedJERvuepE3BSdxc95KnloNqvQn4LhpEzo2deF5Ix99pOoX3tzJjyS7yVBuwyMeFltWL77qZ/zIiYkRGajpqevqoFX2+FfH5w0fytQwpq/9rDi7gY9JHRKV0KaOtRL6yJtrqKuRnfOHjlwwkZb00dctQxkCytOj7kZ9BYnIq6vpGlNHVoCA3jU8pWegYGqIsFqGuqU7210xUNHTQVC3ka1oWGvr6lCrI4mtOITq6CUw0NcfIPhTHfqboGBmjq1aK/OwMsvNV0NXTIDs9HdS1UVfKIz2rED0DHQol/y9QQVdXk5yvqYhUtdFSLSTjay6aenpFy9syf0rmS1YeYlTQNzZGW6WAjKxCdPW1EeV8/WZfVwsKcvj06SeUtY0w0lPjS/IHMvLE6JtUQO9XH+LysjPIyldGX0+L3Ix08pU10NEqRVZaGkqa+mipKZP39TOfUjMpRAktPSMMdZX5mpaDlr4eKqJsvmYVoKuvS35qMh8zROgbl//WhjiHj8mfUVI3QFe9sChetYIsPqZ8oZSWLmqqamhra5D7NR2xmjbaGsV8VqCMAaC4mC/+ICIm83MKX7ILUFNVJl+khJGJCepK2SQmplBKpwwmBt+Wfuakp/ApLZcy5SuglfmARbZ7GeS7iDYmWogLMkn88Bl1fWOM9DRAlEtqNhjofFuCmJeVRsqXLAwrlEezmI6GSPxUDBARkZr8kUzJcmulQvJVNChvbIg4O40PKenoGJXHQPNb/5ZMbbEAAAJeSURBVE//lEhargrlK5Wl8OURbAJfYRduRVVJrjO/kPQ5E30TyTNGBXF+Fun56uh/Xw2VkfqJ9FwlTMoa/WYLh+LSvyR+KAKIIM4l5f0n8lXVUS7MAw0Dyhpqk536iZSMfIzKV0CzaEVTISnv35OjokOlcoa8ObeC4AsmeHuOQE8FMj8n8zmrEJOK5YvmgOTnZJCjpI1u0XtIzOePH8hT1aWc4S8rRopTqn7xRQE3NHvKpEYTKeeyniWj/30VT7FUWHBKUOBXChR/EPlr6SpMe0d0cgFN6lT7Zf+Dv2apeF2lGCDy1zTLTnrKs1wTmlb9ttqppBwKASJ/UeyfXt/no3Z96pn8dk+Rv2iyWFymgCAiIjM9C2UNLTTVfnQTsmKhteCEoEBRSXlJefKSVsa7pKa2JINISc1ZSQaRkpozBQSRkpoKIa7/CwoIIKJYWRZARLHypTCfZhRPVpl6/G8gMmnSJCIiItDRKb6TWmSqhmBcUEDGCly9epUOHTrIuBXBvLQUKCwsRPJclDwohUMxFHj27BmRkZEsWbJEMRwWvGTnzp1I+pqSWCwWW1hYUFBQgLp6yfr+JORZUKC4KFCnTh3i4uIQiUTFxSXBj/+hgOR5ePfuXVq3bi3opCAKpKam8ubNGxo3bqwgHgtuxsfHF4lQBCJZWVl8/foVsVgsKCMoICggAwXu379Po0aNKFVKWMUkA3llYlLywyw3N1cmtgWj0ldAWVm5qH/l5eVJ37hgUSYK/Pw8LAIRmbQgGBUUEBT4RYFLly4VfZpRkeyVLRyCAoICggKCAr8o8P8AXmmAY0EvhMYAAAAASUVORK5CYII="/>
        <xdr:cNvSpPr>
          <a:spLocks noChangeAspect="1" noChangeArrowheads="1"/>
        </xdr:cNvSpPr>
      </xdr:nvSpPr>
      <xdr:spPr bwMode="auto">
        <a:xfrm>
          <a:off x="762000" y="1356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149411</xdr:colOff>
      <xdr:row>41</xdr:row>
      <xdr:rowOff>268940</xdr:rowOff>
    </xdr:from>
    <xdr:to>
      <xdr:col>17</xdr:col>
      <xdr:colOff>186764</xdr:colOff>
      <xdr:row>41</xdr:row>
      <xdr:rowOff>2118995</xdr:rowOff>
    </xdr:to>
    <xdr:pic>
      <xdr:nvPicPr>
        <xdr:cNvPr id="5" name="Imagen 4"/>
        <xdr:cNvPicPr>
          <a:picLocks noChangeAspect="1"/>
        </xdr:cNvPicPr>
      </xdr:nvPicPr>
      <xdr:blipFill>
        <a:blip xmlns:r="http://schemas.openxmlformats.org/officeDocument/2006/relationships" r:embed="rId3"/>
        <a:stretch>
          <a:fillRect/>
        </a:stretch>
      </xdr:blipFill>
      <xdr:spPr>
        <a:xfrm>
          <a:off x="8531411" y="13955058"/>
          <a:ext cx="4609353" cy="1850055"/>
        </a:xfrm>
        <a:prstGeom prst="rect">
          <a:avLst/>
        </a:prstGeom>
      </xdr:spPr>
    </xdr:pic>
    <xdr:clientData/>
  </xdr:twoCellAnchor>
  <xdr:twoCellAnchor editAs="oneCell">
    <xdr:from>
      <xdr:col>7</xdr:col>
      <xdr:colOff>201718</xdr:colOff>
      <xdr:row>48</xdr:row>
      <xdr:rowOff>187884</xdr:rowOff>
    </xdr:from>
    <xdr:to>
      <xdr:col>21</xdr:col>
      <xdr:colOff>113529</xdr:colOff>
      <xdr:row>60</xdr:row>
      <xdr:rowOff>26550</xdr:rowOff>
    </xdr:to>
    <xdr:pic>
      <xdr:nvPicPr>
        <xdr:cNvPr id="6" name="Imagen 5"/>
        <xdr:cNvPicPr>
          <a:picLocks noChangeAspect="1"/>
        </xdr:cNvPicPr>
      </xdr:nvPicPr>
      <xdr:blipFill>
        <a:blip xmlns:r="http://schemas.openxmlformats.org/officeDocument/2006/relationships" r:embed="rId4"/>
        <a:stretch>
          <a:fillRect/>
        </a:stretch>
      </xdr:blipFill>
      <xdr:spPr>
        <a:xfrm>
          <a:off x="5535718" y="17250708"/>
          <a:ext cx="10579811" cy="21171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657225</xdr:colOff>
      <xdr:row>47</xdr:row>
      <xdr:rowOff>152400</xdr:rowOff>
    </xdr:from>
    <xdr:to>
      <xdr:col>16</xdr:col>
      <xdr:colOff>581025</xdr:colOff>
      <xdr:row>57</xdr:row>
      <xdr:rowOff>56227</xdr:rowOff>
    </xdr:to>
    <xdr:pic>
      <xdr:nvPicPr>
        <xdr:cNvPr id="2" name="Imagen 1">
          <a:extLst>
            <a:ext uri="{FF2B5EF4-FFF2-40B4-BE49-F238E27FC236}">
              <a16:creationId xmlns:a16="http://schemas.microsoft.com/office/drawing/2014/main" id="{830B6AE0-54B6-B46F-1E32-166673FEB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10439400"/>
          <a:ext cx="3733800" cy="183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417286</xdr:colOff>
      <xdr:row>55</xdr:row>
      <xdr:rowOff>92973</xdr:rowOff>
    </xdr:from>
    <xdr:to>
      <xdr:col>19</xdr:col>
      <xdr:colOff>520700</xdr:colOff>
      <xdr:row>64</xdr:row>
      <xdr:rowOff>117475</xdr:rowOff>
    </xdr:to>
    <xdr:pic>
      <xdr:nvPicPr>
        <xdr:cNvPr id="2" name="Imagen 1">
          <a:extLst>
            <a:ext uri="{FF2B5EF4-FFF2-40B4-BE49-F238E27FC236}">
              <a16:creationId xmlns:a16="http://schemas.microsoft.com/office/drawing/2014/main" id="{CCF94B48-3CF0-0253-679E-7C7DFD8A3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3572" y="15777473"/>
          <a:ext cx="8884557" cy="1702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3" name="Gráfico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0</xdr:colOff>
      <xdr:row>48</xdr:row>
      <xdr:rowOff>0</xdr:rowOff>
    </xdr:from>
    <xdr:to>
      <xdr:col>9</xdr:col>
      <xdr:colOff>304800</xdr:colOff>
      <xdr:row>49</xdr:row>
      <xdr:rowOff>120650</xdr:rowOff>
    </xdr:to>
    <xdr:sp macro="" textlink="">
      <xdr:nvSpPr>
        <xdr:cNvPr id="93185" name="AutoShape 1" descr="data:image/png;base64,iVBORw0KGgoAAAANSUhEUgAAAiMAAAFaCAYAAADM710lAAAAAXNSR0IArs4c6QAAIABJREFUeF7tnV9sZkXdx+c1XMB6ZbeRi2q8aGAJsuCfNCUksKImuos3BYsJvpsQWIvEsljFdEnIum5IdhuMm/2TIHUhxCVr4mbphdI1MSgLsUnTqMiSVypp1Li9UEu9kdoL4vvmd3znyXT2nOeZ8/RMz2/O83kSQvfpPDO/+XznzHzPb+Y8/S/DCwIQgAAEIAABCNRI4L+k7T//+c//u76+XmMYNA0BCEAAAhCAQC8S+Pe//30xMyOLi4v/e/311/ciA/oMAQhAAAIQgECNBP7whz8YzEiNAtA0BCAAAQhAoNcJYEZ6fQTQfwhAAAIQgEDNBDAjNQtA8xCAAAQgAIFeJ4AZ6fURQP8hAAEIQAACNRPAjNQsAM1DAAIQgAAEep0AZqTXRwD9hwAEIAABCNRMADNSswA0DwEIQAACEOh1ApiRXh8B9B8CEIAABCBQMwHMSM0C0DwEIAABCECg1wlgRnp9BNB/CEAAAhCAQM0EMCM1C0DzEIAABCAAgV4ngBnp9RFA/yEAAQhAAAI1E8CM1CwAzUMAAhCAAAR6nQBmpNdHQI/0f2lpyRw5csQ89NBDZmhoqPZel4lndXXVHDp0yMhf1R4fH68s9lOnTpl33nnHTE5OmquvvrqyelOvSLjIxCjM+/r6tqw7dbW7ZR30Guq1/tbFOZV2MSOpKOXFubCwYI4dO3ZF9Nu2bTOPP/64GRwcTLRnccIus/jHiWBjrWXimZmZMW+88UblpgEzkq90XYtkXe1uxXjPa6PX+lsX51TaxYykolSOGXnmmWcqMR5lFsZEcRltfQyNR8odP37cPProo5UbTMxIqqOZuCHQPAKYkUQ1lcwIZiRcvNDFP7zGzZXUEA9mZHMa8mkIQKA6ApiR6lhuaU0hZsS9q75w4YKZm5vLYrzttttaZw9kQbLv2w7s2LEj2xJYW1vL9s337t1r5ufns3L2d3LGwN8qcuu1dRVtJ7n1+DGMjo6akZGRFk97ZmJlZeWK+Iugy9bGuXPnsl/39/dnfRDz5p8ZCemDbcMaiLvuumtDfOvr62ZqaiorZs9fdKrXNSOWra+N/DvPtNj2FhcXszbdrbm8WIrqyTMjtj3R3r4mJiY2nLMpq4e0I6/h4eHW1qKNeWBgIGNn++JrL59ztcxjJO+5vKXur3/96+b8+fPm5ptvbmmVty1g+3LnnXe2ykl7v/zlL1tnRkKuI3+MWH4y9tyzJ7a9vGtKrlG3XanTZ91uG7ZIe8vQr9u/djqN2bx4RC95uduIth5/3Pjjzefssrl8+fKG6zfv/I4/b7hziu2bO3bYwi6aLXW8jxnRoUPpKELNiBzalInRTgx5C2rRXbo7EfqLhL3Ibb227Pbt269YkIvatpPnnj17WoudX68tI/Xaw5syCcnCVnQQVep46aWXWltY7iTrTpAhfXCF6bTQW5MSUq+76JfRJi8GqUsW3v3792fh+sYo1IxYTq7W/nvd6GEXDbtY2BitAbH9z1vE5LNiWKw5bRejz1HGvduXzZiRkOtIYpudnW2N/7xrotM15Zug6enprD45SGvZy6HjosO1/tgX1nma+RNOyJj1D1K7pjjvJqVbMyI3HfbGJq/Poe/5c6R7nXBgu/SSE/0DmJHoiOM0UJRxcCffojt5/w6lkxlxDYZ7d+TeTdq7U3frKO/Ou9PWgH+n6t4thTwFk3en6945++apUx/y7h797TH3Dk/Ky0LRqd5utelkQjsZJjcz5GphDYJr+mzf3XJutixED6kjzwTkGY8i7fIMoY2zaKHN47tZM+JnxDqN5byMRJ5Bce/iQ7IX7bZn8xh22hJsd824bfmZDNfoyM9+VrBbM+LPN378RdeAXy7Wwe84Mzq1YkYSHQOdFqWiu+G8xaGTGfEX1qLy/vubMSP2MVb37suf3PKkC40ttJzfRt7EbbchJHMTWm9ROX/BzGPa7rHTbs3I8vJy9uizv+DaBdVmmtxtlRA97HjzHyHOMyMhd/B+/6w58sdokU4+u9BtmrzHwkOeBvEzFe0MV95in2eG5Sm6duz9uDrVGzpmi8yX//5mt2k6aVnE3c/c2Djytm8SnfYbHTZmJFF56zQjRVkZi7Io7Z53t+qff7B1uOdP/DJ5Z1Ps54omwry7q7xHo/0+5A2PdpmCUDabMSPtvhtks2Yk73tY/LFWRo8qzEi7c01FJqouM5Knv3tWoawZyTvDI0zbmRH3Gti5c2e2bZeX8fKvmaKpUNqy9bgZkLzMmXuWrNvMSJEZsTcoRaYoz8z6Z4n42gO9Cx5mRK82bSOr04x0Svu6aWd7iNS+524jtdtTL/qCL7u3nXfQsV02yI85tA95Igj7M2fOZNsxUo/9Wfb1Q+vdjBmpMzPif39NJz02Y0banQ2wi6KmzIh/7sLPKgm7MmYk5HxM3vh0MwS7d+/u+GV/oWM2tcyIy8Yykfe2+svsEl1itjxszMiWI6+mwTrNSJm9ffdpBr/n7c4NFJmRTqn8otiKDuj5d2Eh6vhPRMhn7OHaEDbtTFOnbZq8A4p+zHmLRtHhUJtlkTqK7qDbnY3opMdmzEi7TJo1I0Vx5y3kedsVeW3kPU3TaZtGsh95B4c3s00TetYmb8zaz95yyy3md7/7XdsFOHTM5vHLu6HIMzd5Gbuip2n8a98fu6FnRvLmm6q+DiFknqBMOQKYkXK81JSu0oz4e622k53u4twnVuwC657+L9qysNss/kLgpv9tGf8JhaKDn64wMhG//vrrQU/TdOpDkeB2gZbFXB7TdA9z5hkGidtl021mpGjyz+Pub5dJX9zUuW8yiu7sJbvl1uU+MRKqRzdnRvLGpf9kjmwL+HG7WxvtDnQXlevGjEhWzDcPdvx3u03jjyM33k7nddyy7bY17fguM2Y/9rGPZea76Gka33hYwyhPT7nnN4rMSN7TNNZ8it7tMqr28Ktt031SL+SMj5oJvgcDwYwkKnq7swn+I47+OYB2d1yCw/+ekaLsgR+D/50KeXfU/uLl1/GFL3zBvP322xv2uN3vCpD4irZofENivz9F+vOVr3zFHD169Arj0KkPRcPDfs7vsy3fqd5uzYjU7z4eKv/O+/4E95xFUf/bZVBsP/LqLqtHaKYmL8vin5mQhVVevrlxYxJN5Btr5Ztr/bHrlztw4ID5wQ9+sOH7SLo1I/5ZGolDDgSLmbNnFToZfP9pGldH0ULGvtTX6W8s2Vj+8pe/BH9Lc6cxa2847GPO1tzK9+T4evi6yZwk3x3ifh9JkRkRzeQskHv9+n8/Ke+smW+6/Ouk6FpNdAloXNiYkcZJqqNDRYttSFpfRw+IImUCoVsPKfexXexFB5lj9DfkEeeQdntdsxBGTS6DGWmyujX2rWjrJ28roMYwabqhBHp9YQvZPqtKesxIVSR7ux7MSG/rH7X3fpq0aEshahBU3pMEet2MbOX5CMxIT15ilXcaM1I5UiqEAAQgAAEIQKAMAcxIGVqUhQAEIAABCECgcgKYkcqRUiEEIAABCEAAAmUIYEbK0KIsBCAAAQhAAAKVE8CMVI6UCiEAAQhAAAIQKEMAM1KGFmUhAAEIQAACEKicAGakcqRUCAEIQAACEIBAGQKYkTK0KAsBCEAAAhCAQOUEMCOVI6VCCEAAAhCAAATKEMCMlKFFWQhAAAIQgAAEKieAGakcKRVCAAIQgAAEIFCGAGakDC3KQgACEIAABCBQOQHMSOVIqTBFAmtra+bAgQPmgx/8oHniiSeyLrz11lvmscceM++++27278985jPZ72zZS5cuZe8fPnzY3H777Sl2m5ghAAEIqCBQ2oysr6+bqakps337djM+Pt7qhP2T1TJR9/f3m0OHDpm+vj4jf9Fxbm4uKzc6OmpGRkZUdJwgIGAJiOn49re/bT796U+bv//97xvMyPPPP28OHjxotm3b1gL22muvmT/96U9m7969Rn4+d+6cOXr06IYy0IUABCAAgXACpcyIGI7jx4+bW2+91cif6LZmRH4WgzI2NmYGBwdbrS8sLJjZ2VkzOTmZ3U3mlQkPlZIQiEtAjMXFixc7mhE3CjEyTz31VDa2xYTzggAEIACB8gRKmRFbvZiM+fn5lhnx/23LSVZkeHjYDA0NZW/5/y4fLp+AQDwCeWbE3abJ247xPxMvOmqGAAQg0FwClZiRmZmZLFVtXzt27MiyIadPn77CjAwMDLBV09zxlHTP2hkLu5Xzne98x9xwww1ZP1dWVrLzIrKNQ1YkaekJHgIQqJlAZWZE+iHnQeyZkj179mTZEzczIqbFlqu53zQPgSsItDMjss0oxuP+++/PzIg9xCrnoDi8ymCCAAQgsDkClZsRCceajuXl5U1v08jdp5xJ4QWB2AR++9vfmt/85jfmwQcfvKIpObD6wx/+0Ozfvz/7nZwRuffee83HP/7x2GFRPwQgAIEkCMhDK91miSsxI0UHVcVE2AOsYkymp6ez7RsJmBcEtBDwH+GVuCQLIodZX3755SzM97///ea73/1ulhU5c+aMee655zaEz+O9WtQkDghAIEUCpcyI+/iu7ezExER2QLXoEV73fVs2RVDEDAEIQAACEIBAHAKlzEicEKgVAhCAAAQgAIFeJoAZ6WX16TsEIAABCEBAAQHMiAIRCAECEIAABCDQywQwI72sPn2HAAQgAAEIKCCAGVEgAiFAAAIQgAAEepkAZqSX1afvEIAABCAAAQUEMCMKRCCEKwnY7/6Q76Xxv+HU/u5LX/pS9pdz7behXrp0KauI7/xgREEAAhBIiwBmJC29eiJa+VIx+SK9bdu2mbvuumuDGbFfyy4gPvrRj2ZmRL7GXb4h1f4sfyfp6NGj2ed5QQACEICAfgKYEf0a9WyETz75pNm1a9cGMyJGxX2JAXFfkjV56qmnsq9r7/ZriXsWOB2HAAQgUBMBzEhN4Gm2MwHfjMjfKfr+979vvvGNb5jz589nFfhmpN0fu/NbnHjx852D6KLEsbt/1sWn+AgEIACB3iWAGeld7dX33Dcj7r9thsQ1I2JW5LzIwYMHg7IimBH1Q4AAIQCBHiGAGekRoVPspms+/EOqtj8PPPDAhkOso6OjVxx4Leo7ZiTFUUHMEIBAEwlgRpqoakP6lHdmxHbNzYxIRmR8fNx87WtfCzYiUg9mpCEDhW5AAALJE8CMJC9h8zogRuO5555rdezaa6/N/iq0eyDVNSN+eflgyOO9mJHmjR16BAEIpEkAM5KmbkRdAQHMSAUQqQICEIBABQQwIxVApIo0CWBG0tSNqCEAgeYRwIw0T1N6FEgAMxIIimIQgAAEIhPAjEQGTPV6CWBG9GpDZBCAQG8RwIz0lt701iGAGWE4QAACENBBADOiQweiqIEAZqQG6DQJAQhAIIcAZoRh0bMEMCM9Kz0dhwAElBEobUbW19ezP0K2ffv27Ium3NfS0pI5cuRI9pdWR0ZGsl/J90PMzc1lP8u3Y9r3lXEgnB4kgBnpQdHpMgQgoJJAKTMiZuP48ePm1ltvNaurqxvMiJiUEydOZJ287rrrMtMhfwZ+dnbWTE5OGvk6bzExY2NjZnBwUCUMguotApiR3tKb3kIAAnoJlDIjthtiMubn5zeYkZmZmQ29FDMiWZHh4WEzNDTUypK4/9aLhch6gQBmpBdUpo8QgEAKBCoxI5IlOXv2rNm3b5+5cOFC1u8iMzIwMMBWTQojo4YY//v0/0Rp9YV9N+bWixmJgptKIQABCJQmUIkZcTMgNkOSZ0bc35WOlA80ngBmpPES00EIQAACuQQ2bUbsgdbFxcUNDchh1eXlZbZpGHjBBDAjwagoCAEIQKBRBDZtRnwabvbDPcAqxmR6ejo7zNrX1xcMUf48vGwD8Wo+gcOvvhelkwfvuCq33qff3B+lvYdv+s9Bbl4QgAAEeomArO3uX1cv0/dSZsQ+uitPxtjXxMRE64CqvOdvxbiP9vplywRK2eYTIDPSfI3pIQQgAIE8AqXMCAghEJMAZiQmXeqGAAQgoJcAZkSvNj0XGWak5ySnwxCAAAQyApgRBoIaApgRNVIQCAQgAIEtJYAZ2VLcNNaOAGaE8QEBCECgNwlgRnpTd5W9xoyolIWgIAABCEQngBmJjpgGQglgRkJJUQ4CEIBAswhgRpqlZ9K9wYwkLV9lwT/55JPmb3/7mzl69KjZtm1bVu9rr71mDh48mP28c+fO1u+K3q8sGCqCAAS2hABmZEsw00gIAcxICKXmlpEvOBwfHzd33nmn+eMf/5iZDzEj8r1G3/ve98xXv/rV7N8HDhww8g3Pn/zkJ3Pfv/3225sLiZ5BoKEEMCMNFTbFbmFGUlSt+pjfeust8/zzz7fMiN+CZE4+8pGPmL179274VdH71UdIjRCAQNUEMCNVE6W+rglgRrpG16gPtjMjkiU5fPiwuf/++80NN9zQ6nfR+40CQ2cg0GACmJEGi5ta1zAjqSkWJ952ZuTMmTNZo35WpOj9OBFSKwQgUDUBzEjVRKmvawKYka7RNeqDRWZEDqueO3duw8FW6XjR+42CQmcg0HACmJGGC5xS9zAjKakVL9Y8MyKZD/kr4O4TNhJB0fvxoqNmCEAgBgHMSAyq1NkVAcxIV9iifyjvUVubkZiamjLf/e53s/MbYiIee+wx8+6777Zich/D7RSofZrmr3/9a6voAw88YHbv3p09ZeO+L/V+61vfyv7z3/cNS6d2+T0EIFA/AcxI/RoQwf8TwIzoGgpFj9pKlGJQ/vnPf2YB+4dJbS84x6FLT6KBgGYCmBHN6vRYbJgRnYIXneFo9wQLT7fo1JKoIKCVAGZEqzI9GBdmRKfo3ZgROVR68eJF88QTT+jsFFFBAAKqCGBGVMnR28FgRnTq340ZkW2cXbt2Gb4NVaemRAUBbQQwI9oU6eF4MCM6xS9rRjp9g6rOXhIVBCBQJwHMSJ30aXsDAcyIzgFR1ozwtew6dSQqCGgmgBnRrE6PxYYZ0SV40aO28u2nYjhefvnlVsD2EV45uDo5OZk9cut+XbuunhENBCCgjUBpM7K+vm7kuwW2b9+ePfsvL/ve4uJi9u+JiQkzNDSU/Xzq1CkzNzeX/Sx/aXNkZEQbA+JRQgAzokQIwoAABCCwxQRKmZGlpSVz/Phxc+utt5rV1dWWGZFvRrx8+XJmNOTn2dnZ7O7o0qVLrZ/ljklMzNjYmBkcHNzibtJcCgQwIymoRIwQgAAEqidQyozY5sVwzM/Pt8yIG5YYlunp6cyMnD171gwPD2/Ikrj/rr471JgyAcxIyuoROwQgAIHuCVRuRlyjIls0vhkZGBhgq6Z7vRr9ScxIo+Ut7NzEi5+P0vFjd/8sSr1UCgEIVE+gUjMiWzcnT540jzzyiOnr68vOi7hmZGZmJusB50aqF7IJNWJGmqBi+T5gRsoz4xMQaBqBysyIPcS6Z8+ewm0Z35w0DSb92RwBzMjm+KX6acxIqsoRNwSqI1CJGZGMyKFDh4w88mefopEQ3cOsy8vLrbMkkjUJfcnjhVI/r+YTOPzqe1E6efCOq3LrffrN/VHae/imE1HqbWql6NBUZelXrxGQtb2/v7+rbpcyI3I49ciRI0aejLEveYxXnqQ5d+7chgDs473uo73uI79dRcuHGk2AzEij5S3sHJmR3tSdXkPAJVDKjIAOAjEJYEZi0tVbN2ZErzZEBoGtIoAZ2SrStNORAGakI6JGFsCMNFJWOgWBUgQwI6VwUTgmAcxITLrhdaNDOCtKQgAC1RDAjFTDkVoqIMAiWAHECqpAhwogUgUEIFCKAGakFC4KxyTAIhiTbnjd6BDOipIQgEA1BDAj1XCklgoIsAhWALGCKtChAohUAQEIlCKAGSmFi8IxCbAIxqQbXjc6hLOiJAQgUA0BzEg1HKmlAgIsghVArKAKdKgAIlVAAAKlCGBGSuGicEwCLIIx6YbXjQ7hrCgJAQhUQwAzUg1HaqmAAItgBRArqAIdKoBIFRCAQCkCmJFSuCgckwCLYEy64XWjQzgrSkIAAtUQwIxUw5FaKiDAIlgBxAqqQIcKIFIFBCBQigBmpBQuCsckwCIYk2543egQzoqSEIBANQQwI9VwpJYKCLAIVgCxgirQoQKIVAEBCJQigBkphYvCMQmwCMakG143OoSzoiQEIFANAcxINRyppQICLIIVQKygCnSoACJVQAACpQhgRkrhonBMAiyCMemG140O4awoCQEIVEMAM1INR2qpgACLYAUQK6gCHSqASBUQgEApApiRUrgoHJMAi2BMuuF1o0M4K0pCAALVEMCMVMORWiogwCJYAcQKqkCHCiBSBQQgUIoAZqQULgrHJMAiGJNueN3oEM6KkhCAQDUESpuR9fV1MzU1ZbZv327Gx8dbUZw6dcrMzc1l/x4dHTUjIyPZz0XvVxM+tTSJAIugDjXRQYcORAGBXiJQyowsLS2Z48ePm1tvvdWsrq62zMjCwoKZnZ01k5OTZm1tLTMrY2NjWZm89wcHB3uJMX0NJMAiGAgqcjF0iAyY6iEAgSsIlDIj9tNiPubn51tmRLIfw8PDZmhoqJUNkX9Lmbz3bTn0gIBLgEVQx3hABx06EAUEeolANDMyMDBglpeXrzAj8r7dwukl0PS1MwEWwc6MtqIEOmwFZdqAAARcAlHMyMzMTNaGb0bs+5gRBmEeARZBHeMCHXTooCWKt956yzz22GPm3XffzUI6fPiwuf3227Ofn3zySfPyyy9f8b6W2IkjHQJRzIjdtmGbJp2BoCFSFkENKhiDDjp00BKFGI5du3ZlBkSMyfPPP28OHjxozp8/b/785z+bJ554Inv/qaeeys4L9vf3awmdOBIiUIkZcQ+wSjZkeno6O8wqB17tAVb3/b6+vmBEKysr2UFYXs0ncPjV96J08uAdV+XW+/Sb+6O09/BNJ6LUu1WVosNWkU6jnWeffdZ84hOfMB//+MfNn/70J/OrX/3KfPnLXzbu+/KU5cmTJ81nP/vZrByv3iQga3u3ZrSUGRFzceTIkeyJGfuamJjIDq66j/Da96RM0fu9KRW9bkeAO3Id4wMddOigJQq5IZSvcfjrX/9qdu7caY4ePWq2bdtmzpw508qMSKxuBkVL7MSRDoFSZiSdbhFpigRYBHWohg46dNAShWzBfPvb3zZf+tKXzHPPPZf9f+/evcY1KTZW9zyJlviJIw0CmJE0dOqJKFkEdciMDjp00BCFGA7Zcv/Wt75lbrjhhsyAiOGQMyNuOl6y5fL+/fffn5XjBYGyBDAjZYlRPhoBFsFoaEtVjA6lcDW6sG9Gig6qypaNnB20WziNhkLnohDAjETBSqXdEGAR7IZa9Z9Bh+qZplzja6+9lmVC/K0Y9333LEnKfSX2+ghgRupjT8seARZBHUMCHXToQBQQ6CUCmJFeUlt5X1kEdQiEDjp0KIqi6EvI5NzGgQMHzKVLl7KPcphUt45Et5EAZoQRoYYAi6AOKdBBhw5FURR9Cdmvf/3r7CP+l5PJY7i8IKCdAGZEu0I9FB+LoA6x0UGHDqFmRL5Y8hvf+MaG4nKe4+LFi9m3o/KCQAoEMCMpqNQjMbII6hAaHXToUBRF0ZeQuds01157bfaFk91+G6ZuAkTXRAKYkSaqmmifWAR1CIcOOnQoiqLoS8jc8vytGN0aEt2VBDAjjAo1BFgEdUiBDjp0yIuCLyHTqw2RbY4AZmRz/Ph0hQRYBCuEuYmq0GET8CJ/tN2XkL366qvmxhtvzL4BlcxIZCGovnICmJHKkVJhtwRYBLslV+3n0KFanlXXVvQlZEWP/FbdPvVBIAYBzEgMqtTZFQEWwa6wVf4hdKgcKRVCAAIdCGBGGCJqCLAI6pACHXToUEcUEy9+Pkqzx+7+WZR6qbQ5BDAjzdEy+Z6wCOqQEB106FBHFJiROqjTphDAjDAO1BBgEdQhBTro0KGOKDAjdVCnTcwIY0AVARZBHXKggw4d6ogCM1IHddrEjDAGVBFgEdQhBzro0KGOKDAjdVCnTcwIY0AVARZBHXKggw4d6ogCM1IHddrEjDAGVBFgEdQhBzro0KGOKDAjdVCnTcwIY0AVARZBHXKggw4d6ogCM1IHddqszIysr6+bqakps7i4mFG97bbbzPj4ePaz/OXIubm57OfR0VEzMjICeQjkEmAR1DEw0EGHDnVEgRmpgzptVmZGFhYWzPz8fGZAxJicOHHC3HPPPWZ1ddXMzs6ayclJI3/eWgzL2NiYGRwchD4EriDAIqhjUKCDDh0kCrTQowWRxCVQyfeM+Gbk9OnT5r777jNnz541w8PDZmhoqJUlcf8dt2vUnhoBJl4diqGDDh0wI3p0IJL4BCoxI+52zLZt28zjjz+eZT9ki8Y3IwMDA2zVxNc1yRZYBHXIhg46dMCM6NGBSOITqMSM2DMj1113nXn77bezqGVrRjIkrhmZmZnJfse5kfjCptgCi6AO1dBBhw6YET06EEl8ApWYEcmAuBkPmxGRcySb3aZZWVnJzp7waj6Bw6++F6WTB++4Krfep9/cH6W9h286EaXeraoUHbaKdOd20KIzI0roIdDX12f6+/u7CqhyM2KzJHv27MkCsgdYl5eXzfT0dJYxkYB5QcAnwB25jjGBDjp0IDOiRwciiU+gEjMimYtDhw4ZyWLIq+jR3omJidZh1vhdo4XUCLAI6lAMHXTogBnRowORxCdQiRmJHyYt9AIBFkEdKqODDh0wI3p0IJL4BDAj8RnTQiABFsFAUJGLoUNkwCWqR4sSsCiaNAHMSNLyNSt4Jl4deqKDDh3IjOjRgUjiE8CMxGdMC4EEWAQDQUUuhg6RAZeoHi1KwKJo0gQwI0nL16zgmXh16IkOOnQgM6JHByKJTwAzEp8xLQQSYBEMBBW5GDpEBlyierQoAYuiSRPAjCQtX7OCZ+LVoSc66NCBzIgeHYgkPgHMSHzGtBBIgEUwEFTkYugQGXCJ6tGiBCyKJk0AM5KI/BEiAAAdJklEQVS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oDIzsrS0ZI4cOWLW1tZMf3+/OXTokOnr6zOnTp0yc3NzWU9GR0fNyMhI/F7RQpIEWAR1yIYOOnTAjOjRgUjiE6jEjKyurpqpqSkzNjZmBgcHW1EvLCyY2dlZMzk5mZmUvDLxu0gLqRBgEdShFDro0AEzokcHIolPoBIzIqZjfn7ejI+Pb4hYsiLDw8NmaGgoe9//d/zu0UJKBFgEdaiFDjp0wIzo0YFI4hOoxIzMzMyYc+fOtaLdsWNHlg05ffr0FWZkYGCArZr4uibZAougDtnQQYcOmBE9OhBJfAKVmREJVc6DrK+vZ9sxe/bsybIlbmZETIstF79rtJAaARZBHYqhgw4dMCN6dCCS+AQqNyMSsjUdy8vLm96mWVlZMXImhVfzCRx+9b0onTx4x1W59T795v4o7T1804ko9W5VpeiwVaQ7t4MWnRlRQg8BeWhFHmDp5lWJGSk6qComwh5gFWMyPT2dbd9IwLwg4BPgjlzHmEAHHTqQGdGjA5HEJ1CJGZEwix7hdd+fmJhoHWaN3zVaSI0Ai6AOxdBBhw6YET06EEl8ApWZkfih0kLTCbAI6lAYHXTog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piR+IxpIZAAi2AgqMjF0CEy4BLVo0UJWBRNmgBmJGn5mhU8E68OPdFBhw5kRvToQCTxCWBG4jOmhUACLIKBoCIXQ4fIgEtUjxYlYFE0aQKYkaTla1bwTLw69EQHHTqQGdGjA5HEJ4AZic+YFgIJsAgGgopcDB0iAy5RPVqUgEXRpAlgRpKWr1nBM/Hq0BMddOhAZkSPDkQSnwBmJD5jWggkwCIYCCpyMXSIDLhE9WhRAhZFkyaAGUlavmYFz8SrQ0900KEDmRE9OhBJfAKVmpGlpSVz5MgRc9ddd5mRkZEs+lOnTpm5ubns59HR0db78btGC6kRYBHUoRg66NABM6JHByKJT6AyM7K+vm5OnDiRRXzddddlpmNhYcHMzs6ayclJs7a2ZqampszY2JgZHByM3zNaSI4Ai6AOydBBhw6YET06EEl8ApWZkZmZmQ3RihmRrMjw8LAZGhpqZUncf8fvHi2kRIBFUIda6KBDB8yIHh2IJD6BSszI6uqqOXv2rNm3b5+5cOFCFnWRGRkYGGCrJr6uSbbAIqhDNnTQoQNmRI8ORBKfQCVmxM2A2AxJnhlxfxe/a7SQGgEWQR2KoYMOHTAjenQgkvgENm1G5KyInAVZXFzcEK0cVl1eXt70Ns3KyoqRzAuv5hM4/Op7UTp58I6rcut9+s39Udp7+Kb/nJ1K9YUOepRDCz1aEElnAn19faa/v79zwZwSmzYjfp1u9sM9wCrGZHp6OjvMKgHzgoBPgDtyHWMCHXToQGZEjw5EEp9AVDMi4buP9k5MTLQOs8bvGi2kRoBFUIdi6KBDB8yIHh2IJD6Bys1I/JBpoakEWAR1KIsOOnTAjOjRgUjiE8CMxGdMC4EEWAQDQUUuhg6RAZeoHi1KwKJo0gQwI0nL16zgmXh16IkOOnQgM6JHByKJTwAzEp8xLQQSYBEMBBW5GDpEBlyierQoAYuiSRPAjCQtX7OCZ+LVoSc66NCBzIgeHYgkPgHMSHzGtBBIgEUwEFTkYugQGXCJ6tGiBCyKJk0AM5K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ADMSnzEtBBJgEQwEFbkYOkQGXKJ6tCgBi6JJE8CMJC1fs4Jn4tWhJzro0IHMiB4diCQ+gUrMyPr6upmamjKLi4tZxBMTE2ZoaCj7+dSpU2Zubi77eXR01IyMjMTvFS0kSYBFUIds6KBDB8yIHh2IJD6BSszIwsKCuXz5cmY05OfZ2VkzOTlpLl261Pp5bW0tMyxjY2NmcHAwfs9oITkCLII6JEMHHTpgRvToQCTxCVRiRtwwl5aWzPT0dGZGzp49a4aHhzdkSdx/x+8eLaREgEVQh1rooEMHzIgeHYgkPoHKzYhkRubn5834+Hi2ReObkYGBAbZq4uuaZAssgjpkQwcdOmBG9OhAJPEJVGpGVldXzcmTJ80jjzxi+vr6rjAjMzMzWY84NxJf2BRbYBHUoRo66NABM6JHByKJT6AyM2IPse7Zs6dwW8bPlIR0b2VlxYjJ4dV8AodffS9KJw/ecVVuvU+/uT9Kew/fdCJKvVtVKTpsFenO7aBFZ0aU0ENAkhD9/f1dBVSJGRGzcOjQIbN3796WEZFo3MOsy8vLrbMkEjAvCPgEuCPXMSbQQYcOZEb06EAk8QlUYkZk++XcuXMborWP97qP9rqP/MbvGi2kRoBFUIdi6KBDB8yIHh2IJD6BSsxI/DBpoRcIsAjqUBkddOiAGdGjA5HEJ4AZic+YFgIJsAgGgopcDB0iAy5RPVqUgEXRpAlgRpKWr1nBM/Hq0BMddOhAZkSPDkQSnwBmJD5jWggkwCIYCCpyMXSIDLhE9WhRAhZFkyaAGUlavmYFz8SrQ0900KEDmRE9OhBJfAKYkfiMaSGQAItgIKjIxdAhMuAS1aNFCVgUTZoAZiRp+ZoVPBOvDj3RQYcOZEb06EAk8QlgRuIzpoVAAiyCgaAiF0OHyIBLVI8WJWBRNGkCmJGk5WtW8Ey8OvREBx06k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tHNyKlTp8zc3FzWk9HRUTMyMhK/V7SQJAEWQR2yoYMOHTAjenQgkvgEopqRhYUFMzs7ayYnJ83a2pqZmpoyY2NjZnBwMH7PaCE5AiyCOiRDBx06YEb06EAk8QlENSOSFRkeHjZDQ0NZT/x/x+8eLaREgEVQh1rooEMHzIgeHYgkPoEtNyMDAwNs1cTXNckWWAR1yIYOOnTAjOjRgUjiE9hSMzIzM5P1iHMj8YVNsQUWQR2qoYMOHTAjenQgkvgEttSMsE0TX9CUW2AR1KEeOujQATOiRwciiU8gqhlxD7AuLy+b6enp7DBrX19fcM9WVlbM6upqcHkKQgACEIAABCCw9QRkbe/v7++q4ahmRCJyH+2dmJhoHWbtKlo+BAEIQAACEIBA4whENyONI0aHIAABCEAAAhColABmpFKcVAYBCEAAAhCAQFkCmJGyxCgPAQhAAAIQgEClBDAjleKkMghAAAIQgAAEyhLAjJQlRnkIQAACEIAABColgBmpFCeVQQACEIAABCBQlgBmpCwxykMAAhCAAAQgUCkBzEilOKkMAhCAAAQgAIGyBDAjZYlRvjIC8s26hw4dMvItu+5rdHR0w98vkm/yPXPmTFa2zLf3VhZoQEVLS0vmyJEj5qGHHkryi/3k70adO3duQ0/lmxRd5uvr62ZqasrcfPPNav++lPsli/44CpCx9iJNuSbs9bC2tpZ9I6fmazdPdDvWFxcXN/z6tttuM+Pj4633UrgmJFg7rq6//voN8dc+4J0AMCOa1OjhWOr6u0UymZw4ccLcc889ZnBwsCsFZCF/4403zDXXXGPuvPPOJM2I7bgsIufPnzf79+83V199dVc8uv3QZv+QpsT+yiuvmAcffNDIz938+YluY4/xubquCVm4Tp48aR555JGuzf+PfvQj87nPfS77/GZ1jcG2TJ11xl9V2zKW7Ms1U2U4xC6LGYlNmPqDCLgTr/2bRu+8847Zvn27uffee81PfvKTbIG8dOmSmZ2dNfI7yajIncrAwEB2V+/egRXdmbkZALkof/7znxt79yN17d6927zwwgtG7uj+9a9/ZXd0Fy9ebGUN/Dsjt3N1LR5BgAMLuWZEPiJGTV6vv/66kT/nMD8/b4aHh83OnTs3/G7btm1ZVkgyWKKLm5XIy1a4GYAdO3aYG2+8sbVoiY6PP/54VpfbtphFm0mT9qRMkYGU+iWLMzY21rXJDEQWrVgd18RXvvKVTAebrRQdP/ShD7WuObke5e+LnT592szNzWV975SBSv26cA2BvXnRck2I2ZOMbLsMlMyn9rqV/2NGol2yVNwEAv7E+8wzz7QWG3eBFDNif/eBD3wgW5xs6lHqEGMihkImy/vuuy+7M7MXo/z77NmzZt++fa27fj8z4m+3uHfbwrndxJr6pCv9882ILOiyANkJzPZRzIj7O5mwX3rppUwzedmshNR3+fLlbFvHZS2ZJFnkhoaGWsPXn/T9tp999lnzqU99KjMXnTI4nX6fwjVT1zXhZ0bk+nGvR/l3nqauMXRvBtoZ+BR06DQu67om5HrKm+f8bSRbRjTBjKQw4oixVgL+xOteNL4Zsb/zjYSdNHbt2nXFWRS5+3700UfN8ePHs37K3Z1sQ+SZEXebQibeY8eObWBTdCfYRDPib2G5E6/7O2v4ZCJ0FzM3q2QhSoZFXsLV/eOZeXegdvssbw+/6CxCFVtvtV4M/994XddEnhlxr8e880Xt/giqlJe/2q71jryT1u3GpXuDYrOFdszGvibyzhfJPGfnNonNjd2Np1Of6/g92zR1UKfNKwhUOfHKAct25x7c7Ic/gfh31GX2bDEj/0kBu4uZZKJkW8fNgLjiCzPZcpMJ9MKFC9mv/CyK3HGXOcdgM2RST8qvuq4J4e2eGfEXsbLjPPUsVdVmpKprIoSru0VqrwWtmSrMSMqzVYNir3LilW0aSfHv2bOncBG0qWYp697h+xd4mYOQZSdpjfLlnRlxD/eWzYxIfXLGx71bc/vtppoli1JkRuwdqGzDFZmMVJ5sCNW9rmtCMovtzIg909VO0xdffNHcfffdWfaRzMhGg17VNWHHe7t5zh1rZEZCrzzK9TSBKideWazcPWsBK1srkjHJO+xl0872AKufVXHT0nkHJ/20dYqPMtrBV7UZkTM77t2ZZSN3h/4BSKuZZSwHWF0j5Kel/Tu8MltqKVxsdV4TVjN7gNU/a5CnqfvYvXtNpHw9+FsdeVuAZQ16lddE3jxXZNYxIylc9cQIAQhAAAIQgEBtBNimqQ09DUMAAhCAAAQgIAQwI4wDCEAAAhCAAARqJYAZqRU/jUMAAhCAAAQggBlhDEAAAhCAAAQgUCsBzEit+GkcAhCAAAQgAAHMCGMAAhCAAAQgAIFaCWBGasVP4xCAAAQgAAEIYEYYAxCAAAQgAAEI1EoAM1IrfhqHAAQgAAEIQAAzwhiAAAQgAAEIQKBWApiRWvHTOAQgAAEIQAACmBHGAAQgAAEIQAACtRLAjNSKn8YhAAEIQAACEMCMMAYgAAEIQAACEKiVAGakVvw0DgEIQAACEIAAZoQxAAEIQAACEIBArQQwI7Xip3EIQAACEIAABDAjDR0DCwsL5tixY1nvRkdHzcjIiLqezszMmDfeeMNMTk6aq6++urL4lpaWzPnz583+/fvNhQsXCttYX183U1NT5uabb94Un1OnTpnh4WEzNDRUWR+oKG0C7hjsdmzbcTU4OGgOHTpk9u7dmzvG5Fo/c+ZMVqavr68rcHItyquOecKdB06fPp17LbXrI9dfV5Kr+xBmRJ0kmw9odXU1W2THxsaMTGQ/+tGPzOc+97muJ6pOEclEMT8/b8bHxzsV3ZLfd7sQdDshpz4Zyng5efKkeeSRR6KNkS0RfhONiDE9ceKEueeee7Jrpt0rZJx0OwbddrsZV91qGdKnTeAN/mg3fe7mM8EBUXDLCGBGtgx1NQ399+n/KazohX03Zr/zzYj9gG8a7EW8c+fObCKW1+uvv262bdtmHnrooexua2VlpZVZcbMtUubxxx/P2rIZGPveBz7wgewuTT5r35MJXtqT19zcXFbnhz70oZaJkd/J+/LasWPHFdkSm8VYXFw0/f39rbtAmUTPnTuXfe62227LDJG7EFy6dKnVhsTqxyWZE8lqXL58uVWPrf/s2bOtuzR/krfxStnt27ebPXv2ZHetefEUxW51kXiPHDli1tbWWn2T3+UxFA1mZ2fNO++8k/G1ffYHhcvTZsbyPnvfffe12pE6rC62DembZK6Ek8/Z5SmfFa2/+c1vmh//+MdGdHI16cSgmqsjv5aJFz+f+4tjd/8se9+NzY3ZHe92TLocRHu5Bqanp6/ob5EZyctY5rUj2RT/+rRGyR9ju3fvzjKBkjmRcSTjwtXSvVFwF25bj+h2/fXXm+uuuy7LjORdJ3L9tsu2umPLjhnJcthr2s3O+mPTnwcku/OLX/wiux7s53yeedeffM5eR9L/iYmJ7Jp0+5M3t8Qce9QdTgAzEs5KRckQMyKB2onGXazamRHJpMgkIou5fPall17KJlp5yWQrC5KbAnbrcn+2E7tdnO0kJZ+XyUkWUbstU5RRybvTkbJiGNw0slu3xCl9kHYlTrtN45oRqXdgYGBDHf7kLPXYNtzfuWZEJkZZrKUfy8vL2QQo5k3afeWVV8yDDz6YcbOfl5/92O1g8nm5i2MeQ+nPM888k2kjps/NgNk6XVbuHb/0Ie+zUo+bGZHP23KyCEl/8/olfbK88u6s/baLGMS+sDqZEcvczYxIn91x746doiyC21+p045Bu00jv5drQAygvZbatZNnRvKuR3ehlgXc1zLPjEj7tn9SpxjfO++8Mxv7zz77rPnUpz6VZYhs3ZJlfeGFFzbE7urmj5l2Y9BeO5aLOw9In+0cIdeWjfEf//jHhms67/pzt0n9rVoxPGyjxr7SNlc/ZmRz/Lb806FmxAYmF7eILJONXKB5E5PNjNg7L3dycBdhuYOSxc+/6/XLS0Zh37592TkQd4K2WQg7Kbifc7MD7l2N7Yf9/V133dUyC7IouJOMrc/eKcqZEWtGJB5/IXANg81qhJiRixcvbmjXNR02S2Tjljs7OZMihsWN3f5e+Lq85H3/PX9RL7rTtXW6d872PblLlFfeZ2XRabeAuXfEbr/sz7KAuQt0XgZNyhYxiH0RdWNGfPPrL27uOCnqr29G7Hiz16MYgnbt2PMT7vUpY8M3dd2YEYnFrcfqJ9eOe41LOTdT6MbumxF3bBWNQWnTNwa+GbHnr4rMncwjbh3uTUNehlXmALkubaYk9nij/u4IYEa641bbp8qaETsBSkbATYe6C3GoGZFF2E7CRZkRP50aYkbEKLh3pe32gGWS++Uvf5mZK3cbReJqZ0bkbjTvXEQ3mRG/XVuHmynIGyBu7O6dsb9otWMoi1EnM1LErygz1smMFGUC3EXYLljSb8tZzKt/DiOPQeyLqRsz4ve5yIz4Zt32V/qUZ0as2bSZCNfQyc9uO3lmRA58u0bI/0xoZsQfq7a/u3btant+yG552CyKjb9obPnZiKKspx3T7u+LzIh/yNW9GbD15G2TuVmXbg8Vxx6rvVw/ZiQx9UPMiJtWd7cB3O0Ld3uhGzMik5fUIds6ZbZp3KdO7OdcMyKmyW63FKVVbRpZJkabrhUZq96mcRckdxF1M0w2Y2O3afK2tNwh5qbA5f1utmk6mRF3+8qddLs1I/5Wgu2P3xe70FozYjWxB6nbfS7mZdiNGQndpnHNiNvfdmbEGgjZ+pLtkKLtoCq2adxF2d9StGZJDIy7TZO3nenq42/buTcC9hB7uzHYaZtG6rNnv4q2aVzTYbdJ5XP2/bz287bJYo476i5HADNSjlftpUPMiATppivdcyN5B79CzYjs27oHLW+55ZbsfIS9W5JJzZ4zseX8A6x5ZsSeU7EHJD/84Q+bL37xixv2ePMOhhb1s5sDrGJ8rLGQmGVylpc9RCoH3+QlT5y421Xy/jXXXJPtt/sHWG3f5W7WP/zpT+7+AVaXtcuwzB2oPTxosxZF23QStx0X/sFiG6fLP69fUs6OM1uXlJNzSGJGOjGIeWGFmBFp3z9n5fbZPfjojxPJlAlrt795ZqToYGhRO2UPsMq2pD34ag+JyxZa3jXvai7jQ65luVnxD7BaXd2Dzu54tLrlnf9y5yD30Hm7A6xicOV6+ulPf5pVbbdW3Gvamj7ZLnavP/sItBzglfYkEyxMig7Sxhxz1F2eAGakPLNaPxFqRmoNksYbT8B/FLbbR0q3AlSoGdmKWGgDAhDIJ4AZYWRAAAJdEfAPtmr9cr2uOseHIACBLSWAGdlS3DQGAQhAAAIQgIBPADPCmIAABCAAAQhAoFYCmJFa8dM4BCAAAQhAAAKYEcYABCAAAQhAAAK1EsCM1IqfxiEAAQhAAAIQwIwwBiAAAQhAAAIQqJUAZqRW/DQOAQhAAAIQgABmhDEAAQhAAAIQgECtBDAjteKncQhAAAIQgAAEMCOMAQhAAAIQgAAEaiWAGakVP41DAAIQgAAEIIAZYQxAAAIQgAAEIFArAcxIrfhpHAIQgAAEIAABzAhjAAIQgAAEIACBWglgRmrFT+MQgAAEIAABCLTMyO9///tX3ve+9+0CCQQgAAEIQAACENhKAv/+978v/h93aBExAk0y1AAAAABJRU5ErkJggg=="/>
        <xdr:cNvSpPr>
          <a:spLocks noChangeAspect="1" noChangeArrowheads="1"/>
        </xdr:cNvSpPr>
      </xdr:nvSpPr>
      <xdr:spPr bwMode="auto">
        <a:xfrm>
          <a:off x="7200900" y="1139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126994</xdr:colOff>
      <xdr:row>51</xdr:row>
      <xdr:rowOff>79800</xdr:rowOff>
    </xdr:from>
    <xdr:to>
      <xdr:col>17</xdr:col>
      <xdr:colOff>241652</xdr:colOff>
      <xdr:row>60</xdr:row>
      <xdr:rowOff>208640</xdr:rowOff>
    </xdr:to>
    <xdr:pic>
      <xdr:nvPicPr>
        <xdr:cNvPr id="3" name="Imagen 2"/>
        <xdr:cNvPicPr>
          <a:picLocks noChangeAspect="1"/>
        </xdr:cNvPicPr>
      </xdr:nvPicPr>
      <xdr:blipFill>
        <a:blip xmlns:r="http://schemas.openxmlformats.org/officeDocument/2006/relationships" r:embed="rId1"/>
        <a:stretch>
          <a:fillRect/>
        </a:stretch>
      </xdr:blipFill>
      <xdr:spPr>
        <a:xfrm>
          <a:off x="8908137" y="12326229"/>
          <a:ext cx="4904372" cy="2197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323849</xdr:colOff>
      <xdr:row>50</xdr:row>
      <xdr:rowOff>167919</xdr:rowOff>
    </xdr:from>
    <xdr:to>
      <xdr:col>17</xdr:col>
      <xdr:colOff>85724</xdr:colOff>
      <xdr:row>61</xdr:row>
      <xdr:rowOff>136525</xdr:rowOff>
    </xdr:to>
    <xdr:pic>
      <xdr:nvPicPr>
        <xdr:cNvPr id="2" name="Imagen 1">
          <a:extLst>
            <a:ext uri="{FF2B5EF4-FFF2-40B4-BE49-F238E27FC236}">
              <a16:creationId xmlns:a16="http://schemas.microsoft.com/office/drawing/2014/main" id="{D2F80BF8-A04E-0861-C512-788537406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81849" y="12093219"/>
          <a:ext cx="5857875" cy="207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127003</xdr:colOff>
      <xdr:row>102</xdr:row>
      <xdr:rowOff>37353</xdr:rowOff>
    </xdr:from>
    <xdr:to>
      <xdr:col>19</xdr:col>
      <xdr:colOff>417384</xdr:colOff>
      <xdr:row>113</xdr:row>
      <xdr:rowOff>6804</xdr:rowOff>
    </xdr:to>
    <xdr:pic>
      <xdr:nvPicPr>
        <xdr:cNvPr id="5" name="Imagen 4"/>
        <xdr:cNvPicPr>
          <a:picLocks noChangeAspect="1"/>
        </xdr:cNvPicPr>
      </xdr:nvPicPr>
      <xdr:blipFill>
        <a:blip xmlns:r="http://schemas.openxmlformats.org/officeDocument/2006/relationships" r:embed="rId1"/>
        <a:stretch>
          <a:fillRect/>
        </a:stretch>
      </xdr:blipFill>
      <xdr:spPr>
        <a:xfrm>
          <a:off x="7321179" y="22972059"/>
          <a:ext cx="8283911" cy="20313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605006</xdr:colOff>
      <xdr:row>57</xdr:row>
      <xdr:rowOff>44824</xdr:rowOff>
    </xdr:from>
    <xdr:to>
      <xdr:col>16</xdr:col>
      <xdr:colOff>623464</xdr:colOff>
      <xdr:row>70</xdr:row>
      <xdr:rowOff>74707</xdr:rowOff>
    </xdr:to>
    <xdr:pic>
      <xdr:nvPicPr>
        <xdr:cNvPr id="3" name="Imagen 2"/>
        <xdr:cNvPicPr>
          <a:picLocks noChangeAspect="1"/>
        </xdr:cNvPicPr>
      </xdr:nvPicPr>
      <xdr:blipFill>
        <a:blip xmlns:r="http://schemas.openxmlformats.org/officeDocument/2006/relationships" r:embed="rId1"/>
        <a:stretch>
          <a:fillRect/>
        </a:stretch>
      </xdr:blipFill>
      <xdr:spPr>
        <a:xfrm>
          <a:off x="8598535" y="12587942"/>
          <a:ext cx="4814576" cy="24802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431800</xdr:colOff>
      <xdr:row>73</xdr:row>
      <xdr:rowOff>38101</xdr:rowOff>
    </xdr:from>
    <xdr:to>
      <xdr:col>19</xdr:col>
      <xdr:colOff>260350</xdr:colOff>
      <xdr:row>82</xdr:row>
      <xdr:rowOff>168259</xdr:rowOff>
    </xdr:to>
    <xdr:pic>
      <xdr:nvPicPr>
        <xdr:cNvPr id="5" name="Imagen 4"/>
        <xdr:cNvPicPr>
          <a:picLocks noChangeAspect="1"/>
        </xdr:cNvPicPr>
      </xdr:nvPicPr>
      <xdr:blipFill>
        <a:blip xmlns:r="http://schemas.openxmlformats.org/officeDocument/2006/relationships" r:embed="rId1"/>
        <a:stretch>
          <a:fillRect/>
        </a:stretch>
      </xdr:blipFill>
      <xdr:spPr>
        <a:xfrm>
          <a:off x="7632700" y="17106901"/>
          <a:ext cx="7829550" cy="18446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514350</xdr:colOff>
      <xdr:row>80</xdr:row>
      <xdr:rowOff>19051</xdr:rowOff>
    </xdr:from>
    <xdr:to>
      <xdr:col>19</xdr:col>
      <xdr:colOff>287811</xdr:colOff>
      <xdr:row>89</xdr:row>
      <xdr:rowOff>36330</xdr:rowOff>
    </xdr:to>
    <xdr:pic>
      <xdr:nvPicPr>
        <xdr:cNvPr id="2" name="Imagen 1"/>
        <xdr:cNvPicPr>
          <a:picLocks noChangeAspect="1"/>
        </xdr:cNvPicPr>
      </xdr:nvPicPr>
      <xdr:blipFill>
        <a:blip xmlns:r="http://schemas.openxmlformats.org/officeDocument/2006/relationships" r:embed="rId1"/>
        <a:stretch>
          <a:fillRect/>
        </a:stretch>
      </xdr:blipFill>
      <xdr:spPr>
        <a:xfrm>
          <a:off x="7715250" y="18472151"/>
          <a:ext cx="7774461" cy="17254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352425</xdr:colOff>
      <xdr:row>36</xdr:row>
      <xdr:rowOff>152400</xdr:rowOff>
    </xdr:from>
    <xdr:to>
      <xdr:col>15</xdr:col>
      <xdr:colOff>438150</xdr:colOff>
      <xdr:row>36</xdr:row>
      <xdr:rowOff>1723075</xdr:rowOff>
    </xdr:to>
    <xdr:pic>
      <xdr:nvPicPr>
        <xdr:cNvPr id="2" name="Imagen 1">
          <a:extLst>
            <a:ext uri="{FF2B5EF4-FFF2-40B4-BE49-F238E27FC236}">
              <a16:creationId xmlns:a16="http://schemas.microsoft.com/office/drawing/2014/main" id="{86B1EC63-4CD0-0B63-84C5-812BA0030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7581900"/>
          <a:ext cx="3133725" cy="157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104775</xdr:colOff>
      <xdr:row>37</xdr:row>
      <xdr:rowOff>142875</xdr:rowOff>
    </xdr:from>
    <xdr:to>
      <xdr:col>15</xdr:col>
      <xdr:colOff>600075</xdr:colOff>
      <xdr:row>37</xdr:row>
      <xdr:rowOff>1855601</xdr:rowOff>
    </xdr:to>
    <xdr:pic>
      <xdr:nvPicPr>
        <xdr:cNvPr id="3" name="Imagen 2">
          <a:extLst>
            <a:ext uri="{FF2B5EF4-FFF2-40B4-BE49-F238E27FC236}">
              <a16:creationId xmlns:a16="http://schemas.microsoft.com/office/drawing/2014/main" id="{A890202A-9C13-B8CE-7A57-CD5BA316F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86775" y="9363075"/>
          <a:ext cx="3543300" cy="1712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635000</xdr:colOff>
      <xdr:row>61</xdr:row>
      <xdr:rowOff>149225</xdr:rowOff>
    </xdr:from>
    <xdr:to>
      <xdr:col>17</xdr:col>
      <xdr:colOff>635000</xdr:colOff>
      <xdr:row>71</xdr:row>
      <xdr:rowOff>12700</xdr:rowOff>
    </xdr:to>
    <xdr:pic>
      <xdr:nvPicPr>
        <xdr:cNvPr id="4" name="Imagen 3">
          <a:extLst>
            <a:ext uri="{FF2B5EF4-FFF2-40B4-BE49-F238E27FC236}">
              <a16:creationId xmlns:a16="http://schemas.microsoft.com/office/drawing/2014/main" id="{3FBBCEA8-DC8D-F045-AFFC-9E5E563212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35500" y="15427325"/>
          <a:ext cx="9601200" cy="194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329342</xdr:colOff>
      <xdr:row>40</xdr:row>
      <xdr:rowOff>25400</xdr:rowOff>
    </xdr:from>
    <xdr:to>
      <xdr:col>18</xdr:col>
      <xdr:colOff>168999</xdr:colOff>
      <xdr:row>52</xdr:row>
      <xdr:rowOff>76200</xdr:rowOff>
    </xdr:to>
    <xdr:pic>
      <xdr:nvPicPr>
        <xdr:cNvPr id="5" name="Imagen 4"/>
        <xdr:cNvPicPr>
          <a:picLocks noChangeAspect="1"/>
        </xdr:cNvPicPr>
      </xdr:nvPicPr>
      <xdr:blipFill>
        <a:blip xmlns:r="http://schemas.openxmlformats.org/officeDocument/2006/relationships" r:embed="rId4"/>
        <a:stretch>
          <a:fillRect/>
        </a:stretch>
      </xdr:blipFill>
      <xdr:spPr>
        <a:xfrm>
          <a:off x="9930542" y="11391900"/>
          <a:ext cx="4640257" cy="2273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0</xdr:colOff>
      <xdr:row>41</xdr:row>
      <xdr:rowOff>0</xdr:rowOff>
    </xdr:from>
    <xdr:to>
      <xdr:col>10</xdr:col>
      <xdr:colOff>304800</xdr:colOff>
      <xdr:row>42</xdr:row>
      <xdr:rowOff>114300</xdr:rowOff>
    </xdr:to>
    <xdr:sp macro="" textlink="">
      <xdr:nvSpPr>
        <xdr:cNvPr id="98305" name="AutoShape 1" descr="data:image/png;base64,iVBORw0KGgoAAAANSUhEUgAAAckAAADQCAYAAABskZqWAAAAAXNSR0IArs4c6QAAIABJREFUeF7snQdUVcfahp9TaYKIBQRULNgLiljAXkCxYu89RmPvJdHYEk2xRY2xNxQRsWJHUcGKvXcRVDpK5/R/7XNEsSTRtP/m3j1r3bW8ZM7MN898M+/0LTEYDAbEIBIQCYgERAIiAZHAewQkokiKXiESEAmIBEQCIoEPExBFUvQMkYBIQCQgEhAJ/AoBUSRF1xAJiAREAiIBkYAokqIPiAREAiIBkYBI4NMIiDPJT+MlxhYJiAREAiKB/yECokj+D1W2WFSRgEhAJCAS+DQCokh+Gi8xtkhAJCASEAn8DxEQRfJ/qLLFoooERAIiAZHApxEQRfLTeImxRQIiAZGASOB/iIAokv9DlS0WVSQgEhAJiAQ+jYAokp/GS4wtEhAJiAREAv9DBP6USOo1qWSmZ5GVqUKj0SP5HwInFlUkIBIQCYgE/rMJCA+TSyRgYaHEytoMMytbQPFJRv8hkcxJe0x4yB6O7wwi5tEzoh8lkp6uRiJYIwaRgEhAJCASEAn8BxAQPt8hk0FRJ1uKlypEhZqetOnThWIVmwny+VEWfqJI6nlyaRNrv1/C4T3XyMrWI5NKkcmkokB+FG4xkkhAJCASEAn80wR0Oj3C/yQYKOVagM/Gt6dZr6+QW5b4XVM+SSRjLixk1rCZRJ7PQC6TI5V9nBL/rhViBJGASEAkIBIQCfzNBISZpVajw8ZGx/CJ9eg0bgMSc5ffzPUjRdJAWpQ/c4aM4PChLJRK2d9cFDF5kYBIQCQgEhAJ/D0EtFqwtdUwe35zPHsGIFEIe5UfDh8nkvpn7JrbmG9mRgEy40aoGEQCIgGRgEhAJPBvJaBWG3CvYWBR4Gysy0z8cyKZdP0rxnSfx41bchQKUSH/rU7xH2e3QY9ao0b3jmFymQKFsNv+gWDQqcnR6ZFLlSjkUgx6vXEDXiL9BL/UacnRaRFOvuUGuUSOXCH/yK38v5+kTqNCbTBgJjdD+m7ZDAa0GhWaV2ZIkKCUK9+P9yfNFNgakLxON9cmpcwMmUxiYi+R/O55BINBj7DMJZVKjRYZtBpy9DrkMiUKmelvYhAJ/NMEBJ8EHV9+XYL2k8NA5vxBE35/JmlI4+r2VgzsfgqpzOyfLoeY338rAZ0GVVFXes+Yg0dRK8zNlUiMTqsiYtZXBERcAbnyLdHSaTU4VOvFiK98Ob1sKnvCYrC0tkYh1ZKdlfNxp9V0GgwVvBn/1VAcbcxQyiWkx97n6KoVHIu4jV4p+38XSq1WQ40On9G1gwcrp3/Nw0fxyOW5gwYdGq0F7h0G0rl3C2wtIObMTlYt3khymu4vFEoDMqUlZgo92Zk5aLRQudXn9OlVlS1zpnHpRjL5bKyR6NXkqNTCMOXXR+JyMyzM5WRnZqLTaLCr15ExIztw7ruZhFy8j1Qu/2/1crFc/+EEctTQzlfNrC2BSPJ3+oMimXWGZWN8Wb0qC4VCHPX9h9f5v8c8jYqssnVYcOY03qpHRISdI0MqQ4qa8wu/Y8e5GyBVIBPEQa8znkzTGnRU6reWgHX9CRrTmLmrb/P1nlCUl5YwfvxKLBTmSCUGdFodBmGYKBFmQbK3hUOTg6HhF+wOW0aB6LNE3tLg1rQ++dLuMKtlA3ZEJiOXSo1dvpCGVDigJuVX0zQItgkzKmN2UqRyGRKDAZ3uAzbo9ej0wt9BIpUiFWbLBh06rTAbNl3oEv6m0ajou3wPY4c0YJCHBxcuPEKpFO52GVCrZTQZ/TNzFvZF+uwaF+/lULNxLUKneTN1zhFkErnRBqlEgkGnRSccgRdE6AP5CBNUvdFOU/ZCeSVSGTKZHrW6DKP8N1Dd8AvD+68jRWtFxym7mP2tF1/51ODYg4IsCFzJmV/Gs3LNAfIpzDHotej1psRM6UjRqFV0WRhEx2qpDGj1OWnZWqoPmceG5ZM40LkZU7cfRfKqngXmep0WIQmjza/q3YTmFdt/j4eLlv4LCOh0ULJEDgs39KZYvY1/VCT3Mq1zW/buN0ep/BeUWjTx30FAEEnXWvxw5iy198zBr/80hB1vc8BKaUexUg7oM16QEJsAlgVxKGqHKisLy/ylqejhzIOwPeQU8WDVmSPEBE5n6tT1qF4kkpohpaCTI5bmgrhqeBkbS6Za/0YoBZGsP5jg0BWkrWlPr6H7qT1gIyvWdGPXVFd+XK3BLp8EnUGGXKkgOzWepIRs7JycsLIQOm4tqfGxZOTojP+W2xSicEFbo5Bqc9J5kZBMjhbsHJ2wMlcYbUiNe0Zajh6phQ32RQoh6L4mK40XySlIFIUp7GBlEiltDimxCaTlZNNnSTDjh3kxoGY9Ll16bBRJg0aFpEpbNhwNplTSEcZ26MvJ+zKGrdlCwRMTmRv0mGIOBUiPjSNNpcayiCMFzOFFTCxas0J58lGREhdHjlaObeEimJkJy6ZK5DIJ6rREElNSMCvQi5WRmyh4bxqjhm0gKUFPkcqVKVsyP5GHQnBoMZxfNnxH0LRBbNwQQsbLNJR2TtgYD/UZUKcnk5iUgVm+QswNv0RNs0j6+43lZVIiimJuuFV25smJMJKwRKHLJOl5AhpkWBd0wCa/gsQnMWgV1hRxsEMQc11WKgmxyRiEQci/w8NFK/8FBIQBooW5ijUBXri2Cv+DIpkdzGifToSFm2MmiuS/oNr/JSa+EsnvT0TQJPE8wdsOkCpTc3npCi6rXZkRdoCWzo8Z26gjhQZvZNqI8qxe6E+DAaNxyZfM+i86UKBTMJ1bOrwqcALzvUtzo8BEZv48leIFhc46mwur5jBt3EISjHd6JZBXJNf50X9EKC2m7GT2jEZs6N8Ivc8Gere2Qyu3xtw8iyWtPDkra8XsVbMpZS80ADXX/H9g6tCZpDlUZ/jyVXRqVhVhjUX9/AxjfFuR5T6a6XPGUrJoPtBlcGXbfGaN/Ikyo9YwbUJ7rM0g49ZBxnj4klR1Jv5npiHIpD4rgcMLxjJ95mY6LQhm4vC3RVKt1uI16HuWrBrNjuGtmbNsP1KJFKfy5VFGR5Py2bccXTiANZ51WXDmFr67rjC/gZQphaty030aW859TT5jPokcXjSCaV9fZPTGo7RvY4PMwhZhXJF8fS+Tuk+k9JzdTGlf9hXbVEKHnKbGEh/yZT1gVv/++H53CE9XITUgNZSBLfwoMfYq0zuXMv7pxd2jfNNhGOatljDn++avnfLm1qGYeS+nhFUSwb0Hoh6wmN41Uxjj2Yh9zx2ZHxpBi0InGOg7gyYz19KnuwdCTaqeXWfZkIFsDrmEzDirFoNI4M8TEERSr1MRsLMGZdte+IMimRPMqOadCIswx1wUyT9fK2IKJgKvRHJe6Al8C+SQmJCMVvKCgKZ+bHgcQ/GmA1ga9DMWcQ+xLl2W66u+YPSXgXh28GfBWm82DCnJrqs1WX58D3F75/LNHH/SrEvzw44dlIs9xPSvl+HSaRZDe1YlYFB1vltz17Rk+Uokt+1bgZM+luRUsC/mQPzZTYxo/R1tl++lTycndn47jK2B4cTrnfnu0EHcMyOYOfV7Crb4itGDahMwypfHlb9h6qCyhHwzjt0XdLTydmV34C0m7PHHMWY/a5YGUsSrD716N2b7yC+x6T4Jb5ebLJi5gUIlixE0fQ6JyoLUbtEEm8KOtBwxFa+i9+hQthG1pm5g8qgGeWaSMlRqM3xHBTF3kSdf+zUleNdFLJVK9FotOr0WuzFLOLygH2s9PU0iufOyUSS/cnLngMwOz5ZNyF+oKC1GTKWe0206lBlNu0U76dtZw9pRk7gjb87sJYO4uqgtkxdZ89PxTRSKmseXkwJ4+lBKm+lrGD6iGJObNyDRuSNL135DyLwxbAsIIe5xNObF6+Ph7oR95aYMnNSXB790YeT0C8wJPY27xVVG9p9O4tOHVBv4PbOm9WWbb32CZZ6s2fsjkdM6sfJGBVbvnMmR0S04lL8/y2d2Jfz7EfhfNWP0/PmUTN3GZ826cfO5OQpxG1PsSf4iAmq1isBd7pRrFymK5F/EVEzmryCQu9x6+gx1D82nZ88JRCNFqVAgl0CWWkWTWXtYPK0N2bf3MaRBR84lqajutZqAiD5sHFqEX3YVYeuju0StGUy/Eato0H00a7csZEu/Fnyz4RCFSw1j54OlPF7fn4EDNmCmNHstkkEHV2B1Zzu79lwjM+k5p3dt5+bTgny1O5wu7ifxq9mTe3F6qrcdwPrda9g/siPTluzAyqEfwQ/XkXH1Z2JdhlD9xi/08h5mXCoWTulWGb2EzQuHI9Pp3uw5GmRcmj+ZoEhLRv4yAWn0GQ5sWs+25dso128O42d8QfEilqY9QXU000u7Yz7uZ6aObphHJOUIR9YbDlnIouVD2NTLh/mbQ42nWnXCSV2D/rVIrqldhwXnb9Ii+AqLGsmZbF+H1IHTmTLzC4rbW5ny0TxieqnPKPNjAJ2r7aK71xAevOjKjvitKC/64eebwC+3T+Jw63O6dVrDS0M+Ok7cxZzvqjCpYW2uSz0JOurPms9bsnT1Iewc6jBi+c90bFsdc4nBeCo26sh3tPeZzOyIKBrmO4VPrV5kqA3UGTyblSu+ZJdfA6bvj2LOyQu0LBlFeHwZGlhfoa9HM9oHPaZzuVg6u3hxVZ2PAd+fYOp4a8Y3bMDh8CTMxbvaf0UrFNMQVoBEkRT94D+SwOs9yTPU2f8D3XtPMgqNMEEQltfMbGoybe8OWtd1wqB6yuo+PViy8xTVGq3DP6wnG4faszrEkS0PbhC7aSS9P1tC6VZDCAhZzo2Zgxg1aw3FW/zIxn3juLSgJcPHHcZM2FTPu9y6tj29huxGCyhlUnS60kzefZKOVbbRtf4oHj2DYs17su6gP08Xj2b4hMXY1p+Jf+h07u6dwtOKX9Eq4xAjfHtzJkFCqZKFsG0xjNXLJnD9x5F8s3QXMvsyONpkc+/qXbIsHClZ2I5aX8xm2IBarPzqJyoOGEe1jB2MHjCJOpOD+KyjEzOdqqCcuJwpo+rTt0Y9rl6JerUnmYNl/Z5sOuSP+blljOw9mVvPtNQb/AVON3dwyG0MJ376DH8fT+YdfUjvQ1eYXO0lk92+pM3ZA1R7sZ3R/SdQa1IggzsVZaZTX0ouCKCz2176NPqMhyk9CXzmj+ycH53bvOSXu8dwfDieLr4LSMSa7lN2M/PbSkxqVIc7ygYEHF5P8MjWzFiyjzrjVrL5x884OLUb60NsmBexEknkQto2G8vcs9E0tImkTY2OPM+Bhl98y/Jlk9nVoQkzdx6nUt/FrFk/EgsMHJ/VjhFf72XInhsMa6hksnsddsfYMmlLGP1aJDCyQWNOXNRgphR3Jv8j2/W/0ChRJP+FlfY/YXLe0605Dzl59AwZMuF0aw7nlq+mwMAfGdm3Iv5T51Cyzwy8nB4y2rMxCQUXs+V4LwJGFmRhYBFWXLtNVcVDwg8cInibP80m7qSdh4RzYecp4u5NSUUU01s1Ye/peBTCGt2r060hYctI9+9J7/5b0ErMkUi0qNSl+OrgeTq7baVDzSFEPZOhta3I1zsO0LG+JReOnSJ/5aa42sQxo01rshvPYu60jiTcOM31Rzm4VbNm4fh5NJu1hialdJzefxSpsxv2SUF09p1FD//j9KiSzYP0ItTzKsuqrxZQuutwGjg85mjYAyo3a4OTnYYVDUvzrNUiZk3syMJW7mzYfx2lIPDCvVJDfrovD2LSoIa8uHuWK1Eqavs05GnAJEb9lM3GiJ8wjzrP1Yc6PLzrYvbyGlPLjcM7fC/17B5w9Ng9KjVti3PBLH5p2A2bkQF0d99N17p9eZDch10pG5Cd6UJb71vMO3+W5lXTCN8TytFpi8FvITPmVuerZtU5nObG1vDtOMZe5MThUE7nuDBlZFeeH9vFE0MpGjWtSvqV7XSq0Zkue28yqJULF0NCOBk0hdv5BrFy2RT2dm7KjO3HkNq78U14JN72kYys3ZKjd9Ko2Hkua7ZOQvvgFDfiLPBsUIOH22cyou8MktXmiNcr/yd6iX+kkKJI/iOYxUw+mYDxnmRZ+s765tU9STPj48OQQeTWUzh5N0B7YxffzViJo+cAhn3ZkfiDP7PvpAufz27OyZX92bZfS53eY+nR1ZN8ZtnsntODiPsNGDR7CGWL2aBNj+fYqkXs3n8JFK9ORerUGCr6MGX2MLLDfmDJz+HoUCKRCPcP7en05Vzqupzmh8krSEhRItFrsXFuSJ+vv6BiyQLoM5M5seEngoMjwNKRliPH0rxJNcxkEpJvh7Hqm0VkFPSiz4TBuDoXAG0WN0LWsHzZIer0G0fHLg2xlOl5en4/K2etoGDLQfQf1Ib8lhIS7z9E5lCUGxvHcTixLhMmdOXx3kX8sjoMmfzVYRW9Bq2lA80HjqaVT3UsFBJUqbGc27qB7cHn8Bw/iw5NKiHTqUhJVZFP+5yN/SaQ0WYQgwa1zZNPEa6uX0ZW6X7UKx3Joi+XEpveiInrxyK9+wPfzTlF+XZD6TeoFfktJISP+ZK7Lm3pNag0m2ZMIeJaOm1HfkWb5lUx0zxn2TcrKdd6AA1rl8SQncSzOBV28njjXmdSlS4MHdubogUsuLVzGPvvuzFseHfOz/2KoLPX0aCgbr/xeNnFsGLhRrJlStBaU6fnCDr1qoeVzEDizXDWfruER4mZyOXiVbRPbm/iD36VgCiSonP85xL4lRd3hPmkAdNrL2YKM+PpM7XegAw5cpkelfDijsQMhQK06jcvzyikwj1JDRqdjlc3D42/USjfeUlHryVHq0WCHDNl3hMgBuO9Pi1SzBWCcJrQ6XXvpilDoVQgMejRaNTG5VohCNGVcjPj1RCN/o0NUmSYKRVo1Tlvv5KjUGLQqFG/evvHeDdTWHKWKpGjJUevR4bi/beS9YKga17nK+Qt3I9UKmSv7H9jj5CeUmkOatUH8jFdaRFImCvMXs2mhdIoMFPKyH1hR0hNLlcg1WlQG4SlaTPjNRahc8ktu1IqNx4eyn09KbcsZkLeWjVq4+s9wlK6ErlUh+qdF3cENjphT1qZ+4CEHq1anYcXKORmphPKYhAJ/IUERJH8C2GKSYkERAIiAZHAfxcBUST/u+pTLI1IQCQgEhAJ/IUERJH8C2GKSYkERAIiAZHAfxcBUST/u+pTLI1IQCQgEhAJ/IUE/gKR3MaIxl05dhbMxUNlf2HViEmJBEQCIgGRwP83AbUegnZUpbzf1Q+a8vufyso8TuKlqWTnSMWPLf9/16aYv0hAJCASEAn8pQSEF6gcXMqidF33B0XyLzVHTEwkIBIQCYgERAL/HgK/P5PUPDO9SqkQvrbw7jfk/z0FFS0VCYgERAIiAZHABwlk3weLqn9wJpm0HoM0Dey6AsLX38UgEhAJiAREAiKB/xYCBiRRk8Fl6x8UyWR/DNJ0KNBRFMn/Fp8QyyESEAmIBEQCrwgYkDyZDiU2iCIp+oRIQCQgEhAJiATeJiCKpOgRIgGRgEhAJCAS+BUCokiKriESEAmIBEQCIgFRJEUfEAmIBEQCIgGRwKcREGeSn8brN2JLEL7pp8Xw6tNGf1nCn5CQBNmrjzIJduQNEkz/7d2/fzhx4TNRGD9HlftRqV+LJ6QpBN0nlFqwJfcTVB/mZbJV+DSU7lXc37flEzD9ZlSTbcLzUYJtv13+vyrPN+lIkbzO++NSz2X1aXXwcWl/bKzf9zvBP972yA+lbWIvxPyrrpPl+prmV3P/WF9/297cdP9oexfqWfDxX7frY9n/2Xgmf8v1949JLbcv+bg6/ZgU/7Pj/AMiKbxYYAoSpBLBMT6lQ/3n8QkuYGqoHxskSPQabl2IRF2kMm4u+f+xztXk4KZv8Qn/zo57SOj1VLzqu2FnLnymWPjqohRdRjLnrj7GuUJVitspfqN0Qul1PLl2m1i9LTXdiiF/lf67NIR0X8bc5+IzHZ4e5bCQ/T4zI1tdNhdOnOHGM6jTvBblHazz8BJi6Il7cI97KeZ41XLh+c2rRBuK4FXZ8W/mKuRt4PmtqxyLjMa+Sk2a1nBC+ivl/1jv+Nh4Ak/1izjO3oylvFsViuST/Y4XmljFP7jPg0Q57nXLYP4P2prX71Kf3ObEQy1NGlQmnzzXDyRINOmcP3sfu7LlKGNv9ZvlEcof/+A6d1MtqV2jDGaSP9dPCOlpM1O4cOkuRSvXokQB02e73wSBn4b7l2/zwswej4oORp5547zpu0AiyR3A6DHosjl/7DzmFWpQzdnmPb/M2y4/1G50mXEcORlF5brVcbY1e9XffHyPk5umKR8DeoNeMBBpnv7gY/xO+EVWcgzhZ2Op3sydImZC//w2g/cHBznciLiFoXhJqhS3+5vb5MeU4u+O8zeKpFAB98MP8MuuG+i0eiQKS6rV98SvZQ3yK00NySRIQsjTsN4q85uO903cN/Hz/u1DKXzs30wpCvbouRt+ljsqW1o1q2L8uK0gM28+5fq+EAjlNOSksnreQmRNPmdAA0ejo+WG35OOdxn8XplySy/kmxJ1gwPnMmjbtQ7WyIkJ38GMbc8YO60/lYqYvxJJBTlRF5i9OoJWgwbh6WL+qrR5ub8exgDZ7F7sz/38VRjZzxPlB2afJhvl3D7gzy/XrZk5pjW2CqHM79bnu01Mxu3DO/h53wMKuZShS1cfKjhaveZlqgMNxwMCCEsoydejvDi4fAmXbBvzVffqGIyfAH6/Nn67hnLL9lu1KOQrJ/3ZVeb/sB9N/kLUae1NG48SeR7JyOuzb/vl+3722377fscp2KbgxfVjzAm6x8AR/ahYWBDJ3yIqlFrLyS2BhD0rzNgJLbF+awb2YRt+3R8/rjUKsWJvX+L4HQl+fu6YI+X2vk18d1TDzBk9KWGTa7cM0u4xY9YhPPt1xbty4Tzt4m0rcv3pjP/PhKSXZeqQ5lhJ1B8s/ftWfqiTFGIpyIi6yoIVITT+YgL1iwnx8vqABInhBRvnbyXNpQHDO1XOM4AXfp/DgZUBHL6dhE5nwNrBmWa+jajnVgxJTgw/jl1B/g79Gdqs9DsPqRh4cuECF2MV+LYR+Aifns77MWg5GQ9PM+m7cDqOH0Tj4lpC9kVS2qsJFR2UH+gJf63GZGjS4wndfYRjF56iNbejZdeWNK7ujJDKm/DrfavQhp9dCeXbZZfo9+0Y3JRP2b7nAfU7NsDZUv6q/3iHGQksGx9AAb+29PAqbWyT74cP1dLH+9e7PdPH1fnfJZZ/q0hKuLF/Kwt2J+HXtyH5kmPYu/8y1XsNoLeXs9GxNGo1OgMozJSmxUCtBp1xUCSMjoSvppsZR/I6vQ6dFmRy4evweqQKBUqZHL1WhVqnR6ZQoJAKKRiMX4pXC6IslaGQy4yzV4NBjUqtQyKVY6YQKl+HRqM3fslcqzUmjJlciUH3kq0/bOZZ0eoM6e6BpUKCXvjKu2CMRPgyukKQxLdcMFck18xbjLzZYPrVs0etUhvHY4INZgphGfZDozNhZCqU5xUDY9p61GrTkqhUJkcpN9mq1Qq2y4y2CN+jN1cqwKDjwr7tBERaMGVqS2zlppnI9ac5VKpUknwKGRg0qNUSsqMv8/2m87QZOIBazjLUWmE5S4JcqUAuMY2whaag0WjQG3LYtyyQJ4WqMax3nfdE0jgz1arR6mTcPRzI+nu2fD2qFfnlBrQaFVo9yJVK5JJ35+MCyxdsnudPYqm6jOxRBwVqVCrTkpOJlRJQERawlfDkUnw1vC4Hf1nKVbsmTOlSzchRr1Mb61cqF3zgVZ3rtag1AiMpcrmcdz9QbzDo0bzH9e2lVINewq39W1gWqWD6xE4UtZKg1ahf172ZUmkUpZwcLXLBX40LDgbUGg1SmRKFTIJGozb6b275dXrtK78FjVqHVCFHIXv7SwBG/9FrUGtkvLx5gh/2RDFoeG/KF1KCQUVOHr99249yRXIbJ+OKMHqsDxbaHDSCAYJEvGpTQteh02nQ5LYJheytLtskHSZfyVFrX9eD0PlpBaYyk98ZJK/qR5/Nsa1bOfrMiYkjm2Alh6zEp9xOMFCtUgnMjWB0qFR6SH/I3O/CqN+/C43K5kcjNOI8tuUOlAW/0enlnA9czZGc8kwa3Awr1Hn6BzNM0iv4qImxVCa07/e/qmCcXRm0Rr/PiL7B0vVHaDp0LF7OMgx6FSqN/lXbEvgms2FBIFmlGjLUr+I7IpnN9u9/4WSOE12alyf+1mUORibSfkg/WlSy5v6Ne5gXL4NLQSt0OtUrvnIUUjX7ftnCNX0phn3eEGs56HUm39Trdeh1INFlcONOIiUrlEMRc5bZ6y/R/rO+eBQ3N/qvMFhXqdUYkGLyu7f7j9w+Z8eajRx+IKdV67qYJ90l7J6BoRN64CjNQmtqVK9/L/Rzxr7VOPeTvP575otE7j5MxbV6WdKuh/Lt2hhGft2FUrYWyCRCP2ma0Zvam7AcHs+y8YEU6tiGrnVLvSeSub6kUmuFSkKhkL2a4WpRqbSvbTL2/8a6ENqZFolMgVIuQS2UW5LbT5umKFpjfyP080oUUtMK2T8X/m6RPLCVpQd1zFn8OYWyHzJ/1ioUXj0Z2boYV44cIWj/VZLVUsp51KVP19pEHz/I1kMP0MlySM9WUKNZE3q0rc3LW8dZve4GFvYqnsSb0Xd0X1y199jof4w7z7MoWNKVLr1b4WqeTMDqPUTeT8a2XHVGj2yPdXoUO/0PcPpuIkrbovh29sW7hhlrv99Fil7Ps5hYsHGk66AOFIw7z6I1Z9DKpUgLFGX4mD7oL+5i6a57yM0tqdakMT1a1ySf4s2eyWuR/G4ximZD6OtlwaZvVxD+JAeL/IVo0bUN3u6mZbs3QQLabM4fPsbe0OvEZxpwa+ZNj+bObP5uNddeSLAp4kyHPu3wLC1n99oAriWbkR4TTbqsAK16tae5Qzxffr+P1BzBgeXUb+1Dypn93FWUY+JIPxwlSezaGsLxy/HIzeRozPLz2biBOMSfZsGyE6TJFLhUrUnqR++sAAAgAElEQVTfXo1xzGfgVkQ4W3acI1krRa42ULZRc4Z080CRZyYpNID4Oxfw33qc+/EazOVaFK61mDG0Cc8unWLr9jPEZhpwruJGr65NKfF6aVcYtas5tHYNgacTkUqklG/YipE9SrBh5koiE/RYFbCnba92NK5UgOMBWzj5nkjWIOXRZTZtOcLNJxnkL+ZClz7tqGyXRfDanZy6GY9F8fIMG9mF0vnfNCTBZnX6I5bOCOBOpoH8DsXp1LsNtUvbvl4qEurwwflQliwPJ0suxbp4WcaO7cbTA/6sPfQYhUU+arb0pnN9B7bOX4ukQXcGNi5Fyv3zLNt4Ht+hvbCOOsem4HPEZRgo6ebBoN5N0ESdYeWa61g4qHgSq6TXiN54lc6Xp5HLyIp/SNCWg5y/+xKlmQStjROjx/akqO4ZOzfv59SdRJT5i9Kycwu83YsZl8PfzI2FmaQgkvaMH+vDk7A9LA+4QI7CnLK169G/myfypHtsWLOf609SKeJWl9GDW1BQmXcpU0ZOchQ7Ag5z5mYcsvyF8e7UFt/KZmxZu52oDHNSnkSjsrCn04AOVJfd4cuFoaj1MqQWljRr2YBHxw/yvIAbX45oTSFJCiHbDxB6JgqUcnI01vQe14OicedZsv4sOQozXGvVo1+XuhS0kBF16TRbtp0kOl2KuSQHu5pNmdjLkzsnD7BtzxVeaOS41qpFzy710d45y+otJ3n2UkflVu34on21V6s9uS1Liio1jpAtewm7Kvi9Er3SjN7jR1NBe4ct/oe48igNq6LOtO3Whgbl5WyaH0DGr4hk8Pe/cCF/beZ+3hR0iWxfto5r+mJUtM7k1MWnNOw/gBYlMti4ei9Xo15SqGo9OtWQsmHdCTIlUqRWdvQd0Y3kkGCu5ChIi42ngEsF7LSPuR5nS+/+zXi415+j9zVI9VC+gTfDelXl/I597D55h0wsqdGkCb1aV8NK+bZPx14/zpzFZ2k1ehC+lR3A8IILZ2KoWKcU4evWEHQuGTMra+q3bkmHpq5c2RtMYNhT0GWSobegtk9zujS0Y9W8QJ5K7fmsXx32bQjm5nMVMvRU79SHAVVVzFu4g+dpBgq6lKFn33ZUdsxg2YStFOrwIZGUkJH0jH2BB4i4HofB0o4Og7rToJiB/UF7OHL+KQbz/DRs34p2jRzY/VMQz3QGnjx4ipljKdxLWhJ55jrqfM507teOeuXseHr9PBu3nCQqRUUR10p07+VNJQfLf1Ao/2aRvHloG/O3P6Z0eSfMNFnEpcroPrIXznGnmLvxJp7enjhZaQgPOY5N49a4q+8QdDqLdj3qIYm+zrYD92gxtD9VuMX3809QrmVzGrmVpETBHJb/sB1lJXc8StsSdeE019TFaVFRS/C+J/j2aUVZB1uKFbVg55KV3JKWwbtWSV5EXefotUwGTWjL6fkbiHasSKdGZbl+MIRIKvDlwCrsXraTBNtS+DarQpkyzigy47l+K47MxCh2HY+hwxd9aFj27Q5WWG5d891i5E2FmaQTcQ9v8iA2m2fXLnIhwYKRk/pQzOLNJr3Qcd8/HsLCwNs09GuOq42K6GQ5zVvUIPneDaKTVdyNOMVjC2HpqSH7V64gIrkoPTpU5+m5k5x4pGDMBD/u7t/BoVtKunTzwNnegbgze1h+Rsu0Me25fyCA3XeVdOxYD7O422yPeEr3EYNxL5TF9WuPSct6wZGdkZTt1JVmjsksXngI5waNqV/enOPbwtBVqM+wnrXyzCRlGJIe8uP8QLKc3PBrUJp7J49wXu/K0GYFWbvqOGUa16OMnYELRyJQlfBiRH8vLCW5h4UkJD6+yqqfQ5GVdaNjy1q4Olvz7N5tHifk8DjyLDfVDkwe58f17ZsIS3ozk7xm14zJnZ1YPXMV963L06N5OW6EHuCCqhTdPZVs8r9K4z5tqexkg3OJosb90bxBmAE+vnGPZy+zuRF+mliriowb4YNNHtuyXqRwaNMWwpIL0KtLI6pVKIY2JYabd5NIj33ArlOJDBzXEy7vZ8dtayZPbMPN7esIiS/JqNa2zJ+/j2L1G+NVSsqeLUexbdAa35KpLFpwDNcWzWhcvTglSzthKc+1TQo5Lwj4eQPnU4vQub0HqnuR7L6pYdgX7bkRsI7L+lL41Bb89gZHr6XSf/xnVCuSu7f29kxyzNiWKFNjuX77GWlp8ezfdY1GX/Si0P0TbDyeQvve3pS0t6WYcyEUktwBmxSJIZ3tP23iUo4DPl6u5MTeYm94KsPGteD01iDuU4YuLctx62goVzIdGDesCae3BXE+oRCd/arjWKQQD0KDWH8zHz981Y77+4LZEJFK685NcNQ8YeOO+7Qd3pP6jgau3YgmPd1kW93P+uFTOJnvF+zAspIXPjUduLg/hKcOdehaBVZuukCtlvVxNM/k5IGzFKhTH+sHkVxR2dOljQdFixbCqXA+48zo9aBBp+Lg2nXsf2SBXwcvFAl32HP8ER2HduPm1q08z+9KIzdnku5EcuS+BV9O8SZsbbBxufVDM0lBJCOtazJzSCPMJBrO7dhG0BUVHTvUImztNpx7fEbVxAh+CU3Ar3sLSjvbUcRKw+5VO7hvcKBtK3dKlbLlyOJVHEstRNcOdSlVrCjSqFN8u+UBPUb0pHjSeZbsuktd72ZUL++MLiqcBf738Onhg5PmKVu2XaLR4IG0d7d/faBJ6D+u7NnIspMyZs7thqPCREHYm5RJpLx4HsWtR6mkR91k940cxk7oQcqJYAIvSejcpQ6qB1fZfuwRbQb3pEjSBTYEPaH/rL4Yrh5l9Z542vaoh2spF0oWlnL72kOS0rK4ejSMxFLNmdnHhWUTNr8nksbJgjqDoCWrOJPuQJf2NcmMjsGmXDkMt46zMSKd9l2booi5zPbweHqO7Ex0wEbOy1zp7uPCycADPJSXoI9fVS6HHOS5fS1Gd3Rl3Q9ryHGtR5taBTmx4yAJhdyZMNwbG8k/dejp7xbJg9tYsPMZNarZcePKM7x69qJXw+IcWrmawDPPMLcQliJBlZ2NvUcDfBxSOfkgP+MntsOCWFZNW0eOR1NalnjJmnUPGDR/EKVlCmLP7mb22jPopUqkUgk6jQqDuTN9h9bj6o7DvLRzpUUzD0rbJDL/6yBiJcIyiASDTkOGwZJuw9rxfOthbP3a0blWOZ6fDmDa9nS++aE9kUu3EuXgzoiudYA0Lh8JY/fhq8Slq1CrzGk7vDvt3Uu8XmZ4aybZfAi9q0rZs+MQxyOjyM7RIClYjBHj+lGpcN7OLYNtP6znhmUlJg9riSUaI4fspEcEbzvK+ZtxqFQqzEq6MX14c45tWs9TJx/G+tUg5cZh5m2KpPuYYVjfDWF1uDkzvmqDsNOYcCGE6TvjGdGnHgfXbKJQO2FmWxJtzFlmro6gzaBBFEu9xKbtp3kcl4VGraF6Oz+q6W6x45oV02Z0pgAZ7F2yiQe2Vd5abhX27J6cOsDCPQ8ZOP4LqhQ2496hDay9Y4O340v8D9zDzFxYGjKgyc4mX+mqTJzYg6JKYdlICMIyXyLLp29BXsebz3yroX7xiJ3bQzl95Sk5ajVyx3JMntCZJ/sCOJb4RiSvF/ZmbK0cJnx/HN+hffCu6Ezyg6N88/0l2o325lHIQaIVJWje3B33is4ohWH56yAjM+6hMZ/ztxONXG1KV2XMmK44mecduJhzMWg5m6OLMntsO6wMaUQeOMqeYzdIzBSW663oOqEfzYokMHdxBD69WnJx6y5cu3fH8dEJVh9/yfCvhlDKCi5s+4WN0Q4MqmfJ1q2PGPDjIMoYD/S+OV0s8EyLvsGPC3bgPnAU7aoUIf3WYeYEP6ZrhxqELAsmRp/Hb/XmdB72GW3dcg9L5BVJe8aObU7s2TC27LnA85QcY93W7TOA9sUzWbv+EJLilWne2I3KpQsZtwxMQYEu7jqzftjB83Rh4ifFYNCRlW2gy+ddiD0disStHQObluP5mR38EBLN8An9eXkyiL2PnZk+qrlxheTx8UC+PaZj7hdeBK7Ygr5aG0a0d4Osm8yaeYh6fTtRSnUH/+3neJYs2KbFs18faqtvsu5YCsOnDcLFQsq5gKUcznSlhuwhwRFPMTcT+gcDqswcHN3r0dbDnD27r+DiUZtGXpUp7fDmMJDx4FNmNPMnbaB4r8/oWac0OTEXmL/6MDXq1yFiz34SVQrkMtPydpbKhiEzO/N4x35SS9T/HZFsjJlExaltAey8oWDUhBbsn/MTyjaD6VjsBSvXH8bgUJ7mTdxxc7Xl6JrNXNKVYdzgJkhJZvPsFbys3pphrYVHsnUYnp5nzPzTdBzeH0+zB3y96iydvhiMm72W3Qt+5pxZFaYNa4UFLwn4fiH3nVoyvadpTz53efzank0sOSlj1tyuFH0lkoJ4GjQvCd8Tyr6IO6RmaciRF2bYhC5oLx3i8LPiTBvhg1QXxZIZm1HWaUG7KhksmnuW7t8NxyUughkrohk3tyfOSgkpMXfZuTWUS49SjFsxBSo2ZNbYaqyZuIWCfm/PJIW8sxJuMGfKTmqOGEIHN+Fshg5Uyaz6bilJru2Y0r0W5Nzn+1nbKdqoIVw4ic6zHf0aubBnwUKuFq7HtN5NuBL8E5uiCtGnvg0b116i2+yReBS25OGx7Sw7msCQ8QMpW+C3Dhj9lYuxf7NI3jiwlSUHtcxa3JXbGzax46E1U75sz+1N69kTk48+PZtQxEJHZkYOFoUK8vTEQUIf2TFhoh8WuocsmbYZmZcPPs4prN0Qw5AFPRDOW8adC+HrzXdp360VVYpbk5OdiU6SD5cyRZFnpXLt9Ak27I2mWeeqXNhyEsfWvrSo6oguJ4sc5Dg6yfCfvp3CHdvSpU4ZYk5tZ9aODGbOa8P5JSaRHN2jAfqYk4z78TgNOrbD3f4FK346SfU+nelU2+UDIvkTFr6DcU8+xS8nXtJrYGu4E4F/RCIDxgygqr1pI1w4bi0hk+AF67gsd2XSyDZYo0WnySR88xZCnuZnYJ+GxJ4MYdcjS6aNbEmY/wZiHJszrkM1Eq8d48ctF+k2aggWt0NYG2HG19P9ELqL2HN7mLk7kRF9vDi4xh/blgMY2KQcupgzzFh9hla9WnJp9Ta0tRrRwaMQe1cFkuPWnJrcIfiyGVNmdsNels2enzbwsEDVD4rkop336Tn2c2o62nD34FrW3rXF1/ElW8/m0H9wcxytpKSn52Bhkx8nRzvkktwOWYZEG8eymVuR12rO520qERm4kS03pfTv7036xSMEXtUwfkI3og8EviWS1wp5M6GelklzQ2k6oBctqxXj6cW9fPvLfYbMH0wVcw13zp9izbbrNOjXlbY1nF6NugUhUXN4lT+hibYM7OPFkyMHOPzUjFHjhdl9roAbd8o4t3UFW2McmDnWD/njE0xcfA7fnu2plC+OZUvPUP+L7rSpas+hdf6ce5qOztqFUSPaknh0OyuOJTNkyhDK5tdybO0vhKSXon9dMwK3xjB4fk+KS97dy5aT9uQ6Py7YSdU+Q+nkXoz0WweZvT2K7p1rsPenXdi3bk3Larl+K6WokyP5LXL34d6IZESCI0M+L8Xy8Vso2q4NzcvKCVwShKV3T77wqYA6I4HLYaFsPJJA7wk9qVMs90SmHEPCTb6etxdHz0b4Cn6tySZLLcPJXkbAqiDk1dsxqLkrMad2s/DAU4aN60NSWBD7opyYPrYlcnQ8OBrAdycMfDvUk22rNqMu35IxXWoZRXL2rCPUbF+Ta1uPUrBlS3zKK9m2ZBv5fLvjqb3FuqMJfP7lYMrZKDi3ZQmHs8tSU3qfkMfWfNG3AfmVetIy1OSzLUjxogXISHrO0V0hhEVZM+bLTpSwMJ0SMC6rZzzmx0kbcejcjwGNKqCKieSHVUfwaFibY/tOUq2FL/UrFkajykSls6S4i4IdS4J+e7nVtjZzBzdDl/aYlfPXkuTcmHH9XFk79WcsWg9kYMOSaDOTuBQehv/eKHp82ZOMg/u4oC7FhCHeyEhk8+zV5NT1ZWCz8sbeW/vkHOMWnaPT8H7Ult/j69Xn6PTF57gXlXBw6TLCdGWZPqodVrpYVs1ZSlJFP6Z0rvKWSMZeO8G3S8/iO3IgLSsXBTJJfJ5GWtxlFm26i1+/tpTMvsv8LXfpOaoLXDvM4ZjiTB/ZAknWXebPDiS/sNpR7gWLf4ikx7xhOD8PZ9aKJ4z7vi/FlSp2LPmZC/pKDOlYiUshOzn5wpVvptRg3cQACnZoS9c6Jd+yKTv5Ft9ODqbK4IF08XAxvuetzXrBpsUreebsw1e9vSDlGrPm7sHVtzm6M8fQ1m1Dv8bF2TV/CdcLezK1TyOuBv3M5pjC9G9kx8ZVZ/H7egR1Hcy5uncLG89lM3xSf0pa/7nTzx8vo3+zSF7ft4VF+1RMWzYQp9THLJi9EXmtdnQon8ZPy8Mp7VWL0vkNxLww0KFXU6JCgtlyPAWPxhUxPLtPxK00uo0diEtqJEvXPGXYT30oIZGie/mYhXM386JIeepVLEzssyQqNfWmZsEsTp69S2ZWMsf23aPegLZILh8l7KkVTeu7kvP8OeZVPWnnYcbi0f7Yd2lPN09XosO38fX2dOb80JFrazZzIEqCl1d1yhV4yfrtV6hU1x17bRz7Qu9Tt09P+jUp+/qO0+vTrXMXkFOrJ166K2w4mUSDJlVJuXmZ009gyIQB1C4hyJhphiM06Men9vH9xmumY+BWWlI0cpQvYrgUL6dR3VI8PHuOazn2zBrXmoiAjUQ7+TCxkxsJV0P5btMFeowbhu3DwyzceJ8a3m6Ur1SN0unnmBoUy5dj/bi9J4C9N3XUa1wVZXIUJ+9m0HNQS86tDCK7XFXciuo5vv8clnVbM6A6LFp2iAKVq1O1uJwrYVexcm/CiF61Xy+3CjMfdeIdfpgXRJpdSTyrOPH02nke5qvGSB97Vi/fi01lD6o4K4iKzqJlDx9cbHIHBq9mktpYfppmmkl+0a4K4ZvWsv2mlkYNyxN76QKRSfmYMrW7UXR237dj6tRWnFn5E2HamswdXoPt81dzNsOORjUcuRVxjvQSnkzsVY0bkTd4mZVG+P5rVOjcib5NyxkP2QgHHyRks/fnTRyPNaexZwnunz7LHa0Dkyb3pVR+oXs1ibggkmc2/8yWmKLMmdARyb0jTFp6kdqNapI/M5p9YVE0HdKX7nXLkHw3nJnz9lNr4Of0qleCnNgrfPfjHpSlKlGpkIZjJ+7h3qUbXrZPWLEmiqGL++IifVckZRiyk9iweD2RyfloUK88mpg7nH6uYPTIjtwJ2kDoc2uaNCiLOvY5ysp1aF/rzQqG6Wy4lpObt7L/kTVDBldm49fbsPaqRVnLdA7vv0ix1j0ZXt+WiAv3yUpP4Mj+R7Sa0J8WFYu8GUQYsti9bAOHnyppVr8CmpQE5MWr0aGeLUvnrUdRswOf+5QlOnwnP+6LYcTkAWRE7GTNgQRqNa9G5apuFIg6xMwjWuZ/1Y5buwPZGJFCnQY1KKiL5/DpJFp39+ByYBgWHjUpb5XB4QMXcPLtydBaOubN24HMpSLuZQtx/9xp0kvXp5ebjOVrwihRuw5l7LRExcvo1KcZ8ujbnLmdSFrcQ8Ivqhg2bwCV8puuNBkP7Giz2btqNftuSajfpAqy5BhO30ww7gXf2baRK2p7mni4kBofR6FqDfGpbs7Geet4WsSDsQPqYf763qLANpvt3y3naKodPnVMV5EuxSkYPH4AtezTWDRpGVbthzCgmpRjZ++TlZHE8YM3aTL+M+wuHSHgQhp16rtRvUZxLm/YRmbtVnzuU8EkklFnGTX/DF1GDaCe1WOmfL+PQmWr4FatPMWk0SzfeIHK9WoY/S70Uio9x/Sn0VtbPDJ02ckELFnHyadmNGhUGfO051yIhubVrdl57CGeDdyRxt/l0PkX9BzXk3wPThIYkYFX/bJkRd/j7L0sek8YTOmsC8z78QK9fxhJyeTzfD0njLLNalK+lBOJZ/YTqSpBM7fCXA4LJ9asCjNmNmDbxDVoG7ZiWJvKwkWb1zcVDJoMdv68ltCnVjSp74oqNhab6rUp9uIqa/Y/waNhNdRRt7n0XMmwie24vHQ9OQ39GNS0BDu+X8TVwl5M79+EK4FLWP+oCNMGebDj543EWJShdhlLzp+IJL+HLyN61TKeGv5nju/8zSL54NQhAk9r6DfGFye5jIdnjhEYkYxfX28Uj6+y48gN48GT4m4e9Parzs2QnfgfekJ+B0uQ5cOrRSOauJck8fYZduxPotPYljgYZyZSkqNusWv3aR4lZGNt70LH3t44ZDxi/aZjPM+S4Frdg05ta2KeFcve4DAuP0xBYV2AZn6t8ConIXDRQeyaNqR5lWLEXw1l5bEsBn/hg3nsbTZuDed5tiWtu3mjjL7IvojHmDu4UMw8DV3xmvRqXl444/m6e5UYVETs3MOlTGd6tirNseCDXHmShUv54qhSsqjesglergXfvg+oz+HK8VPsD79Lpk5GpfqNaFbRjH1BoTxMAdeKjqTEa2jV2ZPoU8eJK1iLXk1ceXE/kk0Hb9O0a2fKWiSwY8thLkdlUNmnDW0cYll6JIG+fXwpLElkX9BRLj1OxcLKHKmVLX7dW2MZfZ6tIVfJNitIhRJmxGqL8nkPD56cC2fn4VtkyZVYSuS4eNShk3dF40zhza4PxN6+RvCes8RlSbC2kGLmUoXPO9cm6fo5gvZfIiXLgH2ZKnTu5oWD8a5mbpAi0SWzbeVhZJVq0aFBOVRJDwnaGsqdeC2lKzqTkZBNg87eFIq/RuCJBNr3bY3u5nF2X1bTY1BbCmVHsTMojGtP0ihSugKdujWiYGY0mzYc4vELPSUqu9HRrw6FLfLuVElJf3aPwMDjPE6VUbGCPQnJOnw7eVPO3nRNxiSScm4cCuZQfCEG92hAPkk64XsOc/Tic/I5laSoPAVZWS+6NyyLXpXAoZArVPCuj4twfFG4X3nzCsF7zxGXJaVCXU86Nq9K6sPzbA9JoOMYX4q+I5KmPCVkxEexe/txbsflYGmlRJbfnh69fLEnjpCg41x6mIxc8Nv2LalXPq8Pme7GPrt8ioDjsbTu4YPh/ll2HLkLNvaUtpeQZlWWdpUMbN4WTrJKToU6nrT3qZLnLqNpwKZ5+Zz9u49x4X4KMks7GrX3oVE5Odv9DyAv34j2tYU2coLNEQl06N2OoponBGw+xu04NXX9/Kgru83Ks2qG9W+ODS8I3RlqFDOFlTkSbPDt3hTLZ1cIPnQbvY09ZewlvFCWZkgXN55cOc/OfRd5oVFgZW7ArlIt+vhW43HkCfYeucVLNZSoUpMenWvy7GQoW0Nvo1PY4NmiKc1qFTceMnkTJKhT49gXfJTLj1Ixt7JAYWlBq149KK1/xM7gE9yMScfM1p5WXVtQo7gll0L2cyzWir69G1P41d1iU82oCNu8ixP3UxAOgxcpWYbmPrUp72SLQZXItuU7sWrcgcY2z1gdEE5itpwytWrRqWV1ZIn38d8SxqMXMpp2aor+ylmyK9SlfW1hdgW62Bss2HKDpp19qeGk5FTIAQ6djyK/azUG9mjA89Nh7D5xhxy5DXV9GtPMvRiy1/vIptIaL6m8TODo3mPGg4p64SCemzvtGpbi8oHDnLiZRMFSpcmflYKDVz3yR58l4OhzChU0w6Cwpn6rpjSsVpwXjy+wZesdfIYJ/Uk6odsPcvJ6AoWr16NHDTOCgsN5nmNG2TIOZKaqadm3FbH7tnM+pwQDe9Yh31t+LUWd+px9wSa/VdoUwrtzK2oXk3H6QCihkTFIrAvj3b4ZtctasH/FTnTuDWlb04Hj/oE8KFCV/q1qcj80iJCnNnzeuzGGuLts23aCx8kailWpTse2td5q3x8/I/yjMf9GkcydMZlMM3W0plcmhH+ZhO7t+0NqIrYGcviRHZOntsPSuP4uxBNO8+XGzdth574uI6Rvimc6MJz7CoxxK/tVHnmPiufaknsR/9Uo1HgwXsgrN91cO4W/573n9OGXJkwvd5iuVpjszQ25tr1bSYKteRm8OUzx9m+Fv/+arbmvZZgYm/LOLUfe/5bLKDetvOUR1vbzMsjN/dfKmZe7EPdDv/+9Muf9zfusTHWQWyaTz5gOructk6l+3/jVmzK+e0T87d/l9Ze36yTXP00z/nd9ycT1zW1JwZbf9scP+e37XvAuz7w+/67fvj92fuPvH6rbd/3xw/XyPh9TOU1pv1u/ue0x17Y/6nd52+Hb/vh+//AhJkJ539+X+rW6ftOu3/aTt+v8Q/7wrm3Gy12v2OTt1974laneTRf9TX3Qm/ZrykFY4cj1p7z9gBD33b7xw+U09a8fauO5v8+1R4ij4niAP6GxJZk5tjkyY99qSvdtH83r87l9Z97y59bDmzb5vj+/a1PuaezcNp3bZwjtOa9/5W3n7/77zf3rXH98N9+/7///zSL58YYLlaPn5okTXIzNR8dutbH6D3+Z5+PLJsYUCYgERAL/XwSEvlXHteNhXE4pQo8ObsJxrX9oqfL/q8x/Zb7/MSJpKtQ/9Q7lH3uv8ePBv5khfroz5s5I/9kLs79Wtl97SzTvSPr3dwZ+a7T+oZz/DD/TDNC0BPprb9XmtedTbft4L/jzMfOOtP98an9vCv9M2/00v3vTp5hmw38m/H/WxZ9rD7l9q9Amcmev//SbxH+GfO5vc+v+n9qLzM33P0wk/wqUv5+GgcSYp6TLbCntKJzye7Mn9WbZ9vdT+fUYEtQZL3kWm0NRV3vj1YyPDgY9Sc+fk620o1hh4bm2P9ewPzrf1xHfXgbSqdJ59DAFh7LFsBae0Hk1lBFegnn6IAFzR3sKWQmv5PyWnRIyUxKIy5RR0rkg0tenXX/duqyXycSn6HEqVeSdJ7Z+r0Smwywx9x4RmynBpUwJClubrhnlDemJcSSqLSjlVIC0hKekaK0o7ljgnQcffpWEUckAACAASURBVC+vD/333KWz3x4cfVynpyPhSTzafLY4Fvz/8IVPK3/Wi2TiXxhwLlUY4SjNXx+Ed3/VPHkQjYVTCYrkM10P+e2gI/FpAiozG5wL5/uI+B+uU2GwFR8Tj9bCFqdCH66Lj6vTP0JF8n/snQV0Fcfbh5/rN0aIA8Hdg3txd6e4u7fQQimUQou0aLHi7i7BihPcrXggxIj7Ta5/Z+8lTYDQP/AVQmDvOT2nWXZHnndmfjuzM++LLjacR8/1FMifFYX0f9X5TXlI0ESFEhQnJU8OV2Rv0Q/fp7Qf5hkJJr0Gf98IMufJiqMy9dLth8kxJdUvTCStO+DiWD9rEX/bVGHC0OqohG95ZiN3fXy4GZOJxo3L4iB99xlgMlQhjyeXj7JySxj9fvua7G/tdFqKRBfHpoXLiCzcgkENBb+I/1U0hLdpSFKMcSFcvBlAvtJl8bCVEHrPh0nTT9Ju4khq5Er2BSvDkPSUOd/toeSQjtQv6Pav5RR4XNm5hu0huZjQvybqf3VcLYiMmesH97DnsowhP7bA+R12sQl5+Z4/xp9rTxJvl42ew3tR3jPZodk/Es+pdcs4YSrNhG6VObFqLmflFRjVRXDB9/85oCx4UYrj0tlHuJcoTG4nmzRnL0IZkyICOH8vmrLli+Hwwo/xyxYSXlaiWDVxE9Lq9ehm2U39sd+g36bNCPdYP5Vc897D3utKho5rhtMHKKswk9NGP2bKdyvJ020APapl/x/9Q4rEFMnqWdswFK1J78aF3jO4gnB0KYylM7ajLl+frnUEV2wv90vBpvEhvlx5kkTZ8sWxl/13thJWRR4c3cyUbbFM+L0bee1T7xh/WxtZV+lu7FnHJv+sjB9YB9v/xxj39rn+N3cKZY99fpNZE31oNqU7ZZ3T7lv/TW6vpvKBRTIlJJI1skbKx+LkUEnCdWHqn7xhJnkzQFrXhMIL96X+cJ6SrnVjx9uka+DhlSsEybJTvVS2F0u8CVw4egmH4uUo6iEYIPmjuHUQSC7jv8+Xkj9Yy3hyyZulm8MZPKMTni9t5En+CJ9WSlIk2hhWz11MvFc7BjfIm2ojTvImlbcJXZXC0Mok9Uak5A0ZqTklc1UQdGEf8w4HM+i7AeRQ6TDEB3PihC9Fa5cjm63w5i6kLQfDI6YM2UH5b7tQr4BHqlaVssRpzdfK5PLWP9kaXoBJA2q8MbqD9U3cuvnpmvc2dl1VMGJ8S5z+2cggZGNtF2nbQXBWEMPaGSt5nq0Gwzt6WfzHSl+pv5DGkRWL8JFXYmK3Svy1eAYX7KvxfeeKlm81KRsZkjcpCPkmM3xz/sIREn3oNcb9eo5OP3SnlIfgOksI9ZV6Y46QvpzHRzYy76qaX0a1xl6a7Mg7+e04efNGBIvHbsC2fiO61hJEUrieelNa8oaZ1M/928td8nLVv/WZ5I09/97SX25TVptf2Lmd/XfsGPljMzK/QSRTnktelUirP6f0c2t7SO6DZjDFc+7IRRxLlqdoFmFGl3qTXLJtkmfzwrNhLJu6EYlXPXo3FhimSut/hoJLTkdo90EsmLyFTFUb07W20C9fTkdwynBz13I2PXNj3LDW2KF5cU/qvmcN9/byGJV601OyXayjT+oNeAnPH3LsVgK1aglRVtLqu0LayeG3hKzT6ocyru9czIbA3Pw8qA42lhnpy+Ptm6xu7Zsvb7x5eaNkctnTGl9e3Tz2b304mWzq/Kylig68wm8/naXt7z0p84YX0AwnkkITu3VsP3/9HQfxcSTJ7alcryY1vDy4sf8Q18KNlhBOUWShZ7+6KAIfsG3XeYLiTOQpXY7WDUoRdvkvdlwOQ6rREG9WUqbGV9SrmAeFUcOl4yc4evEZJjtnajepRcUCTlz/6wBnguQ4xgYRrM5Bd+FsVeBtdnlfJiDKQMHKVfFyCGPPySfkLW094hDr/zd79l7AP8ZM7uIladKoHDZh99h2+G8kMhO+vmG4F/KibasKOAs+kdO0hBRDfCiHdp3gul8cErOGOI0HI6Z0xD74Abt3+vAoXEv2ol60bFYOF9WrbtKFRK0iueaPJSR4tWNg/eyc3r6Vo7djUNg5Ur1RLaoUy/LGJUGBd9iTe+zdf4GAKD05S1Wkcy1P9m7ez41nCTi4ZqNBq9qU8LTh8v4j3I02Eh8WTLjWhhrNG1Axm441s9dxOcyIi2tWqtQojubpQwLiVDTq3IQizmZunj7D4TO+GFQQejeepj/0oLLMnz83niVOJyVLoWK0aVYRFxs5scGP2LfnDI/DTZAQgjZPVcb3+SpNkbScShMc4O/04UFYIqaEWEz2hfhmTDOMvjfZsecCAXEmCpQpT7MGJSxOo1+2w4st+2u2sf38U6S2jlRs0pTOtZzYvnA3t8OTsHXJSsOWtSjhacfRlYvwkVXkp26VOLJkJhfsqvJ95yqY4wI4uu8Elx9G4ZAtN03b1CK3rYaju49w4V4EDp75+LpzHbKoX/3CJawCRLF99VYOXgzH1SMT+SvXpFuj4jy76sPeI38TL7GhfL06VMqiZdWiDdyOUpLF2Z26XRpRRBrE+k3niDXLye1VhhaNypFZEc6SHzZiU68hXWsVIj7kMXt3neRBiBaPgsVp06oiTvoIDmw/wjW/ONzyFKNT56o4pnHUxDIYGjRcOnqcYxcDMDm4UKdZbcrntcNn5wGeGdWE+z4jUelCg1Z1KJM7xe3iy81dOMaTyLVTPhw5+xidypEajetSpagrV3Ztw/uOLSPGpS2SFv+4Z/5iz7VwJBoNGqE/16pO3Qq5UZiSuH32LIdOPkCjsKdawzrUKOHKtcMHOBeiwCE6mMjM7mQz6vGPiKNC8+ZUL5gJ/9vX2HPoKuFJcopXrUzT6oVQSU08vXWFfYdukGCC8KBYSjRpSdc62bl56jSHzjxCr3Liq0Y1+KqY+xuWYK2z48fXLuF95BaJZgmhQXGUb92GDtWycOP4CQ6e88Vk40Kt5rUprApl6bwd+GqVuLl50qhDQyrls+HiwaMcvRqALJMH9ZrXomweOQdXHyVMqSAmKBBlntJUzK7j9qNETNHP8NPYUfWrIoTfvMbdcAmVGtenhmcCazaeRGOTly49KhNw7CQ3w/RowoMJTVJTtVEdapTMTpLfNZZtPkt0kgSPgsVo07wSbrYK4p4/xHvPWR6GGSAxjMTslZjYrwbBN8+x8/BN4kxqvKpXpWHl/Cgkr69cCaIe9eAyG4SjN1oDMQl68gn9sH4pHJICWL36ME/CtDgK/aV1TQq46vFeeZRIGwVR/kHYFihDObdYDvx1D4PKlhLVqtK4an6LV6y0xlLrrNyPfbtPcv95Eu75i9GudRWU0TeYPv4sbX7r8XmJ5Ol1S1hz1UzNinmJC3zM1cdGBvzUg4T9m1l6KoSylYqTv7gXtQuaWDBzE1GZ81Eyu4xL5+9TtEk7ypou88fBMKpXLowx8hnnb8TQaUwvsj4+xZzdDylVoTjS0MfcCLNhxLcdCP5rHYuPRVKuUkmKFiuKV9YY5s3ahzp/MfI5mYnQZ6JOeRe2rtmHuWB9xnTJzsKfVxLiVJDSuZRcO3ObHI070Lu4hvG/78Yud1GKeMCFc48o2rQVPRtZz0e+OnCY9THsWLCGk4EqKpbLRcyTBzyNy8bw0RXY9cd2NG75yeeu4umNWxgKVmVEx0qoZK++9aeIZLxXWwbVz8PTGxe5cD8WXegTLoWqGDKiCwWdXxdqy3KE301mzt6NNHcRCrtK8I+3p3f3r3h25Sr3gxKIenKPB9KCTBpVjwvLlrHxRiJVqhRB++w+N+KcGT6oAY/37uDgQw1FvbwoWyoXUfeFM2yB9PhtMG53jzNr420KVSiGmzSasz6htBzbnTpZ9Bw4dpv4xCTuXryOS/3ODK6sZO70NQQoPSlXyA2/m9eJzVWN8X3TEkkp+oQQ1s5ay22dKxWLexD4911i7IsxsEduVs3ej32BImTLJOHepZs4VWvCgKbFUjn6tr7VC98ibx46wrr9V5BnzU+9RjWp5eXCjRPnuR+WSOjj+wRJ8zF2VGMur17AqZdEshrjOpVk35/L2O8roUq5XATdvEWMRylaF0ti0aaHVKpZDA/XbFSvXwLHV7znWF5w9PGc3r+fjQefUbhMfoqUKUthZQDzFh3FrVQZspjDuHg7ivodG6K9fJij/goqlChAuToVKGAbz4mTt4jT6bju8zfFv+5ExyqZWPLDWmwbNqFDGVuWzdlIjFM+CmRR43f7Dqa8lfjK0Y9Fh4KpXa0IzllyUa9mIVSvlc3K5sLOnWy/Gk+ZUnkg6hkXfE30HticBztXcuiZA9XL5yLk3m38ycfYH1rhrnh1ELMKx40Du1l/OgKvsvlQxj/n3M14un33NaZLh9lzw+ZfRFLGtZ2rmH88lupVCmEI9+P8rTi6julNtoAzLPH2p0TZAthoQzl/PYoOA9oQf34ny09EUb5SSYqXzIN9rD8b15+kwqBRtMrqz6Rpe3EoXJQ89omcvRhI/T5dqewQwIw/DuNQqBj5nfRcvviEUi3aU8nuLrNWXKdYVS9U0c+49MhE/zE9KJ0t5axscr8WBurgm6eZueQ0rkWLk8chiQuX/KncoT2Fk66w7lg4pcvkxRwXypW70TTrWJdnh/ZyKdqG0l5FqVKjJBHnvNlz00DZEjlJivDn+lMj/b9vwcU/VnE0WEqVioUoWqkMtk/OsnjrfUp8VQJz8GOu+2ooVqE4trF+3Ay0ZeiohtzZuY29D5z4dUY7fNevZc2lWCpVKYYx8AFXIuwZOborhW0iOHj8FnEaHfcuXcexVgeGVbdj/u+reSLNSoXCHjy7dZ2Y3FUZVM2O+Qu9yVS4FDmU0Vy4Fki9Xr1pVtY1jdiYCkKvHGTiyqsULVMCF6Hvn3tK2a870r1WFi4cuYR/VCLBd28T6laJnwYWZ834JZyJUlGlQgGKVq5AIWUkZy4+QZMUyfmLYbQe0ZXqqQIMpIynMvQxgayYv4Vox7wUyGrDs9t30OWuQNd6mVg48RStp3+GInlQ68WvvWtjinnArGmryFSvE8UCTrA/wpPvRjbHEQMPz+xj0WZfuk8chJezhJOrl3Mw3IN6ueI5GOjCL8Obo9QFsmTaYmLzVcc9+DL+ThUZ27sW0rhb/PzjHkp+3QInvxPsD8rF5G+aoELLqVXL2OrvxA+j2pPVxog2UYvKxszuRcu4qaxEt1IRTFn3xOLmqEQWGy5uW8n6Oy583yUbC1edo2nfflTKKcV73p+clxfh+/71Lctjqd+ALHEI/S4w/pdTNP62B/ULe/Lkwh5W7ommTsNMbF9zHqWbO47C7CokiDB1Aab83IFsdq8G1U0lkiXbMahBTnwvX2T/8duEhkcRkGBL3xFdqJz/9aDOQqe+uHUlK67ZMemn9rirIEmrs4S6uXP6NEcuPCUyMpJIQ1bG/N6eJ6vWc1ZakO97N8Ic5MPYn0/Q/Me+FA47z9wDQQz6rj+eCj3RAZeYPukUrX9sw8212wnPWZmRXauj1N9nyrBdVBjVhWoeRo7uEg4PhxP2PBzXCo3oVDCMObv96TuyJ15Z7bm0ZRHbIwvwc//Xl1sFgQ+6eZRfF/xNt4m9qJjVgWv7NrPvbzVVimvZsv0OTtncEfYHhQcEoPeswPTxzXGQvBo+SA6JIfzx2wpsq3WmT53cmHSxXPc5w5FzvkRERJKo8mDYuF4Ebl/ACUnKTPJiphqMqOXA9JnbKNysMx2/KkD0rf38uOwBLVoW4oz3dXLUqEGzGkVwz6R6w7dG63Lrj1Mv0GVcd0q4qjm+aj47gnMxfWxrbA1BLJ2+ioSCDWmW5QELLyqZ/G0ri9/ehDA/9nuf4e7TSMKCQslRty3ftc/J0nHrsG/ciMr2/syeewy5hweZbWXEhgQT7pCfvnWzsufAbUo3qEO9KoVwtnv9e5XA1xQbyILfV3ErSoWnRybQxuL7VEOjvm1R3D7Mk2z1GdWqLM+vH2T26iu0GTOcCh6vvozJIPE5i2au5VqQmWxZMyPTJ/DkcRg1hCAEMbfYd0PJ8B/eNJO0iuR6/+xMG9YUeZI/i6YtIalQTdyeX+bE/SSyZcuMwpjEU98QKnZoT57oyxwNz8PkEQ0sm4GMCc+YO34pnt0GUfDxX6y+Ad+OFdwLJrFz7h/csC1HJfkDjoRk48fvWpJZGsLSqZtQlf0KuztHuGFXjgn96iOP92XmL0uwq9ODAfUEL0apX3yFIOqJ7F2ykjMJBRn3TVMcJIEsmLwVp0oV0Zw7zsVQM54ejph1Gp76hVG19xCqxx9l7VM3fhzcGrX2PjPHruSR0Zasrg4YE+N4EhxPk0EdMR0+SHCBqoxsX8USs/KK93Z2XpTx/c8diDi3m3mbAxj0+2CyBJ5jyqzDNBzzPUWDvBmzMYafp7Xl0dr1nNTn4fv+TZGFnGPsT0ep/21XiwP5Y7uFVZAwIkLDcCzdkO7Fo5m93ZeeI3pRxjMT17YvZntoDmo7BbL7jh3jJ3XEVRLGmt9WE+hSjpG9Ba9DL39PFT4jCCI5be9zho/qQS57PQcXz+dAUnGm9a/EzWPHOX7Vn8iISJJsCjJ+Sh32jl9DfJmaDGtV0eKaLtz3DnsOXObZ82ieB8VQrVdvulTNkUaYLSlPLx1n9qITyDw8cLKVExcaTKhdXoZ1Kcbu+RdoMbX75zeTPKwvzeSeNSApgPlTF0PltpR6fpYz5vwM61kDGwzcPrKb5fsjGDp9AHkVJq5sW8WmR3bUz5PE0TAPJg1pjNIczbrf5+OXuTSu4TfQ5G/AyPblwPCY6aM3kbNVUzwCz3A8sQSTewnOyTV4z1vGKUM+S1QMe158+zHFsH3RSu7aVKF9gQB+2xvJhHHdyemo5PbB9Sw5JWdkr9ysXHuR5n37UC67lL8WL+GksSDfD2iAQxoiGXX7L76fd49Bv/SmlFsmnlzaz6pdYVSsasPhA08oX68ybmrrtyaJvStVK+TH5p/dosnvUSkimVimI53zBDFxrg9FqpUjhySEXSef035wZ2oWfj0auPCOf2LFAraE5mfumKb/7C587LObOdueULN+OcxhDzlxXsfwPzoRsGojl1RFGN6tJtLQK0wYf4T6P/SmUMh55h9+zsDRfcmhMhD+9AIzpp6lzajGnFm7B9uKTenXxAsM95k6fDcVh7Ug/tR+zoQ6U6d8Nu5fvEC4SwWa5gph44UkvhnTk+w2cHnbYraF53+jSPr57GTy5ijGzehBHpWM6/u3431bSrEccRy/Ekf1WmVwsIQnM6NwzsZX5XL/E18w5e1fhjk2iLmz1mBTuQP9G+Tl7rE9LN33lEr1yyLxf8C5x4n0/X4AYXsWcFxaiZ+6VrQst17KXJPBlVRM/WMPVbv0oWmpbCQKvlunXaDbhB4UMIdz5JAP5x5p6dC/IxVypzjWTslfTmLQFSb8dokuP3TDy92GA4tmcVhfhtnD6gPhrJ+xkkC3KjTJ5ceKyyp+Fr5JmsPZMG0pf6vyUb24O7dOHkdTpBHju+SziGSmJg3xktxnweq/qdCkCh6WQPZmcHCmavlCFhdjfx06y9VgGd2HdqSEu9VNW+py6cN8mTljDbocZalU0AUkJkwmBfmK5eT6jvUE5W3G8KZFCbl9irkrz9F81AgqZX1VJOUQ85RZv28g1rkwVYXwTMKLilFCLq/CxF06xv7bNoz4oanlxffVpTRBrAWR3BiUkymDGyIXNtX8voBg57I4h13jqSwPNUpns8SSNZsgR6E8BJzcyxnK8nP3cpbqaGOeMW/iCnJ274/n7YPs8ndk7PcdcZYm8dfSeRzRFKSc5C43VJX5pX8N4DnLp21GXqYCkktHCMpXnzFfVwZtIAunLEBX9mtGNC/wikgKqwJxbPzjTx441+annlWBQBb9uo1MZYoRcvIscZ6FqFxI+BZvsnxlzFHUC/3FrWwNysK4Ia2xTbjOz6M3oypdljK5nKz3SRXkL+HJ2T93Y6xSm571BBd1Bq5472TPFRWjJ7Tk+dl9LNkayIDf+uMaeIUZcw5Q59vRFAr0ZvzWuBciuYGz5Gd4rzooI64z4cfD1BraCu25g5wMykzditl5dOkCQY5laVUgkvU+sQwf25tctlJu7FrK1iBPqtj4ciQ4F1N+aI6aaLbNWcXfyiJ8O6gOdq9sXksWyeneIQz/phs57aWcWbeALSG5+LpgHJtORVG3bklin9zi0gM7vpvVkIM/bkRRtwFdBf+50Q/5Y/ImKF4ar6xyfLx9yNm6F31qpXaxmPwtUsK9U/tYsP4+5ZtWIcuLti7N5EoBDw3Lpp2n9W/dKZ35M9m4IwzcPhuWsf2ZG/1alyX84VU27blHq9F9UZ7axRlzAYb3romwvSHS9zIz5x4ib/0mVPM0WNxh2VVoTDX7B6y+aKJXh6oYgu+ybtNlavbrhtvD42y9baZzx5ok3j3HxtMR9P+2I7FntnFYU4pf+whvMBIendzFzI0PqNehEcU9pDx6Fkvlr4pzcvUKbigq8k1zO36dvIe89RtQI5+MXav2oS/dmBFVJExdcZaWfftQPoeUw4uWcNJUiDED0xJJIR7fQ37/aT3G4tXoUDs//ldOc+yWmm49c7N23l8UrN+Y2iVcCHjkR9ZylcmbKt5hylLDi407c/4kskgbOrjdY+K2ALr1bIqd/yUW7fSl3fDu1Cv2+m5SYQDyO7ef6atvUr1dU8p4Snj0JA5J2C32PHBgRJ/q+PscYtOpRL6Z042Q9Ru5oCzCyO61kIRcZvz4IzQc14eiYReZsvFvGrZpQrG87qiSHjD711O0mtydyJ1b2flYQefONXEzBbB26XXqDmyI777thOaoTZeqzuxdvYVA52oMaqRi9qwjFKhXlzols3D1wC5uqMow8Q0zyWi/a0z9dTeu1evRokIWbh09yq3YnLRrqGLpkktUa9eM8rnVPHkcQuEqFclik5anFatIzpm5GpsqHRnQIDsnN25g720Z3fvWJOjkIXZf1zDohwFEev/Jfo0XUwfV5OiSGZyUVuLnrgVZPmMVzxyK0KFhQW55H8AnxoMxwxohiY4lKdqfFWuOkq9JJ3rXy/PaBiJhRSHx+TV+mnCYUu0bUL5gdnSPfFi404/mPZrgEvuItZsvU6NfX8rFnuLnfVH06lqHHM5GtszchE3NJjQtrmLzn9uIK9qQSb0KsXTsKqjdiPZFdMz8bQ+etRvSqLQ7Aff88KhSkbyqRPz944gPfcTKDaco32UAHSq+umQmDPoxbFm4mvNxWen+dTXU8QEEGj2pXdaFLbPnEZi/OSObFeP5rZMWkWwxemQaIimE1Upg7+J1HAmyp3unWjjow3gWn4k6lfNycddmdl2XM3x8WzzS2N0ptNHru9ew7LqSvh0qow38m3Wbr1J3YFccbh9lx10JXTvXtcSjfBxpQ71quTm8cimnzeWZ3Kv8PyL5x0/Lyd51OPVk15i07Bq12jamsE0YK9eepnibDhRPvMYS7wAaft2UIs5xbFt/ipy1m1NUc4blp/V06VoLid9VVu3zpf23/alTMNnZe8prhbA8fW7bJlafjKLp140p4BDFpvVnKdykMY4PjnAgwImenatjGxdKoDETtcoX5cauJSy+aKJbh1rkzq7m+Ir1XDXlpWf7ShAaQISdJ18Vd2DFhNWYq9ahV4OilmVwQSR3X1Yy+qdWhJzdx+ItAQz4bQBugZf5fc4B6o76ziKSP26JY9L0tjxaswEfcz5G9qmLIvya5QW3Zr9GBB7cTkCWGnSr6cH+1Vt46lCRoc0dmDPzELlr1aF+6WzcOLSb6yovuhbXs3jjbWp3bEZOkz/rNpyhZPsudKkpuM17deeugtCrh/l1ywOatW6ApyKMzWuO4PpVIwrEXuJAUFaGdy5nWYY/dM+OsTOacmTiBuS1G9CtdlFigy7xy7hDlO/XhjI2oSxZeJA8bXswoH7+NGaScqKfXmPmLG+y1mpIkzLuBN57ikfVKmSJv8XkccdpMrkvX2X7jOJJnt20kpXHg5GZDZhUmajSqD4dGxfm3Iq1XJIVYHD36i/cz+m5eeIE67efJzxRQu4y5enTpSHRZzYze9dDy7KhQWpL6Vq16NqqvKWTb123lxPXnyOxcaJ++6a0+Co3PutXckLvxcQeFSxv02ZdLCd27Gf3qQfEJZnJVaEa33SrZImqcVNajh/6VODBqUOs3XmZ4DgjuUuUpXuPhnhE32LKqos0793DMpM8snQFPqYCfNu33mszScv3MLMZ30snWbnpHEFxRmxsFWTKXJCRPzfn+dEjlvBFIXF6HHMWpO+A1hTN8vp3EEs6piQOrFqHT3QOhncriffKbZy9F0nmXLlwSIghX9OWdP7q9Wjgwjcxszae097e7PrrPrF6M9lLVqFro6zsXXuQW0GJeObOiUQTQ43e3VCc2sVFRSGGdqmBJPQKk34+Tp1vu1LNJYGVC6x5FqvfmI41bFk89ThNfhpISYk/61Z6c+lhFHJ7FbJEezp83x73oGss3XSBGOzI6+lIktmRvqNa8vzwfjYcuEGsXo6tyoxLmVqM6VE1jY07EiRGPTdP/sXaHdeI0oONUo5bnjKM/KYGd3Z5s/XIHaI0RlwLezGkf1NyOr58rMP6VVIQyWDmz12HTaW29KmXj6inN1ixzJu/n+vJmTcLSYkmGndpj/Ozoyw7nsjI8V2IP7GJxT5Gvh3XCYfgW6xac5g7AfE4ZM3D172aU0QVyKzp2/HTSPEsVpqe3eqRz0WZxpKrFJM+ir3LtrL/oj+KwpX5dWBVruzby44Tj9DJ7ChXpxadW1dAFnyXBYt2WfIp27IdFdV+bNh9FY3cgTzZbYmT5mLM6LqcWbScU7r8jBtWE7/TJ1i3/QIh8XocsuWi55Cu5Iy9xJSZh4g0yslTtjw9O9XFM1Nqf7nJA7+M+KAHbFx3gMsPIjHK1FRv1YouDXOxa96fBOVtwtAm1pnkgrUXvpXXDQAAIABJREFUaTJyKBWFOL6vbVKTkRT6hE3rvC2+WU0SNRUaN6ZnyzIEnzvI/J2PaDe0G+VzvP6mbzmCsHc9C/b5IsOIQWZH2Tq16dKyLMpYa38+dfM5BpSUqdeAvu29OL1mJT6U4aduyTNJfxb+soqs7QfwdTl7fHbuZ8eRW8QYFRSrVoMe7ariqA9j98bdHL7oj0SlQipRU7VNG9pWtGPvql38ddUfbJ2o2qwR7esUeiWsWgovXXQQuzfs5ejVIKQqJRKJDXU6tadRESObl+/j3L0QzHI15Zs2p3fTUsQ/vcqiRfu4+1xPza5f06qEjI3L9nHFNxKJyo4a7drTpZYLayZtwCxs6qpXxCKSVw/sZt9VJSPHtSD0/H6Wbw+iz699cA26wuz5h6k94hsKBh5g4o44JvzSmscbNnPWnJehPWqjiLjOpIlHqTm0HTkibrN0/VmizLbkyeFEksGePqNbE37sIBv2Cf1Kjp3KjFOpmvzQuQwXvHez5dA9kqRqStesQafWlXFSpvXyqSDs2hGmLPdBa5SgNUDespXo3bkG8uCb/LnsMI+jTOTO44k+SUuLgS25u2Qn0hp16VKzMEZdJH+t386es37IMruT3dEIOSszulv5V/YVJO8t0Fs+Ea3fdt7S1u2z5qTH4K6UtA1mzq8bcKrbgZ7181qefd8To++2C/YDHgERZpKn1y5mv6YoY7pUsGzHt7FVW3Zn6pK0GCQy1Cr5C6+o1vNxiZpEDCZQ2tigkim4sXslqx+5MqZvLWxlWBx1W4dHKWajloREPUjl2NkKjpRN6LRJ6M1ybNXWbdLWrcsGNAlajGZQqlWo5FK0SUkYEO5TWPJNSkxEbxTyVaOSyTAZdSRqDSjVauRS0CcloUeGjeX+tH5WT4xCXEyd0WyJcSmUUW2rspQ3MTERg9GMTKHE5kWMvDcZyqDTodWbsLGzFTJGozUgVyqRmgyWJRv1Gw/SClvAU+qqUKlQK2TotIlo9WYUSiVmow6pQoXEoLfwt5TFZECj0aOwUaGUyTDoEknUGZErlCgVEpI0OhS2apRSGSZ9EglaIxKZIGy8uC7YTeApRaWQYdAbUNrYIpcY0WiSLNytOBT/2OX1uqeyv+V+CUik2NgI7eVFOiYsHN5cf2EZ0kRSohYUQt2tjhGS669UKTAZjEgVSkvZEhP1KG1tkJsNlnaksrVBKZX+U3+ZQoWt8IzQFpL0mMygUKtRCzEX39g9hZilOjRCu5QpsLNRITHrSdBoMSHD1s7mn2VifVIiSQYTCpUatUKCJiERk0SGUiFFrzehtlVj1ieRqAPbF+3e2k5T2pHJYG2nwuqrtc+kRK9/lbHQF4yGJBKTDJhfsJVJzWgTkzDLBK5yTEY9SUl6S1pCu0+7pUsxGbRokvQWG6ls1NZYrSaBow6h3QlxKV/PX8a1HStZ55eVsb2ro7b0Z4GH1X9ocn8WyqZSqxGauaU/C/1U9eLYg9lkaWtSlRqVXBg7jGgSkiwHbdS2NigsnVMoi44EjQ6kwuwXZEK7UchTXU8ZM/7t2INgS6FOQjqCyS3tTyF/qf5qGxUyqdDSJGiTEtEZzBYGwn3GF/1XIpVhuU9iRqsR2qfC0leEn9DfdQZhbFRiMujRak2o7FRIjQZLu1PY2CAz6dBozdjaqTBqtRjMUtRC7FZL303un7xlPxTGPZVlrEhISMKE1GKHN52+/Oeb5J5A+vRrS05HKUrLeGD1RyuMpUKdlSpr+QXWJq0uVR0lYBL6gA6JXGFxhqA3SSxj75taWMqYnGrMNFvzMkr+bRx5N/l7u7s/sEie27KaY7pijO1SyRJSxeqo2roXUfi9GjzoZQGScefARjY/c2dMvzrYWrYnpzxhTSPlbNHbpmt13Pxy/sl/p5Tp5TvSLm/aQ33qqy/X1lrW/+UeK3VeqctlTfdtn065O600kh22p2WN1FyTT2y9areUOqam+fLVFCu/ev1NTfNNtX35+tsReLWdvGqVtCi/TOP1tvAuFkht69dbl3UoT26/yed+X+bybu303cv2sk1T/E6l1TNfF7zX+96benXys8JM8ua+DWwP9mRsH6tTiffpz1Zur5b35b7x8tjwqiVfHjP+baB813RSLJ26LaU1Rr3ePlM/8Xq/TKl12mPX+/TDtNvl67ZWEHb9CHMPh9FvQFtyZkp21m69883jy5vG6ndpqy/f+7bj8NuJ39ve9QFFUiiCyWi0Hp+VveG19H+UU3jeaJageNNr7dvWU7xPJCASSHcCYn9OdxO8VwHMJhMGkxm5TIawyPNl/T6wSFrfM/7Xu///epd7u+fT0wHxl9VoxNqKBN6XwP93PHjffMXn/r8EvlzLfXCR/P+a5u2eF4Q4LCCARLUbOVzfyaX422Ug3iUSEAmIBEQCXyCBDyySL/spFPgKDqSFDRXJ/geF81TJ/kVTByC2Xhd+1hlist/A5PtT+y8UDpEHsHj+JrI26E7zks6AcOA/dT7C94+PtRvqC2xHYpVFAiIBkcBnSeADiqQwPQ+5f5OLwWbcDTH4aeRUrV0ZT2kkp07eIDDWSI7CRanqlZNI//tcvBIMKh1xQoijkiWoUNDqOFvw6elz9i6RSVLylfKiXAE3Am7f4EG4HrlZQ2i0HA9lKHv+ukPmfMUoVTgftep5oU4I4czpGwTEGMheqCiVS+VELgrlZ9mMxUqJBEQCIoEPQ+ADi+Qt7w1M2/aYnJ6uuOUqTKf2xTmycgcP4xTYqqTERcRTulVTSvCQuQsv4Fw4C9K4WCKSlLQd1JNqbhH8OWsTj3QOOCv1hMXIaDOsE5lvHGL+vge4CunmLUZhmR8Hzj9D6eBErvwl6dalCPsX7+BBnLB9XEJcZALFGjXm6xr5P+L5mg9jMjFVkYBIQCQgEvhYBD6wSN7ev4k/ThgYO74zeRxU+J7cxW8brpPPqxjZHOU8uX6N585edK2sYs+BSAZP7062xGcsnr6e2Lxf0SBXEPN3hfHNjz0p7JTAut+X8sS9Kg2d/dlwMYlB33WlgKMK4p4wa/Ym8rXsS4uSrvie2sXv66+R90U+T29cw09dnOlC6CXF/z5I8bHwi/mIBEQCIgGRwKdM4AOLpDCTXHLXg9mj6iNHx5ktW9hwIpBc+T0tYVlkcjl2nvko4xLBjgNxDJnWEQ807F2wmhuyglR0fML2xy7MHtsCG5mek+vXcuR5FmrljePsMweGDm+Go+AXMeops//YSt4WvWlVypFzWzex7rg/OfNnR/kiH5VHHou3E3uLz9S32zH7KZtOLJtIQCQgEhAJfGgCH0Uk3Zn5bT2UEilPfbyZueU+bQZ2p3ohO549fIZzoUKEnfVm6fYwek36GveoRyyauxO7is1okiuQ6ase0evbLhSxi2DxjI1IKzWjlvQ+3n72DBshRBwwW0RyxsyNuNRoR6evchN8+TBzttyl1YDu1Chsj/9DPxzyFcRZbkCbpMMsk//j8eJDIxbTFwmIBEQCIoGMSuADi+SNPWtYeMeDeWMaopSAWRfJ7lW7OHzF3+JeS+Weh2GjO6J8dIrZC8+QZCO4PjPhmq8w3fu0prBdLDtWbeHw9VCLezPnnEXpN6QJUYd2sPtZJr4ZLUSuNwrhAdi5ciO7zwbgkD0Pg4a3w3ffNrwvWvNRuuVi4IiuFM8Uypyp69AVrsXwTpVQveLxPqOaUSy3SEAkIBIQCXwIAh9QJIXixoc/JyBBSaFcLhanAoL/SJMunqdPQ0jQmbDL7Eyu7C48PnuQFduCadavBpnNEtxyZMPdXnAiLcGUFMtTv1A0Rhke2bNZ4vnFhAQRrpWTM6ebxeeg4PtRGxPB08AITAobcufNia0pDt8n1nxsMzuTM7sLcmMifk+CMdk5kyuro+Ax8kNQFdMUCYgERAIigc+CwAcWSesZR+H7n/XMo/CzOh1PPhNpDcty77Q3K3fFMWpmV9wsoVqEM41WAUu5X/jLet2abvLfyekK14R0hecEP7Gv5pPsI1O4T/j/lDJ9FrYUKyESEAmIBEQC/zGBDyySb1vapPgYwqOMeORw5k2+4d82LfE+kYBIQCQgEhAJ/DcEPhGRtM4WhV2nolec/8awYioiAZGASEAk8P8n8ImI5P+/ImIKIgGRgEhAJCAS+K8JfESRTInN9sXFWvmvrSam984EhO/U/zuW5zsnKz4gEhAJfOYEPoJIWiVRSqRGy82AOKI0OkuUd1EqP/O29YlUT5BHG4WM/O52FHS3s5RKdCXxiRhHLIZI4JMn8IFFUhBCQRB33wjl8J0oMqsdcFApX3x//OTpiAX8HAhIQGcwEhofRw5nKX2/yo6r5XiRePznczCvWAeRwIcl8MFFUsJPex9yJ9DI2HolcXewQSGTfoHRrT+sGcXU/52AEFU9UWdg/50ADt71ZWXPYng4qEShFBuOSEAk8D8IfECRFHasXveP4Y+jIQypXhw3exXCYCX+RALpQUAqkVhe0DZe9sUsi2FUvTyiSKaHIcQ8RQIZisAHFEmBw9T9Tynk5knVvO4k6q2OA8SfSCC9CAjL/8KL2twT1/m2QTZyu9iKQplexhDzFQlkCAIfSCSFwUhrNDFs42OGVS+FnUqO2SzOIjNEm/jMC6mUSVl14RHl8pppUNRD9Lz0mdtbrJ5I4P9H4AOKpDBz7Lf2EVObVURvFF3A/f8MJT79XxEQdrpuuPyEnG6JtC2THbPFDaL4EwmIBEQCaRH40CK55hFTm4siKTa+T4eAKJKfji3EkogEPn0Coki+o40kyOVSzCYjBqMZqVSKTCbFaPgw7vQkEilSmQRTqvQlkhcnTM0vXL3LpGA2YXyLTVFSmQyp2fTPBiprWoLDeAmmL2Q5XBTJd2zy4u0igS+agCiS72B+CTKpCb9bF1m38yTH7sfglM2Tvl1bU7tkNmQmIbLIf/gTBMygISwsDgc3d2zkEmQmDduWL+FkUlF+HdYIB7OOyMhwdApHPBzU/yp0QnIJMeHEmG3JltkOqUxKxP3zjFt4nPr9+9OuiBO6L2BZXBTJ/7CNikmJBD57AqJIvrWJ5QoZj87sY9jMv3AuWYHWVfLx7MoJjgRn5o9fB1Iwk3VWptUZrBEuZXJUcglanR4TMtRKmcXLkDBjMxgM1pmfRIpKIcNoNGGZ5UnAaDBYvuGq5GaO7lzNch8DU6cPIa/KiMmQwIYFf3BYU5Q5Y1tjuOPDmAWHKde7HyMrehKj0YJUjlIhRWIGo8mE3mBAIpOjC7nH5F82Im/RiVlNi5GgNxF59zTDZ/5F/cGD6VkmCyaT8Z/yW8qmlGN6UR6JVIZCIbO4ojcajegNGfNbniiSb93kxRtFAiIBYaXNbwLkWp0mC4n5f21JjViHWRoHTm2ApH8SEcTAsnHnc/kmKZEh1Txi9PA/eZK7KovHtCS7nZLESF/2et+netvaRPve40mMigql8mAnkxDm/5CrT/WUKVcQR0M4p28EojVKsLVXU6JIAVztFBgTo7nwIITs7g6EB4TwPFFCgUJ5KJDVmfiAu/wyZzlHA5wZ0qsBRbI54y5J5LZ/JGrnbFQv68Rfyzbz8877VGnfmJYlPClZLD+mMD+uPIzCIAVXN1dKFM6FvSwJnz17+WHeabI1b0CfinnJlyMzfk+DiNCYKFWmKNLgpzzQ21O1WA5UUilSQywXrvqi9siBV353tBEB3LwbTKReYglqXSiH60vLwBmlN4kimVEsJZZTJPApEBBF8q2sIFMoCbm0lzbTT9Dnm6H0qZYTrVYI7CxBr9eSSW1iwZxZrLzlwpZFg8ljI+XY+hn0XhrJyrVjqSC/z5DR27hrlGIj05GzWDnGD2xHfsNNmoxeh0FhD/EawhK0ZHbLxvc/DCLH0330nOODxqxEYpZRqWYVakoDmbz7BjlK1mP15JJMGrKck1F6lDIJmXLkZs6kgdjc2M/IheeIU8otS7SV6jflx7bZmTp6CVsexaBUyrF1duPbzmXZuNab68+lTJj+PcWe7qH7ikAWLhxFjZwO+J33pvvUY3T7fiRtckTx6+xN+PgmYpSAXWZn2nduR48aBYRp5X+7zPxWFnn/m0SRfH924pMigS+PgCiSb2VzuVLKvYOb6b7+AeMnDKNlPkeSDNZjLRKpFDUaFi+cx7o7LqyZ04/cNlJObp7LwJVRLFoygpq5MxH08A4X7oXx5NEtlh16xvAfhzOgWBzNhixFXaQaM4a2QPX8GsN/WI6+Sns2jajMipnTWHnHheVzBpJPDTJjPPNmzWD/8+JsWdKRsP076T37LC1+HMLI8lnRmWUoSOLh7b+56RfFtQtnOf5QwZ/LxuAZ6EPvkdvIPbQ/sxsWwiiTEnL1GEMmHKDFr2PpkSuagd/Mw7ZON+Z0K8byKdPYHl2Y9VNac2DuNH67YcP8n/tT3k3P2tkL+POpI0um9MPLRYne+J9+jX0rm7zvTaJIvi858TmRwJdIQBTJt7K6TCHH7+R2Oi66yshxw+hYwh3tCw9CwrdHtTmeP98gkkuWD8fV9zQ/rjpNlFZhOZf3PExL31GD+aaCjqaDl1OqaSd+6lQRYoKYMH4St+R12DSzMZtnTGHpbVfWLBC+SZqQGOKZN+M39gUXZ8vSTkQd2En3mWdoNXEEo8tnQ6uNZ9/G9Sw+8gSdRIlOm4RWouK3WRPxSjhH9yFbyD18IPObFEELhF0/xsAfvGk26XsGVnRi//LFTL8g49f+XsycsoOaw0cwqAKM6TqD0LrtWdKnqiWiy9OzG2n9y3V+mjaMViU90OkyzvdJUSTfqsmLN4kERAIWAqJIvl1DkCnQB5yj64j15Gz2NTP7VEdmNILJSFhoMA4uTqxbNJe1fzuzYd4Q8tlJOb5hFn1XxLB8blv2LVrODWUZlvzShSzhZ6gxeAutBg7m2wpai0iWaPw1EztXguhAJkz4hTvKOmya0ZiNv//K8r/d2fDnMPIqTZiSYvhjZopIRuzfQY+ZZ2n3yzeMqZSTkIfHaTNgIxV79GBytyrc9V7L4AU3mLjwF0rEnKH70K3k+3YIi5oWIdFkIvjKUQaNE0TyO3qXy0Zi0CX6jt1BrMqIwaUYS37sgqcskAn9ZvCwSks2DKqDQirh70OraDv3LlOnDadJEVd0GcjloCiSb9fkxbtEAiIBUSTfoQ1IUEqT2LFkMZMPP6dz97Y0LJGNiAcX+fPwU775riexf61nzK4Qho7oSpnMMaxZuQPvB5lZOrs5uxau4K6yFJMG1CTAx5sf112nzZAhTKwhodmQN4jkrKbs+eN3ph3XMX50N0pmsyeXq5rFs6azN7g4m5d0IeG0N50neVO6Qzv61SyCTexNeo3ZQcV2HelTLQs7165j1bUkpv02jlrq+3Qfugx5rWaMa14KV3cXJI/PMvCHfVaRLOOGGQN7lv7Bt1sCGPLDEIbXKQCGJHatnMfPRzWMG9GZIjbRLFm8kXv2JVkyrjM57My8WHl+B57pd6sokunHXsxZJJDxCIgzybe2mXAEwqwJY9f2PWw4cpuH4QYyuznRtHE9+rSsiirsb36bt5k9NyNx88xGDgcNVx/b8+eSgTg/8GHisqPcCTdSuERe7GOCMRapw7Lu2Wk3fGUaM8narJ3dBu3Ns0yeu4PD96PJXa4Cqyd0YfuCX9gdWJwNCzrjGBPI8qWrWX74KdG27kyb0AXbG0eZvvM2kWY15UpkJ+zZcyq368aYJrnYtWYlc3bcJcCgZvjYIXRy8aPv6L3/iKReIiPqng8/rb3J8O/6k9/OhEkiQx8dwIZ1W9l4zJdQnYSipUsysEcLvirgijEjKeSLAMyiW7q3bvbijSKBL5yAKJLv1AAEoZSjJyoqlnidGYVKiUtmB6SCtxopaOPjiIzXoVSrsZEZiUow4ezsiK3CRGxULHE6Mw4OtsgMWuKNclwcFIRHJaC0scXRTmVZvo2OjkEvUePqZItcYiYhNpZojQGZSoVrJlsS4mLQGJW4Otsik0gxaxMIixZ2ncpwcsqEjVRPRGQCOqRkdlCj1SRiVtji6KBGakiy5Kc1SXB0dEAtMRARrcHW0RF7pdTieweTgTidHge1+h82Qr2lxkRLukkmCZkc7clko8SQAZ0PiDPJd2ry4s0igS+cgCiS794AJBKE2ITCf8IxUpPZRLJHN2Gnq+zFdYtDAcE5gFHwxCOxuJeTWty/CbtiBUdwZgSNkclepPPCrZzgVECSys2c4PouOS/BOYDwt+A9R0hX+Flc10mT07PmJRPuEeJbmM0Irucs5bQ4L0j1byYTphf3Cm72UrzaSZBKsd6f6iekY8nb4hDB9Nq/vzvI9HlCFMn04S7mKhLImAREkcyYdhNL/d4ERJF8b3TigyKBL5CAKJJfoNG/7CqLIvll21+svUjg3QiIIvluvMS7MzwBUSQzvAnFCogEPiIBUSQ/Imwxq0+BgCiSn4IVxDKIBDIKgY8gklNeDbqcvB/kRVhEC6rUe0SSr7/ttdTPp5VmeuaTnnkLXD4nlv9RfWzkMjZceUIut0Talslu8YAk/kQCIgGRQNoEPpBICpnpDEYWHYukT7XiGEwpA1GqmMH/lCn5mkXvXojj216zjJ0pcYhfSzN1LOG3TTOt+94nn/TM+3Nj+V/VRyWXcfzBcxxtY6ma30nYAyyODiIBkYBI4A0EPpBICpql0RkYtukpf3auiV5w4Sb+RAKfAAEbpZyVZx5gr46mXVlxJvkJmEQsgkjgEybwEURykSiSn3AD+PKKZquUs+LMAxxEkfzyjC/WWCTwzgREkXxnZOIDGZuAKJIZ235i6UUCH5eAKJIfl7eYW7oTEEUy3U0gFkAkkIEIiCKZgYwlFvW/ICCK5H9BUUxDJPClEBBF8kuxtFjPFwREkRSbgkhAJPD2BESRfHtW4p2fBQFRJD8LM4qVEAl8JAKiSH4k0GI2nwoBUSQ/FUuI5RAJZAQCokhmBCuJZfwPCYgi+R/CFJMSCXz2BESR/OxNLFbwZQKiSIotQiQgEnh7AqJIvj0r8c7PgoAokp+FGcVKiAQ+EgFRJD8SaDGbT4WAKJKfiiXEcogEMgIBUSTT1UoSucISAsVsMLxcDokUiVyWEsXDaML8qv9bqRyJPFWYEYMBsynZO7wUiUJmTdNkwmxI9p0rQaKUW7zIm/Wv5JmuJD5e5qJIfjzWYk4igYxPQBTJdLKhFIlSRuLZtegSC+BYs0KKCMoUmDThJJzcgO7OBSSZSqKs2Rm7gtmRGPWW8griqgu8RfyRdZhCQ5DkbIBtnebYuKgxmyWYE0OJ2zcfnW8IihojyFSpKBKzESRGEnb9jE5ZG8fGtZGmis6STiA+eraiSH505GKGIoEMTEAUyY9vPGEGKDOTeHYFEfNHIa+9jCx92mLW60Eiw5wUTOS87mhOH8csdQRjPJJMpbAfuhanagXALEV3fz8RM/uhDwgDmQ0YNcgK98Hp+xnYZ5URvagHMRceoXBTow+V4Pj9ThyLuqC/uYKQ6YuxH7kFx7I54QucTYoi+fGbvJijSCDjEhBF8uPaTiLFFO9P7PapxO9fjylJj7r9Fjy6t7Asf0rkZuJ3fkfk8uUo60/AsX5dTH5HiV42BlPu/rhPnI9KGUz45KYk3E7AvvdM7PNmQXNiOnH79qHsugOPZvkIHdUJSYNFuDZyIWxMWySV5+HaKh8RPzfDkHME7n07IX0xK/24ANI/N1Ek098GYglEAhmHgCiSH9FW1u+B8TsHErnxGMpCRdHdPISq1UarSBrNmOOfEDaxGtrYYrhOPoidpwyzIYbI35oQdzkR56nHUBn3Ejq+B5KKv5Pl25EIny4NwT6EfN8co2t/PH7sRfQPHTBVmYZLA1ciJnRB1ngttspNRO58hsuUddg6SSz5fYk/USS/RKuLdRYJvC8BUSTfl9x7PCexzBQ1145iVBVEbTjP8596oWy1CY/uLTGbwBj4FyFDG2Mu9A2uk6ajlhlAYSJ2WW+iN53B7pdDqKNWEDFzPsp+O3FvVxeJwQQmf0KH10QbUwGXxWswbu9D9EEfpDYKzDYlydRjIJpVY5G3WoxrvVJf5DJrssFEkXyPpis+IhL4YgmIIvnxTf9iV6rh2iqCfxqAsrVVJDGD/t4mno/qjrTsbNwmD0KpM4DSTOyqvkSvO4Dt2H2owpcTucQb21HeuDQqiURnAlkQYUNqkBSZh8xz9uOQOZb4oxsxRklQVGuNzrsfmvAquI//AcWLDbFmYbn1C5xMiiL58Zu8mKNIIOMSEEUyfWwnV2C8vorgiSkiaTaD0XcPIcPaQanJuE7+DpVREEkTsSv6EL3+CLYT9qOOXE3k/A2oh+3BtUVFq0hKAggbVpOkiMJk/mM7mdxUIJMi6KH20p+ELNyJ/YBfMJ+fTdLNh8hrjsapbVvksuSjIemDIT1yFUUyPaiLeYoEMioBUSTTx3JpiaSw3BpymtDhtTDm6I3b5MWoVUaQaolZ1InofQ9xnH4UZfifhE+fgqLrFjw6tUQinI3U3CPkm7rozM1wnTMfWzWYhZ2yiX6ETWwFpSeiiFtLwpVI1OWKoD19Epsem3GuWwT0X5ZQiiKZPk1ezFUkkDEJiCKZPnZLSySFjTuaACKmVEPz1A2nCUdwLJoZY9Q9wiY0IEnjhfvUXcijtxI6vivm3CNwn/gbahvQXF5G+K/DkFSbQZahg5BKDBZnAvFbRxB1XIvrr+OIG9sM01cz8OhcncjR9dDm6o/HoE5IDdazl1/KTxTJL8XSYj1FAv8FAVEk/wuK755GWiIpHAFRQMLucUQsnoO0cGtsSpTE5HeYxPPnUH29GdfuLZDpwwj/tSkJl3xR1eiFyk1B0oXV6CKccRznjWOpbEiQYnh2hNDJ36Hssh7XWlkIG1ENnVsXnDpUI3bqQKg+E/duDZAI5zO/oJ8okl+QscWqigT+3wREkfx/I3yvBASRvLqMoB/6omy/jSy92/zjTABdCNGrvyXuiDemmFgkdjmxJFkWAAAgAElEQVRR1h6JU8/BqO0kgrsdDH7HiFj8PdqbNzDrJeDhhd3XM3BqXB2pyQSGcCJ/b06SrCPu3w1HITeTeHImEYt/xxSvQ1K4LS4j/sDWQ5Hiyu69KpLxHhJFMuPZTCyxSCD9CIgimT7sJRLMsQFoH9xCmqUMyuweFn+qlp9UDqZEtA+vY4qNRmKXG3mBwigUpn8ETXBLZ4wJRvf4DggTQfdiKHNnRWbUY5ZIMWuj0d4/h9SzOipXuxfPGdH5XsEYmYAsXyWUrrZgNKVP/dMxV1Ek0xG+mLVIIMMREEUy/UyW7KA8LeflqR2cC9opOC9PFtHkEqd2cG56xUm68Lzg4NxoxPyPEEqQKORWp+kvXU8/BOmRsyiS6UFdzFMkkFEJfGCRHLzhCUu61kL/agSLjMpLLHeGJyCI5DKf+zioo+lQLgdmvqzdvRnegGIFRAIflcAHEkmhDlqDkTmHwxhVvwz6VMt6kuTD7KkOsidfE55LnjC97TXhmX9LM/UE7G3TTOu+98nnTXkbX/CQyaT/mPvf6v0+eX9uLP+r+qgVMg7cDsRGFUmtQq6Y+fKWnD/qGCNmJhLI0AQ+kEgKOqjRG/hpdxC/t6n6JTp2+ddmYRI21wifH6UpIpmh21EGKrzQNndc80MhD6dZyaziTDID2U4sqkjg4xP4gCKZoDMwfPNTlnWt/fHr9YnnKIpk+hpo3fnHFpHsUC67KJLpawoxd5HAJ07gA4vkyC1+LOlS6xOH8PGLJ4iksBFHJpN9/MzFHFl/wSqS7cuKIik2B5GASODfCIgimS7tQxTJdMH+T6aiSKYvfzF3kUDGISCKZLrYSlxuTRfsokimL3Yxd5FABiQgimS6GE0UyXTBLopk+mIXcxcJZEACokimi9HE5dZ0wS6KZPpiF3MXCWRAAl+YSEY8OsuCBcu4H+tIm96DaVElP+mxdeZzEEmTPgrvFQvZdPQupZt0p1+numRKjuj8iXcF8ZvkJ24gsXgigU+GwJckkvrnTO0/mIfOpShiG86JBwZ+mjuHCh6Kj26OjL/cauLEqrH8cTiKSqXycN3nDOX6/Mo3zb0+Osv3yVAUyfehJj4jEvgSCXxJIqkNZNKIiXgNmUmLIiGM6b+IlpOmUSmr8qNbPsOLpNafn4aOx2voLFqXcObW9mnMvunJ4p+78vFfOd7dfKJIvjsz8QmRwJdJ4EsSScD/9ErGLD1NFgc7PL/qxrCvyyNPB8tndJE0PD/3f+2dBZgV1fvHPzNzcy8snYuEhCwhS3eKNKIoIRIiqbD/RRrpkA4DKVEQAQEDBZFeJKS7W7phqdt3Zv7P7JKKPxFYlsue4eF54N6Zc973856Z7z3viaFl5x+IGjOCgmlkTq2eSY8ZFxg7vgPJbm07mABYH7pKIZIPjUqcKAgkcgKJSCR13xW+GdGXDTfTkcJzghhLfrr2bEO20ITpSQbzZgKB8+tp2XkOkaOGUzitiZOrZtBj2jk+/7ITKYRIJvKHinBfEHieCCQikXTun0eLUX8wetIwMkoBxke9i1S9H22r5XjqEQ32iTu68yBdWg6j+sdjeeVFO/vnf8boLan5ol8jkW596q1JVCgICALxRyARiaTn2HLejhpHpUatyRd6hW8m/kjlzp/QuEym+OP7DyUHe7rVeCn0lI8aEq2/QvMqWZk/dSo5G33MB9XDnzrLR6lQpFsfhZq4RhBIjAQSkUgaD/Y1Mz9j2FdzuaCGUrVJJB82qUUK29PPDwa9SAJXj25kxMBBLN57lYqNoujV9k2SWYPjJhIiGRxxElYKAglPIDGJ5C3aAZ8XFRmrJeHmYQZ7uvVOw9UCePwaNuvTH9d9nJtHiOTj0BPXCgKJiUAiFMlnIbzPjUg+CzAfwQYhko8ATVwiCCRKAkIkEyTsz0O6NUHAPaFKhUg+IZCiGEHguScgRDJBQixEMkGw36lUiGTC8he1CwLBQ0CIZILESohkgmAXIpmw2EXtgkAQEhAimSBBE2OSCYJdiGTCYhe1CwJBSCCeRbLLDycY16hCEIKJX5NVVY2tQFES4h0k8etbMJT+3cajmE2XeKtQGDpxsRCHICAICAJ/JxBPImlU5A2oTPz9CpEVI9B0PUHoS1LcGkhjC7hn6RAimXDRUGSJFQfOYzZfomyOlOhoCWeMqFkQEASecQLxJJKGNDl9AaJmH2Nyk0oJCEHF5fJgtoZgVp7+pgH/5LgYk0zAJgFMX38ktifZoEgm0ZNM2FCI2gWBZ5xAPIvkh3OOM6lxxXiDEHA7iYnxkDpjKv4mgd6rzP6iFyO+O0jXCdOoXzh9vNnxXwtOCJG8dvYAqzcfjOtZx/5JSYlKxUnreLhNFc4d2s7WA8fx+UxkL1iC/NlS/Ve3n5nzxezWZyYUwhBB4BknEOQieWb9DEYscjGgTyuSyvezvrjpezp+vp53WjejYIHcpEv67OwKkxAiuXvBSN7q9i1pUyVHQkXV8jHqu9EUzxTyL41UY+sv4xk+eR5nr97AkrYAXfoNoEr+NP+hcftYt3gOSQq+Q/60Cd+jFyL5H0InThUEEjWBoBZJN0s/7c+MI6FEdo6icGbHnVD6Lh5k/OghrDmXljYfNKVS0byc27OOlZsPYg/Lw6uVi2K6fJTVuy9TpnxRbMD1k9vYesZBheI5ObhhMRsOXuKFfKWpUDAbgeunWfnHcXLmTcG2jbvJXa4WL6W1P3LTSYjZrbvmD2PgxrTMHNg87h2axjit5mTrjpMkS+qJ9cuetQjVSodz73Qi97HlvN9hHJX+bxCNKryEIst3eu36zfMsWxbNeW8SSr1ShRdTWzi6ZxO6NRn7tm4gkDKcapWLcvNQNO27fEyG4vUoX7ocdcplZcPijaTMnZWTO9aTJHd5snKK39fvxZw+N5UrFSc0Hl/0KUTykZuuuFAQSGQEglgkPSdXM+aXc1TMdIk/tMJ0qlvsTvBu7vuNdzsO5vhllZL13mdQ68pM7B/JyiMqJs1MsXpRdKqdhp7dPue13qMp9wLMHdaN0+HvUVpeRd9x8/DrCrpio17H4TR66QIt3h5IkvzpuHzBSqcxn1IqkyGtj3YkhEjuWfQJ7w78mcwZUmFPkYHOQ8cSkfwsPaO6s+O8E8V5gyseM60/nkCTknffjLJ5Rj+m/pmbMb0a3vcaLM19kvF9+vDLznMoaDjCijNg9Efs+uw9pm8PYPFf58J1ibe7jqSi4w+adZmINUlyclX5gEk9StPntTYcy5gG/7mb1Hn/Ay6vHMeSPV5MukxErbZ0b/Uq8bX3vBDJR2u34ipBIPERCFqR1Fk7fQw7klfj/fIag4evpHnvdmS4J6O6e+4IZhwLZ8iHtUB1sXfnBnbvOcL+jSvYLhdm2icd2TyxF38kq0/X6jK9+82lVcf6TOo/mNzvDaV5qQwc+GUkA6NhQIcKDGjcj0qjvqBpiSyP3U4SRCR/G027ybupUzECuyM51es3JYvtHD0/jCJljUF0qp6DuUPascT+GuM7VLvlo8ovg7qzMWsDPm5c5D6/jy6bRK9ZJxj6ySAyW6/weY8PuVEqkqz7JrA/U1MGNCvHhqndGH84B1/3b8Dg7u3J03w8dfM4QDtNn9ofoDXoSP+m5VE0N/t3bWTXrsMc2LKSzb7cfDnmI9LEU4ZciORjN2FRgCCQSAgEq0gGLjG0ZX1+OiKTOqnOhWsOek+YQp38dyeT7PhxGN8dC2dop9fwnNnJwP6DORAD6s0LWPK8zqQR/4f5eDTDpmyjdKFUbI3Jyf9VVej+0Te0+mw8+ZOCemoVkcOX0KZVDT7v8wOdpo4gPNnjr21MiDFJI906aHMGZvdverdx+87St3s3CrUaT51wB9u+H8L00+GM6vD6nXPWT+3NzIuFGNPljfvSsBumDWLc6Zf5psdrseeun9KTBTdKkNW3AqlYJO+Vy8ap1ZP4aKmPr3o1YehH7cnbfBx18xpgT9Lz7QEU6TmYNwqkwXd+H4P7D2TXRQ3ddRE5ezUmjOxCaiGSieRBJNwUBJ5VAkEqkjG7fqb7yNUUr1IIi65z+fAOYtJWovcH1e88yO8Vyd3zhtF1vsSsiV1Rd86mx5RTDB7diZSyhxmju/L9FhedRo2nbIqTdG3Xh2yNBtCmYhbWTxvIhF2pGBRZnH4dZtJxygjypXi42aD/K+QJJZID1qVk6qAWxI2mSsiBc7EiWeC9L6ibLylbfxjCjNN5GBVV5475Nw79StsPv6F6pwE0LH93TPL471/Tfep++o0eTE7TaQb26EFore6k3fkVzmL/R+uK2Tm5ehK9lvr5qncT+ndsReraQ4isnBVZP03Pt/tTqMfHvFkwHQcWjSZqtpOZX/bGfPAnuow7yIAx3Un7+KgfGAbRk3xWH0jCLkHgWSMQjCKpuZkxsAMHc71P/7cjYonqFzcR1XMWrYYOJ3/KuJ7ettkD+fbPvIzuXpfLB5fTPWog+91msmTJQIzPzkfDRlE6cxJOrJzCp6tMDOrdBDsaW+aOYcD4+cS4NczJMtK69yheDztCsxbf8dF3n/Fyysd/cidEuvX+2a0BVD2CL6ZE8ePnfcj33iTqvxzK5ln9mXoqH2M7v3lPS1X5/dvhjJ6+jKs33TjC8tO2S09qvywzrm8fflh/CE2VyfhyLYaNiGTZsEg8ZbvSrnJOTvz+BV0Wepg6rCNrxvWk31eLSJarHKPGdmZaix5E9B5Bg8LpiTm6ih6RfdnjVMicJSNXPWa6DBlDhRdD4+WOESIZL1hFoYLAc0ggKEXSxfbNW0iWvRjZUlnjgqJ72LV1JylzFiLs1rTImBN7Oe4MJSLcmISicWLXenaecPJSRATa+b1IYYXJlS4JuK9w3mcjXbLbSyE0ju1Yx+4TMWR4qQiFc6Un4LzAps0nCS9ZkOSWv6w1eYRmkRAiaayTXLPlIHrs3FRjnWQqSpXPz9nDu0mWrQgvJDdz5cQejrmSUSj33Yk7twBzYt8mdh0+j7FbUPJs+SlXIDu4L7J23Uau+JNSqGQpMoaaOLJrE3racHKkS4LrwmF2nA1QpEBuzJ4rrFuzjmvm1BQvlp+TW3aRPG8BMqcwJkDpnNqzge3HrpOzQEHki3tR0xckdwYhko/QvMQlgoAg8MQIxLNIdvz+OBPfib/NBJ4Yh6dekG7oAtzaNu+pV5/IKzT2blWUi9QvLHbcSeRNQbgvCPwLgXgUSZc/QLMphxn6RkkRhr8QMMtSrEYGtGdrT9nEEqgftxwjc2onDYu8ILalSyxBF34KAo9EIB5F0nj895l3mGtOPzx+hvKR3HsmL9J00iePS+2eu+oCOeF3oHkmOcWjUbpfo02lLOTLGCo2OI9HzqJoQSD4CcSTSN4GI923aCD4cT05D273IIVAPjmm/7UkLXZkVhyCgCAgCPwzgXgWSYFeEBAEBAFBQBAIXgJCJIM3dsJyQUAQEAQEgXgmIEQyngGL4gUBQUAQEASCl4AQyeCNXQJbfns09d5RvQd99rhmxq3qjDvu/fejlnuvjU+ivNt2PKisuLpi1/qI0c9HDZi4ThBIUAJCJBMUf9BWroPHLaFYdSzKXRFTA+DxQ4g9TtCexKFpIMlx5fkDYP4fr9D6N5E2vvcFwGSKm3CtqrfKfkxjb9ummO76bXx2ab+ZTycpNO/v5cWkwT9N6N/4Pol4izIEgWeLgBDJZyseQWBN7IMyoND1dTvrcviJ/sQb9wotVaZH/RDWZQuwdKQn9rPHmTsqIbHzFxvj12gMHO7l6OQQon6B6bPdZHf8XXB0v8zZUxKps6k8aF90w+7rhyy81chCk0luagRMNJqqMPZjNzmTP56AeQ6aqdXYSstP3bxdUo3rO2oSo9omYX0GH9P7erHKj8cj4ZuGhDtGJiagkTHN40Q24T0RFggCD09AiOTDsxJn3iFgCM5vQxy8NwEW7nJRMFTj5mEbJSIsNP3BRddq6l8kMi7deG/68X+lIW+fvXy4gw6LVFZEezg/206nXyQmTHaTNcQo7f5lNOsmhDB8vs53C1zY7r4W+p4krYTvtIXG75qp/4mb/Hus5B4pc2C1k1zW+1Oit+u/W8ODvr+dAAbtlJl671l4Z7CHukUM3+O+27dTJnW4Shrzvd7en0B+kNz8PTl795O7DOPqeFiu97O/l979HP/5fwpDK9pR23ro2SAQ6+H9df+7PQ+y/e5Vd3kKCRYPm2eHgBDJZycWQWSJ8bBzHrRQtIqVtz51M6BOgHVfhFBnqsSaaCe5kkoc2WJi+SawpYfq1QOksepc3m9i1WaJbHl1tqyTyFlBpWwe7T7xJSCzaqHC/osSF9Zb+PlUgNmTfGxYYCKQRqPuGwGs1xUWLZQ564NK1VXSqzKR9W0sPKTTqbePItVVilokZm6QKZ5NZ9MmiZzFdDgqseciVHnLjz/aTt6hChM6+wi4dIqW1Siay+gFSmxeZOJ6WpVKhTRUp8zC+QrpSqgUy6rF9qLXLZfZfgTC8um8Wkxlw2IT+y9C+ToBwtPEnbN2qcKes5D9ZZ0KRQLIusSq5SaUVDox+yVO+6ByTZXsqY31mvccHplfFyt4reA9DnpaqF4zQCpL3FnuywqLF8ic9UKpqhoFMgdwXzKxdIXMCy/p7FsrkzSfSo0y6p09PIxe+dmDCotXSNgy61StoJLCroGqsHqRwq4TkC1Co0pJ9dbKZomLRxSWr5C4aoLKNTT0/SbeqWTBUd9Pveoqder6CXPA5T9NLFom4bTDqzVUsqXUuLTPxOqtEtnyxMU5V0WVsuEa106YmL9Y4qYZXqmlkjO18YNC5tBGE9FbICy/TqVSAexi85Egeho876YKkXzeIxxv/kmaTO/aIawIC7BqvJ+PaoewL8LHT4N9RH9to9dYhSvXdRSbRKbCKuMnegjMsFOupULyvDouv86w6W4aF70rEvoNhSFRdsYvlFAVHVNAJk0xH9/01Ghc2saZ3H7WrfExp72dz5eDYpaoGuWjb0WIKGPhhh+Sp9RpPNXLh4qJLFXN5AjX8Hh0hnwVYGcfMyPWyHy96QZlzlh5qYmZ7Gl1rt2QsIbodP/STbtXoFslBwdLuZk7yIf7pJWKRWyUGe9ieDXo0cLGnLUSLreONQt8842bBV1DGLUAxq510a6YzsgoO5/8JONTdcxWiQb9PIx6V6VZdQe/7YcUss7lqxJZSqvMnO4m/Fa6N7anddFEybIh7HHppPLr3PBLhFcL8O1kN2HnzLR8x8rSw6DqEiEZND6d5qasZKFEaQuuMA3lJrw7xkufev7Y/rTx9/JeK03rWNhyU8eSSqLPVDct8uuMirIzfS3ccOo4kkpUbO5jZKSPHfPstO1h4sJVHXdAolZfPzXPyjQboqAn0UmSS2P+QjeZDll4p4WF/VeMdLVEmnwq02Z5sP1io1wrhZR5dZwBndFzPJR0mmjd1czx8zoBWSJlOp3BX7rJ8qeFmi3NXFd1UmSFr350UTLDX344xFsrFgULAv9GQIjkvxES3/8DAePhu226ncoDZX6c4qdHMyutfnTSOI1ClcI2LudTqV82gPeCibETTUR+76aJ00TlFiZ6LHHzftm7KbvbibaN00Oo2Vpm9Go3TQpr/NLXQb+1AZYt9bCzq4P2v2nM/d3PoEp2TpTzM2dgAKdTJ1smle87ORgcrbFim5vkwP7f7ITXNTHmVzcdKsfVFbPdyqsFLXyw5SZlj9nI9bHC1mVOCtplBjSzM+6oyp71Pj6rE8LBYh6+6+PDfcpKjXJWyn3hoc45MyV7ysxa6OaNAjp/HpIJzRwg5ICFTHWsDPnRRa0LFoo1VOg018OHFVV+7hfCW3Ng3woPQ1uEsCm1n9VTvOjbrGSuaKbXLDddqwfupi4vmihVw054Jw9fNQxweKmNUtVMDFjhxrHASqfZsGSLiwiHQvsKdrYW8DPrA51a1ayUG+zh0+a+2N7gvWnTs2tslH/FwtszPUSW11DtKhcW26jQwESFFn4iwnSOrzczdS/8NtfH5IZWLr/m5+ehXsyXFY77NF4Kk2mZ0k7yEW5GtvCDX6FjTQfzrQHW/OQh+WUz1fNaydbPy4fJFGq0NdFzqZs2pQOxPdZOr4Uw+ZhGu4YB7AGZ70ebCWvloVthheqRCt8s8/BKOlDSBEhuCfbxW/HYeH4ICJF8fmL5lD0xRNJzxsKbla2oL+icRmPFIhf+P2yUK2vGn1MjNkOoQJIQnRYDvVS8YqFRZ5kZx53ktd3/IDTKmznQQat5Gqc2uUiBzNIRIXRbqrJkiYedXRy0X6Azb6uTJEetDB1iZutRqNrGT+fGfuZ1DmHI7xrRW2+J5HxDaGS2b3JRIFmcZFzZZqVKoVsi+aeNXKNkdi9ykTdUY+1YB2/3hiXnvcyqG8KBEh5m9vLhPWulRhkr5cb5yDrFzBhvgDVz3SS5Z0HKze1WstS1MuwnF3mWWnl3DCw47iKnWefMajthVY3Us4fpPe2cKe5lUQ8vnLUSltNKq3Fu+jW9RyQvmChZ206hPh6+qOkDt4XXU9ooPtnD+V9sLHf42DXFE9tH/KmPg+bbdNb01GjTzESPBTepneMBAqNKrPvZxpjJChcVjd6DvVz+1UaDQRIvZdNRfWCy6dhf1OnTFgbUMBG50UnzokYq/NbIo2aiRWo7KUe6GfGeH+2KiapVHNhae5jf2guYGFQ1hOiCfkbkkGnZR2LGn07yWCFwxUK9/FbWKjopbDpGktWRBEq96WN0R5VFE62MnytjelGj3wAvRV8QPcmnfDuL6v6RgBBJ0Tgeg4CkS4xr5aDdVxLtxnkY+76P64dsVC5i5eVhbia39YNTYV+MTngmjZ1fhtC0l8S3fzrJH/J3kVzxhYPaURKTt7pp+LLO3D4hDFgX15PccUsk529yYrloIfQFlY2j7VQZJ/HHJjcXh9ro8qtO9B4XmRSd/fNDCO8ms22Ni4iUDxBJoyc5UGHLcieF7DK93rEz/bLK7pVePnndwa/p/Kye6OHMKhtV6ph5Z5aHSgfNVBku89NSN9Vyaxw9qJA0QwDHnxZeuKcnWaqJQs9fPbQqrjHrIztN5sP+5R4GtQjhdHEvS3p54bSVjLmttBnvpm/j+0WyVE07ebt6+LJegH3zbZR6w8SI391Y51vp9issW+sij2yizSs29hbyM72NTsMG5liRfC3n37nqTpkDFyRyvyDzYSUbv2cOMLSSRL2uMlPXuKmbW+XKUTP+jH5S37BQM58VU1sfc/p7sVw1sTdG5+WsEu8mtyP38fJ1J++dnuQSR4BVP3qwnLTExf1jD+0tCs16yHx71Ek+O+hehTavhLAjR4AlUz0kQ2LvYYk8OVScVxTOO+EFq8Kr4VaSt/Ly01Avslhb+hh3prj0yREQIvnkWCaykm6vmTuxyE6p9gqTFjupkd3oeSj8ONRG53EKTo+OySxRrr2PWT287JwQQv0uEnMuOHnZ/ndggfNmoprbmL0OzA4duypjDvexLtrD1g4OWs/TWLbLy5LeDvpPN3okEtkqqvww3Y1vqY2ajU2ck3WajPYQlc5EzjYKW7e5KJgiTiRjtlopW9hK1OYblDthpWBLMxmT61x3SoSm0ek5wU3z0ip/TAnhrS4KAYtOmqQShw5KdJ/nol8pibaNbCzcZay31HGEwaS5Lio4TYS+YmP4T04iS+h83CKEiUslvAGwWHUaDvIyorFK/cpJOF/Gw8r+cSKZPLON9l+7GNQsLh0ce1wy8cqrdrZf0rH5jTlAEkVq+flqvIfQIxaaNrOy7kic744wjc+muSmlWqhQ00z/FTd4PeffuXpPmWnawEb0YR3FJPFmFy8j31Xp09LOzNUSfl3HmlSi7wwXLUtoRH9po91gE1dcOrIiUSLSx9wefr6MstN1sow5VGPGH25ynrDQsK2ZEzE6mjEmWVBlxnce5Nk23uwm8cN5J/mNd2oDO3+10bKDmWM3dCRJIluZAAt+cONfZ6NeQzMHPYZt0GGihy61Ak9k44hEdksKd+OFgBDJeMH6vBeq63DtmoRuaKJLZs16mYiKAZLcmiliViT2rDWxchtYkkGZSirZ02pcOWBi5RYo3yBASmPg7C+HpIDvssKShTLn/JA5PbjQqFZF5fImE+tO6Lz6hor/uIklyyXcDqhcXSVrirhZkpujTWw6CHkrqLycVOL7dRKv1wqQyhpXkfeywqKfZcJf95PmpsLGozLaNTh+Lc7GiBc1An6QVJmN0QrbTkGu3DrXTkmEFVMpanx/XSF6mcyRc5A1QqdSsQByjMysZQqFKwQIT6ch+RRWG7Nbz8BLhTTKFVeRfRK/LzXhSatSLUKL5fbdDwq5SwcomD1OxI13cCfzKZR7zU7q2n4qhWjYwnSqvRogVAJdAddZE4sXSlzSoERllYJZVa6fN7E0Wiaiqp/MoQ9ofarEno0mVu+EtDmN2a0BkphA98isXKiw7xykzaFToYxKSpuG2SRzeIuJ6A2gO6BCFZUXU2v4rissnSdzygs16vnJmgrO7Tdm1kr4k0LFaiovptA4v9fEqm1QoX6AFEacJTCZ4cweE4tXSbhlKFxOo1B2Fc0bx3rHCcheSKNKGZVkIYaQPu93kfAvOAg8tkjORJdjIEU9Y4QqOHwWVj4WgdixSK9Er54WYq5KsQ9AmxV8Hri7mAPMFh3LrR0FvB6JgAayCWwWHY9Luu/cew2SZbDa9LgdcYzddpDweEC26FgVCY8bJJOO1QqSDrfLNsqw2OJ2APJ7jd4RhFh0XB6J2++2Nnbusdl1Am4JVQKrWY+1X5HA55Nid+O5LVZGD9CsECuaht0Br4Tv1g49VquOSTa+k/D6YvWZEJuOzyPhN2yW4nqQcdfHnWPIoM2mI6kSbn+ccDhC9Fhbb9drMukM76hRrYmNYoPcvLhL5vBRKZb3bR9kBYz6DT7+WzbH+mXT8bslAv+wyNCIh9UMmhoXP6M8w06DteGLZuyW5Ltbj9msYzF2ZbiH8X/9XL4AAAKySURBVO16DF5ul4Sqg/KAWPxTnE1mHeutnR5u+/1XVunTa3Tq4ifE/ngbPDxWIxcXCwJ3CASQjg+ALFMfyETSdaPP8D+OawvQ/fsg9TvGLSvAJiIC4od+PAX7komqb9vI38nLyGqJ954SGwrEU/sSxf4HAsYv4fNI56ZBpk8fUSQ9e9FjpkGGD/5DxeJUQUAQ+EcCOviMlK8JzGJRvWgogkACErDAzdVIrpOQtuMjiqTuh1MfoqdvAuYw7k+4JaBvompBIIgJiI3Egzh4wvTniIAFzn2ClKQWJCnziCJpXHZtHrjXo6ePFCnX56h5CFcEAUFAEEi8BEzgPYx0fhZkGg5ykscQSc0Fp7uip64N9ghjDmHi5So8FwQEAUFAEAhyAsZUcgnp7GhIUg1Cq/yjP/8+cef2pd6jcKYbesZIsOY23tonUq9B3kyE+YKAICAIJD4CcS+slc59ClIaSNf5fyJ4eJE0inFth0vj0JMWhORVQXIYLx4UYpn4WpnwWBAQBASBICJgzAK4taDXcwDp0hywhkOqViDfWmT9D978N5E0CvGdhivfgO8wuqMAhOQBc1owVok/1it4g4i3MFUQEAQEAUEgeAioztj30kk3NoDqgdA6kKzqQ9n/30XydrG+E3BzFbh3QeCi6E0+FG5xkiAgCAgCgsBTJ2BkPa1ZwVEaQgqAbGRBH+54dJF8uPLFWYKAICAICAKCQNASECIZtKEThgsCgoAgIAjENwEhkvFNWJQvCAgCgoAgELQEhEgGbeiE4YKAICAICALxTUCIZHwTFuULAoKAICAIBC0BIZJBGzphuCAgCAgCgkB8ExAiGd+ERfmCgCAgCAgCQUtAiGTQhk4YLggIAoKAIBDfBIRIxjdhUb4gIAgIAoJA0BIQIhm0oROGCwKCgCAgCMQ3gf8HMwweI6HCH0kAAAAASUVORK5CYII="/>
        <xdr:cNvSpPr>
          <a:spLocks noChangeAspect="1" noChangeArrowheads="1"/>
        </xdr:cNvSpPr>
      </xdr:nvSpPr>
      <xdr:spPr bwMode="auto">
        <a:xfrm>
          <a:off x="8001000" y="840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137825</xdr:colOff>
      <xdr:row>44</xdr:row>
      <xdr:rowOff>27215</xdr:rowOff>
    </xdr:from>
    <xdr:to>
      <xdr:col>17</xdr:col>
      <xdr:colOff>321026</xdr:colOff>
      <xdr:row>53</xdr:row>
      <xdr:rowOff>163286</xdr:rowOff>
    </xdr:to>
    <xdr:pic>
      <xdr:nvPicPr>
        <xdr:cNvPr id="2" name="Imagen 1"/>
        <xdr:cNvPicPr>
          <a:picLocks noChangeAspect="1"/>
        </xdr:cNvPicPr>
      </xdr:nvPicPr>
      <xdr:blipFill>
        <a:blip xmlns:r="http://schemas.openxmlformats.org/officeDocument/2006/relationships" r:embed="rId1"/>
        <a:stretch>
          <a:fillRect/>
        </a:stretch>
      </xdr:blipFill>
      <xdr:spPr>
        <a:xfrm>
          <a:off x="9717254" y="9017001"/>
          <a:ext cx="4174629" cy="183242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141939</xdr:colOff>
      <xdr:row>44</xdr:row>
      <xdr:rowOff>104589</xdr:rowOff>
    </xdr:from>
    <xdr:to>
      <xdr:col>19</xdr:col>
      <xdr:colOff>579224</xdr:colOff>
      <xdr:row>52</xdr:row>
      <xdr:rowOff>159526</xdr:rowOff>
    </xdr:to>
    <xdr:pic>
      <xdr:nvPicPr>
        <xdr:cNvPr id="3" name="Imagen 2"/>
        <xdr:cNvPicPr>
          <a:picLocks noChangeAspect="1"/>
        </xdr:cNvPicPr>
      </xdr:nvPicPr>
      <xdr:blipFill>
        <a:blip xmlns:r="http://schemas.openxmlformats.org/officeDocument/2006/relationships" r:embed="rId1"/>
        <a:stretch>
          <a:fillRect/>
        </a:stretch>
      </xdr:blipFill>
      <xdr:spPr>
        <a:xfrm>
          <a:off x="6536763" y="9532471"/>
          <a:ext cx="9312343" cy="154905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28575</xdr:colOff>
      <xdr:row>46</xdr:row>
      <xdr:rowOff>31750</xdr:rowOff>
    </xdr:from>
    <xdr:to>
      <xdr:col>19</xdr:col>
      <xdr:colOff>428625</xdr:colOff>
      <xdr:row>58</xdr:row>
      <xdr:rowOff>41275</xdr:rowOff>
    </xdr:to>
    <xdr:pic>
      <xdr:nvPicPr>
        <xdr:cNvPr id="2" name="Imagen 1">
          <a:extLst>
            <a:ext uri="{FF2B5EF4-FFF2-40B4-BE49-F238E27FC236}">
              <a16:creationId xmlns:a16="http://schemas.microsoft.com/office/drawing/2014/main" id="{F6203348-D2BA-8F13-0283-F4D6CA7D4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9475" y="9931400"/>
          <a:ext cx="8401050" cy="222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704850</xdr:colOff>
      <xdr:row>45</xdr:row>
      <xdr:rowOff>101601</xdr:rowOff>
    </xdr:from>
    <xdr:to>
      <xdr:col>19</xdr:col>
      <xdr:colOff>208046</xdr:colOff>
      <xdr:row>57</xdr:row>
      <xdr:rowOff>27995</xdr:rowOff>
    </xdr:to>
    <xdr:pic>
      <xdr:nvPicPr>
        <xdr:cNvPr id="3" name="Imagen 2"/>
        <xdr:cNvPicPr>
          <a:picLocks noChangeAspect="1"/>
        </xdr:cNvPicPr>
      </xdr:nvPicPr>
      <xdr:blipFill>
        <a:blip xmlns:r="http://schemas.openxmlformats.org/officeDocument/2006/relationships" r:embed="rId1"/>
        <a:stretch>
          <a:fillRect/>
        </a:stretch>
      </xdr:blipFill>
      <xdr:spPr>
        <a:xfrm>
          <a:off x="4514850" y="10452101"/>
          <a:ext cx="10171196" cy="21361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3</xdr:col>
      <xdr:colOff>123825</xdr:colOff>
      <xdr:row>5</xdr:row>
      <xdr:rowOff>95251</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editAs="oneCell">
    <xdr:from>
      <xdr:col>7</xdr:col>
      <xdr:colOff>18672</xdr:colOff>
      <xdr:row>45</xdr:row>
      <xdr:rowOff>0</xdr:rowOff>
    </xdr:from>
    <xdr:to>
      <xdr:col>25</xdr:col>
      <xdr:colOff>360631</xdr:colOff>
      <xdr:row>54</xdr:row>
      <xdr:rowOff>146050</xdr:rowOff>
    </xdr:to>
    <xdr:pic>
      <xdr:nvPicPr>
        <xdr:cNvPr id="3" name="Imagen 2"/>
        <xdr:cNvPicPr>
          <a:picLocks noChangeAspect="1"/>
        </xdr:cNvPicPr>
      </xdr:nvPicPr>
      <xdr:blipFill>
        <a:blip xmlns:r="http://schemas.openxmlformats.org/officeDocument/2006/relationships" r:embed="rId2"/>
        <a:stretch>
          <a:fillRect/>
        </a:stretch>
      </xdr:blipFill>
      <xdr:spPr>
        <a:xfrm>
          <a:off x="1536322" y="14325600"/>
          <a:ext cx="8482659" cy="180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49</xdr:row>
      <xdr:rowOff>0</xdr:rowOff>
    </xdr:from>
    <xdr:to>
      <xdr:col>5</xdr:col>
      <xdr:colOff>304800</xdr:colOff>
      <xdr:row>50</xdr:row>
      <xdr:rowOff>114300</xdr:rowOff>
    </xdr:to>
    <xdr:sp macro="" textlink="">
      <xdr:nvSpPr>
        <xdr:cNvPr id="119809" name="AutoShape 1"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49</xdr:row>
      <xdr:rowOff>0</xdr:rowOff>
    </xdr:from>
    <xdr:to>
      <xdr:col>5</xdr:col>
      <xdr:colOff>304800</xdr:colOff>
      <xdr:row>50</xdr:row>
      <xdr:rowOff>114300</xdr:rowOff>
    </xdr:to>
    <xdr:sp macro="" textlink="">
      <xdr:nvSpPr>
        <xdr:cNvPr id="119810" name="AutoShape 2"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49</xdr:row>
      <xdr:rowOff>0</xdr:rowOff>
    </xdr:from>
    <xdr:to>
      <xdr:col>5</xdr:col>
      <xdr:colOff>304800</xdr:colOff>
      <xdr:row>50</xdr:row>
      <xdr:rowOff>114300</xdr:rowOff>
    </xdr:to>
    <xdr:sp macro="" textlink="">
      <xdr:nvSpPr>
        <xdr:cNvPr id="119811" name="AutoShape 3"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53</xdr:row>
      <xdr:rowOff>0</xdr:rowOff>
    </xdr:from>
    <xdr:to>
      <xdr:col>1</xdr:col>
      <xdr:colOff>304800</xdr:colOff>
      <xdr:row>54</xdr:row>
      <xdr:rowOff>120650</xdr:rowOff>
    </xdr:to>
    <xdr:sp macro="" textlink="">
      <xdr:nvSpPr>
        <xdr:cNvPr id="119813" name="AutoShape 5" descr="data:image/png;base64,iVBORw0KGgoAAAANSUhEUgAAA6AAAAFICAYAAABOTZN3AAAAAXNSR0IArs4c6QAAIABJREFUeF7t3VGoHfd9J/D/9knRU62oNYvcpiCw8mK1L0JC4EoO+2KZLquaW5xQ01CniiFXilOSyALjao1BVrzUia1CokShrUowCFXbbeNQutlYNagIPTSNH2q3iNqJxJJWUvvQyHrKLv+zzN25c2fOmTkz95z5z3zui+V7Z+b//39+/3POfM9/zpz/EPwQIECAAAECBAgQIECAAIEFCPyH2Mb777//f+7du7eA5jRBgAABAgQIECBAgAABAmMU+OlPf3p5EkDffffd//Pggw+O0cCYCRAgQIAAAQIECBAgQGABAv/wD/8QBNAFQGuCAAECBAgQIECAAAECYxcQQMc+A4yfAAECBAgQIECAAAECCxIQQBcErRkCBAgQIECAAAECBAiMXUAAHfsMMH4CBAgQIECAAAECBAgsSEAAXRC0ZggQIECAAAECBAgQIDB2AQF07DPA+AkQIECAAAECBAgQILAgAQF0QdCaIUCAAAECBAgQIECAwNgFBNCxzwDjJ0CAAAECBAgQIECAwIIEBNAFQWuGAAECBAgQIECAAAECYxcQQMc+A4yfAAECBAgQIECAAAECCxIQQBcErRkCBAgQIEBgOQL37t0Lp0+fDrdv3w4nT54M27ZtW05HtEqAAAECQQA1CQgQIECAAIFBC1y6dCl873vfEz4HXWWDI0AgFQEBNJVK6ScBAgQIECDQWODatWvha1/7Wjhx4kTYuXNn4/3tQIAAAQLdCgig3Xo6GgECBAgQIECAAAECBAhUCAigpsZoBOK74K+88srU8a6srITDhw+H4uVa2eeH3n333Q3779+/P6yurk5+n28jO1ZZg3fu3JlcCnbr1q2Q3z//+/x++W3yv79+/Xo4depUuHv37tqvt2/fPtdlZlU+n/vc58KePXvWjl+1XdV4m/Qxul+4cGHSVrHdqnHn263q29atW9dWP6qM89vk25p26V5Ze7t27QrHjx8PW7ZsqZxr0+ZT2bir+hwbmDbP8p75zhTnSHG7/Hyr6mtxnHUfI1V9mlbvM2fOhCtXrqx7rEx7IDd5HOX7XWW5iD4Xx5P168Mf/vDa80vVmLPHWPz7PKt8Zb5Nny+zx23VPMuOV/Y4mzbWsnmVn79ZrR955JHJc/e8z49ZjcueP6e1kbVX5zGaH0vZc3qdldomz3FlJrNe8MuOn39cTHs+jH/79re/XToHq+Zo1WMr38/ic0Odz/Nm44j7PvTQQ5PP/+YfS1X1yj+vNXkMxMdQPKEu+3xxNvbHHnusco5WPXabPA/Mqq2/E+iTgADap2roy0IF4gtGvCFFWVioCqCzTgazE4h4khW3rQoi2Qt13O7BBx9cO8EsO9HJXrx+4Rd+Yd3xshfu4otzdjI57YS+DLrs5CdroxjyipezZS/UxZOqpn2scin2N3uxj8E7/6Je5wSu6mQy62vZGMo+Oxb78P3vf3/dyVZ2svCjH/1oahCoOqnIHIvhrs4JcFlN63zurWwc8Xd79+6dvPFQ1tesP7HN7ISr7olSWZ/K5lnxxP5DH/pQ+OCDD2q9udLkcRQfX1/5ylcmzVU9ZhfR5zYBNOtf8fFQ5wk1s5rl2+T5sur5JXsDsPgYq5o72XPfr/zKr6wL4fFx8sYbb0yeD+OY4xwshq15nnuyEF18I6LO46/ONvkAWhbE6zx/1dmmTl/KajTtOe3QoUOT54N5A2idOVr3OST2PR8w82+QZuPKz9f4u6oAmp83Zc9readpj4F5A+gslyYmdR7vtiHQFwEBtC+V0I+FCzQ5oar7IpCdHHzsYx8Lf/EXf1G6ipcdKzvhK3tXtuxkKv/Ocp0X36p3Y6ugy05ssr7GfbIwXXUCVPScp4/Zi/Ev//Ivh7/5m78pDXHZSULc5u/+7u/WnXi2PTnL+jzrHf9p7/SXmTUJF2Un3fOeUM4KoNlx82+C1O1rsb51HyNlfZq2b2zn/Pnz4cknn5x8ju/Tn/70uhX5svk87U2G4gpN7M8PfvCDyTz64z/+49I5t4g+13Wv2m737t3h5s2blW+qTXvc1/Ft8nw57Q2uONfiGzf5N8jK6l/ncRTbKat1m+ee+HxcfAOpzuOvzjb5McU3P4tveNR5/qqzTZ2+FGs0yyzbfp4Amo171hyt+xySr3vZc1dx/NPeRCu+1k7z7TqA1nFpYrLwkygNEmghIIC2wLNr2gJNTqjqvghkL17xJDme1JW9OGbbPPPMM+HixYullwWVvSjG1YPspG3au6113h2edoJYvISv2FbdoDpPH7OTmyxslF2ylG3z2c9+drJylbdqe3JWdtJbtRqeD+VFz2kBNW47az4V7eY5oYztbGYALV5WNmtM005gq4Jw/pif+tSnNqxiVD0DVXkVT7Lz2x04cKB0Ja3Kses+zxtA83M+9qnJzXaa+DZ5vpz2/JI9N+bDV9ncqRuIymrdxXNPftW1zuOvzjb5ce7YsWPycYN8EK/z/FVnmzp9ydeobtif9ZxS9bxXd47WfQ7J+l5V56JRkwA67bm76wBax6WpSdpnZXo/JgEBdEzVNtZ1Ak1OqOq+CORfUOKqStWlm/Hd76NHj4bXXnutVgDNvyjed999kxPlaatWdVa2yt4BL5681l0BLa4c1mm/bJt8YPrWt761YTUnX4dPfOITGwJDFydnxROQYoib9nmezHTWNrPm07SgVPyc27SH9awAGved9fnKqr52uQJadblk5pites4K9plF3RXQ4nypOqGddglu8VL3efs8bwDNP49ll6NOe27It9Okr02eL2e9wRXrk39DrWyOzQqRVbXu4rnn8uXL6z7LWCfQ1dmmLPDn38iq8/xVZ5s6fSmbB2Vv+JW9uVb1dTZVj8+6c3TW82LZa1Z+HuWDaf7jNXUDaOZWdSl+1wG0jktTE6d5BFIREEBTqZR+di7Q5IQqexEo3oSoeMOK/MlB7HC8QVD+RT1/wjftxgj5Vb3iJZnznmDNAiw7sSkLBlnwyB+v6DBvH/Mn+nHcxZOLfB+zIF5cAS270VT+ktpZJ2d9DqDxplX5n1k3PMrqV6x92eWP2dyu8/m8shO1uo+Rsj5VjWOe8B/HWlbjskub6142vog+zxNA51n9y7fTxHfW82XZTYiqVvfi6l/8TF4WvuJ/i5/RW2YAjf3Jv8k36zkjP+emPUaLYaL4Jk6dcFn2/Bvbb/IcV5xrs94wK86Zslpn2xQ/29pkjjYNW2WvM2XtTQugxXrNuhla1X0jmn4GtK5LU5NZr/P+TqAvAgJoXyqhHwsXmHVClX+Xt+6LQP4EoniSFe+Kmj/hiy/Ude/Ml39RnDfczQKuEyzjMYonScXVz/zJWNNV2rxP8SQw/n/ZO8ZdXoIb2+hzAG16V8s6K6DZvMgHyPxJZFWwLN6ope5jpNinqtXPstX3WSsU2Viy7aadXJY9jqpuerOIPs8TQMsuU63yrDp+FgLj89M03ybPl2XPNdOeNx599NFeBdBt27ZNngeyS2Tjd4eW3egoP846IbX4GMn+P4aaePw4/2ZdQl0npNbpS77vTQNokxXQJnO07nNIvu9NPiIy7X4LdZ5bulwBresyj8ms13p/J9AHAQG0D1XQh6UINDmhqvsiUHWSFQNk8SSm7mVBRZwmAbRJYKlzYlMWQMtC27x9LDvRz24aE9uJK8rZ5ZhlJ1l1xjDr5KysD/kTrjona8VLG5uGi+I4ZvW56gHUJIBmxyjedTn+vvhGSVl7dR8jZX0qWz2oco7bFu8+XPUYmTb/y04Ai4EgBpFsfhdPurvuc9M5kr0hU7zZWFWILh6/qW+T58s6ATRv/eyzz4avf/3r6z6OsIgV0Pz8KM7LfCD5nd/5nfDSSy9tuNNu2wCaPZ/GqzbiGzoPPPDA4ALotMdJ8e7GdZ9D8u7Fx3HZPK37Wjvrub3LAFrXZR6TpZxQaZRAQwEBtCGYzYcj0OSEqu6LQFVwiCuB8Wst8u9u131RrDoxjb+v+pqXspPrWZWrE96qAmjVDWma9nHaJYHxWPkQsBkBtGzVrerEdNrq7qzPKs6aT8WTk0UG0GKwKVup7zqATlsNqJq3db5nd1oAzT77WnX8/FUHZaG56z43DaBVq7zZcWZ9H3DV5dnZ/kXfJs+XdQJo3CZ73oh3Df/Hf/zHdQG07kpu8bFR9hgu9qeqdsU3GbLtfuu3fmvymdBp86nOY7TqcZ893uPHNeKq67Tvcq3zPF2nL2XhedpXh2XbT3tTq/i813SOznpeLJtX+Tc7y+4LEPep+1o7a+7M+xgoviHZxGUek1mv9f5OoA8CAmgfqqAPSxFo8mJS90Wg7OQgW7Epfjdo3RfFMpxpJ2ezXkSrsOuc2FQF0KrgVrzLY9Z2VR+LJzf5VZJ4g5VZd6asM4ZpJ2d1T0ynrcLVWf2dNp/K3oVvekJZ52Rx2oMuH4AXEUCLZtPmcJ35PctrWo3K/lZ20t11n5sG0GlvMs16A2oe3ybPl3UDaPZmR1zRrvpO5Fk3VCqr9TzPj2U1Lj7/TLtJz6w5VxWE8kE8BsB4Oe6iA2jsw6w3zeo8pxSP0XSO1n2dLc6vrHZVAb7Ja+00h2mPgWljbeMyr8lSTqo0SqCBgADaAMumwxJockJV90WgLABlgSIGqFnffVfnJCZ/IhNvHFN2zOL32NWpXJ3wVhVAsxOYfODMzJr0cdpKU52bW9QZQ5VxdtJavAnPtPARa5o/WcyOHT3iZ7qySzjrhovsJKZ4U56686LqxKyqL7G9+HVB+b9nfchWwOrO/brbVa2g5EN9HG/Z3S3zJ8FVb27EbWZ5zTrZLr7BsIg+150j+cd//HfZVRCzPs82K6CWBbgmz5dNAmj++bH42Mv6Wfb7bN5mj7X86mRXzz3Z8112Y7O2q+7THiPZinzxea5o2eY5btrrQNa34mtH9vv4HZ7xDtx1V0DL7oGQb79sjtZ9DimOY9ocqgr+Vc8R0y5hn/YYiO2UvTHZ9Oqgoks8bp2PQNR5jbcNgT4JCKB9qoa+LFSgyQlV/oSm2Ml8WCg7Oci/i54/0W/yrmwVTHaClv/7rDujTjvWrBtgTAugVS/cTfo4LewVLw+rugS37C64sd9ZUK+6/KnqksVZJ1zFO0IWT5bLvKvmU9XJ57RLtqa1V3WZZb6dsm1mvVHSZExx2/ycrPLMB9+bN2+G4mcb823O+pzjtABaZwW1GMIX0eeqAFq883bc7uMf/3j4sz/7s3V32C7uP22VftbnK+vcMTjfXp15Ni04Vb35E9som/v5x2qdKxrqPD9Oe5xn4bBOAC3e+Cq2nT1GpwWsbBzFN7XKAui8z3Gzwm1sq6yW+XHPej4sfmZ/2qpxcY7OG0Cr3nDI7Jq81la9XmcBs+ouuFlbs55PZ33OtBhksyBf9jww7Y69Cz2Z0hi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qA+iZM2fC7du3w/Hjx8OWLVs2HDr+/cqVK5Pfr6yshMOHD0/+nf/91q1bw4kTJ8LOnTvn6JpdCBAgQIAAAQIECBAgQGBIAhsC6J07d8LJkyfDvn37wo0bN8KxY8c2BNDr16+HN998Mzz11FMh/vvs2bOToLpt27ZJAN27d2/Ys2fPkJyMhQABAgQIECBAgAABAgRaClSugMZgefHixdIAmm8zBtbTp0+HI0eOTFY6BdCWFbE7AQIECBAgQIAAAQIEBirQOoAWg2r+Etxdu3ZVXsI7UE/DIkCAAAECBAgQIECAAIEKgVYB9N69e+HVV18Njz/+eOnnPGMYjT+rq6sKQIAAAQIECBAgQIAAAQIjF2gVQGPA3LFjx9oNiIqW165dC1evXm0UQG/duhXiZb1+CBAgQIAAAQIECBAgQCBNgXh/oO3bt2/o/FwBNK58xs997t69uzJ8xpZmBdQ0KfWaAAECBAgQIECAAAECBOYRqLwLblyJzH7i16wcOHBg7WZDcYXylVdeWdde3CYG0lOnToW7d+9O/rZ///5Gq5/zDMA+BAgQIECAAAECBAgQIJCGQOUKaLH7de+Km8aw9ZIAAQIECBAgQIAAAQIEFi1QO4CeO3cuHDx4sPRmQ4vutPYIECBAgAABAgQIECBAID2B2gE0vaHpMQECBAgQIECAAAECBAj0SUAA7VM19IVACOGdd94Jn//85yffofvwww9vMImfsX722WfD22+/PfnbCy+8sLZd9ref//mfD8899xxPAgQIECBAgAABAr0SEEB7VQ6dGbvA+fPnQ/z6oq1bt4bHHnusNIC+9dZb4b333gtPPvlkiP++cOFCeOmll8IPf/jD8Hu/93vhYx/7WPiXf/kXAXTsk8n4CRAgQIAAAQI9FBBAe1gUXSLw4osvTu48XbYCmteJq6Uvv/zy5A7V2fcsxVB6+fJlAdQ0IkCAAAECBAgQ6J2AANq7kugQgRDqBtCysCmAmkEECBAgQIAAAQJ9FRBA+1oZ/Rq1QJ0AGr+rN37+8/nnn19b/YxoAuiop47BEyBAgAABAgR6LSCA9ro8OjdWgVkBNLvZ0MrKyobLdAXQsc4a4yZAgAABAgQI9F9AAO1/jfRwhALTAmhc+VxdXQ2f+cxnKm9S5DOgI5w0hkyAAAECBAgQSEBAAE2gSLo4HoF4F9xvfvObawO+//77w5kzZ0IMndnNhr7zne+s2yZuHC/F/bmf+7nJ17f85Cc/Wds//xUt41E0UgIECBAgQIAAgb4KCKB9rYx+EcgJuKzWdCBAgAABAgQIEBiCgAA6hCoaw6AF4uc9f//3fz88/fTT6242NOhBGxwBAgQIECBAgMAgBQTQQZbVoAgQIECAAAECBAgQINA/AQG0fzXRIwIECBAgQIAAAQIECAxSQAAdZFkNigABAgQIECBAgAABAv0TEED7VxM9IkCAAAECBAgQIECAwCAFBNBBltWgCBAgQIAAAQIECBAg0D8BAbR/NdEjAgQIECBAgAABAgQIDFJAAB1kWQ2KAAECBAgQIECAAAEC/RMQQPtXEz0iQIAAAQIECBAgQIDAIAUqA+iZM2fC7du3w/Hjx8OWLVs2DD7+/cqVK5Pfr6yshMOHD0/+ff369XDq1Klw9+7dsH379nDy5Mmwbdu2QeIZ1HIF/ssL/2u5HdD60gT++/MfW1rbGiZAgAABAgQIEJhfYEMAvXPnziQ07tu3L9y4cSMcO3ZsQwCNIfPNN98MTz311CRwnj17dhJUt27dGk6fPh0OHToU9uzZEy5duhRu3rwZVldX5++hPQlUCAig450aAuh4a2/kBAgQIECAQNoClSugMVhevHixNIDmhxwDawydR44cmfw6v0/dY6RNqPfLEhBAlyW//HYF0OXXQA8IECBAgAABAvMItA6g+ZAZVzuLATRbHXUZ7jzlsc80AQF0vPNDAB1v7Y2cAAECBAgQSFugVQC9d+9eePXVV8Pjjz8edu7cObkcNx9A4+roa6+9Fo4ePepzoGnPk172XgDtZVkW0ikBdCHMGiFAgAABAgQIdC7QKoDGGxHt2LFj3Q2I2l6Ce+vWrRCDqx8CswS++PqNWZv4+0AFvvTEAwMdmWERIECAAAECBIYhEK+AjTelLf7MFUDjymf83Ofu3bvXwmc8cPb77CZExYA6DEqj6IuAFdC+VGLx/bACunhzLRIgQIAAAQIEuhCovAtuXInMfuLXrBw4cGDtZkNxhfKVV15Z1372VSz5r2HZtWtX5de4dNF5xxi3gAA63voLoOOtvZETIECAAAECaQtUroAWh+WOtmkXeoi9F0CHWNV6YxJA6znZigABAgQIECDQN4HaAfTcuXPh4MGDk5sN+SHQBwEBtA9VWE4fBNDluGuVAAECBAgQINBWoHYAbduQ/Ql0LSCAdi2azvEE0HRqpacECBAgQIAAgbyAAGo+JCsggCZbutYdF0BbEzoAAQIECBAgQGApAgLoUtg12oWAANqFYprHEEDTrJteEyBAgAABAgQEUHMgWQEBNNnSte64ANqa0AEIECBAgAABAksREECXwq7RLgQE0C4U0zyGAJpm3fSaAAECBAgQICCAmgPJCgigyZaudccF0NaEDkCAAAECBAgQWIqAALoUdo12ISCAdqGY5jEE0DTrptcECBAgQIAAAQHUHEhWQABNtnStOy6AtiZ0AAIECBAgQIDAUgQE0KWwa7QLAQG0C8U0jyGAplk3vSZAgAABAgQICKDmQLICAmiypWvdcQG0NaEDECBAgAABAgSWIiCALoVdo10ICKBdKKZ5DAE0zbrpNQECBAgQIEBAADUHkhUQQJMtXeuOC6CtCR2AAAECBAgQILAUAQF0Kewa7UJAAO1CMc1jCKBp1k2vCRAgQIAAAQICqDmQrIAAmmzpWndcAG1N6AAECBAgQIAAgaUICKBLYddoFwICaBeKaR5DAE2zbnpNgAABAgQIEBBAzYFkBQTQZEvXuuMCaGtCByBAgAABAgQILEVAAF0Ku0a7EBBAu1BM8xgCaJp102sCBAgQIECAgABqDiQrIIAmW7rWHRdAWxM6AAECBAgQIEBgKQIC6FLYNdqFgADahWKaxxBA06ybXhMgQIAAAQIEKgPomTNnwu3bt8Px48fDli1bSqXKtom/u3LlymT7rVu3hhMnToSdO3eSJtC5gADaOWkyBxRAkymVjhIgQIAAAQIE1glsCKB37twJJ0+eDPv27Qs3btwIx44d2xBAp20TA+jevXvDnj17UBPYVAEBdFN5e31wAbTX5dE5AgQIECBAgEClQOUK6PXr18PFixdLA2h2tLJtBFCzbVECAuiipPvXjgDav5roEQECBAgQIECgjsCmBNDsEtxdu3ZNvYS3TgdtQ6BKQAAd79wQQMdbeyMnQIAAAQIE0hboPIDmOeJqaPxZXV1NW0nveykggPayLAvplAC6EGaNECBAgAABAgQ6F9jUAHrt2rVw9epVAbTzsjlgFBBAxzsPBNDx1t7ICRAgQIAAgbQFNjWAxhXQHTt2hMOHD9dWunXrVog3OfJDYJbAF1+/MWsTfx+owJeeeGCgIzMsAgQIECBAgMAwBLZt2xa2b9++YTCVd8GNQTD7WVlZCQcOHAinT58OR44cCffdd9/kTrnFbXbv3h1OnToV7t69O9l1//79Vj+HMX96OQoroL0sy0I6ZQV0IcwaIUCAAAECBAh0LlC5Alpsqc5dcTvvnQMSmCIggI53egig4629kRMgQIAAAQJpC9QOoOfOnQsHDx4MO3fuTHvEej8YAQF0MKVsPBABtDGZHQgQIECAAAECvRCoHUB70VudIJATEEDHOx0E0PHW3sgJECBAgACBtAUE0LTrN+reC6DjLb8AOt7aGzkBAgQIECCQtoAAmnb9Rt17AXS85RdAx1t7IydAgAABAgTSFhBA067fqHsvgI63/ALoeGtv5AQIECBAgEDaAgJo2vUbde8F0PGWXwAdb+2NnAABAgQIEEhbQABNu36j7r0AOt7yC6Djrb2REyBAgAABAmkLCKBp12/UvRdAx1t+AXS8tTdyAgQIECBAIG0BATTt+o269wLoeMsvgI639kZOgAABAgQIpC0ggKZdv1H3XgAdb/kF0PHW3sgJECBAgACBtAUE0LTrN+reC6DjLb8AOt7aGzkBAgQIECCQtoAAmnb9Rt17AXS85RdAx1t7IydAgAABAgTSFhBA067fqHsvgI63/ALoeGtv5AQIECBAgEDaAgJo2vUbde8F0PGWXwAdb+2NnAABAgQIEEhbQABNu36j7r0AOt7yC6Djrb2Rj0PgxRdfDP/8z/8cXnrppbB169YNg37nnXfC5z//+fCTn/wk3H///eHMmTNh+/btIf/7hx56qHL/cSgaJQECBPopIID2sy56VUNAAK2BNNBNBNCBFtawRi9w69atsLp8dNgNAAAgAElEQVS6Gh555JHwT//0T+H555/fEEDv3r0bnn322bCyshIefvjhcP78+fD++++Hp59+Ohw/fjx84QtfCB/96EdDDLEf+chHwpNPPjl6VwAECBDok4AA2qdq6EsjAQG0EdegNhZAB1VOgyFQusL5h3/4h6UBNK5y5v+W/f8TTzwRXn/99bV93nrrrXDhwgWroOYXAQIEeiYggPasILpTX0AArW81tC0F0KFV1HgIrBcohsz8X8sC6MsvvzxZ/Tx9+vTaCui0Y/AmQIAAgeUJCKDLs9dySwEBtCVgwrsLoAkXT9cJ1BBoEkDjZbsvvPDCZOXzO9/5TvjmN7+51oLPgdbAtgkBAgQWLCCALhhcc90JCKDdWaZ2JAE0tYrpL4FmAk0CaNW28RLcy5cvh+eee65Z47YmQIAAgU0VqAyg8Y5yt2/fnlzSsmXLltJOlG1z/fr1cOrUqRBvEhDvSHfy5Mmwbdu2TR2Eg49TQAAdZ93jqAXQ8dbeyMchMC2AFm9CVHazoexmRp/5zGcmNyryQ4AAAQL9EdgQQO/cuTMJjfv27Qs3btwIx44d2xBAq7a5d+/e5PMXhw4dCnv27AmXLl0KN2/enNzRzg+BrgUE0K5F0zmeAJpOrfSUQBOBLDj++Mc/Xtvtt3/7tyd3ss0HzbKvW4k7xLvjvv3225N942W5wmcTfdsSIEBgMQKVK6BxJfPixYulATTrWnGbWf+/mCFpZSwCAuhYKr1xnALoeGtv5OMUiKueMVB+8pOfnHzFih8CBAgQSFdg0wPo2bNnJ5fxugw33UnS154LoH2tzOb3SwDdfGMtEOiTQPw853vvvec7PftUFH0hQIDAnAKbGkDjpbqvvfZaOHr0qAA6Z4HsVi0ggI53dgig4629kRMgQIAAAQJpC2xqAK1zGW/afHq/TAEBdJn6y21bAF2uv9YJECBAgAABAvMKdBpAizchinfJ3bFjRzh8+HDt/sUbEMSVUz8EZgl88fUbszbx94EKfOmJBwY6MsMiQIAAAQIECAxDIH4EM34rSvGn8i64MQhmPysrK+HAgQOTO9weOXIk3HfffZM75Ra3iUEz/zUsu3btmvo1LsOgNYplCVgBXZb88tu1Arr8GugBAQIECBAgQGAegcoV0OLBXE47D699NlNAAN1M3X4fWwDtd330jgABAgQIECBQJVA7gJ47dy4cPHgw7Ny5kyaBXggIoL0ow1I6IYAuhV2jBAgQIECAAIHWArUDaOuWHIBAxwICaMegCR1OAE2oWLpKgAABAgQIEMgJCKCmQ7ICAmiypWvdcQG0NaEDDEDgG//zEwMYhSHMI/Cp//SteXazDwE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KVAfTMmTPh9u3b4fjx42HLli0bpC5duhQuXLgw+f3+/fvD6urq5N9xvytXrkz+vXXr1nDixImwc+dO0gQ6FxBAOydN5oACaDKl0tFNFBBANxG354cWQHteIN0jQGCqwIYAeufOnXDy5Mmwb9++cOPGjXDs2LENAfT69evh7Nmzk3AaQ+bp06fDoUOHwp49eyYBdO/evZN/+yGwmQIC6Gbq9vvYAmi/66N3ixEQQBfj3MdWBNA+VkWfCBCoK1C5AhpD5sWLF0sDaFz9jD+HDx+e/Df//wJoXXrbtRUQQNsKpru/AJpu7fS8OwEBtDvL1I4kgKZWMf0lQCAv0FkAvXnz5uQy3PwluLt27aq8hFcZCLQVEEDbCqa7vwCabu30vDsBAbQ7y9SOJICmVjH9JUCg8wB67dq1cPXq1bXPgWYNxDAaf7LPh6In0KWAANqlZlrHEkDTqpfebo6AALo5rikcVQBNoUr6SIBAlUBnK6CxgeyS3KyxqmCqHAS6EBBAu1BM8xgCaJp10+tuBQTQbj1TOpoAmlK19JUAgaLAXAE0fxOieMB4E6IjR45suNttXAHdsWPHhmA6rQy3bt0K8UZIfgjMEvji6zdmbeLvAxX40hMPDHRk/RjW3/7t34Y/+qM/Cs8880z4pV/6pQ2d+rd/+7fJ8358rv7Qhz60tt17770XvvzlL4cPPvggbNu2bfIRjJ/92Z/tx6AG2Iu//uHJAY7KkOoI/Oovqn0dJ9sQILBcgXgusH379g2dqLwLbgyC2c/Kyko4cODAuqCZ/xqW+Pe4+hmD6alTp8Ldu3cnu+a/nmW5w9f6EAWsgA6xqvXGZAW0ntM8W7344ovh3//93ye7fvKTnwwf/ehHNxwmbvORj3wkPPnkk+Gtt96afCXXSy+9FL761a9O7oge98lvM08/7DNbwArobKOhbmEFdKiVNS4C4xCoXAEtDn/aXXHHQWWUfRMQQPtWkcX1RwDdXOv4JuILL7xQGkDjm5Pxb88///zkXc3i/2c9O3/+fHj//ffDc889t7mdHfHRBdDxFl8AHW/tjZzAEARqB9Bz586FgwcPbrjMdggIxpCmgACaZt266LUA2oVi9TGaBtB4qe0XvvCFdaulcQU0Xjnz8MMPb25nR3x0AXS8xRdAx1t7IycwBIHaAXQIgzWGYQkIoMOqZ5PRCKBNtJpv2ySAlm0bL8u9fPmy1c/m9I32EEAbcQ1qYwF0UOU0GAKjExBAR1fy4QxYAB1OLZuORABtKtZs+yYBtHgJ7jvvvBNefvnlyT0Dym480Kwntp4mIICOd34IoOOtvZETGIKAADqEKo50DALoSAsfQhBAN7f20wJobDl/g6H8Zz3jyucf/MEfhHgHdOFzc2sUjy6Abr5xX1sQQPtaGf0iQKCOgABaR8k2vRQQQHtZloV0SgDdPOYYLr/73e+uNfDQQw9N7nB78eLFtZsKxVXP1dXV8OMf/zjcf//9k8C5devW8Oyzz4a33357bd/sb8Lo5tRLAN0c1xSOKoCmUCV9JECgSkAANTeSFRBAky1d644LoK0JGx/ATYUak236DgLophP3tgEBtLel0TECBGoICKA1kGzSTwEBtJ91WUSvBNBFKP//NuLnOt94443wu7/7u4ttWGtTBQTQ8U4QAXS8tTdyAkMQEECHUMWRjkEAHWnhfQZ0vIU38nUCAuh4J4QAOt7aGzmBIQgIoEOo4kjHIICOtPAC6HgLb+QCqDkwERBATQQCBFIWEEBTrt7I+y6AjncCuAR3vLU38v8vYAV0vLNBAB1v7Y2cwBAEBNAhVHGkYxBAR1p4K6DjLbyRWwE1B6yAmgMECCQvIIAmX8LxDkAAHW/trYCOt/ZGbgXUHHAJrjlAgEDaAgJo2vUbde8F0PGWXwAdb+2NXAA1BwRQc4AAgbQFBNC06zfq3gug4y2/ADre2hu5AGoOCKDmAAECaQsIoGnXb9S9F0DHW/6+BNDLh//zeIsw4pEfuPQ/ejF6NyHqRRmW0gk3IVoKu0YJEOhIQADtCNJhFi8ggC7evC8tCqB9qcQ4+yGAjrPufRq1ANqnaugLAQJNBQTQpmK2742AANqbUiy8IwLowsk1mBMQQE2HZQsIoMuugPYJEGgjIIC20bPvUgUE0KXyL7VxAXSp/KNvXAAd/RRYOoAAuvQS6AABAi0EBNAWeHZdroAAulz/ZbYugC5TX9sCqDmwbAEBdNkV0D4BAm0EBNA2evZdqoAAulT+pTYugC6Vf/SNC6CjnwJLBxBAl14CHSBAoIWAANoCz67LFRBAl+u/zNYF0GXqa1sANQeWLSCALrsC2idAoI1AZQA9c+ZMuH37djh+/HjYsmXLhjYuXboULly4MPn9/v37w+rq6uTf169fD6dOnQp3794N27dvDydPngzbtm1r00f7EigVEEDHOzEE0PHWvg8jF0D7UIVx90EAHXf9jZ5A6gIbAuidO3cmoXHfvn3hxo0b4dixYxsCaAyZZ8+enYTTrVu3htOnT4dDhw6Fhx56aO3fe/bsCTGk3rx5cy2cpo6l//0SEED7VY9F9kYAXaS2tooCAqg5sWwBAXTZFdA+AQJtBCpXQGPIvHjxYmkAjcEy/hw+fHjy3+z/d+/evW6facdo02n7EogCAuh454EAOt7a92HkAmgfqjDuPgig466/0RNIXaCzABpXOh999NENATRbKXUZbupTpX/9F0D7V5NF9UgAXZS0dsoEBFDzYtkCAuiyK6B9AgTaCHQSQK9duxauXr26IYDGy3lfe+21cPToUZ8DbVMl+5YKCKDjnRgC6Hhr34eRC6B9qMK4+yCAjrv+Rk8gdYFOAmiXl+DeunUrxODqh8AsgS++fmPWJv4+UIEvPfFAL0b2v49/vhf90InFCvzH0/9tsQ1WtPbXPzzZi37oxOIFfvUX1X7x6lokQKCpQLwCNt6UtvgzVwDN34QoHjDehOjIkSNhx44d625CFO+kG3+XfVa0aadtT2CagBXQ8c4PK6DjrX0fRm4FtA9VGHcfrICOu/5GTyB1gcq74MaVyOxnZWUlHDhwYC1o7ty5c3LjoexrWOLfs5CZ/xqWXbt2VX6NS+pw+r98AQF0+TVYVg8E0GXJazcKCKDmwbIFBNBlV0D7BAi0EahcAS0e1B1t2zDbdzMEBNDNUE3jmAJoGnUaai8F0KFWNp1xCaDp1EpPCRDYKFA7gJ47dy4cPHgwxNVPPwT6ICCA9qEKy+mDALocd63+PwEB1ExYtoAAuuwKaJ8AgTYCtQNom0bsS2AzBATQzVBN45gCaBp1GmovBdChVjadcQmg6dRKTwkQ2CgggJoV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EBpAL106VK4cOHCRGf//v1hdXV1g1R+m5WVlXD48OHJNmfOnAlXrlyZ/Hvr1q3hxIkTYefOnaQJdC4ggHZOmswBBdBkSjXIjgqggyxrUoMSQJMql84SIFAQ2BBAr1+/Hs6ePRuOHz8+CZCnT58Ohw4dCnv27Fnb9dq1a+GNN96YbHP37t3JNkeOHJkEzRhA9+7du2576gQ2Q0AA3QzVNI4pgKZRp6H2UgAdamXTGZcAmk6t9JQAgY0CGwJoXNmMP9mKZvH/49+Kv4uhc8eOHZN9BFDTbFECAuiipPvXjgDav5qMqUcC6Jiq3c+xCqD9rIteESBQT6BWAL158+a6y3DzK6BbtmxZF0jzl+Du2rVrskoat/FDoGsBAbRr0XSOJ4CmU6sh9lQAHWJV0xqTAJpWvfSWAIH1AjMDaAybV69eXRdA7927N7ns9t133107Wv5zoNkvYxiNP2WfIVUIAm0FBNC2gunuL4CmW7sh9FwAHUIV0x6DAJp2/fSewNgFZgbQsktwi2hVl92WhddZ4Ldu3Qp37tyZtZm/EwhffP0GhZEKfOmJB3ox8v99/PO96IdOLFbgP57+b4ttsKK1v/7hyV70QycWL/Crv6j2i1fXIgECTQW2bdsWtm/fvmG3qTchilvnbzBU1mgMmefPnw8nT54MsZH8T/6zoU07bHsCswSsgM4SGu7frYAOt7YpjMwKaApVGnYfrYAOu75GR2DoAjO/hiW7tDauSmZhNKKcOnVqcgfcmGqz8BnvoJv9Pm5T9RUuQ0c1vsUICKCLce5jKwJoH6synj4JoOOpdV9HKoD2tTL6RYBAHYHSAFq2YwyXFy9eDMeOHXNToTqyttl0AQF004l724AA2tvSjKJjAugoytzrQQqgvS6PzhEgMEOgdgA9d+5cOHjw4OS7Pv0Q6IOAANqHKiynDwLocty1+v8EBFAzYdkCAuiyK6B9AgTaCNQOoG0asS+BzRAQQDdDNY1jCqBp1GmovRRAh1rZdMYlgKZTKz0lQGCjgABqV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pQH00qVL4cKFCxOd/fv3h9XV1Q1S+W1WVlbC4cOHJ9tcv349nDp1Kty9ezds3749nDx5Mmzbto00gc4FBNDOSZM5oACaTKkG2VEBdJBlTWpQAmhS5dJZAgQKAhsCaAyQZ8+eDcePHw9bt24Np0+fDocOHQp79uxZ2/XatWvhjTfemGwTg2bc5siRI2HHjh3rto8h9ebNm6UBViUItBUQQNsKpru/AJpu7YbQcwF0CFVMewwCaNr103sCYxfYEEBjaIw/2Ypm8f/j34q/O3PmzCR87t69O1y8eDEcO3YsbNmyZbIamv//sWMbf7cCAmi3nikdTQBNqVrD66sAOryapjYiATS1iukvAQJ5gVoBtLiKmV8BjUEzC6RlATRbTXUZronXtYAA2rVoOscTQNOp1RB7KoAOsappjUkATateekuAwHqBmQE0hs2rV6+uu4z23r17k0tt33333bWjxc+BFgPonTt3wmuvvRaOHj3qc6BmXucCAmjnpMkcUABNplSD7KgAOsiyJjUoATSpcuksAQIFgZkBtOwS3KJivAR37969k5DZ9hLcW7duhRhc/RAgQIAAAQIECBAgQIBAmgIxG8ab0hZ/pt6EKG6c3WBo586dpSOPK6Tnz5+f3O22eNOi7LOh2edJ06TTawIECBAgQIAAAQIECBDoQmDm17BkX7ESVyWzMBobrvqqlfzXsOzatWtyp9z4OVE/BAgQIECAAAECBAgQIDBugdIAWkbijrbjnihGT4AAAQIECBAgQIAAgbYCtQPouXPnwsGDB0PVpbhtO2J/AgQIECBAgAABAgQIEBi2QO0AOmwGoyNAgAABAgQIECBAgACBzRYQQDdb2PEJECBAgAABAgQIECBAYCIggJoIBAgQIECAAAECBAgQILAQAQF0IcwaIUCAAAECBAgQIECAAAEB1BwgQIAAAQIECBAgQIAAgYUICKALYdYIAQIECBAgQIAAAQIECAig5gABAgQIECBAgAABAgQILERAAF0Is0YIECBAgAABAgQIECBAQAA1BwgQIECAAAECBAgQIEBgIQIC6EKYNUKAAAECBAgQIECAAAECAqg5QIAAAQIECBAgQIAAAQILERBAF8KsEQIECBAgQIAAAQIECBAQQM0BAgQIECBAgAABAgQIEFiIgAC6EGaNECBAgAABAgQIECBAgIAAag4QIECAAAECBAgQIECAwEIEBNCFMGuEAAECBAgQIECAAAECBARQc4AAAQIECBAgQIAAAQIEFiIggC6EWSMECBAgQIAAAQIECBAgIICaAwQIECBAgAABAgQIECCwEAEBdCHMGiFAIBWBe/fuhdOnT4cPf/jDYXV1dV23r127Fl555ZV1v9u6dWs4ceJE2Llz59rvL126FH7wgx+E48ePhy1btqQy9E76eebMmXDlypXJsVZWVsLhw4fXjnvnzp1w8uTJcOvWrXVtFbeLzufPn59su23btk76lcpB8nNs165d6+ZQNjfffffddcPZv3//urmaOT/55JNhz549qQy9037Gx+C3v/3t0sfmhQsX1rW1ffv2dXMtc969e/e6+dtpBx2MAAECIxYQQEdcfEMnQGC9wPXr18NXvvKVsG/fvhBP4osBNNs6/u21114LR48eXXhAWmbbs+ZL9HvzzTfDU089FeK/z549OwlQZSEyBtW9e/cuPCDFcPHqq6+Gxx9/fN2bBrPGtoi/x7796Z/+afj1X//1yRsX04xiwIo/+YC/iD7GNpbZdp0xxrn3J3/yJ5NNf/M3f7O0znGbixcvhmPHji38TaL4JsPVq1crn1/qjNE2BAgQSFlAAE25evpOgEAtgf/ywv+q3O6/P/+xDX+bdYJYDIExKMSfuPIXV/MeeOCBtRPM/N/iNk8//XT43ve+F+IqVn7lKp7UZysz2e/zK15xleaZZ54JX/7yl9dWELO23njjjXD79u3Jqm0MfN/4xjcqVyFrgZVsdPnwfy7d9cCl/1H6+2gUV5KPHDlSGgDy4Sp658fwG7/xG+HP//zPJ+Hg7bffXvtbXDmNNjt27JhY5VeuYqA4depUuHv37rrf513jGwp/9Vd/NbGPP/FYjz766CSsxP0++OCDyUrY5cuXN9RiXrdsv2/8z0+UHuJT/+lbpb+fFZTzITALXNkY4op8XEGOITv+ZOP70Y9+FOKq6iOPPBK++tWvhuLqfdnqdX5FNs63+JPN0+iftRV///3vfz987nOfm7zhUFaLNob/9XfOV+7+e19/cu1vmduhQ4cm86bqjYZiAC0+hm/evDl5g+Shhx6avGGRjS+affrTn574xvmYX72v8xiObxh8/etfnxwv8//Od76z7vnjwIEDa1cKlF1h0cbRvgQIEOiDgADahyroAwECmyqwiAAaA2B2yW0+wMYT2+xvMUzFS3jjSXq8ZDcLaHHw2cph/HcWzuK/b9y4seEy1vzqa2zra1/72tqlhvH/s31mhZgm6E0D6KwVpmIAzY8hv280y/523333TU7MH3zwwcnqUTxGDKMxRMbQ/YlPfGISfjL/+P/f+ta3wqc+9am1Va6iSRZcY6iIl6vmV3HztWh7KWvdAFoMfFUrnMUAGgNfNob8GOMYsr/FMBXnXPyJczUGn3TQ/t4AAASkSURBVBi0omXZvPm1X/u18N3vfnfNNZsv+baLl6zH/y+rRdXVBHXnYN0Amo0jzolpK91lATT/GM7mZ2aWXZKfv7Q39j1b5f/Xf/3X2o/h4htc+eeIuPJ97ty5cPDgwclzxKzHUV0/2xEgQKBPAgJon6qhLwQIbIrAIgJo/nLSYgDN/pY/mYwDzU6Q42ph8bOlcWUlfgYthofHHntsLYQWV1+LJ7P5VZgMMwbetgGqSQCtE3yLATR/SWIxgGZ/Kx43C0L5FaNszHGl77Of/ezkkuoscMWT+7IAmr8Us+xzvsXPqM4zSesG0Pyxs4BdFkKLATQ/hmIAzf+tyr1q3kT7eKKQ/zxuMYDmg17Z53yLn2Wdx69OAM0/NuLKYdMAmn8M5wNo/jj5x1u+vThn6z6GywJo1nbZ53yLn1Gdx88+BAgQ6JOAANqnaugLAQKbItD3ABpvWBR/pq12xct2YwiIP8UV0Hx426zPVjYJoNOCU1bgLgNoDOrTPs+XX+XMLqnMLs0srjBt1ucb5wmg0y4F7zqATps3WaiMl+7GOTotgG7Wil2dAJq/DDubZ1WXsJatgLYJoPGy7bqP4dh21WO2z5/x3pQnZwclQGCUAgLoKMtu0ATGJdD3ABqrMe2GPfHv2WV58TLUaQE0+zxl13fgrRNAm9w9tMsAGi+3jJeWxs/9Va30Vl2aWQwis26eNO8jp04AjeHjL//yL8PHP/7xSTOLXAGdNW/ylyZPC6DZHJhWi3kM6wTQ/HFnrcJ3HUDjJbh1H8OxztPeNKrzBs48hvYhQIBAXwQE0L5UQj8IENg0gboBtGwFpezy1bKbELW5BDd+1it/CWS2ahNXRos3JsqCSdkNj/Kri9lXoXR1+V6dANrk8tUuA2hclSvWLn8Jc9WNibKbEBVXT8tqkf+anXkmap0Amq9t/Pe0S1e7XgEttl286VV+JTGzzn6X3fAoMyqrRdu79fY9gMbPHtd9DGcrynFexps4xc/i5p8/ipcxF79mZ575Zx8CBAj0SUAA7VM19IUAgU0RqBtAN6XxgRy0TgAdyFA3ZRh1A+imND6AgzYNoAMYsiEQIEBgsAIC6GBLa2AECBAgQIAAAQIECBDol4AA2q966A0BAgQIECBAgAABAgQGKyCADra0BkaAAAECBAgQIECAAIF+CQig/aqH3hAgQIAAAQIECBAgQGCwAgLoYEtrYAQIECBAgAABAgQIEOiXgADar3roDQECBAgQIECAAAECBAYrIIAOtrQGRoAAAQIECBAgQIAAgX4JCKD9qofeECBAgAABAgQIECBAYLACAuhgS2tgBAgQIECAAAECBAgQ6JeAANqveugNAQIECBAgQIAAAQIEBisggA62tAZGgAABAgQIECBAgACBfgkIoP2qh94QIECAAAECBAgQIEBgsAIC6GBLa2AECBAgQIAAAQIECBDol4AA2q966A0BAgQIECBAgAABAgQGKyCADra0BkaAAAECBAgQIECAAIF+CQig/aqH3hAgQIAAAQIECBAgQGCwAmsB9O///u/f/Jmf+ZkDgx2pgREgQIAAAQIECBAgQIDAUgV++tOfXv6/0vTk5OoGM6kAAAAASUVORK5CYII="/>
        <xdr:cNvSpPr>
          <a:spLocks noChangeAspect="1" noChangeArrowheads="1"/>
        </xdr:cNvSpPr>
      </xdr:nvSpPr>
      <xdr:spPr bwMode="auto">
        <a:xfrm>
          <a:off x="762000" y="1209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241300</xdr:colOff>
      <xdr:row>52</xdr:row>
      <xdr:rowOff>57150</xdr:rowOff>
    </xdr:from>
    <xdr:to>
      <xdr:col>17</xdr:col>
      <xdr:colOff>674501</xdr:colOff>
      <xdr:row>61</xdr:row>
      <xdr:rowOff>152095</xdr:rowOff>
    </xdr:to>
    <xdr:pic>
      <xdr:nvPicPr>
        <xdr:cNvPr id="2" name="Imagen 1"/>
        <xdr:cNvPicPr>
          <a:picLocks noChangeAspect="1"/>
        </xdr:cNvPicPr>
      </xdr:nvPicPr>
      <xdr:blipFill>
        <a:blip xmlns:r="http://schemas.openxmlformats.org/officeDocument/2006/relationships" r:embed="rId1"/>
        <a:stretch>
          <a:fillRect/>
        </a:stretch>
      </xdr:blipFill>
      <xdr:spPr>
        <a:xfrm>
          <a:off x="8623300" y="11963400"/>
          <a:ext cx="5005201" cy="175229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308429</xdr:colOff>
      <xdr:row>44</xdr:row>
      <xdr:rowOff>72571</xdr:rowOff>
    </xdr:from>
    <xdr:to>
      <xdr:col>20</xdr:col>
      <xdr:colOff>171733</xdr:colOff>
      <xdr:row>56</xdr:row>
      <xdr:rowOff>166272</xdr:rowOff>
    </xdr:to>
    <xdr:pic>
      <xdr:nvPicPr>
        <xdr:cNvPr id="3" name="Imagen 2"/>
        <xdr:cNvPicPr>
          <a:picLocks noChangeAspect="1"/>
        </xdr:cNvPicPr>
      </xdr:nvPicPr>
      <xdr:blipFill>
        <a:blip xmlns:r="http://schemas.openxmlformats.org/officeDocument/2006/relationships" r:embed="rId1"/>
        <a:stretch>
          <a:fillRect/>
        </a:stretch>
      </xdr:blipFill>
      <xdr:spPr>
        <a:xfrm>
          <a:off x="6694715" y="10985500"/>
          <a:ext cx="9442732" cy="22708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654050</xdr:colOff>
      <xdr:row>44</xdr:row>
      <xdr:rowOff>57151</xdr:rowOff>
    </xdr:from>
    <xdr:to>
      <xdr:col>18</xdr:col>
      <xdr:colOff>735189</xdr:colOff>
      <xdr:row>53</xdr:row>
      <xdr:rowOff>65443</xdr:rowOff>
    </xdr:to>
    <xdr:pic>
      <xdr:nvPicPr>
        <xdr:cNvPr id="3" name="Imagen 2"/>
        <xdr:cNvPicPr>
          <a:picLocks noChangeAspect="1"/>
        </xdr:cNvPicPr>
      </xdr:nvPicPr>
      <xdr:blipFill>
        <a:blip xmlns:r="http://schemas.openxmlformats.org/officeDocument/2006/relationships" r:embed="rId1"/>
        <a:stretch>
          <a:fillRect/>
        </a:stretch>
      </xdr:blipFill>
      <xdr:spPr>
        <a:xfrm>
          <a:off x="7854950" y="10414001"/>
          <a:ext cx="7282039" cy="168469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730250</xdr:colOff>
      <xdr:row>45</xdr:row>
      <xdr:rowOff>19051</xdr:rowOff>
    </xdr:from>
    <xdr:to>
      <xdr:col>19</xdr:col>
      <xdr:colOff>490686</xdr:colOff>
      <xdr:row>54</xdr:row>
      <xdr:rowOff>166119</xdr:rowOff>
    </xdr:to>
    <xdr:pic>
      <xdr:nvPicPr>
        <xdr:cNvPr id="3" name="Imagen 2"/>
        <xdr:cNvPicPr>
          <a:picLocks noChangeAspect="1"/>
        </xdr:cNvPicPr>
      </xdr:nvPicPr>
      <xdr:blipFill>
        <a:blip xmlns:r="http://schemas.openxmlformats.org/officeDocument/2006/relationships" r:embed="rId1"/>
        <a:stretch>
          <a:fillRect/>
        </a:stretch>
      </xdr:blipFill>
      <xdr:spPr>
        <a:xfrm>
          <a:off x="7131050" y="9918701"/>
          <a:ext cx="8561536" cy="185521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698500</xdr:colOff>
      <xdr:row>44</xdr:row>
      <xdr:rowOff>44451</xdr:rowOff>
    </xdr:from>
    <xdr:to>
      <xdr:col>18</xdr:col>
      <xdr:colOff>512780</xdr:colOff>
      <xdr:row>53</xdr:row>
      <xdr:rowOff>116411</xdr:rowOff>
    </xdr:to>
    <xdr:pic>
      <xdr:nvPicPr>
        <xdr:cNvPr id="4" name="Imagen 3"/>
        <xdr:cNvPicPr>
          <a:picLocks noChangeAspect="1"/>
        </xdr:cNvPicPr>
      </xdr:nvPicPr>
      <xdr:blipFill>
        <a:blip xmlns:r="http://schemas.openxmlformats.org/officeDocument/2006/relationships" r:embed="rId1"/>
        <a:stretch>
          <a:fillRect/>
        </a:stretch>
      </xdr:blipFill>
      <xdr:spPr>
        <a:xfrm>
          <a:off x="7899400" y="9925051"/>
          <a:ext cx="7015180" cy="176106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591207</xdr:colOff>
      <xdr:row>62</xdr:row>
      <xdr:rowOff>160576</xdr:rowOff>
    </xdr:from>
    <xdr:to>
      <xdr:col>17</xdr:col>
      <xdr:colOff>627069</xdr:colOff>
      <xdr:row>65</xdr:row>
      <xdr:rowOff>359423</xdr:rowOff>
    </xdr:to>
    <xdr:pic>
      <xdr:nvPicPr>
        <xdr:cNvPr id="3" name="Imagen 2"/>
        <xdr:cNvPicPr>
          <a:picLocks noChangeAspect="1"/>
        </xdr:cNvPicPr>
      </xdr:nvPicPr>
      <xdr:blipFill>
        <a:blip xmlns:r="http://schemas.openxmlformats.org/officeDocument/2006/relationships" r:embed="rId1"/>
        <a:stretch>
          <a:fillRect/>
        </a:stretch>
      </xdr:blipFill>
      <xdr:spPr>
        <a:xfrm>
          <a:off x="7817069" y="16940633"/>
          <a:ext cx="6458851" cy="228631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3</xdr:col>
      <xdr:colOff>123825</xdr:colOff>
      <xdr:row>5</xdr:row>
      <xdr:rowOff>62162</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editAs="oneCell">
    <xdr:from>
      <xdr:col>1</xdr:col>
      <xdr:colOff>57150</xdr:colOff>
      <xdr:row>1</xdr:row>
      <xdr:rowOff>9524</xdr:rowOff>
    </xdr:from>
    <xdr:to>
      <xdr:col>3</xdr:col>
      <xdr:colOff>114300</xdr:colOff>
      <xdr:row>5</xdr:row>
      <xdr:rowOff>62162</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00024"/>
          <a:ext cx="942975" cy="928938"/>
        </a:xfrm>
        <a:prstGeom prst="rect">
          <a:avLst/>
        </a:prstGeom>
      </xdr:spPr>
    </xdr:pic>
    <xdr:clientData/>
  </xdr:twoCellAnchor>
  <xdr:twoCellAnchor editAs="oneCell">
    <xdr:from>
      <xdr:col>1</xdr:col>
      <xdr:colOff>171450</xdr:colOff>
      <xdr:row>0</xdr:row>
      <xdr:rowOff>190499</xdr:rowOff>
    </xdr:from>
    <xdr:to>
      <xdr:col>6</xdr:col>
      <xdr:colOff>200025</xdr:colOff>
      <xdr:row>3</xdr:row>
      <xdr:rowOff>157412</xdr:rowOff>
    </xdr:to>
    <xdr:pic>
      <xdr:nvPicPr>
        <xdr:cNvPr id="5" name="Imagen 4">
          <a:extLst>
            <a:ext uri="{FF2B5EF4-FFF2-40B4-BE49-F238E27FC236}">
              <a16:creationId xmlns:a16="http://schemas.microsoft.com/office/drawing/2014/main" id="{DF273FDD-6C2B-4855-BB7C-38BC7EC3E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editAs="oneCell">
    <xdr:from>
      <xdr:col>1</xdr:col>
      <xdr:colOff>57150</xdr:colOff>
      <xdr:row>1</xdr:row>
      <xdr:rowOff>9524</xdr:rowOff>
    </xdr:from>
    <xdr:to>
      <xdr:col>6</xdr:col>
      <xdr:colOff>85725</xdr:colOff>
      <xdr:row>3</xdr:row>
      <xdr:rowOff>166937</xdr:rowOff>
    </xdr:to>
    <xdr:pic>
      <xdr:nvPicPr>
        <xdr:cNvPr id="7" name="Imagen 6">
          <a:extLst>
            <a:ext uri="{FF2B5EF4-FFF2-40B4-BE49-F238E27FC236}">
              <a16:creationId xmlns:a16="http://schemas.microsoft.com/office/drawing/2014/main" id="{310D7EF7-D35F-41D4-90E4-79408F2D6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00024"/>
          <a:ext cx="942975" cy="928938"/>
        </a:xfrm>
        <a:prstGeom prst="rect">
          <a:avLst/>
        </a:prstGeom>
      </xdr:spPr>
    </xdr:pic>
    <xdr:clientData/>
  </xdr:twoCellAnchor>
  <xdr:twoCellAnchor editAs="oneCell">
    <xdr:from>
      <xdr:col>3</xdr:col>
      <xdr:colOff>108501</xdr:colOff>
      <xdr:row>43</xdr:row>
      <xdr:rowOff>31750</xdr:rowOff>
    </xdr:from>
    <xdr:to>
      <xdr:col>26</xdr:col>
      <xdr:colOff>280952</xdr:colOff>
      <xdr:row>53</xdr:row>
      <xdr:rowOff>152400</xdr:rowOff>
    </xdr:to>
    <xdr:pic>
      <xdr:nvPicPr>
        <xdr:cNvPr id="8" name="Imagen 7"/>
        <xdr:cNvPicPr>
          <a:picLocks noChangeAspect="1"/>
        </xdr:cNvPicPr>
      </xdr:nvPicPr>
      <xdr:blipFill>
        <a:blip xmlns:r="http://schemas.openxmlformats.org/officeDocument/2006/relationships" r:embed="rId2"/>
        <a:stretch>
          <a:fillRect/>
        </a:stretch>
      </xdr:blipFill>
      <xdr:spPr>
        <a:xfrm>
          <a:off x="756201" y="13785850"/>
          <a:ext cx="9354551" cy="1955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39460</xdr:colOff>
      <xdr:row>53</xdr:row>
      <xdr:rowOff>75747</xdr:rowOff>
    </xdr:from>
    <xdr:to>
      <xdr:col>20</xdr:col>
      <xdr:colOff>582385</xdr:colOff>
      <xdr:row>62</xdr:row>
      <xdr:rowOff>79829</xdr:rowOff>
    </xdr:to>
    <xdr:pic>
      <xdr:nvPicPr>
        <xdr:cNvPr id="2" name="Imagen 1">
          <a:extLst>
            <a:ext uri="{FF2B5EF4-FFF2-40B4-BE49-F238E27FC236}">
              <a16:creationId xmlns:a16="http://schemas.microsoft.com/office/drawing/2014/main" id="{2AA49FAA-D3F7-95C5-ADEE-5FC0BE62A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5460" y="15098033"/>
          <a:ext cx="968692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9071</xdr:colOff>
      <xdr:row>118</xdr:row>
      <xdr:rowOff>294820</xdr:rowOff>
    </xdr:from>
    <xdr:to>
      <xdr:col>20</xdr:col>
      <xdr:colOff>42635</xdr:colOff>
      <xdr:row>118</xdr:row>
      <xdr:rowOff>2379435</xdr:rowOff>
    </xdr:to>
    <xdr:pic>
      <xdr:nvPicPr>
        <xdr:cNvPr id="2" name="Imagen 1">
          <a:extLst>
            <a:ext uri="{FF2B5EF4-FFF2-40B4-BE49-F238E27FC236}">
              <a16:creationId xmlns:a16="http://schemas.microsoft.com/office/drawing/2014/main" id="{B4A97E2B-BDD7-1DB7-4E62-03934FB1D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7071" y="28398106"/>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13</xdr:col>
      <xdr:colOff>76200</xdr:colOff>
      <xdr:row>48</xdr:row>
      <xdr:rowOff>79375</xdr:rowOff>
    </xdr:from>
    <xdr:to>
      <xdr:col>18</xdr:col>
      <xdr:colOff>238125</xdr:colOff>
      <xdr:row>59</xdr:row>
      <xdr:rowOff>349250</xdr:rowOff>
    </xdr:to>
    <xdr:pic>
      <xdr:nvPicPr>
        <xdr:cNvPr id="2" name="Imagen 1">
          <a:extLst>
            <a:ext uri="{FF2B5EF4-FFF2-40B4-BE49-F238E27FC236}">
              <a16:creationId xmlns:a16="http://schemas.microsoft.com/office/drawing/2014/main" id="{F3F6273B-6B2B-1EA8-F1EB-EBF565942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0" y="10804525"/>
          <a:ext cx="4162425" cy="230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130175</xdr:colOff>
      <xdr:row>63</xdr:row>
      <xdr:rowOff>22225</xdr:rowOff>
    </xdr:from>
    <xdr:to>
      <xdr:col>18</xdr:col>
      <xdr:colOff>682625</xdr:colOff>
      <xdr:row>77</xdr:row>
      <xdr:rowOff>9525</xdr:rowOff>
    </xdr:to>
    <xdr:pic>
      <xdr:nvPicPr>
        <xdr:cNvPr id="3" name="Imagen 2">
          <a:extLst>
            <a:ext uri="{FF2B5EF4-FFF2-40B4-BE49-F238E27FC236}">
              <a16:creationId xmlns:a16="http://schemas.microsoft.com/office/drawing/2014/main" id="{C9BC5F84-20A2-041B-9AB0-F71CF5D8D7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1575" y="14398625"/>
          <a:ext cx="3752850" cy="269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612774</xdr:colOff>
      <xdr:row>79</xdr:row>
      <xdr:rowOff>101600</xdr:rowOff>
    </xdr:from>
    <xdr:to>
      <xdr:col>19</xdr:col>
      <xdr:colOff>336549</xdr:colOff>
      <xdr:row>94</xdr:row>
      <xdr:rowOff>164263</xdr:rowOff>
    </xdr:to>
    <xdr:pic>
      <xdr:nvPicPr>
        <xdr:cNvPr id="4" name="Imagen 3">
          <a:extLst>
            <a:ext uri="{FF2B5EF4-FFF2-40B4-BE49-F238E27FC236}">
              <a16:creationId xmlns:a16="http://schemas.microsoft.com/office/drawing/2014/main" id="{B53CC991-B47D-D4D6-3A77-625C174056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14074" y="18110200"/>
          <a:ext cx="4524375" cy="2945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533400</xdr:colOff>
      <xdr:row>96</xdr:row>
      <xdr:rowOff>25400</xdr:rowOff>
    </xdr:from>
    <xdr:to>
      <xdr:col>17</xdr:col>
      <xdr:colOff>333682</xdr:colOff>
      <xdr:row>112</xdr:row>
      <xdr:rowOff>22686</xdr:rowOff>
    </xdr:to>
    <xdr:pic>
      <xdr:nvPicPr>
        <xdr:cNvPr id="6" name="Imagen 5"/>
        <xdr:cNvPicPr>
          <a:picLocks noChangeAspect="1"/>
        </xdr:cNvPicPr>
      </xdr:nvPicPr>
      <xdr:blipFill>
        <a:blip xmlns:r="http://schemas.openxmlformats.org/officeDocument/2006/relationships" r:embed="rId4"/>
        <a:stretch>
          <a:fillRect/>
        </a:stretch>
      </xdr:blipFill>
      <xdr:spPr>
        <a:xfrm>
          <a:off x="11734800" y="22021800"/>
          <a:ext cx="2200582" cy="3305636"/>
        </a:xfrm>
        <a:prstGeom prst="rect">
          <a:avLst/>
        </a:prstGeom>
      </xdr:spPr>
    </xdr:pic>
    <xdr:clientData/>
  </xdr:twoCellAnchor>
  <xdr:twoCellAnchor editAs="oneCell">
    <xdr:from>
      <xdr:col>8</xdr:col>
      <xdr:colOff>179292</xdr:colOff>
      <xdr:row>122</xdr:row>
      <xdr:rowOff>114300</xdr:rowOff>
    </xdr:from>
    <xdr:to>
      <xdr:col>19</xdr:col>
      <xdr:colOff>744144</xdr:colOff>
      <xdr:row>133</xdr:row>
      <xdr:rowOff>101600</xdr:rowOff>
    </xdr:to>
    <xdr:pic>
      <xdr:nvPicPr>
        <xdr:cNvPr id="7" name="Imagen 6"/>
        <xdr:cNvPicPr>
          <a:picLocks noChangeAspect="1"/>
        </xdr:cNvPicPr>
      </xdr:nvPicPr>
      <xdr:blipFill>
        <a:blip xmlns:r="http://schemas.openxmlformats.org/officeDocument/2006/relationships" r:embed="rId5"/>
        <a:stretch>
          <a:fillRect/>
        </a:stretch>
      </xdr:blipFill>
      <xdr:spPr>
        <a:xfrm>
          <a:off x="6580092" y="24028400"/>
          <a:ext cx="9365952" cy="20129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2</xdr:col>
      <xdr:colOff>120650</xdr:colOff>
      <xdr:row>1</xdr:row>
      <xdr:rowOff>66674</xdr:rowOff>
    </xdr:from>
    <xdr:ext cx="864745" cy="85802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3" name="Imagen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763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730251</xdr:colOff>
      <xdr:row>25</xdr:row>
      <xdr:rowOff>99483</xdr:rowOff>
    </xdr:from>
    <xdr:ext cx="7532686" cy="86095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oneCellAnchor>
    <xdr:from>
      <xdr:col>34</xdr:col>
      <xdr:colOff>0</xdr:colOff>
      <xdr:row>49</xdr:row>
      <xdr:rowOff>0</xdr:rowOff>
    </xdr:from>
    <xdr:ext cx="9525" cy="9525"/>
    <xdr:pic>
      <xdr:nvPicPr>
        <xdr:cNvPr id="5" name="Imagen 4">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340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6" name="Imagen 5">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11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152400</xdr:colOff>
      <xdr:row>37</xdr:row>
      <xdr:rowOff>626406</xdr:rowOff>
    </xdr:from>
    <xdr:to>
      <xdr:col>21</xdr:col>
      <xdr:colOff>336550</xdr:colOff>
      <xdr:row>37</xdr:row>
      <xdr:rowOff>2413098</xdr:rowOff>
    </xdr:to>
    <xdr:pic>
      <xdr:nvPicPr>
        <xdr:cNvPr id="7" name="Imagen 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5867400" y="11319806"/>
          <a:ext cx="2165350" cy="1786692"/>
        </a:xfrm>
        <a:prstGeom prst="rect">
          <a:avLst/>
        </a:prstGeom>
      </xdr:spPr>
    </xdr:pic>
    <xdr:clientData/>
  </xdr:twoCellAnchor>
  <xdr:twoCellAnchor editAs="oneCell">
    <xdr:from>
      <xdr:col>14</xdr:col>
      <xdr:colOff>76201</xdr:colOff>
      <xdr:row>38</xdr:row>
      <xdr:rowOff>628967</xdr:rowOff>
    </xdr:from>
    <xdr:to>
      <xdr:col>21</xdr:col>
      <xdr:colOff>351117</xdr:colOff>
      <xdr:row>38</xdr:row>
      <xdr:rowOff>2400399</xdr:rowOff>
    </xdr:to>
    <xdr:pic>
      <xdr:nvPicPr>
        <xdr:cNvPr id="8" name="Imagen 7">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5783730" y="13769732"/>
          <a:ext cx="2247152" cy="1771432"/>
        </a:xfrm>
        <a:prstGeom prst="rect">
          <a:avLst/>
        </a:prstGeom>
      </xdr:spPr>
    </xdr:pic>
    <xdr:clientData/>
  </xdr:twoCellAnchor>
  <xdr:twoCellAnchor editAs="oneCell">
    <xdr:from>
      <xdr:col>14</xdr:col>
      <xdr:colOff>19050</xdr:colOff>
      <xdr:row>39</xdr:row>
      <xdr:rowOff>641234</xdr:rowOff>
    </xdr:from>
    <xdr:to>
      <xdr:col>21</xdr:col>
      <xdr:colOff>196849</xdr:colOff>
      <xdr:row>39</xdr:row>
      <xdr:rowOff>2368647</xdr:rowOff>
    </xdr:to>
    <xdr:pic>
      <xdr:nvPicPr>
        <xdr:cNvPr id="9" name="Imagen 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stretch>
          <a:fillRect/>
        </a:stretch>
      </xdr:blipFill>
      <xdr:spPr>
        <a:xfrm>
          <a:off x="5734050" y="16186034"/>
          <a:ext cx="2158999" cy="1727413"/>
        </a:xfrm>
        <a:prstGeom prst="rect">
          <a:avLst/>
        </a:prstGeom>
      </xdr:spPr>
    </xdr:pic>
    <xdr:clientData/>
  </xdr:twoCellAnchor>
  <xdr:twoCellAnchor editAs="oneCell">
    <xdr:from>
      <xdr:col>14</xdr:col>
      <xdr:colOff>0</xdr:colOff>
      <xdr:row>40</xdr:row>
      <xdr:rowOff>647700</xdr:rowOff>
    </xdr:from>
    <xdr:to>
      <xdr:col>21</xdr:col>
      <xdr:colOff>69850</xdr:colOff>
      <xdr:row>40</xdr:row>
      <xdr:rowOff>2305281</xdr:rowOff>
    </xdr:to>
    <xdr:pic>
      <xdr:nvPicPr>
        <xdr:cNvPr id="10" name="Imagen 9">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5715000" y="18618200"/>
          <a:ext cx="2051050" cy="1657581"/>
        </a:xfrm>
        <a:prstGeom prst="rect">
          <a:avLst/>
        </a:prstGeom>
      </xdr:spPr>
    </xdr:pic>
    <xdr:clientData/>
  </xdr:twoCellAnchor>
  <xdr:twoCellAnchor editAs="oneCell">
    <xdr:from>
      <xdr:col>13</xdr:col>
      <xdr:colOff>76200</xdr:colOff>
      <xdr:row>41</xdr:row>
      <xdr:rowOff>666750</xdr:rowOff>
    </xdr:from>
    <xdr:to>
      <xdr:col>17</xdr:col>
      <xdr:colOff>60725</xdr:colOff>
      <xdr:row>41</xdr:row>
      <xdr:rowOff>2333858</xdr:rowOff>
    </xdr:to>
    <xdr:pic>
      <xdr:nvPicPr>
        <xdr:cNvPr id="11" name="Imagen 10">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5549900" y="21062950"/>
          <a:ext cx="3007125" cy="1667108"/>
        </a:xfrm>
        <a:prstGeom prst="rect">
          <a:avLst/>
        </a:prstGeom>
      </xdr:spPr>
    </xdr:pic>
    <xdr:clientData/>
  </xdr:twoCellAnchor>
  <xdr:twoCellAnchor editAs="oneCell">
    <xdr:from>
      <xdr:col>13</xdr:col>
      <xdr:colOff>209550</xdr:colOff>
      <xdr:row>42</xdr:row>
      <xdr:rowOff>676275</xdr:rowOff>
    </xdr:from>
    <xdr:to>
      <xdr:col>21</xdr:col>
      <xdr:colOff>438150</xdr:colOff>
      <xdr:row>42</xdr:row>
      <xdr:rowOff>2333856</xdr:rowOff>
    </xdr:to>
    <xdr:pic>
      <xdr:nvPicPr>
        <xdr:cNvPr id="12" name="Imagen 1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5683250" y="23498175"/>
          <a:ext cx="2451100" cy="1657581"/>
        </a:xfrm>
        <a:prstGeom prst="rect">
          <a:avLst/>
        </a:prstGeom>
      </xdr:spPr>
    </xdr:pic>
    <xdr:clientData/>
  </xdr:twoCellAnchor>
  <xdr:twoCellAnchor>
    <xdr:from>
      <xdr:col>2</xdr:col>
      <xdr:colOff>57150</xdr:colOff>
      <xdr:row>54</xdr:row>
      <xdr:rowOff>38100</xdr:rowOff>
    </xdr:from>
    <xdr:to>
      <xdr:col>26</xdr:col>
      <xdr:colOff>266700</xdr:colOff>
      <xdr:row>66</xdr:row>
      <xdr:rowOff>104775</xdr:rowOff>
    </xdr:to>
    <xdr:graphicFrame macro="">
      <xdr:nvGraphicFramePr>
        <xdr:cNvPr id="13" name="Gráfico 12">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9525</xdr:colOff>
      <xdr:row>43</xdr:row>
      <xdr:rowOff>628650</xdr:rowOff>
    </xdr:from>
    <xdr:to>
      <xdr:col>21</xdr:col>
      <xdr:colOff>412750</xdr:colOff>
      <xdr:row>43</xdr:row>
      <xdr:rowOff>2295758</xdr:rowOff>
    </xdr:to>
    <xdr:pic>
      <xdr:nvPicPr>
        <xdr:cNvPr id="14" name="Imagen 13">
          <a:extLst>
            <a:ext uri="{FF2B5EF4-FFF2-40B4-BE49-F238E27FC236}">
              <a16:creationId xmlns:a16="http://schemas.microsoft.com/office/drawing/2014/main" id="{519684B1-EC53-A732-7338-4F9247EAE826}"/>
            </a:ext>
          </a:extLst>
        </xdr:cNvPr>
        <xdr:cNvPicPr>
          <a:picLocks noChangeAspect="1"/>
        </xdr:cNvPicPr>
      </xdr:nvPicPr>
      <xdr:blipFill>
        <a:blip xmlns:r="http://schemas.openxmlformats.org/officeDocument/2006/relationships" r:embed="rId10"/>
        <a:stretch>
          <a:fillRect/>
        </a:stretch>
      </xdr:blipFill>
      <xdr:spPr>
        <a:xfrm>
          <a:off x="5724525" y="25876250"/>
          <a:ext cx="2384425" cy="1667108"/>
        </a:xfrm>
        <a:prstGeom prst="rect">
          <a:avLst/>
        </a:prstGeom>
      </xdr:spPr>
    </xdr:pic>
    <xdr:clientData/>
  </xdr:twoCellAnchor>
  <xdr:twoCellAnchor editAs="oneCell">
    <xdr:from>
      <xdr:col>13</xdr:col>
      <xdr:colOff>209550</xdr:colOff>
      <xdr:row>44</xdr:row>
      <xdr:rowOff>666750</xdr:rowOff>
    </xdr:from>
    <xdr:to>
      <xdr:col>17</xdr:col>
      <xdr:colOff>194075</xdr:colOff>
      <xdr:row>44</xdr:row>
      <xdr:rowOff>2324331</xdr:rowOff>
    </xdr:to>
    <xdr:pic>
      <xdr:nvPicPr>
        <xdr:cNvPr id="15" name="Imagen 14">
          <a:extLst>
            <a:ext uri="{FF2B5EF4-FFF2-40B4-BE49-F238E27FC236}">
              <a16:creationId xmlns:a16="http://schemas.microsoft.com/office/drawing/2014/main" id="{4420D16B-507A-B753-554D-C4ABDAD4EA34}"/>
            </a:ext>
          </a:extLst>
        </xdr:cNvPr>
        <xdr:cNvPicPr>
          <a:picLocks noChangeAspect="1"/>
        </xdr:cNvPicPr>
      </xdr:nvPicPr>
      <xdr:blipFill>
        <a:blip xmlns:r="http://schemas.openxmlformats.org/officeDocument/2006/relationships" r:embed="rId11"/>
        <a:stretch>
          <a:fillRect/>
        </a:stretch>
      </xdr:blipFill>
      <xdr:spPr>
        <a:xfrm>
          <a:off x="5683250" y="28301950"/>
          <a:ext cx="3007125" cy="1657581"/>
        </a:xfrm>
        <a:prstGeom prst="rect">
          <a:avLst/>
        </a:prstGeom>
      </xdr:spPr>
    </xdr:pic>
    <xdr:clientData/>
  </xdr:twoCellAnchor>
  <xdr:twoCellAnchor editAs="oneCell">
    <xdr:from>
      <xdr:col>13</xdr:col>
      <xdr:colOff>195512</xdr:colOff>
      <xdr:row>45</xdr:row>
      <xdr:rowOff>628651</xdr:rowOff>
    </xdr:from>
    <xdr:to>
      <xdr:col>20</xdr:col>
      <xdr:colOff>425449</xdr:colOff>
      <xdr:row>45</xdr:row>
      <xdr:rowOff>2114551</xdr:rowOff>
    </xdr:to>
    <xdr:pic>
      <xdr:nvPicPr>
        <xdr:cNvPr id="16" name="Imagen 15">
          <a:extLst>
            <a:ext uri="{FF2B5EF4-FFF2-40B4-BE49-F238E27FC236}">
              <a16:creationId xmlns:a16="http://schemas.microsoft.com/office/drawing/2014/main" id="{B91AC061-6B4E-758E-3F87-98D53461ED90}"/>
            </a:ext>
          </a:extLst>
        </xdr:cNvPr>
        <xdr:cNvPicPr>
          <a:picLocks noChangeAspect="1"/>
        </xdr:cNvPicPr>
      </xdr:nvPicPr>
      <xdr:blipFill>
        <a:blip xmlns:r="http://schemas.openxmlformats.org/officeDocument/2006/relationships" r:embed="rId12"/>
        <a:stretch>
          <a:fillRect/>
        </a:stretch>
      </xdr:blipFill>
      <xdr:spPr>
        <a:xfrm>
          <a:off x="5669212" y="30708601"/>
          <a:ext cx="1995237" cy="148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438150</xdr:colOff>
      <xdr:row>49</xdr:row>
      <xdr:rowOff>44450</xdr:rowOff>
    </xdr:from>
    <xdr:to>
      <xdr:col>19</xdr:col>
      <xdr:colOff>438150</xdr:colOff>
      <xdr:row>58</xdr:row>
      <xdr:rowOff>269640</xdr:rowOff>
    </xdr:to>
    <xdr:pic>
      <xdr:nvPicPr>
        <xdr:cNvPr id="2" name="Imagen 1">
          <a:extLst>
            <a:ext uri="{FF2B5EF4-FFF2-40B4-BE49-F238E27FC236}">
              <a16:creationId xmlns:a16="http://schemas.microsoft.com/office/drawing/2014/main" id="{197C2DC4-3E3C-F050-9637-CF9C4F779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0" y="11049000"/>
          <a:ext cx="7620000" cy="190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49</xdr:row>
      <xdr:rowOff>0</xdr:rowOff>
    </xdr:from>
    <xdr:to>
      <xdr:col>5</xdr:col>
      <xdr:colOff>304800</xdr:colOff>
      <xdr:row>50</xdr:row>
      <xdr:rowOff>114300</xdr:rowOff>
    </xdr:to>
    <xdr:sp macro="" textlink="">
      <xdr:nvSpPr>
        <xdr:cNvPr id="120833" name="AutoShape 1" descr="data:image/png;base64,iVBORw0KGgoAAAANSUhEUgAAA0oAAAD0CAYAAACl8tZ1AAAAAXNSR0IArs4c6QAAIABJREFUeF7t3V+IXdX99/HVXsX0ppmMyI8oClMz4YGo/dWQkCKplYeS5Gpq56LStGI1ejH+iY8yBiSmQUiG+vh3KJpGsU1rodHmojVSfogN8gyGkR/+gaeJEqqY8EOajL3pOFf24bsf1/mtWbPW3mvvs85a5+zzHig1Z/ZZa+3XWvvPZ++193xF8YMAAggggAACCCCAAAIIILBM4Cvyr48//vhfS0tL0CCAAAIIIIAAAggggAACQy/wxRdfnCyC0pkzZ/61fv36oQcBAAEEEEAAAQQQQAABBBD44IMPFEGJcYAAAggggAACCCCAAAIIGAIEJYYDAggggAACCCCAAAIIIGAJEJQYEggggAACCCCAAAIIIIAAQYkxgAACCCCAAAIIIIAAAgiUC3BHiRGCAAIIIIAAAggggAACCHBHiTGAAAIIIIAAAggggAACCHBHiTGAAAIIIIAAAggggAACCNQSYOpdLS4WRgABBBBAAAEEEEAAgWEQICgNQy+zjggggAACCCCAAAIIIFBLgKBUi4uFEUAAAQQQQAABBBBAYBgECErD0MusIwIIOAWWlpbUzMyMunjxotq/f78aGRlBCoG+ETh79qw6ePCguu6669TU1FTftIuG9IfAoO2/FhYWiv3s2rVr1fT0tFq1alV/QCZsxfHjx9WxY8fU1q1bi21aTOQYtHv3bjU2NpawJVQVKkBQCpViOQQQaJ2AHLTeeOMNQlLrenbwV0ifVK5fv56QNPjd2ZM1GKT9lw51AjGsIckMRa+99ppat26duuaaa9Thw4cLEy7U9WQz6bpQglLXhBSAAAKDKDA/P6+ee+45tXfvXq7kDWIHtrzNs7OzxRpyJ6nlHd1w9QZt/yXjWe7cD2tIkm6WO8RmKBKTubk5NTk5qSYmJhqOBL7WawGCUq+FKR8BBBBAAAEEEEAAAQQGToCg1KddpqddXLhwYVkL9bxWu9l6Lvvi4mLnV6OjoyumFOnb32fOnFlWhGtZvYBcuXriiSeWLW9eAXH9XhZevXp152q9uT6uqyfmFAJZF7s+e31d9Zetg3xfrt7IgNfPovgsZFmfs/zOt77j4+POq2V6TrK9DmXt9fW/aWqWF9IHsrzdFt96mjamtW9dzLbs2bNHbdy4sZh3bY8z21aX57LQBjfeeOOKq22u8W6uS9nV1ibbissp5IpuzrHS7b6ibKz7tmGZe69/7Pp9Y0dvN/I935iRMbVp06bgvbW+Uqu/4Ntu7OVkede66X50laO3FXnuwnX3xzcGzJXRdYbsK3zl2e029yG+fZNug3Ywt0PXepn7hbrbhKvdvnbZ22jVvr1X+0vfgNP95Borrv2LfTx0ldtkX+GbNqzbIPX47pjbZr5tRLe1bJxXTaurak+d8xJ7umHV9hd6nK/rYfah73hpLhPzWFe1PQTvKFkwSICgFMSUfiHXSaLe2VxxxRXLTsj1BmifTOiDn/l52cHvk08+WbFTlTLeeeedZZ/rMnbs2FGcvIScMJo7IddGXjbXuuqWvQ5AEhLvvPNO7wmVLyj5TnB8ve5aX3NHafdDk3nkvpBgPwiq2xjSB66+lM82b968wkzG2lNPPVUU73vwNuTAWWVrnhj6TvTsoFQ23mXOt0xh8Hk02VYk7LlOIkLMc42VGPsKHZTs6Yn6hM48UQ4ZW1XbgW886fqqTvalvb6Hxe0pL2XLycsT7H2seRJrB4SqEzV7P1K2P6syqtMneh0vueSSYsqT74RZjxXZVj///PMVF5LMbdjcz9XZJsqOI/ZxR1vbF8NOnTrlnYbYi/2la/9vn0yXBaWdO3fWmk4Vc1+hx5EcE13tcL0kRD575ZVX1D333ON8yULI/l7MXFPrqtpTdl5iv2inaVAqOxY18TDHR8jxMvaxTqbs1b2AlP5Mth01EpT6tB/Ldvyvvvpq56CnDyq+DSY0HOgdhRk0qsquc5Ku1+fyyy8v7urYb3FqGpR0uT/4wQ+Kh/LLdoahFlVDouwE2XVCEHLyY9dZdjfFdyJR9rxN3QfDpc3vvfeekpDy61//2nmSFXLgDAlKut/sE6ayiwVVJyGuPqoaz77xIX0jB2s7MDYNSuZVfPsiRMyxImV1s6/wnZTL5+bJvpyMyV3aqpcOVK1b2XgKffub3YeubTn06rc5xnRfyzpKn1VdfCrbh/QiKNl9Im8T09vPtddeq959911v/+h+0cvZd9xdQanONmGPQ9eVePMEO6QPe72/rBo3d9xxhzp06FCxf7SfLdFjtWofZdcR67iix7e8JOD8+fPO54LK+sQ3dkP2966gFNKeqosk5vbWi6DUxMN0Cjle6nbL9hRyrKt7vKo6b+H3zQUISs3tevpN34myvfFUHVTs5UN3SFUnE+bKh5wwmusjO+86J4ihJxYnT54sfYNZiqDkOkhWnSCWXbl0HYhdfVPVB3WCktlX27ZtK06Cy9rhCkOhV9m1za5du4oXK5gB2rUNVI33svBe9d2ybUXuVMm0MvOAXWVeFjTkd70eK93uK3ztt8dfiqCkg4A5ddbebkJPUKuWK9u+5ELS0aNHl4Xm0LFuBmTfQ+0h+4qyOw/miaq9z3XZmcvId82pXGVX+WWbD9kmQo4j9klq1XaaYn9ZdXAPmRYcMyjV2VeY40Pa6bqA1iQYNA1KIe0pOy+x299vQSn0eBn7WFcVpKrGML8PFyAohVslXTLkjtKaNWsqr+TaJ8iht7irTia6CUr65Nu8At3kjpK9LlVtThGUXCcGISc/da6QyrKuuwVVb3DTUzHLnr9ynRz7TlxCDpyhd5QkjEnQNe+A2NtAnbBnn0yGfLdsW7n99tuL52fME9Fug1Kvx4o5RprsK3xByXVHM2RsVW0HVYGj6sQg9OQvZLmy7UvGiTxDqUNzVbvtbTv0wo/vVcFld0vNqWDm9iN3F2RKoT012SxL7iDXCUoh20TVPtl1wUD3c53nMMqCS9P9ZdkBP3VQqrOvCLnbW/XMkGvdQ/b35v7RdWHAd1HFVbZvemwvglITD99FOd/x0mx3jGNdyDEt6UlriysjKPVp55ZNO9JX3UM2FN/Jn/2QvT3XOuQAZ+4oXC9f8B20ZaqCfSLSJCjZ0wWrrl76glKdF1v4Th61he+AZj7krpctm1/c5MBf1Qe6bXp9fYHJPpHznaCGHDirbM1+FxdzClc/BSV5SN926FVQijFW7KlqTfYVeqzb4yrkJTGusdWWoCR3UszQLE7y76qLAq4TR/sPbopRVf/rcWgeuqpehrJ9+/YVQd/efkNOQO3vVG0TIccR390S7RASmHqxv+w2KJkvVpKyqp4nKdufhAalOnfhzXFU9SIHab99/HD52M8RhranrOyqZ36rLlT4yrbHVV0P3/bsO17GPtaF7NP79PR24JpFUOrTLtMbgf3WO3OnEbKhVN1R0jsR+4HJkAOc74qKi9R30quf+5A/vuZ7g4/vCqzryrDrGSFzh+Z6613oCU7I+oYe0KqGXZMDf9UdJTvMuV5S4BpTvudDQoJSla19cqZPFGWcy18pN6f9hYx3Xx+FfLfutiIuVeYxTn5Cx0rsfYXrooDrbpLZPvOkxD758oUAfUGl6oSnX+4oybg0HXQIqRrroUGp6g8g22PK1yf2PsTeX9oXmpoEJfv4YW8TIceRsmXMMVP2t2Z6ub8MOZ5VbaP6jmtZWIqxr3BtI+Y+1fXmSDMglM02CNnfi4P5MofQ9vjK1m2337xadefTtU8K3T5DPaSOOsfL2Me6kGNa1bjk92ECBKUwp+RLVe34fRup3VC7nLJb3OZUuJADXEhw0Mu41sfcgZ87d65WUPLdPSo7kUs59c7cKVddSW9yILbLDLm7Ydej+9h8w5frwOYL0yEHzqqDk70e5nQL+4HpOgeGbqbe6eexXOtnji95MUmMoNTrsdJ0X+EKSvJZyNQ119iq2g5CglKZd0i7QttftX2Z28RDDz2kfvnLX0a7o1Q3KPnWqeqOrH0BqklQ0mNE7jrKyay9TYQcR1wvEnKd6Lreylp2fDHLqOrPugf4kOOzWaZvGpm5TEhQqtpXuKZ91XkRStmb1EL293ZQCm1PWdl2GSHjtJugZF7QqHqzXJ3jZexjXd0xWHeMs/x/CxCU+nQ0hGwEVVPNzINY1Xx6e2cUsmPvNiiZ7b/66qvVW2+9teLvPkkdrjtKeudvT2/QbXK9SjhFUKrz0G3Z0Cvrf1e/NwlK2ta8y6avfPraFvq2r6qTXl2+6+RZH3x+8pOfFM8s2cHFvvvpaqvt0YttRR7WlulBvtcu+4KGbm+KsaLrarL+vvaHnPy6xla3QanqIf+qu13m/sp8xsgeP6Hbl3b47ne/qz788MOsQcnVJ2XTnu69997i9f/mS1pCTkB927XuG3ubCLm4ERJwq+4mptpfhgazkDFlL1O2Dw/ZV/hmoeh6qqYwVm3XdYNSnfaUle26E9PLO0pl+2e7z+ocL5sc6+zgaQfrsv1Yn57aDmSzCEp92m0hQUmaXnZb3XXA9+2QfLfIzYfrfVQhJ+m+9dH1yl0N8294mHW5glLZwdX3O7uc0JP5Ogc018lc1Qmiy7Ws/119FdIHrnrM9srvfa95dp3whBw4695RkjaYV+vtvwNSdcJkngy73pZkv7muLEj41k+fUMi6lf19mqqglGKsmH1ed1/ha39I6IodlKpO4sxxU3ZyIb+rughUZ/vSU31lmmHV69F1X/TiZQ6uPnHtQ8z9rT12uwlKZdtE2XTokCClx2HZSWGq/WXToBSynmX78JB9Rdm+MWS/WbWNhezvzW2vTnv68Y5SlUdZn7p+5zoPKDvWNdlf9+np7MA3i6DUp10YGpT0hibPm7iu9tvTFXw7JNfJg17WV4a8Sansj3uatL71Mdvvu+Jln1hUHXRcUw1c6x0zKPn6QYfZquk09jD0eemdpz2XvCooye/ltcb6b6SYJx96/nfVlV37hCfkwNkkKJltk/+2n03wzfeXz+VHv3jBDkqxthUdAmRaRtVD0K5+STVW7DFVd/3Lgp55EJflqsZWyHZQdREn5A/Ouqb8Sd3yudxBkTsp5jNGdpn65C50+zLvbFe9TbKXQUn7mhcCXPsQcwzY7e0mKJVtE7odctHDvPuqP5fv6v2S/kz+XIB+nqYq2Jrh1/fHqUP7M/R0oOz4LPsh8494+46jdl3d7CtkP2S/ldN1/JX9sb6bqI/fspx5wm4eI8wyQvb3OijJ/4e2R55p0svbxwvXXeKQcRrabnPd63rUPV76Lpiaz0SZx7om++vQ8cty9QQISvW8ki0dGpR0g8yNTX/mOrGounJj/30j8wBsrrz9V9Ndb1yT5XV4K1sffbIhO3vXTjr0LWy6feZOf8uWLepPf/pT8Ss7iJk7Irtjy07KXNbyfd+Jkj6ptOsoO8n2TVvwhUlfm8w+cLXDnpKpD3T227jkc/ugFXLgtN96J+WYtmV323Qgcj3E7Vpf078sOMbYVnwnf66TH9e20Yux4vpbV64dlmv95U2ackfXntboc7QvRpSNLd2Gqjurvu2xKoza6+gqx1WGrz7XA/dl48l38cJ3sKi6o+R6653Z/tA+qbrY0uRtYmXbfNU24Rojru3ANa26KoT2Yn8ZMq70MuZ+2dX+kJDf5LiiL8B99tlnxevfy/52k3mhS/+5APMFMFVtDNnf6+OH/K3EOu3Rb5J0HS9Cx6nvuxs3bixCW9mxSL+2PNQj5K66fbyMeayr6qtkJ6pDUhFBaUg6mtVEAAEEygRCr3yjiAACCCCAwLAIEJSGpadZTwQQQCBAoGoaZ0ARLIIAAggggEArBAhKrehGVgIBBBBAAAEEEEAAAQRiChCUYmpSFgIIIIAAAggggAACCLRCgKDUim5kJRBAAAEEEEAAAQQQQCCmAEEppiZlIYAAAggggAACCCCAQCsECEqt6EZWAgEEEEAAAQQQQAABBGIKEJRialIWAggggAACCCCAAAIItEKAoNSKbmQlEEAAAQQQQAABBBBAIKYAQSmmJmUhgAACCCCAAAIIIIBAKwQISq3oRlYCAQQQQAABBBBAAAEEYgoQlGJqUhYCCCAw5ALHjx9Xx44d6yiMjo6q/fv3q5GRkWUy8/Pz6oknnuh8Nj4+rqanp9WqVas6n9nLrF69Wu3du1eNjY05lc+ePasOHjyoFhcX1Z49e9SmTZuGvDdYfQQQQACBbgQISt3o8V0EEEAAgWXB5sSJE53As7CwUIQk+THDkg5AOswsLS2pmZkZdfHixc5yEnoOHz5clCUhSy/zySefeMPS7OyskoOaBKU777yToMTYRAABBBDoSoCg1BUfX0YAAQQQKBPQd5h0KNLhaf369WpqaqrzVX03qCzg6IA1OTmpJiYmllUrv3vuueeU/E7uaBGUGJcIIIAAAt0KEJS6FeT7CCCAAAJeAfvukS8Q+QKUWbD+7s6dO5cFJX236ZprrlHyP5l+R1BiUCKAAAIIdCtAUOpWkO8jgAACCHgF5I7Sq6++2pkup+/82M8a6bAjBdnPKunC7dClP5c63njjjWLa3meffUZQYjwigAACCEQRIChFYaQQBBBAAAFbwBV+7OCkvxMSlPQzSObzTvYdqpApfPQUAggggAACIQIEpRAllkEAAQQQqC3gCkVNg5LvbpKEJ3kJhL4LRVCq3U18AQEEEEDAI0BQYmgggAACCEQX8L14oUlQ0uHnuuuuW/YCCNc0PoJS9K6kQAQQQGBoBQhKQ9v1rDgCCCDQGwEdkrZu3bos2EhtvjtDVW/Du+KKK1Y8u2T/zSZ7bXx/w6k3a02pCCCAAAJtEyAota1HWR8EEEAgo4Dv7o9uki8QuQKUXnbt2rXeFzzYq8odpYydT9UIIIBAywQISi3rUFYHAQQQyCWgQ4rr7o/ZJnv6nSsQ+f5YbdW6EZSqhPg9AggggECoAEEpVIrlEEAAAQRKBeTFCnNzc85lxsfHl90VsqfN2dP0yqbVlU2pIygxSBFAAAEEYgkQlGJJUg4CCCCAAAIIIIAAAgi0RoCg1JquZEUQQAABBBBAAAEEEEAglgBBKZYk5SCAAAIIIIAAAggggEBrBAhKrelKVgQBBBBAAAEEEEAAAQRiCRCUYklSDgIIIIAAAggggAACCLRGgKDUmq5kRRBAAAEEEEAAAQQQQCCWAEEpliTlIIAAAggggAACCCCAQGsECEqt6UpWBAEEEEAAAQQQQAABBGIJEJRiSVIOAggggAACCCCAAAIItEaAoNSarmRFEEAAAQQQQAABBBBAIJYAQSmWJOUggAACCCCAAAIIIIBAawQISq3pSlYEAQQQQAABBBBAAAEEYgkQlGJJUg4CCCCAAAIIIIAAAgi0RoCg1JquZEUQQAABBBBoj8Dp06fVAw88oKanp9UNN9xQrNijjz6qXn/9dbVx40Z16NAhtXr1aiXLnThxQt1///3tWXnWBAEE+kKAoNQX3UAjEEAAAQQQQEALHD16VM3PzxdBaOfOnUVQunDhgnr22WeLQCT/v2PHDjU6OqoOHDig9u3bV/w3PwgggEBMAYJSTE3KQgABBBBAAIFoAnIHadu2bd6g9PLLL3d+H61SCkIAAQS+FKgdlGZnZ9Xc3Fzx9cnJSTUxMbEC07fM0tKSmpmZUWvXrlVTU1PF9xYWFtT+/fuLK0XyMz4+XtxmX7VqFZ2EAAIIIIAAAkMsYAYlYdBT72666aYiIH300Udq165dQyzEqiOAQC8FagUluQ0u84AlyCwuLhahZ/fu3WpsbKzTRt8yssBTTz2ltmzZUoQjMyg988wz6u6771YjIyO9XFfKRgABBBBAAIEBErCDkm66noa3fft29cgjjxQfP/bYY2rDhg0DtHY0FQEE+l2gVlCSO0WbN29WmzZtKtbL/rfrM3sZCVKnTp0iKPX7yKB9CCCAAAIIZBbwBaXHH3+8eEZJT72TZp48eVI9/PDDmVtM9Qgg0CaBroPSunXrlk2/c4UpcxlXUDKn3vmm87UJnXVBAAEEEEAAgWoBV1B68803O1Pu9O8vvfRS3nxXzckSCCBQU6CroHT8+PGiOvM5JTso2cvYQclsr35eSeYb67tWNdeHxRFAAAEEEEBgwAXkrXcvvPBCZy0uu+yyYhaLTLl78cUXi7fc6VeDyyvE5YepdwPe6TQfgT4U6CooxZh6Z5u4yqxykx2nhCx+EEAAAQSGS+D5558v9v/ynKu8BEge7n/yySfV559/ru666y71zW9+swD57W9/q7797W+rq666ariAWFsEEEAAgeI9CE3+hECtoGS+qOH8+fPq8OHDxYsdzJcwVC1TdUfJ9YII+hcBBBBAAAFTQC6QyUuBbrzxRvW3v/2tc4dB7kRIGDKnYsln8sPb0RhDCCCAAAJ1BGoFJSnYfPX3nj17iilyZ8+eXRaafMscPHiweFue/pHvnzt3Th07dmzZZ0y7q9OFLIsAAggMr8Dp06eXTcWyg5I88G9O1RpeKdYcAQQQQKCuQO2g5Kqg7C5R3QaxPAIIIIAAAqECdlCSf+tnVn72s5+p1157rZiC12TKRWgbWA4BBBBAoJ0CXQcl+SOyR44cUbfccgt/B6mdY4S1QgABBPpWwA5KZkP13SV5bfTrr7+u5I+U8vrovu1KGoYAAgj0nUDXQanv1ogGIYAAAggMjYAvKMnn8gfS9dQ7ucskb0W79dZb+aOkQzM6WFEEEECgOwGCUnd+fBsBBBBAIKOAKyjJs7DyB0llyp35Oulnn322CE4bNmzI2GKqRgABBBAYFAGC0qD0FO1EAAEEEOgI6Lfeffrpp53PbrvttuLNdvYfKZV/M/WOwYMAAgggUFeAoFRXjOURQAABBBBAAAEEEECg9QIEpdZ3MSuIAAIIIICAJXDyK5DkENj2rxy1UicCCDQUICg1hONrCCCAAAIIDKwAQSlP1xGU8rhTKwINBQhKDeH4GgIIIIAAAgMrQFDK03UEpTzu1IpAQwGCUkM4voYAAggggMDAChCU8nQdQSmPO7Ui0FCAoNQQjq8hgAACCCAwsAIEpTxdR1DK406tCDQUICg1hONrCCCAAAIIDKwAQSlP1xGU8rhTKwINBQhKDeH4GgIIIIAAAgMrQFDK03UEpTzu1IpAQwGCUkM4voYAAggggMDAChCU8nQdQSmPO7Ui0FCAoNQQjq8hgAACCCAwsAIEpTxdR1DK406tCDQUICg1hONrCCCAQJsFXnrppTavXt+u2y233JKmbQSlNM52LQSlPO7UikBDAYJSQzi+hgACCLRZgKCUp3c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rjnqxWglIyaipCIIYAQSmGImUggAACLRMgKOXpUIJSHvdktRKUklFTEQIxBAhKMRQpAwEEEGiZAEEpT4cSlPK4J6uVoJSMmooQiCEQLSjNzs6qubm5ok2Tk5NqYmJiRfvKlpHfXbx4UU1PT6tVq1bFWDfKQAABBBBoKEBQagjX5dcISl0C9vvXCUr93kO0D4FlAlGC0vz8vDpx4kQRchYXF9XMzIzavXu3Ghsb61TmW2bNmjVq//79asuWLercuXPqnnvuISgxSBFAAIHMAgSlPB1AUMrjnqxWglIyaipCIIZAlKAkd4M2b96sNm3aVLTJ/rfrM3uZs2fPqldeeYWgFKNXKQMBBBDoUoCg1CVgw68TlBrCDcrXCEqD0lO0E4FCoGdBad26dcum37nClLkMQYkRiQACCPSPAEEpT18QlPK4J6uVoJSMmooQiCHQk6B0/Pjxom3mc0p2ULKXISjF6E7KQAABBOIIEJTiONYthaBUV2zAlicoDViH0dxhF+hJUEo99e7ChQtqYWFh2PuS9UcAAQSiCbz99tvRyqKgcIHrr78+fOEullz/X+NdfJuvNhX44N/ONP0q30MAgS4ERkZG1OjoaO0SogQl80UN58+fV4cPHy5e7CCN0j9Vy3BHqXbf8QUEEECgZwLcUeoZbWnB3FHK456sVu4oJaOmIgRiCEQJStIQ89Xfe/bsKV7sIOHHDE2uZeROkLz1Tu4K6R/f68VjrDBlIIAAAghUCxCUqo16sQRBqReqfVQmQamPOoOmIFAtEC0ouaqSu0inTp1SU1NT1S1hCQQQQACBvhEgKOXpCoJSHvdktRKUklFTEQIxBHoWlJaWltSRI0eU7PTNKXgxGk0ZCCCAAAK9FSAo9dbXVzpBKY97sloJSsmoqQiBGAI9C0oxGkcZCCCAAAJ5BAhKedw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pGI/sgAAAaY0lEQVTjnqxWglIyaipCIIYAQSmGImUggAACLRMgKOXpUIJSHvdktRKUklFTEQIxBAhKMRQpAwEEEGiZAEEpT4cSlPK4J6uVoJSMmooQiCFAUIqhSBkIIIBAywQISnk6lKCUxz1ZrQSlZNRUhEAMAYJSDEXKQAABBFomQFDK06EEpTzuyWolKCWjpiIEYggQlGIoUgYCCCDQMgGCUp4OJSjlcU9WK0EpGTUVIRBDgKAUQ5EyEEAAgZYJEJTydChBKY97sloJSsmoqQiBGAIEpRiKlIEAAgi0TICglKdDCUp53JPVSlBKRk1FCMQQICjFUKQMBBBAoGUCBKU8HUpQyuOerFaCUjJqKkIghgBBKYYiZSCAAAItEyAo5elQglIe92S1EpSSUVMRAjEECEoxFCkDAQQQaJkAQSlPhxKU8rgnq5WglIyaihCIIUBQiqFIGQgggEDLBAhKeTqUoJTHPVmtBKVk1FSEQAwBglIMRcpAAAEEWiZAUMrToQSlPO7JaiUoJaOmIgRiCBCUYihSBgIIINAyAYJSng4lKOVxT1YrQSkZNRUhEEOAoBRDkTIQQACBlgkQlPJ0KEEpj3uyWglKyaipCIEYAgSlGIqUgQACfSlw4cIFNTU1pT799FP1ta99TT322GNqw4YN6tFHH1Wvv/662rhxozp06JBavXq1On36tDpx4oS6//77+3JdUjeKoJRa/P/XR1DK456sVoJSMmoqQiCGAEEphiJlIIBAXwpIILryyivVrl271JtvvqmOHTumHnzwQfWrX/2qCETPPvus2rFjhxodHVUHDhxQ+/btK/6bH6UISnlGAUEpj3uyWglKyaipCIEYArWD0uzsrJqbmyvqnpycVBMTEyva4VvG9fnCwoLav3+/kiu/8jM+Pq6mp6fVqlWrYqwfZSCAwJAKyD7FDD/633KH6fe///2yoPTyyy+rbdu2qRtuuGFItVauNkEpz1AgKOVxT1YrQSkZNRUhEEOgVlCan58vpqZIkFlcXFQzMzNq9+7damxsrNMW3zISiFzfXbNmjXrmmWfU3XffrUZGRmKsE2UggAACxcUXOyjJvkvuKEkwkql3N910UxGQPvroo+KuEz//LUBQyjMaCEp53JPVSlBKRk1FCMQQqBWU5I7Q5s2b1aZNm4q67X+7PtPLnDp1yvldCVkEpRhdSRkIIGAK2EFJLu5IcLr11luL55TkR5aR6Xfbt29XjzzySPGZfo5p2DUJSnlGAEEpj3uyWglKyaipCIEYAl0HpXXr1i2bfucKU7LM+fPnVwQl+Vyu5ppT73zT+WKsLGUggMDwCPim3pnPIT3++OPFM0p66p3onDx5Uj388MPDA+VZU4JSniFAUMrjnqxWglIyaipCIIZAV0Hp+PHjRRvM55TsoKSXsYOS67v6eSWZAqPvWsVYScpAAIHhFDBf5nD06FH18ccfd0KQvNxBT7mT5eSizaWXXsqb774cKgSlPNsMQSmPe7JaCUrJqKkIgRgCXQWlGFPv7EDkKrNqReXKsYQsfhBAAAFT4B//+EfxLKXsH+QZSHlG6etf/3oRkP74xz+qO+64o3hxjPz7ySefLL563333qauuumroId9+++2hN8gBcP311yepdv1/jSeph0qWC3zwb2cgQQCBDAJyDtDkrba1gpL5oga5Q3T48OHixMN8CYNvmbNnz3Ze5uD7rpzMuF4QkcGTKhFAAIGhFuCOUp7u545SHvdktXJHKRk1FSEQQ6BWUJIKzVd879mzp5giJyHIDE2uZXzflSl48rdN9I8uM8bKUQYCCCCAQDMBglIzt26/RVDqVrDPv09Q6vMOonkILBeoHZRcgHIXSd5qJ3+fhB8EEEAAgcEXICjl6UOCUh73ZLUSlJJRUxECMQS6DkpLS0vqyJEjSnbu/B2kGF1CGQgggEB+AYJSnj4gKOVxT1YrQSkZNRUhEEOg66AUoxGUgQACCCDQXwIEpTz9QVDK456sVoJSMmoqQiCGAEEphiJlIIAAAi0TICjl6VCCUh73ZLUSlJJRUxECMQQISjEUKQMBBBBomQBBKU+HEpTyuCerlaCUjJqKEIghQFCKoUgZCCCAQMsECEp5OpSglMc9Wa0EpWTUVIRADAGCUgxFykAAAQRaJkBQytOhBKU87slqJSglo6YiBGIIEJRiKFIGAkMqsLDv34d0zfOu9siB/+x5AwhKPSd2VkBQyuOerFaCUjJqKkIghgBBKYYiZSAwpAIEpTwdT1DK456iVoJSCuWMdRCUMuJTNQL1BQhK9c34BgIIfClAUMozFAhKedxT1EpQSqGcsQ6CUkZ8qkagvgBBqb4Z30AAAYJS1jFAUMrK39PKCUo95c1fOEEpfx/QAgRqCBCUamCxKAIILBfgjlKeEUFQyuOeolaCUgrljHUQlDLiUzUC9QUISvXN+AYCCHBHKesYIChl5e9p5QSlnvLmL5yglL8PaAECNQQISjWwWBQBBLij1A9jgKDUD73QmzYQlHrj2jelEpT6pitoCAIhAgSlECWWQQABpwBT7/IMDIJSHvcUtRKUUihnrIOglBGfqhGoL0BQqm/GNxBA4EsBglKeoUBQyuOeolaCUgrljHUQlDLiUzUC9QUISvXN+EbLBU6fPq0eeOAB9c9//lNddtllanZ2Vo2OjrZ8rZutHkGpmVu33yIodSvYv98nKPVv30RpGUGpYDx69Kh64YUXiv++6aab1MMPP6wWFxfVQw89pN5///3OZ/L7N998U3300Udq165dUbqAQhCoI0BQqqPFsq0X0DvqyclJdcMNNxQ7848//rjYifOzUoCglGdUEJTyuKeolaCUQjljHQQlJRcjf/7zn6uZmRm1evXqIhzJMffSSy9VJ06cUHfddZd6/PHHi/+/cOGCevHFF9W+ffuKZflBILUAQSm1OPX1tYDswM2dsv3vvm58hsYRlDKgK6UISnncU9RKUEqhnLEOglJxAVJ+9B0i/e9NmzYtC0o//vGP1S9+8Qt16623qg0bNmTsNKoeZgGC0jD3Puu+QsAVlPSVL6bfcUepXzYZglK/9ET8dhCU4pv2VYkEJWdQkpkb999/f2fq3W233VZ021VXXVXM7uAHgVwCBKVc8tTblwJ2UJLb/gcOHChu+xOUCEr9MmgJSv3SE/HbQVCKb9pXJRKUVgQleQbp5MmTy6a4y7FYpuHJXSY5/vK8cF+N4qFqDEFpqLqbla0SYOpdldDy3zP1rp5XrKUJSrEk+68cglL/9UnUFhGUvFPv9FQ8eVZYnlEyp97Nz88X3cALHaKORgoLECAoBSCxyPAI2C9zePTRR9WVV17JztkzBAhKebYNglIe9xS1EpRSKGesg6C07GUO0hPT09PqwQcf7DyHJM8syZS7b33rW8WMDnlG6e9//ztvvss4bIe5aoLSMPc+6+4UMF8PvnHjRnXo0CHetkNQ6quthaDUV90RtTEEpaic/VcYQanoE/P14PI8kr5TZE/Dk38z9a7/hvEwtYigNEy9zboiEFmAO0qRQQOLIygFQg3gYgSlAey0Ok0mKNXRYlkEsgsQlLJ3AQ1AYHAFCEp5+o6glMc9Ra0EpRTKGesgKGXEp2oE6gsQlOqb8Q0EEPhSgKCUZygQlPK4p6iVoJRCOWMdBKWM+FSNQH0BglJ9M76BAAIEpaxjgKCUlb+nlROUesqbv3CCUv4+oAUI1BDoi6B0/PhxdezYsaLZW7duVVNTUzVWgUURQCCXAHeU8sgTlPK4p6iVoJRCOWMdBKWM+FSNQH2B7EHp7Nmz6vDhw8XrIVevXq1mZmbUjh07ij8yxg8CCPS3AEEpT/8QlPK4p6iVoJRCOWMdBKWM+FSNQH2B7EFJ7ibJz8TERPH/9r/rrxLfQACBVAIEpVTSy+shKOVxT1ErQSmFcsY6CEoZ8akagfoCfRmUzp8/z/S7+n3JNxBILkBQSk5eVEhQyuOeolaCUgrljHUQlDLiUzUC9QX6LijNz8+rU6dOEZTq9yXfQCC5AEEpOTlBKQ95sloJSsmo81REUMrjTq0INBTou6DE1LuGPcnXEMggQFDKgM4dpTzoiWolKCWCzlUNQSmXPPUi0Egge1AyX+YgayAvc9i9e7caGxsLXqELFy6ohYWF4OVZEAEEEEAAAQQQQAABBIZDYGRkRI2OjtZe2exBSVpsvh58cnKy82KH2mvDFxBAAAEEEEAAAQQQQACBCAJ9EZQirAdFIIAAAggggAACCCCAAALRBAhK0SgpCAEEEEAAAQQQQAABBNoiQFBqS0+yHggggAACCCCAAAIIIBBNgKAUjZKCEEAAAQQQQAABBBBAoC0CBKW29CTrgQACCCCAAAIIIIAAAtEECErRKCkIAQQQQAABBBBAAAEE2iJAUGpLT7IeCCCAAAIIIIAAAgggEE2AoBSNkoIQQAABBBBAAAEEEECgLQIEpbb0JOuBAAIIIKDm5+fVc889p/bu3avGxsYQQQABBBBAoLEAQakxHV9EAAEEEOgngdnZWbW4uFg06eabbyYo9VPn0BYEEEBgAAUISgPYaTQZAQQQQMAtsLS0pJ5++mmCEgMEAQQQQKBrAYJS14QUgAACCCDQLwIEpX7pCdqBAAIIDL4AQWnw+5A1QAABBBD4UoCgxFBAAAEEEIglQFCKJUk5CCCAAALZBQhK2buABiCAAAKtESAotaYrWREEEEAAAYISYwABBBBAIJYAQSmWJOUggAACCGQVkLfezc3NddowPj6upqen1apVq7K2i8oRQAABBAZTgKA0mP1GqxFAAAEEEEAAAQQQQKCHAgSlHuJSNAIIIIAAAggggAACCAymAEFpMPuNViOAAAIIIIAAAggggEAPBQhKPcSlaAQQQAABBBBAAAEEEBhMAYLSYPYbrUYAAQQQQAABBBBAAIEeChCUeohL0QgggAACCCCAAAIIIDCYAgSlwew3Wo0AAggggAACCCCAAAI9FCAo9RCXohFAAAEEEEAAAQQQQGAwBQhKg9lvtBoBBBBAAAEEEEAAAQR6KEBQ6iEuRSOAAAIIIIAAAggggMBgChCUBrPfaDUCCCCAAAIIIIAAAgj0UICg1ENcikYAAQQQQAABBBBAAIHBFCAoDWa/0WoEEEAAAQQQQAABBBDooQBBqYe4FI0AAggggAACCCCAAAKDKUBQGsx+o9UIIIAAAggggAACCCDQQwGCUg9xKRoBBAZbYHZ2Vq1bt05NTEwM9orQegQQQAABBBCoLUBQqk3GFxBAYBgEjh8/XqwmIWkYept1RAABBBBAYKUAQYlRgQACCCCAAAIIIIAAAghYAgQlhgQCmQVketfc3FzRitWrV6u9e/eqsbExJXc0jh071mnd1q1b1dTUlPItv7CwoJ555hl19913q5GREbW0tKRmZmbUmTNnijJGR0fV/v37i9+dPXtWHTx4UC0uLq74na7Qrn/Pnj1q06ZNy7SkTinzwoULK9ovH5htlX9PTk4uu0Oj23HdddcV62b+yHffeeedwmPNmjXOenyfi5+uf/PmzZ12m+s0Pj6upqen1fnz59Urr7yi7rnnHrVq1Splr5NeTn6n27tz587OeszPz6tTp06taH+vh5X4XLx4sVgHaZv+sftdfy7jZ/v27cv6XY8p28q015ayjN1fvjEqJk888URRtfT5tm3blvWfbpP8Tn7Mca7HWdXY6rWv7WiPf3MddVv09vvee+9510lvo/Id2XbWrl27og+1q67Ttx3pz3W9Yqbd7Ta99tprzv1MyL6gl9Zm/eY+yrcf0vuy++67Tz355JOdfY+5nZp3g21LXa4eX9pf9gOufeJnn33W+Vy2l9tvv33ZftXcvm655ZZl49xuk2t/3ktbykYAge4FCErdG1ICAl0JyMmOPpmXk68TJ04UJ05yYiM/9tQv3/ISevRJmJw4SUi65pprOt+XEwY5gXOFA6n36NGjnSBlLqsDwlNPPaXuvffeIsSZJxtmOJOTHnM5s60uJFn+8OHDxa+kXRLi5Ec+/81vflP8949+9KMiKJn1NKnfXidZZ/mROnVQEkM5ed21a1cnXMk6yI8EOVd7UwclfYK3ZcsWde7cuU7Ac/na0wel/XpdZXkZIzt27CjW1ewr+e9PPvlESR3m+NMW2sM1PVHaJ+Xu3r27GCu/+93v1Pe+971O39pjwixD+8pYkB9Xn3e1sdX4svSr+Mr6m9ulGUqlOPsChXwWsk7aX/5fW5nlyX+7+kavgtkmGbd//vOf1Q9/+MPi1642+fYb9oWCGkRRFjXHR9l0V3Ps6gsa5vgwnye0g9Jbb72lrrjiimUXM2SZDz/8sFgHuUjictBhWfeDGH/jG9/o7APt9truvjZFgaMQBBBIIkBQSsJMJcMo8D//1//xrvZ//O9vd35nnsCYB9qTJ08Wy5QFJXN588RSTip04NIndnLQf/rpp9XNN99clGveRZF/64O6XP03T3R1Q30nxfbJrCwnJx367pd5R8cG0Sc/l19+ubrkkkuWhbrPP/+8OFGV9oYGJX2Sate/cePGzrqbQU+WN0/AJJzq7+q2msZydVncpL3yuaxjzKC0sO/fnWNm5MB/rvjcPnF0fbEsKMm4MH9vB6Wrr75ayQmmvkOpHSQ8yQmmrHtIULLbVRaUzDHq6/Nu9yUvvfSStwi5I+D6MQOcDvOu8aF/Z7r41klvr6anfKbHk/y33nZcFxzqhjfffkaPaX1HtVvfzvdPfsVf1LZ/OX9XdmGlKiiZ26EdlMx9iWz/uk+uvfZa9e677wYHJbvRVUHJ16ZoxnIh6cj/dRb3m9v/R8xqKAuBoRUgKA1t17PivRZoEpTsO0quKUn2lWE97csOWfYJvw5DcvJl3kXRQUof1GV6ltzlMe/wmCdw5hQ515Vr84TmyJEjzuk+2l4vK1dsJdjJyZr8yPe+//3vF3eVdFAyp/jpKS3mXTTzbpQOgVKOrK+cHPnuTtjttd9y5wqYcpdL7pzJnQAxiDX1LmVQEmcdnMXHDkriJutl3u2U4CohUa+vb3qm/tyc2qf7vOqOkn13T0/rNKcxdbPtNglKZWE45I6SuU7m1Dv5bxlLMs51IH3++efVd77zneKOshmU7Om5Mk711Fp7WmDIHSXdh/bUO1efNfIODEpm/WV1VwUlc1zZQclsv1x4krL+8pe/FM66b+ypd7oteoqla/xVBSW7Ta79eSNb40sEpW4F+T4C5QIEJUYIAj0SqBOU9EmQOUffNw3FfF7BPHj3a1AKuaMk8/4l1Ego0sFDPtMn8nXuKNnBRwdDV/iTrm8SlCTQ6btPOlDYz1g1GVYpgpL5HIZ5gu0KSrIOckJt9oUZDKveDChlykFGPxtnhnX9vJsZtszx7zrZb2Jqf6duUKpqhy8o6ZNi3zpJu3RokjbZFzB0yLenRdrro6dirl+/vjO1zBeU9H7Gfu7Ovrscw1kFBiWzLvNutN0GV1AyL56Yzz+6gpJMQ7YvoJgXjKqmIEqZr776aucZUmmfKyiFtCmK75eFEJRialIWAisFCEqMCgR6JFAnKLnCRFlQkuVlOpn5jIl5cjRoU+908JCukBMWvX5NgpJr6p/cMXFNJ7SDUujUO2mv3M2SMmX6jp6G1+1QShGU9Mni+++/v2x6piso6TtxcsfvjTfeKO74yffMO0qyzmWvUDef0/AFJV2GuWxVQGlqXSco2c+ouOqsuqPkWyczKMn2KqZyl8i0KJt6Z7bFfi6s7I6Svd8ImcLZyLpBUCprS9kdJZk+aF4IcQUluVMu+5Mbb7yxGPdyB8+cdlgVlHQwMu/Ul91RKmtTI0/PlwhKMTUpCwGCEmMAgWQCvQ5KcqXZfqDbfqOW+VIC82UG9kmB/TIH8wUGOkz06mUO9tQXeehaP8xfNyiVvUzCXH+Zbqgf1jevNIuLvZ72yxzMq+9lU8yaDLSUQUnaV/YyB3val777VPXchZ7W9NOf/rTz5kX9MHxVUErxMofQoKTv1JjbUJOg5FsnMyjJf8udCP3/cqfDFVzNt07K2JNpkPKZ/QxVyNQ7/QxjSEBoMpZD7ihJEP3DH/5QTLPVz8y5pgzrfZD9dsrQlzno8Km3V333yQxfLgdxlPEid1SlfXboD5l6p6fyVt19bWTMM0pN2fgeAsEC3FEKpmJBBOoJxAhK5px2PV3GnJJjXvG2n8PRJ3quZzzs5xJcr+U1p/iZry03Few67OXMMuR79jMI9lVi80TEfgjenNIiZcmJu6xz1evJzbt1rmmL9glS2TMbvuk/5rSneqNk+dIhQck2lxLs167rUqte5mAGbd9UL/sk3A5KvjGqp3nZfV72jJIOUnJy6XqluOsV9XW9Q4OS/fyVHnOuV+S7XmiiT87tdbKfUdLPJtnTzuygpD31dmS/itq0qQpK5n5DQpk5HdO3rdd1DglKUqZv6qVdX9UzSuY4NV+EY24D9p03Oyi5HMxXvdvPKVUFJbtNrm3FfotiXWfuKNUVY3kE6gkQlOp5sTQCwQKhQSm4QBZsvUBIUGo9Qo9XMDQo9bgZ7S++wdS79qPEX0OCUnxTSkTAFCAoMR4QQAABBBBAAAEEEEAAAUuAoMSQQAABBBBAAAEEEEAAAQQISowBBBBAAAEEEEAAAQQQQKBcgDtKjBAEEEAAAQQQQAABBBBAgDtKjAEEEEAAAQQQQAABBBBAgDtKjAEEEEAAAQQQQAABBBBAoJYAU+9qcbEwAggggAACCCCAAAIIDIMAQWkYepl1RAABBBBAAAEEEEAAgVoCBKVaXCyMAAIIIIAAAggggAACwyBAUBqGXmYdEUAAAQQQQAABBBBAoJYAQakWFwsjgAACCCCAAAIIIIDAMAgQlIahl1lHBBBAAAEEEEAAAQQQqCVAUKrFxcIIIIAAAggggAACCCAwDAIEpWHoZdYRAQQQQAABBBBAAAEEagkQlGpxsTACCCCAAAIIIIAAAggMgwBBaRh6mXVEAAEEEEAAAQQQQACBWgKdoPTXv/71L1/96le31fo2CyOAAAIIIIAAAggggAACLRT44osvTv4/VaOAhGmD0gEAAAAASUVORK5CYII="/>
        <xdr:cNvSpPr>
          <a:spLocks noChangeAspect="1" noChangeArrowheads="1"/>
        </xdr:cNvSpPr>
      </xdr:nvSpPr>
      <xdr:spPr bwMode="auto">
        <a:xfrm>
          <a:off x="3810000" y="1117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628650</xdr:colOff>
      <xdr:row>52</xdr:row>
      <xdr:rowOff>25400</xdr:rowOff>
    </xdr:from>
    <xdr:to>
      <xdr:col>17</xdr:col>
      <xdr:colOff>557118</xdr:colOff>
      <xdr:row>59</xdr:row>
      <xdr:rowOff>97554</xdr:rowOff>
    </xdr:to>
    <xdr:pic>
      <xdr:nvPicPr>
        <xdr:cNvPr id="2" name="Imagen 1"/>
        <xdr:cNvPicPr>
          <a:picLocks noChangeAspect="1"/>
        </xdr:cNvPicPr>
      </xdr:nvPicPr>
      <xdr:blipFill>
        <a:blip xmlns:r="http://schemas.openxmlformats.org/officeDocument/2006/relationships" r:embed="rId1"/>
        <a:stretch>
          <a:fillRect/>
        </a:stretch>
      </xdr:blipFill>
      <xdr:spPr>
        <a:xfrm>
          <a:off x="8248650" y="11766550"/>
          <a:ext cx="5262468" cy="15136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125730</xdr:colOff>
      <xdr:row>3</xdr:row>
      <xdr:rowOff>173922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5355" cy="935923"/>
        </a:xfrm>
        <a:prstGeom prst="rect">
          <a:avLst/>
        </a:prstGeom>
      </xdr:spPr>
    </xdr:pic>
    <xdr:clientData/>
  </xdr:twoCellAnchor>
  <xdr:twoCellAnchor>
    <xdr:from>
      <xdr:col>7</xdr:col>
      <xdr:colOff>381000</xdr:colOff>
      <xdr:row>156</xdr:row>
      <xdr:rowOff>174627</xdr:rowOff>
    </xdr:from>
    <xdr:to>
      <xdr:col>22</xdr:col>
      <xdr:colOff>285750</xdr:colOff>
      <xdr:row>172</xdr:row>
      <xdr:rowOff>171450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46</xdr:row>
      <xdr:rowOff>0</xdr:rowOff>
    </xdr:from>
    <xdr:to>
      <xdr:col>6</xdr:col>
      <xdr:colOff>304800</xdr:colOff>
      <xdr:row>47</xdr:row>
      <xdr:rowOff>120650</xdr:rowOff>
    </xdr:to>
    <xdr:sp macro="" textlink="">
      <xdr:nvSpPr>
        <xdr:cNvPr id="113665" name="AutoShape 1" descr="data:image/png;base64,iVBORw0KGgoAAAANSUhEUgAAA3YAAAC5CAYAAABk+61xAAAAAXNSR0IArs4c6QAAIABJREFUeF7tfQl4VcXZ/xvCkoQ1IawJBAgQBMGtSEURVCICLgWKhs2qINaWRawW03+/ls+v/VKqLQVsBQoWDWD9MKBBiIhWQI0ibg0VCGtWIJCwhGyQ7f+8A3Mz53DOvefec869Z3nP8/Bwc+6sv/d3Z+Y3885MGNBDCBAChAAhQAgQAoQAIUAIEAL2ReCFnGk9o1u98tJ9PTpEtghn9fj42AVY9eXpwsoXr+8Zqoq1/c1//vXgwJi7HhnS0VOEtJ3FFz8vrFgCaUN+G6pyOTXfMKxYfn5+Y01NjVPrSPUiBAgBQoAQIAQIAUKAECAEHI3AH7+qh3eONMDArq2hsqYOTl28BH8eGQ43dW4WsnqfqQb4+b/qoB7CISaqFRScr4GBMQ2wZGTzkJXJqRk3NDTsYsIuNze3sX///k6tJ9WLECAECAFCgBAgBAgBQoAQcDwC/ym5BClvFsCPr28Pi0Z3tkx91393DuZknoKtP0mA4QlRlimXkwpy6NAhIGHnw6J79+6FlStXQmpqKiQmJnpCv/LKK5Cdnc3+njx5MkyYMAHOnj0LixYtgtLSUoiKivLE8fe9k0hGdSEECAFCgBAgBAgBQoAQCB4C9752HJ4f0QmS+7UJXqY+cjpRXgtD/3oUilMHWKZMWgty9OhRSEtLg6eeegqGDh3Koukd2yvpCExX6T1qkSVLlki0BXparl69GqZOnQoxMTGsTCTsfFgUwa2qqmKhJk2a5BF2mzdvhuLiYpgzZ44kBQwfFxfHRB4aYdu2bbBw4UIGvD/vIyIitHKNwhEChAAhQAgQAoQAIUAIEAIeBEjYGUcGHPPn5ORAZGQk3HXXXR5h5++YXxzbixoBdcbixYth9uzZTCxy7SC+37lzJ4waNYp9X1RUxHQG5j9s2DBPeUjYabQ5KuJly5Z5hJ38b54Mgr18+XKYO3cuU8787xkzZkB6errm9zy+xuJRMEKAECAECAFCgBAgBAgBQoCEnYkcEIWUv2N++dheLsr433v27JGINf4ehaUo7OLj4wHDyheYaMVOAwHkQk5ceuXRFyxYwFbz5MIOFXhKSgpkZmZKhJ2396jYRZdPDUWkIIQAIUAIEAKEACFACBAChABDQG3FDleBXnjhBejcuTP8+te/lqB18OBBeO655+CRRx4BXJTA53e/+x189NFH7PMTTzwR8HuMb2dXTCy/L2Hnz9heSdihZx96A4qrcHxVEIUcumLGxsbC/PnzISsrC2bNmgVyDz8SdhoaACVhJwo4vpyKgmzVqlUeAcfjJScnS4Sdr/eiy6eG4lEQQoAQIAQIAUKAECAECAFCwIOAkrBD4fbb3/4W7r77bjhz5oxE2KHge/HFF1n8QYMGMQGH4dEt8Nlnn2WfX3rpJeYyiOdIqL3fv38/TJw4kYXB9H7zm98wMeJ0Yefv2F4u7NDdEx+5sOPv0fWSP2vWrGHiLyMjAw+/9Jzzgd+TsNPQCPgSdoG6XKq5aPrriok/HiwDPYQAIUAIEAKEACFACBAChMATH9TCzEHhcHvctdccfPvtt/DNN9/AzJkzPUBt3bpVAtr48eMlf58/f55tS3r00UehV69enu/U3ufl5cGWLVvgySef9Kwqna5qhElbauGTR1qG1EC4XYqLTX8K4mvFDhd9tI7t/XXF5Ae24GIS7rHjrph4cIq42ETCToNFlfbY4YzFuHHj2IZF8SAVcSOlnvcaikVBCAFCgBAgBAgBQoAQIAQIgWsQ8HZ4yieffAK7du3yrNjhAsGKFSvYyhyuAuHDXTF5wrhit3btWrYCh6e+q73nrputW7eGl19+GQYMaDoB00mumFh/f8f8opHEw1NwlQ49/vCwRTx9kx+eIr7nZ3ds2LCBuWDu27eP7bHDz+LJmCTsfDQG4pGjGDQpKYkBj2Djsae4dI2qH6844KDz6w70vKc2ihAgBAgBQoAQIAQIAUKAEAgEAX+EHYqxkSNHwogRI9hhf3Jhx900H3vsMYlQU3uP8VEs4nj5+eef98Sxq7DDhZqNGzd6zMDH9/jCnzE/ijYu4FAziBoDz+rgq3JK79UWmcgVM5BfB8UhBAgBQoAQIAQIAUKAECAEbIKAVmHHD1PBFSDxkR+UkpCQcM0qHgpCpfc8HVEw4ju7CjujTI6rdEonWRqVPqZDK3ZGoklpEQKEACFACBAChAAhQAgQAiFGQKuwkxdTXLHjog9XkkTXTLX36OKJD678OWnFzghTKl0mbkS68jRI2JmBKqVJCBAChAAhQAgQAoQAIUAIhAgBtVMx8TqDyspKT6nw5EoUYvwRhR0KNdxTJz64koeHpyi9Hzt2LLtXraSkhEURV/3wb7ev2AWDCiTsgoEy5RFyBBoaG6GxEa7+a4QG9rkRGiEMGhvw7yvf4//4NDRc+b4pHEBjw5XveTz2WfaOxWm4mhcIabA8rsCgFE98dyXM1biStHhcWVpY7quJe+IpvsNEwyR1ZXVpDLtaVwEDTzghr6t14LhcwUmGG2Yh4IlVZriycCoYoA3Yd014ejCQ4yakxWwniyd/dyX/JjuiXT02uGpvLG9TvKu8uMoVzoeQE5gKYFsEJozoBtOSe0L71s1tWwcqOCFACNgDgfLKOli3oxA+/Po0HItuDy89EA/J/dpYpvAk7Mw3BQk7DRijT+zKlSshNTX1movDcYMjgqh0eAqeGsTjiJeaa3mvoVgURAMCb2wvgPQPCjWEpCCEACFACJiDQEKXKJiWHA933dTJnAwoVUKAEHA9Aru+K2WiLu9UFcMiJ6I1rHusLwk7lzGDhJ0Pg6NwQ19ifOQXh/OjSvE7fvecePSpeJQpHkWKN8rjBYNa3stvkncZLw2rbvIvPjMsLUqIECAECAE9CNx3axcm8LrGROhJhuISAoQAIeBB4Mz5S7B+RxFs/eKUBJWy+FhYfH8cCTuXcYWEnQaDy48YxSj8UvLp06fDunXrmLDDR7wkMNCLy/29oFxDFVwbhK/YNQsLg7AwuPovDJqxz2HozAdhzfDvK9/j//g0a3bl+6ZwAGHNrnzP47HPsncsTjNZWpgXy+OKGZTiie+uhLma/9W0MCov3zVpYbmvJu6Jp/gOE22U1JXVJazxal2FcnvCCeW+WgeOyxWc1Op6FW9ebhZOBQO0AfuuCU8PBkKeHgyupsVsJ4snf3clTpMd0a4eG1y1N+LZFO8qL65yhfPBtT8gqrguBL7KPQcr3j0O+SXVnnQ6dWgF00bHw/jbuupKmyITAoQAIfDB3tOwfkchnCir8YDRonkz+NEDibD483NwT2Ib+NVdnaFXdIuQg3XxUj0szy6DxbvOwCsPxcGMmzqEvExOLAAJOw1WVRJ2eKcF3vqemJjoEXNKwg4vMk9JSYHMzEzPqh4KPm/vZ8+efY3Lp4ZiUhBCgBAgBAgBCyKwZmse/PNfxZKS3XlDLFu969OttQVLTEUiBAgBKyNQfKb66l66M5Ji/nhkd/ioojkcPHMJbuzeBs5X1cG2Q+fh/6b2hImD2oWsSt+cqIb71+bD4K5R0K1tSzhcVs321X80qxdEtbg64xqy0jkrYxJ2GuwpF3Z4wWBGRgbMmzePuWnyVTq5sOPxkpOTJcLO13u5y6eGIlIQQoAQIAQIAQsjsD/vIqzcchzwf/60iQyH6ck9YdLI7hYuORWNECAErITAe9mnmKgrK7/sKRYezvTKMzdCRm4FbPiuHF4YFef57t8nq+Cl3UfgiSG/Dlk13jn0HIwfOATG9GtapXvtqzPQvX0Y/PVBav+MNAwJOw1oyoUd7pFbsmSJJCbeQv/MM88AHhPLXSnJFVMDuBSEECAECAEXIYArd7iCJz5DB0Qz98xBvUM3o+4iE1BVCQFbInD8ZBWs+6AAdueUScr/6JieMOPeHuzd2LX5cFO3NnBbz7aSMPO3HIFWzb6CNi3PB73udQ0t4GDZHfB/U5MkeRdfuAx/2F0Meb+Uvg96AR2WIQk7DQZVcsXk0bh4Uzo8Bd01i4uL2Z0e4qEqWt5rKJYnCF4CieWghxAgBAgBQsD6CJw4WwebPq+EA0VNM+64P3bsLa1h3C1R1q8AlZAQIASCisDH+6ph21eVUHX56r1JABDbLhyen9AB2kQ0uTI+/VE9DO3dGW5PkAq7eVsOQ7sW2dCuZfDHiijsvikZDW9PGyDBrOD8JfjjzkLYMSn4V8HExMQALsg48SFh58OqKMiys7M9oZKSkmDhwoXAT62UCzvxWgMkjdI1CFreO5FsVCdCgBAgBAiBJgQys0+xw1Vq665esAgAg3q1hen39oQfJNHBAsQVQsDtCBwsqGCHo3yxXyrInnqwN+B+Ovmz5quz8OoX5+C391xZwcPni8IKWPHFYXj0+t+GDM4tR+bDqMSb4aGB0Z4yrPjiFAzs0gJeGtctZOVyYsYk7JxoVaoTIUAIEAKEgC0QKL1wGV599zjs/neppLw/HhUHj97bAyJbhduiHlRIQoAQMBaBNz8qgrVZ+dDQtEgHfbq3hr8+cwM0D796zLZClk9uKoZtB0/D0B4xcLaqGr4uroIxfdZCQrtDxhbQj9TO1cTC+8d+BvEd2kPP9m3h+9PnoFd0O9j+RG8/UgldUDxbIy0tzXP92YIFC2Do0KHMWw4XcNBzTryjWiyptzDi4tHkyZM9V6Lhdi8xPfQcxGvTpk6dCrja6O0hYRc6nlDOhAAhQAgQAoQAQ+Cjr8/Aq5nH4UJFrQeRxO6tYWpyD7hzSEdCiRAgBFyCQM7RC7BuRxF8e1i6H+7Zh/vC2GFdNKHw8Os/g1OVPSCieTX0jd4HrcKbrlzRlIBJgQ6W3QQVte2hY0QJvPOE9KwKk7I0JFkUYMOGDWNiTjxAUe2OavEuarX7rfft2wfbtm1jXoB4ECOelo+n4u/cuRNGjRrFRGNRURETe2L+vipEws4XQvQ9IUAIEAKEACEQBAQqa+phZeZxyNpTIslt/A+7MPfM2PYtg1AKyoIQIARCgUBdfSNzu8QTL8VncJ928OefD/arSAs23edX+FAEXjLx/VBkG1CecmGH4gsFl9Ld1eJd1ErbtXicDRs2eMQiFornkZOTIxF2eLXanj172HkdWh4SdlpQojCEACFACBAChECQEPj8+7Ns75146XC3jhHs5Mwxt2qbsQ9SUSkbQsB1CExfvd/wOl+qqIWq0mq4XF0vSbt9XGuIaOf/hE6nmGcNL6PRCdpJ2InulPysDfG6M3SP5HdUi3dRKwk7vjKXlZV1jbCLi4tjd2SjKyaexzF//nzAcLNmzfKc7eHLDiTsfCFE3xMChAAhQAgQAkFGoL6hEf6+JQ8ydp+Q5Hz3zZ1g2uge0LNLZJBLRNkRAoQAImCksGusb4CKsktQVVYjAbdlmxYQ3aNNwICTsAsYOsWI6H65dOlSGD9+PGzcuJH9P3LkSMmKndIJ+nJhJ4aRCzs8MR8fXAnkz5o1a5j4w7uzc3Nzge/D81Y7EnYabI/31q1cuRJSU1MhMTGRxRDvshNPylTbJOnvew3FoiCEACFACBACDkfg30cvsNW7I8WVnpq2b9OCrd5NGEEX+zrc/FQ9CyJglLCruXgZKktroK5GukoX3bMNtGzdQlfNSdjpgk8SWb4S5+uOar2umLiPj+sM3GPHXTHx4BTR9VOthiTsfNgefV5xuRWfSZMmMWEnnk6Dp9bgsuq4cePYpkq1TZJqGyy1bLw0jp6UEiFACBAChIAdEXhjewGkfyDde3PboBiYOjoeBsguI7Zj/ajMhIBdENAr7BrqG6HiTBVUn2u6xxLrHtGuFbSPM+YeSxJ2xrFJLuxw9W7VqlXs0BPcJ4fuk7jKJt5RLeaudo81LhDxw1PwzmueJnfrxLTRBRMPWcE9dvhZy8mYJOw02N7bBeUYnRtNvizrS9XPmDED0tPTgat7+ZKthqJREEKAECAECAGXIHC4qAJWZB6HnKPlnhq3bN4Mpt/bA6bcE+8SFKiahEBoEdAj7GrKa6HyTDXUXW5apQtrFga4Stci0riLuknYGcsR0UsPU1a67kC8o1oUeWr3W3P9wO/K5mnKNQf+jQtI5IppoE29CTvxu+jo6GtOyEFjpKSkQGZmpkTAeXsvbrw0sBqUFCFACBAChIADEHh7VzGszMyT1OSGxPYwLTkebupHF5s7wMRUBQsjEIiwq69tYG6X1ecvSWoW2aEltOvW2vDakrAzHFK/EvTnegK/EtYQmFbsNIDkTdiJmx3VNkkmJydLhB1PT+09d/nUUDQKQggQAoQAIeBCBE6U1rDVOzxBU3xS7o6HmeMTXIgIVZkQCA4C/go7FHMVZ2qgoa7BU8Cw5s0gpmdbaN6qmSmFJmFnCqyaEkVXTbwOYebMmZrCGx2IhJ0GRNWEnegfi5cRqt1XoeZyaZQrJt54j3nTQwgQAoQAIeAuBD4/WANvf14BNZcbPRXvEdscxv2gNQxJ8P+YdHehR7UlBPxH4MXddZoi1V9ugIrSaqi5IN1LF9UxAtp2NvdUWzsIu6evX6YJRzMC4T42dJ104kPCToNVlYQdrtThJYK4eVLthnnRx1Zt86Taew3FoiCEACFACBAChACcLb8Mf38vDz78+owEjQdv78ZW76JahRNKhAAhYBACWlbsqs9dgosl1dDY2DThEt6iGUQntIHwFub/Hu0g7Ox0j51B1AlKMiTsfMCMwotvbMSgeLUB7oFLS0sDXCnjj3hh4aJFi9h34kZKtc2T3jZVBoUBlAkhQAgQAoSAIxDY/e8yWPHuMTgjrBDEd4qA6ck94Z5bOjmijlQJQiDUCHgTdnU1dVBRegkuXZSu0rXpFAGtY81dpRNxIWEXapaELn8SdqHDnnImBAgBQoAQIAQMRaDqUj2s2ZoPmZ+dlKSb/IPO8Pi4BOjUntwzDQWcEnMdAmrCDi8Zv3i6WoJH81bhEJ3QFpqFhwUVJxJ2QYXbUpmRsLOUOagwhAAhQAgQAoSAfgS+yj3PLjbPL7lyDys+Hdu3hGmje8ADw7vqz4BSIARcioBc2F2uroOq0hq4VFErQaRtlyiIimkVEpRI2IUEdktkSsLOEmagQhAChAAhQAgQAsYigLt7XtuaD//8V5Ek4dsHx8Dj9yVAQldjLkM2ttSUGiFgbQREYVdRWsPupROfFpHhEJPQDiC4i3SSMpCwszaHzCwdCTsz0aW0CQFCgBAgBAiBECPwfV45u/fuQP5FT0nwQJWpyT3gkbviQlw6yp4QsBcCKOwuV9VB5ZkauFwlXaVr1y0KIjuEZpVORJGEnb04ZWRpSdhpQBOvNVi5ciWkpqZCYmIii4H3VOABKlVVVaqHpERFRXniiIekaHmvoVgUhBAgBAgBQoAQ0IzAmx8VwWvb8iXhb+nfAR4d0xMG9mqrOR0KSAi4FYHLdQ3wyEvfsWsMxKdFVAuISWhjGVhI2FnGFEEvCAk7H5DjqZgo3vDhF4fj9QeLFy+GcePGwdChQ0HtWgPxnrvVq1dDXFwcTJgwAbS8F69QCDorKENCgBAgBAgBRyJw7EQlrHovD77OPS+p37TR8fDYWLrY3JFGp0oZgsCeA+fgH9vy4eiJSk96Yc3CoF33KIhoa61DiUjYGWJyWyZCwk6D2eT32OFqXUZGBsybN4/dYcf/xgvHV61aBXPnzgW8/JBfWG72BeUaqkBBCAFCgBAgBAgBDwLvfnaSuWfW1jV43l2X0BamJ/eAW6+LJqQIAULgKgIV1XWwbkchZOw6IcGkVduW0CG+tSVxImFnSbMEpVAk7DTArEXYoaB76qmnID09XSLscGUvJSUFMjMzNb/He/K4y6eG4lEQQoAQIAQIAULAbwROltWwi80/ySmTxJ14Z3d4+qHefqdHEQgBpyGwO6cM1ryXByfKajxVw6sL2sW1hlatW1i2uiTsjDcNeudt3LiRJTx8+HCYM2cOW8Dhd1eL26zE3L2FEe/Knjx5sserb8mSJSCmhzoEPf+mTp3KFo68PSTsNNjel7BTW5nj8ZKTkyXCztd77vKpoWgUhBAgBAgBQoAQ0IXAh1+dhhVb8uCCcFw7npiJ7pl33UQXm+sClyLbEoGy8stsle697FOS8o+6KRYO1NRbvk4k7Iw1kbiFStwqhcJMaZuVljD79u2Dbdu2wcKFC9mWL1wIwoWdnTt3wqhRo5hoLCoqYmIP8xk2bBjb/uXrIWHnCyEA8CXsyBVTA4gUhBAgBAgBQsCyCJyvqGUHq2TtKZGUceywLvDTB3tDVES4ZctOBSMEjESATXRk5sGFyqYTLzu2awn/9ZMBMKhXW1C7oNzIMuhNi4SdXgSl8ZWEFV/UkW+/4n9jCt7CbNiwQSLWeB45OTkSYRcfHw979uxhK4RaHhJ2GlCSCzv54SmiYhc/qx2qouW9hmJ5gpSWljLy0EMIEAKEACFACOhBICfvMmz6vALOlDetSsS0CYext0TB8AERepKmuISApRE4c6Ee3v+mCr441OR2iQW+Y2AkTBnRdOLli7vrLF0PLJwdhN3T1y8LGY7ozhgbG6spfz7mz83N9YRHt8mRI0fC8uXLr9lmJW6nUhJ2fGUuKyvrGmGHq38o5NAVE8s3f/58wHCzZs1iZ3poeUjY+UBJ9H/FoElJSWzZtLi42HPdAX+HoIu+tGgU9L3lB6lwP1wt77UYj8IQAoQAIUAIEAJGI1BzuR7Wvl9wzWERI2+Ihace7AWdLHBPl9F1pvTcjcDWz0/B3945DnidAX/iOkXCb36SBH26SQ9IoRU7Y7iyZOL7xiRkcipKXntK52rIw2Gx5MJODCMXdrjogw+6XvJnzZo1TPzhgY0oLPk+PG9VJmFnMiEoeUKAECAECAFCwI4IfHv4PKzakgdHipuOd28b1RymJfeASXd2t2OVqMyEgASB/FNV8Mb2QtidUyp5/+OR3eGpB5UPECJhZwyJ7Crs1M7JkIs4JWEnhlFzxeT76HBfH+6x466YeHCKuEKoZgUSdsbwk1IhBAgBhyOwYs9Z2FtUDd3bNYfpN3WApNhWQatxwflaWPv1Ocg7Vws3do+AObfFQLOwsKDlTxm5G4E3thdA+geFEhCGDoiG2Q/0gl5do9wNDtXetghs/uQk/O2dY5Ly9+neGl58/DroEqPevpOwM8bkdhF2WFu1Q1LEO6rFbVYiQmpbtMQDWdALEFcB0SOQe/mh8EMXTDxkBffY4WctJ2OSsDOGn5SKDRDYcqAc3j9UAWFhYXD/gDZwX/+2QS31q1+UwVfFNRDXrjlMu7EDJHUKnjAIakUdllltfSPcufI4RLRoBoO6RMHpilrYuO8svPtoAjx4XTvTa7vzWAWMX5sP9/XvAN3btYTcM9Vw4uIl2Plkb4ht3dz0/CkDQgAROFhwkV2NkHO03ANI8/AwmDa6B0y/tweBRAjYBoFDhRXsoKCvD52XlPknY3pq4jIJO2NMbSdhp3Zlgdr2K1HkqYXhgjE7O5sBumDBAnbqpdq5HuSKaQzvKBWHIPDMeyeZqBuR0A7Qg/7jo+fhkRvaQ9qYrqbXsLYBYMTKYxAR3gyu74rCoA7e3lcG7z7aCx64Lrji0vTKOjCD1O2n4D8ldTB7aGdP7b4uroTXvzkNx3+ZZHqNb1p+BJL7RsOIXk1cSf/mDHSIBFg1Mc70/CkD/QiIK643dGsFc4fHQrMgLrjuPFYJ7+wvh5raRhjdrzX8+Pr2AVfq7V0nYGXmcUn8wX3awczxvdiJgfQQAlZG4K1/FcPqrXmSIg7q1Q5efOI6aKdxooyEnTEWtpOw87fG/lxP4G/avsLTip0vhOh72yPw8bFKmJlRBC+P7QUtwq+Mpiov18OCrfnw7owEuLVHpKl1fGH7KdhfUgdPCsLgq+JKSP/2DBx7vr+peVPi+hFAYTXthk6Q1EnKk9mbj8EdvSKhQ4R5q2bVtQ3w7v5y2JDST1KR4vLLkLazGPIXmi8s9SPo7hR2Ha9kK6739msHcXzFtaIWPp7VCzppHEjqQfAPO8/A8s/L4N5+HaBVeDPILiiHW7pHwD8mxwecLO5LWr01H77YLz2NefKoOOaeSQ8hYDUE9h0rh9Xv5cH+/IueoqH3zlMP9IJJI/3bL0rCzhjrOlXY4RVoeBfdzJkzjQHKz1RI2PkJGA+OvrF4HCk+4u3wWpZrtYQPsFgUTQGBRR+WQG5pPUy9QXq07d/3nobTFZdgcFdtR8gGCu7W3Ivwizu6Qf9YqTCYuyUPsh5LgOs6k0tmoNgGI97wV4/BuKQYuKGbdC/RExlH4dk7Opo6OK+63AAL3z8F/zdVOgFwpKwGVn55Cg4+SxMDweCAnjxuXn4U7klsD3f2bnLbxUmd9hEAfzd5xfVI2WXAiYml90tF5K+2F8Ci0Z1gko6VO8QE77x79d3jUH2p6WqExLjW8MTYBLj1umg9sFFcQsAQBBoaGtlF4/I9ojf37wC/nzUQ0J3Y34eEnb+IKYd3qrAzBp3AUyFhFwB2cv9XFHn88kAtGyzFDZPixku1m+0DKCJFERDAGeu9RZfhsVs6SXD56+enICYqDO5OlB5lbDR4L39SCtNv6gw3yA4ZmL3pGHz2dB/oE9PS6CwpPQMRWJZdBm9+Vw6/uqvJ7fG9g+dhX0kFZP+0j4E5KSc1/vV8iIlsCQ8P7ugJ8JfPTsKdvSPht/c0uYeaXhDKwG8E0O066U+H4I2H+0rinii/DKnbC3QLK18FOlR6CcIgHH4xopsk6JYD56B5eD387SH/ViqU8jt1tgbWZhXAR9+ckXx9//CuMH9Soq8i0veEgGkIfJ17HlZkHoe8U1WePCJahsPPftQbxg7rEnC+JOwChk4SkYSdMTjKUyFhFwCuSsIOjyRVuqwQjyadMWMGpKenSy4x9PZevLU+gOJRFBkC35fUwK1/PQpp9/WE3tFXVscOlVbDL7MK4ejzSdAruoWpmC39rAz++W+pMNhy8Bx8X1IJnwVBGJhaOZck/uSmYsg6dBH6xkRC+aXEkSzyAAAgAElEQVQ6qKlvhIypPYKy2lpcXgsPvVEAtfUA0ZHhUHjhMgyNj4R/TqEDK6xOvws19dDtfw/CW1OkrrRHy2rg5U9OwKLR5grzPYVVsP90LbwwUroXc+O+MujcGuDl8VLBpwfPnd+Wwqr38uDM+UueZLp3jICf3NcT7r5ZOqmmJx+KSwj4QgBXkHGV7v8+LpYEHX59R/jvxwf4iu7zexJ2PiHSFICEnSaY/A5Ews5vyK5EQB/atLQ0qKqqguHDh8OcOXOuuYgQ3TLxhvmUlBTIzMy85nZ6tffirfUBFo+iyRBYuacMfvrOCbg9oS00NDbC3qIKWDOpBzx6c4egYDUroxi2H74IfWIi4OKlerhU1wAZ03vCADoZMyj4G5HJ18XVMCE9H567MxbmDZe69RqRvq801n17Dua9dwq2/iQBbutJR8z7wssq39//ej50iGgJjwyRrriO6BUBi0YHvmqgpX4oLOPTDsLCkXEeV+JTF2vhv3YUwtvTesIdvYzl0YXKWnYnWOZnJyXFu+fmTjB3Uh9obeJ+VC14UBjnI5D9nzL46+bjcFqYYGjfugXMndgHRt5oTLtNws4YHpGwMwZHeSok7ALEFd0mcRVu/Pjx8Prrr7NjShMTEyWXB6pdYujr/aRJk1ha9BiLwInyWnj6nWKIaN4MXnmou6l7o5RK/lVRNUxYlw8LR3aCObc1DfKMrSWlZiYCNy47DK9P7gE3dDN3X6ZSHYou1MJtrx6Fwhf0zzibiRGlLUXgRHkdPPRGPlxuAIiOwBXXS/CD+Ch4K0grrpu/L4efbCyEQZ0joUV4M9hbVAm/u7cL/GKEMYNcJXt/sf8cO6giv6TJBa5Dmxbw6Jie8MBw808iJg66D4ELlXXwxvv5kJl9SlL5u27qBL+abuxeZBJ2xvCLhJ0xOJKwMwBHXK0TLxLEvzMyMpjLJb7nrpT8hnmzXTFLS0vZaiE9vhFY8k09RIY3wk9vMO8kQ2+lePCdy/DSyBaQFO3/hm3ftaMQZiPw0LuXYfGIFjAgJvj2O1XZCI9srYVdD9OeTLPtbEb6mcfq4X++qIdVo5vDTZ2bmZGFapqVtQBpX9ZC4UWA39/eHOLbms9fvP9x29dV8MG3TeIOCzg4oSU8fHsbiGkbHlQMKDPnIvD10Uvwz90Xoepyo6eSHduGQ8qItjCwh/FbLV7cXWd5MDvFPGv5Mj59/bKQlREvAY+NNW9yK2QVw61Ghw4Ba+Fzc3Mb+/c3dlYjlBUzM2+5sFM7DEW8oFDt5nm192aW381p/78PSqB1izD41V3m7m1Rw/iGpYch/ZEeMMTkkzjdbGMz604rdmai6+y0ca/ksL8ehaLU0Ky4ojv6tycvwYof6T8wxR9LfXfkArsM+oBwzHyrluEwPTkeUu4O/MoFf8pAYZ2JAO7nfG1bAXz49WlJBe8b1gV+ITuwyEgEaMXOGDRpxc4YHOWpkLALEFcUbRs3bmSx1a4vwNmARYsWAc4MqN087+1G+gCLRtG8IEDCjuihBwFvwu7gwYPw3HPPwSOPPMJW7/H53e9+Bx999BH7/OKLL8KIESPYvtwXXngB9u3bJ3mPf6B792uvvcbe33PPPfDrX//aU1xyxdRjudDHdauw48i/+VERE3jic2Pf9vCzH/WB3rKrREJvLSqB1RH4YO9p+NNbh6GhaZEOErpEwYLJiTBIuFrEjHqQsDMGVRJ2xuBIws4cHClVmyDgTdihSysegnP99dezAbU4yObVe+KJJ9igXRywt27dGl5++WUYMGCA6nsen1bsbEIUlWKqCTsUayjc8Bk0aJDnJNz8/HzGJRR9L730EjtM6cCBAywcijx8v3btWvjNb34DBQUFnjA4WYTib/LkySwcPiTs7M0dtws7tF5uYQX8Iysf8Bh68ZlyTzw8MS7B3gam0gcFgaIz1fD3LXmQ/b10+8mEEd3ZNQbBeEjYGYMyCTtjcCRhZw6OlKpNEPAm7FCs8UdcKcF3fOD+2GOPeQQcXm/BB908Hqah9J6EnU0I4qOYasIOJwHEh4t/zgW+SicKNQz/ySefwK5duzwTCfiOr/bxNPnfJOzszSFfwg7t/dZbb3kmieQTS3zFl68MV1ZWQpcuXQDd+dE7RL4SLF/xDZUrppLV3vn0JKzMPA519U3LLUk92sJPH+oF15u82mJvFrm79FuyT8GyjKMSEJJ6tIFfPNIvqKu+JOyM4SEJO2NwJGFnDo6Uqk0QUBN2fICNA3E+0BarJK6s4GqKmoAjYWcTIgRYTCVhhyu9K1asgGeffZYdosTFGQ7M+YodvuPcuOWWWzyumOLAXC7k5PFJ2AVoNItE8ybssH3529/+xkr6s5/9jE0eyfnAq7Fy5UrAk5NRzIlhxEkC+UQUxrWSsMPyFJRUw+vv58PunDKJhR66oxvMmdDHIlajYlgBgaMnKmHFu8cB92uKT8rdcTBzfK+gF5GEnTGQ21HY4TasrVu3QmpqKju9XtxOJW7LEhHyFgYn5rKzs1lwnPidMGEC4LkdS5YskWzzwtP0V69eDVOnTmXbu7w9tMfOGH5SKjZBQEnY4SDoz3/+M/z0pz9lbnJKwk4u2ERXzMGDB8Mf/vAH9iNUe8/hIVdMmxBFpZhKwk7khjjQ5q69JSUlntT4qgt/IbpoZmVleUQhfhAH6vg3CTt7c0dN2HERhp067tvmXgFqwk5EQeSeXNjxNo2f/GY1Ycfr8f6XJexqBDyunj89OkfCUw/2hmHXRdvb6FR63Qi8vasYVmbmSdIZktgOnk/pB11jgn/tDBaEhJ1us7IE7Cbs8ODEdevWsbJPnz6dCTvxAETxIMWIiCZuqoXBffbbtm2DhQsXMo8L3KqB91jv3LkTRo0axURjUVERE3uYxrBhw2Do0KE+wSdh5xMi9QBKSltNmfv7XkexKKoXBJSEndqsN08GB+g4IMd9UErH43IXTrn7ptJ7Enb2pqdc2Mnd33jt+F5M/rfSCgp+J77HTgEfcsW0N0fUSq8m7FCQ5eXlsVU4bGdEYccP0hFXdkVXTLm7JZ9YEvf98vJYVdhh+c6cvwxvbM+H97+Unm44ZmgXeC6lrzMJQbXyigCeoooXjefiHR1Xn+bhYTD93h4wbXSPkKJHws4Y+O0k7Pj90+PGjWNiDNvr6Ohoyd3V/IozfuUZoiR/J/69YcMGiVjj4i0nJ0ci7OLj42HPnj3sDAgtDwk7LSgphBGvMhC/VlPmuIQaFxfnWWblKl3tvaj2AywiRVNAQEnYiatsPIo4YPI1cy5fWeFpKL0nYWdvWvq67kCNK/gehRuu7L7//vswcOBA5m4nrtjhBAI/YAVRwlm8559/noXDh1bs7M0dJWEnThrhir8o7MTaivzBcPwR3XX5JAMe3vP999+zINyTAD9bWdjx+uz6rhTWbMuHk2U1njrGtm8JT97fG+6+2Zl3Ttmb1eaUft0HhfD69gJJ4rdeFw0vTO0PbaNCcwetWBgSdsbY3U7CDvtvXD0bO3YsLFu2TFXY8VU3XM1TE3Y8DHrpiKtwXD+gkENXTFxImD9/PmC4WbNmgVZdQMIuAH5y5Y6KnRvPmzI3+4LyAKrg2ii+rjuQizEceMkH2HLwUBgmJCR4Vlr490rvSdjZm3r+CDvkEq7y4iO664orLvid6J4pHpghX/UjYWdv7igJOzkXsIZKq23yPb4cCfE9ul6K7ZDcfdwOwg7rdbGqDtbtKIRNu09IDD5iSEd49uG+0CYy9AN7ezPRuqX/99ELsHTjUSg8U+0pZJvIcJhxb0+YeGdw71/0hhIJO2M4ZBdhJ66y4cSamrBT0gbyFTsxjFzY4YIRPuh6yZ81a9Yw8Yf793Nzcz378LxZgIRdAPwU3Sp59AULFjCRt3z5cuDLsBgOlXlKSgpkZmZqfo8+tqJgDKCIFEUFAX+FHQ7Ocd+LOPMtH4zx1T2192JRSNjZm5q+hJ2ZtSNhZya65qft61RMNXddLBlfmcMDevAzThbiAENcsRMnkpROYbWLsOOW+PLAOfhHVgEcKa7wGCcqIhxmjkuAB2/vZr7BKIegIYCno67Zmgdv75KK+TuHdITU6UmALphWekjYGWMNuwg73FuXlpbGtk7wB9vfn//859eM7UUNgGEDccXk++j4KiF3xcSDU+TpK1mChF0A/JQbim+YREG2atUqj4Djyjw5OVlifF/v5SuBARSRogQo7MwGjoSd2Qibmz4JO3PxdXLq/gg7dMHB/RT84B1xxVdc1RX33skP67HydQda7YwD/vU7CtkKnvjcktQBFkzuC12iW2lNisJZFIG9B8/Bn946AmXllz0lRPfbR8f0hLHDuliy1CTsjDGLXYSdWFv5qpy4/UrLFi0xjHjYSnFxMdMP6CGGp16izsA9eOiCiYes4B47/KzlZEwSdgHwU02B++tyqRZe3HgZQPEoihcEfK3YmQ0eCTuzETY3fRJ25uLr5NR9CTuz6263FTsRj33HymHt+wWQc7TpuPtmYWHw2NiegJeb02M/BCpr6uDvW/Jh6xenJIVP/kEn+OWU/pauEAk7Y8zjBGEnevDhhNyiRYuYMBMFnFoYRFE8hBE9/3C1Ti4e8W/0/iNXTGN4p5gKBxlPx0EjiAZUU+/+vven+DhTi8ShxzcCS76ph8jwRvjpDaHZp/HgO5fhpZEtICnaWq4lvpGjEFl5DfD7PXXwYGI4PDGoGcRGBs+GFbWN8Mb+BvjHf+rhv37YHB5MbEYGsRkCJVWNMHlLLex+pGVISv7Pg3Vw4FwY/Pdt4SHJ34hMd3xXBe/sqZQk1adLC0i5sw3ExYSmTTeiXm5L47vjl+CNf12ES3VNF9R3atcMHhrWFm7qE5rfhz82eHF309Uc/sQLZthOMc8GM7uA8nr6+mUBxTMiEoovpVPOjUibCzat1xMYlSdPh1bsAkRU9LkVVbqaMvf3fYDFomheEPg0rxJ+tf00tGwO8Pt7u8CwHk2nywUDuLdyzsMz752EGTdHw3N3xELnNjQQCQbuRuRx75rjcK6mEQZ2joIzlbXwaV45vDMjAe5ObGNE8l7T+KqoGh54PR+GdIuCbm1bwuHSGmgMa4B/zeoNEc2DJy5Nr6jDM6AVO2MMfKioAvDUxM+/l05mPnJ3PMwan2BMJpSKKQicvXgZXn3nOOz8rlSS/gPDu8K8SVdOEbTDQyt2xljJjit2WmqO+gDvops5c6aW4IaHIWFnOKSUoBUR+O2HJbB671kY0as9NDQC7Dx2ARbc0RFSR3UOSnHvfS0PzlU1wMAuV4TBZ3kX4Z1HE+CuPq2Dkj9lEjgC//1RCWTnX4I5t3X1JPJZ/kV4d/9ZOPBsv8AT1hjztlePwQ/i2sC9/Tp4YqzZexoSYsJh6f10iIRGGEMa7OKlBliaXQov7zoDyx/qDjNuCu7F2/8+WQPYBuIBPIvv6wr39DV/QsJswDM/OwlrtuZD1aV6T1a9u7WGuRP7wOA+7czOntL3E4GPvjkDf1h/SBIrMa41Owxn6IDg/h78LPo1wUnY6UXwSnynCjtj0Ak8FRJ2gWNHMW2CQHZ+FUzeUAB/HJsA7VpdcUMqraqDX2zNh4+f7A03dIswtSaLPiyBzwukwuDTvIuw5eBZ2L/AfGFgauVckPgty4/AI0M6wXWdIyW1fTLjKDwwsB10jDLPta2qtgFe++o8vCm7pLnwwiV4+ZOTcOx5a+9FcQE9fFbx6+JquH9tHgzp3hq6tcEV12pohEb4aFZviGxh/orrXz8vg9TtJZDctz20ah4GewovwgPXtYO/OGBSoPB0NTtcBUWD+Nw/vCvMt9EKkE8S2TjAqbM18MqmY7DnwDlJLX48sjs89WBvW9aMhJ0xZiNhZwyO8lRI2JmDK6VqIQRe/KgEvj9dD9NvlF5wu+rL01BVWwtD46UDdqOLvuG78zD3tm4wQCYMfv7uMdgxszckdaKT3YzG3Mj0bv3rUZgwqCNc30Xqujsr4xg8eksHiDVZ2L20+wy8JTtMIO/sJVj2+Uk4/BwJOyNtbUZaw1ccg1u6t4V7+7X3JP/aV2egR4dmsOwBc1dcC85fhsSXD8FfxidAzw5X2pna+kZI/aAA/jSuC9w/wBkrWx98dRr+sS0fSi80nazYNSYCfj6hD/xwoL1Wg8zgYKjSfC/7FCzNOCrJflCvtjD7gd4wsFfbUBVLd74k7HRDyBIgYWcMjiTszMGRUrUwAr//+DR8d7IOHr1JKuxe3VMCzcMa4PZe5u61W7nnLMy+tQsMkgmDp3Gvweze0Lej9TeLW9i8phdt8a4zkJVbAb8YEefJ66MjF2BX3gX4dm5f0/O/e3Ue9I2JhAeuaxqgvvrFKRjSvRX8YYw1jwM3HRSbZFBaWQd9Xz4M6Q9L9w/hiutvdxTBzKHmio7/lNRAeQ3A87LLnd/Zfw5at2wwXVgG00wo6vBahK2fS09ZvOumTpA6vT+YvzYazNpaO6+CkmpY+vZRyDnWdIppWBjAtOQe8JMxPa1deA2lI2GnASQNQUjYaQApgCC0YhcAaBTFXgigKxTucVt8X0/o0qYFK3zhhcvw/LZ8+HpuXxhg8orZH3aegfcPVcIvRnT3APfh0QvwyfFy+GaufTaM28vqxpZ28voC+P70JRjUuTWUVl+Gw2dqYNP0nnBrEA7gOXjmEjz4Rj50bdMSurRpCYdKq6B7u+aQ9XgvYytJqRmOwNmqOkhYnAsbUqQu1/nnLsHvdhbDgts7Gp6nmOC3J2ug+Hw9/HJkU9uD32/6z1loH9noCHdMOYCf5JTB2vfzAcUFf9q1bg4/+1EfuOfmTqbiTYkD/N/HxfD39/IkUNzSvwM89WAvwD2QTnhI2BljRRJ2xuAoT4WEnU5c8RoDBJHfXSGefok306empkJiYiK7jgDD4NUEWt7rLBZFlyHw8iel8D8fnYaRfdpCI4QBrrj8cWxXmHObuQMrXozJGwrh+5IaQRhcgs0zepruBkpE0IfAgk33eRIoKO8PZ6q6Q2SLCkiK/g7CmwX3yOuDZTdDRW076BhRAr07HPCUizpHfTY2O/bdq49DYnQUPCi4BOKK6+BuLdlBJmY+JRV1EJd2gE1q9Y+94nJeXlMP/++DQlg9qTuMdsAhKkr4VdbUw7odBfD2zhOSr4cNjIEXpvaHNpHm7Ys1055WTvtwUSX86a3DcPRE03UUES2bwfTkHoAnljrpIWFnjDWp7zIGRxJ2BuLIb43HJPml4uJ9deKt8nhbfFxcHEyYMAG0vI+IMPdADwNhsHxSfHBeVt0FCsuvzJwntM+F6AjphnuzK5Jf3h9KuTCI+RbCw5pOc6MGzmz0A0tfFHaBpWB+LOKO+RjrySGXrbgWQJe2zaFL61ZwuKwaurQNh+1BWnF945vz8NjbhTA2qQO0bBYGeKLr0z/sCP89OjgnAuvBTm/cvQfPwRvbC+BgQYUnqebhYfDTh3rDQ7ebu79Rb9ntFH9tVgGs/7BQUuTh18ewVdIu0c7bQ07Czhh2Ut9lDI4k7AzCEVfgli9fDtOnT4d169YxYYcPvuMij4eZMWMGpKena37P4xtUVNcnQ4Nza1KAOkdj7EKdozE4mpGK2PYcLLsJKmrbQ8fIEujdvmnF1Yx85WmWX+oAxy9cB/UNLSC+3VHoHFXsCeJ0/tQ3NLKTM9M/kAoPvBLhl1P6AR6yQk9gCHx/vBz++OZhOFFW40mgQ5sWbJXuoTucK5yp7wqML/JYTm97jEHJ/1TIFdN/zFiMzZs3Q3x8PHOz5GJOSdgtXrwYUlJSIDMzUyLsvL2fPXs2S9cODzVwxljJjQ0ccYe4YwwC1k2FJpWsY5v/HC+HdTuK4Otc6bH7j49NgKmjneUqaDbqjY0Ar757HDZ/InV1veumWJg7MRHaRjU3uwghTZ/6LmPgd+O4xxjkvKdCwi4AlPFW+YyMDJg3bx5UVVWpCruamhpYtmwZJCcnS4Sdr/eTJk0iYReAXdSidIp51sDUzEnKjQ0cdY7GcMmN3EHkiD/En0AQ2LizGF7bVgB19Q2e6H3jWsNzKf0gsbszDvcIBBetcb45dB7+d90huFBZ64nSJaYVW6W771Z3nNJLbY9WtngP59a+yxj01FMhYRcAwrhHbsmSJZKYsbGx8Mwzz/jlcqnmoumvKyYeyIJun6F4Xtwd3AMkAqmjHYTd09cvC6Rqto5D3DHGfG7kDiJH/CH+BIpAUVkdZH1dBd8dvyRJYvQNkTDhh20CTdbR8WrrGuGtTyvg89wmt0us8PABETDlzrbQzEX3SVDbYwzVQ9l3xcTEAI7btT64oJOWlsYWczCerwMTxXTVDk/EMHguR3Z2Ngs+efJkzzkcqDHEgxZxQQjP6pg6dSpg2b09JOy0WlUlHN9Hp3R4CrprFhcXw5w5c5jx+OEpWt7rLFbQotPMlTFQu3HmirhD3NGDAPFHD3pNcd3Y9vDab8k+Ca+/XyhZfeoeGwHPPdIPcA8ePVcQ+DSnDNLWH4LLdU2rnL26RjEXVrwn0G0PtT3GWNxObc+aNWtg1KhRzJtOHM+rHZgoHoCoFmbfvn2wbds2WLhwIROMuEULt2Lt3LmT5YX6oqioiIk9TGPYsGEwdOhQn+CTsPMJkfcAcmEnKnM1Va/lvc5iBS06NXDGQG2nBs6YGpMrnVE4upE7iB21PcYwyK384eidKK1hF5vv+Oq0BND7b+sK839sj73uxjDh2lQuVtXBXzYehd05pZIvJ4zoxk68dOtDbY8xlrdr28MXZ3D1TOnARNHrTkkj8DgbNmyQiDUu3nJyciTCDs/z2LNnD1sk0vKQsNOCEoVRRYAaOGPIYdcGTk/tiTt60GuK60bukLAzhjuYilv5I0fww69PwxvbC+GkcMJjTNuWsGByIvxwkHfXJ+OsYZ2UPth7Gl7652FJgZJ6tGF76dyIhwgE9V3G8NSubQ8XYOLhiegeiSKOr7rxAxCVhB0Pk5WVdY2wQ88+FHLoiomLQPPnzwcMN2vWLNB6DRoJO2P46dpUqIEzxvR2beD01J64owc9EnbEH+KPMQg0pXK2/DKs/7AIMj87KUkaT3tMnZYEYS7YR1Z64TK8/M/D8PWh8xIMptwTD0+MSzAaclumR22PMWaz47gHz9jgq2dy0cYPRhQPQPQWRi7scCUQH3S95A+6gKILJh7YmJub69mH580CJOyM4adrU6EGzhjT27GB01tz4o5eBK/EdyN3sN7EH+KPMQhcm8pn+8rYvXdHT1R6voxoGQ7P/DgR7rnFuXvK3v30JLyy+ZgEkCGJ7dgq3U39OpgFt+3SpbbHGJPZre/CA1RWrVrF9sTxFTozXDH5PjoUkbjHjrtiyl0/1axAws4Yfro2FWrgjDG93Ro4I2pN3DECRRJ2xqBoTip2OJHXjW2PFmtXXaqHDTuK4K2PiyTBb70uGlKn9Yc2kc65qw33GS7ecAj251/01LV5eBgTdNOSe2iBy1VhqO8yxtx2antQZKWnp3tOw+QIqB2MKCKkFgbT5Ien4EGLctGIe/DQBRMPWcFVQvys5WRMEnbG8NO1qVADZ4zp7dTAGVNjWnExCkc3codW7Ixij3snBrQiiC6J63cUwr5j5ZIoeBH3g7d31ZqMZcO9+WERvJaVf414RVF3XUJby5Y7lAWjcY8x6Nul70IXS9wXh66Q/OGHIOLfePUBXjsmHowonn6vdqgixhWvO1iwYAE79VLu0inmz69E8GYBEnYB8lO8yy4pKYktzeLGRrX7Kvx9H2Cxgh6NGjhjILdLA2dMba+kQtwxBk03cof4Ywx3MBW38scfBBsBYP0HhfD69gJJtEG92sEL0/pB15gIf5KzRNhjJyrZFQZ5p6o85Wkb1Zyt0E26s7slymjVQlDfZYxlnNz2+HM9gTFoNqVCwi4ARMWLAvECQVTy48aNY0pb7b4KXD7l99iJy69q77WefhNA8Q2NQg2cMXA6uYFTQ4i4Q9zRgwDxRw96TXHd2PYEitz3eeXMPfPLg+ckSTw+tidMHW0fl8U1W/Phn/+SupjeOaQjzBjTE/B+Onq8I0BtjzEMcWrbg3vx8C66mTNnGgOUn6mQsPMTMKXgXMyNHDlS8U6LGTNmMN9cfrcFPyVH7b14B4YBxTM1CWrgjIHXqQ2cN3SIO8QdPQgQf/SgR8JOD3pv7zoB6dsLAPfh8SehSyQ7OTMxrrWepE2N+/3xi/C/63Lh9PlLnnxi27dkq3R4bx892hCgtkcbTr5CuXHc4wsTI74nYacTRdEXNjo6+hphh6t5KSkpkJmZKRF23t7jzfP8DgydxTM9OjVwxkDsxgaOuEPc0YMA8UcPeiTs9KKHrox4NcLuf0sv7374rjh48v5eepM3PP7yjKOQmX1Kku69QzvDo2N6QpfoVobn5+QEqe0xxrpuHPcYg5z3VEjY6URZvHdC7b6K5ORkibDjYlDtvXgHhs7imR6dGjhjIHZjA0fcIe7oQYD4owc9EnbGoAew9YsSWPdBAeD9b/zBVTA8OXNIYnujsgk4nS8PnIM/rD8EF6vrPGnEd4qEaaPjYfQPOgecrpsjUttjjPXdOO4xBjkSdqbhKO6V4wenKN1pYbYrJp7Gg6IyFM+Lu5s6i1DkryVPOxw5/vT1y7RUxVFhiDvGmNON3EHkiD/EH2MQ0J9KaXk9ZH1TBV/k1kgSu+O6SJhyZxv9GQSQQkMjQPrHF+HLw9IyjRgYAQ8NawORLV1w23oAuGmJQm2PFpR8hwll34X30OEplk58aMUuQKviSl1OTo7nNEyejNp9Ff6+D7BYQY9GM1fGQO7GmSviDnFHDwLEHz3oNcV1Y9tjDHLXpvKvb0ph3Y4CKDxd7fkS77v75ZR+cNugGLOyvSbdXd+Vsr10KO74g3v/8AqDOwZ3DFo5nJoRtT3GWJbaHmNwlKdCwi4AXMWrC3h0fuVBVVWV4p0WavdYeLvfIoCiBT0KNXDGQO7GBo64Q9zRgwDxRw96JGUjTVcAACAASURBVOyMQe/aVM5X1MK6HYXw7qcnJV+OujGWuWc2a2beShke5rJ4/SHI/l7qwTN5VBzMHJ8A4SbmbRaeVkyX2h5jrOLGcY8xyHlPhYRdMFB2cB7UwBljXDc2cMQd4o4eBIg/etAjYWcMeuqpZP/nLKz/sBAOFVZ4AqGoez6lH4y+pZPh2Wd9UQJ/3nhEku7AXm3ZKt3QAdGG5+fmBKntMcb6bhz3GIMcCbtg4OjaPKiBM8b0bmzgiDvEHT0IEH/0oEfCzhj0vKdSc7ke1u8ouubOOBRauHqHF4Lrfc5drGVul98dueBJCtcEp93bA34ypqfe5Cm+AgLU9hhDCzeOe4xBjoRdMHB0bR7UwBljejc2cMQd4o4eBIg/etAjYWcMetpS+fbweeaemXO0XBJhzoQ+8NAd3bQlohAqY9cJWJF5XPLNLf07sHvpBvdpF3C6FNE7AtT2GMMQN457jEGOhF0wcHRtHtTAGWN6NzZwxB3ijh4EiD960CNhZwx6/qWy4cMiSP+gAOrqm041QXdJvNi8a4z2u+SKz1RD2vrDkFt40VOAyFbhzO0S79Gjx1wEqO0xBl83jnuMQY6EXTBwDDgP8fCUqKgoSE1Ntc3l5FhpauACNr0kohsbOOIOcUcPAsQfPeiRsDMGPf9TOVhwEdZ9UAh7DpyTRH58bAJMHR3vM0GM+/r2Akm44dfHMFHXLz40Vyv4LLTDAlDbY4xB7TTu0TJWVwuj9h6vTFuyZAmIY3+853r16tUwdepUwCsZAnno8JRAUDMwjngNgvxePAOzMS0pauCMgdZODZwxNaZJAaNwdCN3aFLJKPYAuJU/xiEYWEqbdp+A9R8WQXllrSeBnp0jIXV6f+gbd61AO1xUCWnrcqHwTNNVCh3atGCCTo87Z2Cld3csGvcYY387tT1axupqYVCoxcXFwYQJE0Ac569fvx5GjRrF7qEuKipi32Maw4YNg6FDhwYMMgm7gKHTHxGNqXSh+dy5cwNW6vpL5V8K1MD5h5daaDs1cMbUmISdUTi6kTsk7IxiDwk745D0P6X8U1Vs793O70olkfF6gtkP9PK8W5l5HN7edUIS5u6bOzFR16NzpP8ZUwxdCNC4Rxd8nsh26bu0jNXVwsyYMQPS09OBj+vFcHgftijs4uPjYc+ePTBnzhxdAJOw0wWfvshKRFi8eDHMnj3bNu6Y1MDp4wCPbZcGzpjaXkmFuGMMmm7kDvHHGO5gKm7lj3EI6k8pa08JOz2z5FyNJ7GO7VqykzPT1h+CsvLLnvddolvB9Ht7wH23dtGfMaUQEALUdwUE2zWR7NL2aBmrq4VJSUmBzMxMibDj43yMg66YsbGxMH/+fMjKyoJZs2ZBRESELoBJ2OmCT19kORHQt3bZsmUwadIkEnb6oJXE7hTzrIGpmZOUXRo4I2tPnaMxaLqROyTsjOEOCTvjcNSb0qmzNYCHq6DIU3vGDuvCVuk6R2s/aEVvuSj+tQhQ32UMK+zSd2kZq6uFSU5Olgg7tXH+mjVrmAtmRkYG5ObmwuTJk5lrZiAPCbtAUDMojpblXS1ZIQnCwvDmGnoIAf8QaGxsJO74BxmFFhAg/hAd9CBA/LkWva+PXIKsbyrh5Ll6z5fdY5rDfTdHwS2JJOhExIg/en597o6L3ElKStIEgpaxeiCumPxwFNx3h3vsuCsmHpwibtPSVEghEAk7fxEzOLy42RL9bYuLi/32r0Uj9u/f3+CSUXJuQIC44wYrm1dH4o952LohZeKPspVr6xog71QVFJ6uZnvoenWNghbNm7mBEn7VkfjjF1wUWCZ+/Bk3axmrq4XxFhcF4YYNG5gL5r59+9geO/ys52RMEnYhprp4DCr62S5atMjvg1OocQuxEW2cPXHHxsazQNGJPxYwgo2LQPyxsfEsUHTijwWMYNMi+MsdtbG6uCCjFkbtvdwtE//G/XfkimlTUhlZbH8JamTelJa9ESDu2Nt+oS498SfUFrB3/sQfe9sv1KUn/oTaAvbN3yjuGHE9gdEo0oqd0YiGID2jCBpI0cWZCIyPPssLFy685lQfPhMxZMiQgDeEBlI+eRz0ZcajZwNZGTUif6ulEWzuYCOYnZ0tuZAz2JgY2RBz/uORxnrunQk2BkblF2z+iDOaYh2GDx/utwt7oBjI2zyejnyzO7U1vhEONn/kJcLZ9o0bN7LXan2X71roC6GVT25va5RQDjV/9Fnee2x+ebUYSrzIWuQuhlmwYAE7dA/HNqWlsuszrh7EgXE+/vhjyfgH3+ET6EEdZmJgZtpGcOfo0aOwc+dOmDlzpplF9TttEnZ+Q2a9CEYQNNBayTeMir7EgaapJ568PHrS8jduKPP2t6w8fDC5I17MWVVVBdu3b4cpU6YEWvSA4/kr7ELZ8YUyby0AB5M/SoPyUA9I/OWSFky1hLHjCcpWG5jjbysnJ8czEYntEz56J2j02Ib4pIX9TWFC2f74V9LAQyuNK+TcRYGxdOlSdmQ+ijt85FzivMTv+vXr5xFyVu9jAkfOe0wnc4eEnVmsCWK6oSSovNHBzpFv/sSrG/D57rvv2GwSvsfjXAcPHsyudeDf4SzUU089xVbScKZJnPnmKzwYlr/nAqGsrAw6duzo6ZjlM58YHk8Z2rZtG/CwDz/8MGzZsgXmzZvHNqry7zBfnPWPi4tjM7jifkdsNNPS0gDFiPhenDF78sknAf/mM2VKeeNKJm6IxRUrsT5BpMo1WQWTO6KwE+9pEe0mzkjKZyxxRh07rlWrVnmuBEHb4PHAaE/EFh+OL3KOD9I4j9B+yJlx48ax78Q8lGbsRRtj3NTUVMZTzl28SPTTTz9l5cFn3bp1jCeFhYVsBeCuu+6CFStWXLNCqcRrEQeMO3DgQMYpfJTyxvrhqVpK3AwWp4LJH3md5AMSrW2F0m9QtDNf/UNucXtWV1crrvKLgyd5+Mcffxx27NjhV1uj5beAM+v79+9n+zDwwfKOHTv2mrLu2rXLsxrF6ySueAa6p9tIboWKP97EF+/D+CXB3Mbibw0x4O2L2B9FR0czeA4fPuyxDaajxC8lHL3xibc9/rQ1ZvPJSC4Eklao+BNIWQONo+UONUxbqT3E8RbvA3lfiX0fjnuwz8R+mIRdoJaxbjwSdta1jeaShbJxU1uxw4EGbgLFQbS8g0RhJ36HDcvWrVvZoBkfHLijCMKGCI+AxYGM2BFjnitXrmTh+ewUB0tJaIphRSGAwo5/hx0yujDgKUlYXr7yiPUQTyfinT4eR8tPMuIixVfe/EhbeX3kddBseAMCBpM74qBSFF14f8uoUaOYLbl9Zs+e7RFwKLb5/Y7iZzE8F3Yo4JE7XLTLP+OpsyiEcCIBB2qca/hZbbVZ7Ph4HTivRV6iOXjanOP4DsuAF4/yE2/VeICrBzgRIa4Y+MpbiZv892YAPXwmEUz+eBN2apjK2wqlyQW5O418II9cUVvFkQ/Euf0xvL9tDbYLar8FFJjY5vDjseXChE8+8bKq1Qkx5G2qT+MGIUCo+OPNu0JN2IkcULMttkly24icQ0ix7+MTS3KIvfEpkLbGbD7pXd3US7FQ8Udvuf2JL+cqck/st3havnjL+xIc04j3JZOw88ca9ghLws4edvJaylA2bvJVMnFmWH7ZOu+0+Iodv4hdbJDERkycceYAoCDAB1f/lAawaiuIPKy8Q+bpyDtj3tiNHDnyGp91vnKErg984I7izlfecp94jCsKnFBQMRTc4ZxBEY3H+vJToHj9xdUp5Ig/wo7PUMp5JAomzkP5IFfkhriiKBdXIq/lgy2+eojxxUGayHE1HmB5lixZIuGEt7yV9uYEe59QKPjDeSJi4w1Tsa3AcHLxrLSXBVfccT+waE+l36d8IC6G97et4ZNhfCUO8+OrajiJhFjzvcFKwk7M21udUHyOHz/eEntqQsUftcExYu5tgCyuCvPfGj+inPcxSn2JyDl5+iKvvPHJ37ZGrW1FDhnFp1DvywoVf4LZVxsh7NTGN2g/EnbBtGZw8iJhFxycTc0llI2b2synkquLv8IOOx/RlUBtZkoE15e48new5WtwJ86U42yteKmkrxk0U0mhMfFQcQfthIIuJSUFMjMzYe7cuddc8yEOotQmDOSumErCTs4jzkNcucCHD06CJex87aPB7/nKI6708TL6GsxrNLmhwULFH6yEOCBRw1TLb1BtYKPGB60DcX/bGpxE8nYpLRfy6N4rn3WXl9XXYA2/lx+iYCgxNCYWKv7w9gc9A+QeE2qcEScU1WyLYeS/Uzk3gyXsfF1ybCSfNJrb8GCh4o/hFfGSoBGumOJ2Ep4Vn5gQ+5hg1ivUeTmZOyTsQs0uA/IPJUHNFHbYGKEvuPyUTW8do9HCjs+iq7nO8BleFAnygZm8nGp7zAygQMBJBJM74mqJOGOOwgtX5cTZX7Sj3NWVV1IcKIkiCN0SlYQd5sVXbUQhHqgrpt4VO188wIEhd7HEVWs1YcfdQr1xM2BiaIwYTP7IiySKFzVMtfwG1VZvgi3skP++Dp/iLpbTpk2TuFPJy+ptRYrjKLrpaTS34cFCzR/54SnYjouTeaLrtijsRL75WrHT44oprsL6u2InbilQW1kzkk+Gk0NDgqHkj4biGRJEaYyF7QQ+oieSt8NT5BM94sQG/gZ4H2NIgW2SiJO5Q8LOJiT0VsxQEtRMYcf3PfHDMLhbkjhQV8KFr/TwA0xEVyx/Z9GxQ5TPdnE3LaVDK7zljWUVV6HcdniB3HWQu6EqufMquRHx8KI9brzxRkYBvsdOSdjhgSzc3RNnKSMjI9mhJrg/RHThU3Nj5Pnxg13w8BTuRhzIYEuNByhk5QfreMsb01HiZjDdo0LZ9ng7PMVbW6F0yIrIA25nxDeYrphoN6XfAq688CPMlY4754enyMuqVCccxPHj/YN5RYRa/xVK/sh/h+LvX+mwJfEoeeQXulfyQ7jkWwM49hxjJe8Dtb6Lt2FysR5IW2M2n0K5PxzxCzV/gjF8VBtjiZwS2wVeJjUPKfF7nFDFh7cJ+Fl+bUsw6hiKPJzMHRJ2oWCUwXk6maAGQ0XJyRCwKnfkgxpvq7Rk1NAhYFX+hA4RytkfBIg//qBFYeUIEH+IE4Ei4GTukLALlBUWiudkgloIZkcWxcrc8TUj6UiD2KxSVuaPzaB0ZXGJP640u2GVJv4YBqXrEnIyd0jYOYDOTiaoA8xj6SoQdyxtHssXjvhjeRNZuoDEH0ubx/KFI/5Y3kSWLaCTuUPCzrK0014wJxNUOwoUMhAEiDuBoEZxOALEH+KCHgSIP3rQo7jEH+JAoAg4mTsk7AJlhYXiOZmgFoLZkUUh7jjSrEGrFPEnaFA7MiPijyPNGrRKEX+CBrXjMnIyd0jYOYCuTiaoA8xj6SoQdyxtHssXjvhjeRNZuoDEH0ubx/KFI/5Y3kSWLaCTuUPCzrK0014wJxNUOwoUMhAEiDuBoEZxOALEH+KCHgSIP3rQo7jEH+JAoAg4mTuGCbuCggLAe1boCT4CjY2NEBYWFvyMKUfbI0Dcsb0JQ1oB4k9I4bd95sQf25swpBUg/oQUfltnjmPmfv362boOaoU3TNg5Wf1a3fKEvdUtZN3yEXesaxs7lIz4YwcrWbeMxB/r2sYOJSP+2MFK1iyjk7lDws6anPOrVE4mqF9AUGC/ESDu+A0ZRRAQIP4QHfQgQPzRgx7FJf4QBwJFwMncIWEXKCssFM/JBLUQzI4sCnHHkWYNWqWIP0GD2pEZEX8cadagVYr4EzSoHZeRk7njOGG3d+9eWLJkCSNhbGwsLFq0iH1evnw5zJ07l33Gd6WlpexzUlISLFy4ECIiImDz5s3s3YQJE2xFYicT1Jsh0F5bt26F1NRUSExM9ASVvz979qzH5lFRUZ7wuCd08eLFkJuby+IuWLAAhg4daivb6y2sW7mDuL3yyiuA9cf2ICYmhv2dnZ3NIOU8wc9paWlQVVXlgZq3GcXFxZLviD962Wif+EePHmW2Hz9+vKe/EPkzefJkST/C26D+/fvDnDlzWEXF8GI/ZB8U9JfUze2PfvQoBbfwB8e1K1eulIx1xLGu2H7wtgn7LD4Gxv5N7b04PhLDO51dTuaOo4QdEj09Pd0zUEMiHzlyhA3WRWHHP/PBXFxcHOuESdjZ56eMtl23bh0r8PTp0z3CTuk9DqC4jZEj27ZtY2J+3759LD7yA+NlZGTAvHnzmMh3y+Pkxs2bDTkPMAxO+PC2YNiwYV7FvdhGIK94eOKPW34xwA4JW7ZsGaswbr7HvgPtv3PnTpg5cyb7vGrVKtbGIK+4iOMIobCT80XkknuQBDaxgmKXHkIgEATcwB9sG/jE4qRJk9hYB9ugTZs2wcSJE9l4RWw/1qxZA6NGjWLhxLGP0vuxY8eyye1x48axfg/7N5yw5JNPgdjELnGczB3ThN301fuDYt91swZ68lHrHHFGQk3Y4QBvz549jMgk7IJiMt2Z8IEVNkYo0sTGDgdc4vvo6GiP7XGQJXKBD7qwQCIPdBfQRgk4uXFTMwPnAE4I4OSAVmHHecf5Jhd2fGBvI/PrLqob+cP7CQ6e3MMD+YWDpdmzZ7PBFW9bcBKA9zVyYScOunQbxUYJuJE/NjKP5YvqFv7I+x7RMN6+UxNq/P3UqVMl4yOlSSnLkyDAAjqZO44Rdt7I7U3YiYMzEnYB/kKCHA0HSkVFRYCzTSjk+EBb6b2SsOODLlzF466YbnJBEM3l5MZNjZb4O4+Pj2eDbvnqPXfFVHKNk4t/0YWFXOmC3AiEKDu0+YYNG2DWrFmQlZXFSiEXdqJow+9Xr14NOIDC91zY4Xvk4caNG1kabnTjxXq7sf0JEXUdma1b+KM0vhVdMeWu39zYaosd/P3gwYMlK3ZqE99OJI+TueMYYSefJRWJKBd24h478QdBws76P1/RlrgPigs7UcCpvccVOrUJADfNVLlZ2ImDbnRvEYWdiAt2fPiILinyThLTWrp0KdtnhQN0cb+V9X9JxpTQyZ2jEkK+JgLl7YvYp8gnBjjHuMDhez2NsYw9UnEbf+xhFfuU0i388bZwgdYSXS659dS8kOTvRYGIcd0yye1k7jhG2PGDMLivsDdhxwdz586dk+yFIGFn/QZd3ADMS4tCbsaMGWx/pXjIBb7/+c9/DpmZmR53O7UZKV8Np/WRCayETm7clBCRd2JqHZm885O7zsknktw00+nWiQH5YUscB3FyUD7AEg9I4eGHDx/O9vyKe1ns2vcE1uo0xXJb+6MXL4ovRcAt/PE1PlHqr+T7fBE5XxPYbtor7mTuOEbYIWmVDk/BfS/oKkOHpzivS1Br7JT2QokH5PAB1fbt26Fv377MJc9Xg+c89K7UyMmNmy+beRNjSgN0ziFMVy7siD++0Hbe96IY46JvyJAhqqcqy/dzi8JOacbdeYhdWyM3tz9usK/ZdXQLf+RjGux/cPwyZcoUBrH8gDjxEEFuA/n4WG4bLW2Y2fYMZvpO5o6jhB2SQty3oHbdgeh+JQ7Idu3axXhF1x0E8+cVeF5ahZ3acb7y1T837nNxcuPmi1misMPVe/FaA1xV4W6Yam7e8tU/4o8vxJ31vdzNkl+zw2sp3/ciCjv56h/t0XQWN6g2wUHADf2XfNWftxW4d1e+JxxRF69wwr9xHIxXQuEKHr/aib9H92/cM8zTUdurFxxrBjcXJ3PHNGEXXBO5OzcnE9TdljW/9sQd8zF2cg7EHydb1/y6EX/Mx9jJORB/nGxdc+vmZO6QsDOXO0FJ3ckEDQqALs6EuONi4xtQdeKPASC6OAnij4uNb0DViT8GgOjSJJzMHRJ2DiC1kwnqAPNYugrEHUubx/KFI/5Y3kSWLiDxx9LmsXzhiD+WN5FlC+hk7pCwsyzttBfMyQTVjgKFDAQB4k4gqFEcjgDxh7igBwHijx70KC7xhzgQKAJO5g4Ju0BZYaF4TiaohWB2ZFGIO440a9AqRfwJGtSOzIj440izBq1SxJ+gQe24jJzMHRJ2DqCrkwnqAPNYugrEHUubx/KFI/5Y3kSWLiDxx9LmsXzhiD+WN5FlC+hk7pCwsyzttBfMyQTVjgKFDAQB4k4gqFEcjgDxh7igBwHijx70KC7xhzgQKAJO5o5hwg7vBKuvrw8UY4qnA4HGxkYICwvTkQJFdSsCxB23Wt6YehN/jMHRrakQf9xqeWPqTfwxBke3ptK/f39HVt0wYedk9Wt1yxP2VreQdctH3LGubexQMuKPHaxk3TISf6xrGzuUjPhjBytZs4xO5g4JO2tyzq9SOZmgfgFBgf1GgLjjN2QUQUCA+EN00IMA8UcPehSX+EMcCBQBJ3OHhF2grLBQPCcT1EIwO7IoxB1HmjVolSL+BA1qR2ZE/HGkWYNWKeJP0KB2XEZO5o5jhN3evXthyZIlEvJFRUVBamoqZGVlwbBhw2Do0KHwyiuvQHZ2NgvHv09MTISzZ8/C8uXLYe7cuRATE2MrEjuZoN4MsXnzZti6dSuzcXR0NCxatAhKS0s9UWJjY9m7Xbt2wcaNGz3vFyxYwLiA+0LT0tKgqqqKfTd8+HCYM2eOrWyvt7Bu5Q7ihm0B1h85gr95kQ9JSUmwcOFCiIiIALFtEd9jm8E5J7Ylem1ip/hu5Q/nyvjx42HChAms/xDbH5EnYp8zefJkFp7zj/dFYng72V9vWd3KH724UfwrCLiFP9gHrVy5ko11cLwqPt76MT4GkvdvWt47nWNO5o5jhB0noZJAQ+KLwo5/xh/Ltm3b2AAOB/ck7OzzU8aB1bp161iBp0+ffk1jh7bds2cPE2ooAPHhAypeS0wjIyMD5s2bxwbwbnyc3Lh5syf/7WMYnMzBZ/HixTB79mzGJWwz4uLiYOzYsbBp0yaYOHEi44i8LcEwyCuxLXETl9zIn5qaGli2bBnjTL9+/TzCTqn/wDbmyJEjMGbMGMnk4blz5yRtj8grN7VDbuSPm+xrdl3dwB9sG/jk86RJkyRjHXk/hgJuzZo1MGrUKEk/hn2U2vs333yTtU8YV22sZLYdQ5G+k7ljmrBbsOm+oNhqycT3Jfn4I+zEsJgICbugmEx3JnxgNW7cOCbM5Y0dZiAOlEjYqUPu5MZNrdb8d48TAjg5gMJOPtBWEmqcd8g3XCEW2ws7r/jr+UG6kT+8PeG48RU7X/2HOJFUXFwsEXbioEuPPewW1438sZuNrFxet/BH7Hv4ip1SPyb3NsO2CtsauSeS2ns3TTA5mTuuFnbiqo6dB2ZOJqhSp4J2KyoqYqspOHMuF3bylThsxLgrppoLAubDXTSt3JEZXTa3cQfxQz7Ex8ezGU0+GJev2Ikc2rdvn8fNm7vSydsL/Ftc8TPaTlZNz238QTtv2LABZs2axVz88VFyxVRyuZS764rtkhvbHsTObfyx6u/YruVyC3+UhJ1SPyYXdmpCTXwvbkFw03YUJ3PHlcJOaV8DCTt7NO2inXCgpCTsvLkT4Hc5OTme/VO81ti4LV26FObPn3+NW6c9kAmslE5u3JQQEQWb3P1aHGhjXKV9T9xFc+TIkZIVO6WONzCL2CuW2/ijxROA77ebMWMG28vLH7n4x7T4I+71tBcD9JXWbfzRhxbFliPgFv7I+xdv/RjHSFy4EHFTe88nPZVW+JzIPCdzx5XCDvfYDR48mM2wozsfdr4k7Ozx05UfeIKl9ucQHLV9dTQwt4f99ZZS6ZAlcRVXa6c4depUcsV02YoLthHYZ+Tm5kpoKK7O8S98zZSjx4E4gHLT3hYRPCcPrvS2VRTfNwJu4Y98fOKrH8NxzqpVq9gEtriKp/ZenOB2y7kDTuaOa4Udijk6PMV3w2nlEGruCd5mnNR8y301eFbGQU/ZnNy4+cJFbTJHXHFBd83t27fDlClTWHJ8xQ7d78TParzyVQa7f+9m/qiJMXFlDj/jwycPubsueg2I7ZTIJbtzwp/yu5k//uBEYZURcAt/vE08y/sxHNemp6d7TnsWJyvl7zFd8XAwN/VjTuaOq4Udn4HFVTtxvw1dd2CPbkTe2In25C5QWo8hp+Pq7WFzI0spd+sVV2PEPU/icfVq1x0orfoZWVarpuXkztEX5qKwk7vxcv7I2x++uidf/aPrDnyhTd8TAtci4Ib2R+x/EAF5W+GtH8Pw2DfhNQm4gid6GyhdB+WmfszJ3HGcsHNj4+dkgrrRnsGsM3EnmGg7Ly/ij/NsGswaEX+Cibbz8iL+OM+mwaqRk7ljmrALlnEoHzpZjDgQOAJObtwCR4ViakWA+KMVKQqnhADxh3ihBwHijx703B3XydwhYecAbjuZoA4wj6WrQNyxtHksXzjij+VNZOkCEn8sbR7LF474Y3kTWbaATuYOCTvL0k57wZxMUO0oUMhAECDuBIIaxeEIEH+IC3oQIP7oQY/iEn+IA4Ei4GTukLALlBUWiudkgloIZkcWhbjjSLMGrVLEn6BB7ciMiD+ONGvQKkX8CRrUjsvIydwhYecAujqZoA4wj6WrQNyxtHksXzjij+VNZOkCEn8sbR7LF474Y3kTWbaATuYOCTvL0k57wZxMUO0oUMhAECDuBIIaxeEIEH+IC3oQIP7oQY/iEn+IA4Ei4GTuGCbs8ILn+vr6QDGmeDoQaGxshLCwMB0pUFS3IkDccavljak38ccYHN2aCvHHrZY3pt7EH2NwdGsq/fv3d2TVDRN2Tla/Vrc8YW91C1m3fMQd69rGDiUj/tjBStYtI/HHuraxQ8mIP3awkjXL6GTukLCzJuf8KpWTCeoXEBTYbwSIO35DRhEEBIg/RAc9CBB/9KBHcYk/xIFAEXAyd0jYBcoKC8VzMkEtBLMji0LccaRZg1Yp4k/QoHZkRsQfR5o1aJUi/gQNasdl5GTuOErYbd68GTZu3Ogh4IIFC2Do0KFw9uxZWLRoEZSWlrLvoqKiIDU1FeLi4mDx4sWQm5sLsbGxLExMlMEfQQAACSdJREFUTAy88sorMGzYMBYXn5qaGli2bBlMmjQJoqOjYfny5TB37lwWVp4nhudp4b7DlStXsrwSExNZWmpl4d9jGLV6qP2ynExQtEV2djarOrcn2oPbTXwvxwfxT0tLg6qqKol9RXyHDx8Oc+bMATEszwfTW7NmDYwaNcpjP6e1bk7mjmjTpKQkWLhwIUREREhsLf7uRduKceUcU+LP3r17YcmSJZ62BX/PyNPVq1fD1KlTWVvhxMfJ/BHtPHnyZJgwYQIzIbc1fhZ5Jbev2HbJ48v7BR5WztOdO3fCzJkznUgdVicn80c0mhoXxDBK7Yp8POD2/kr+Q3Aqf8RxothHqY1ptLY9fOzUsWNHNu4R2zM+Lqa+y/7NreOEHZoEO2D8AaxatYoN5vARxRg3GzakxcXFnoH9kSNHYMyYMX4JO54W5peRkQHz5s1jg0d8sDHnD/8R4Q9WLAvGW7p0KcyfP5+JByxTTk6OZBAqfq9EOac2bnL7cHsiZkVFRczOOMjatm2bBy+OD+KM4m/27NkSUSbyAhsyDDNu3DiWXnx8PBuA88EU5s/5ZP+funINnModuf3xt4gTOcgZUayL7+UDMT65I/629+3bp8g3nibmy7kpnyByIoecyh+xXcGJId6WIIc2bdoEEydOZO28mo3FtkvOK0wPH5woxDYfObNhwwaYNWsWrF+/nk0kyScQncgdtwg7NS6Jk7lq/RL2R7zfo/7q2l+BE9sfLr5wXIKLC2Jb8uabb7IxKl9UUBqfqPENw+JY8oc//CFrc/iYlPou57WujhV23lbZlISd2qAO32tJSy7suICbPn06rFu3zrPCJxd2mD7/4eLMvpIY8SUwnNi4cWHMB9fyxk4U1LzjE1dFsHHbs2ePp/ESbS42hhxbfCcKOxxcyYW6837+zp0xl/8e1SYAvA3ARWHHxb7aQF7eOSKXlPjnNA45te2Rt7lKEwBivyAO0tXec9vLv1cSdllZWRKvEafxhtfHqfzxNp5QakPkfBP7Jeqv1NnvRP4oTf4rjXHU+iL5e/nf8rER9V3Oa10dK+zEgR3OkIqumNzdhb/H/0V3SX9cMUWBIQoB8ccjpqck7HhZH3jgAVi7di1bfdIiUpzeOcoH3UoNmTcBJ7rlcpvjgEneUeKq7dixY5nbJj7PPPMMW7Vzsgud07kjX7FTWlGXTx6IzbvoCsO5g9+LLsD4N3ex4+556DaDq+/IM1yB4av3zus6rtTIiQMrrJd8IkAceIuumKKLJbex3N0e34vu3UrCj7vqoasdTijwVV+n8sbp7Y8vYce9B3g4JWGH/RKGo/7KXcJOPoktjhnPnTvn2V7C3XLl6CgJO5Fv8jET9V3Oa2VNEXbLNx2DzM9OBg2tB2/vBnMn9pHsTRP9kpXElFg47rc8fvx45qplhLAT0xB/SCTstNPC1wDJm13FjlJsKHHAJHaUSsIQ4/IVF9zfp9aAaq+JdUM6dWCOiMv3qsr3Q6lNCmBc7iKNbQJOEOD/KP75XltcoRHdp8SJGJwBxcE5TvTg/l2lwb91GeFfyZzKH/k+XlHEywft8kG6vF2Si0RvK3p89Q49Bv7yl7+wrMRJR/+sY/3QTuWPN2Gn5IEjf8fbJrmwc3t/JWe0U/kjTh5hnZX2gmvxNuH9oK8xD8eV+i7rt5laSmiKsEv+xWda8jY0zI4/3c4GcpzAouuML2HHB3J8uRv3O4iHp4jxMazSfj1vK4TiD1MpPrli+qaCfDCk5prJU/LXtYUfjIB2xNU67oqJqy54AAbfD+O7pPYK4dSOUW4F+YBITZRhPPlqH//9437N9PR0DxeUBuiYD9+via6YuOqr1F7YiyXqpXULf9TcnpQG2vL+Rv63N2HH3aK4KyYi72SXXjfwx5drnNLg25crplv7K7cIO7Geat4mWr1QfLli8ryo73JKr3zFkyYMq5Obm9uo5xZ2sYEO5YodF3ZaDk8RD1EQZ1XlBySIB5qg26YvYYfxxc5YFCE40+/t8BR+4Arf2Co/XEWJem7oHOU2QNfaGTNmeE4uVRrI80NVxMMPMJx4qI64p1E8xRBdHrhrLT/QQNxH45QmwA3c4Su/nC/4W0eBxk/BldtSyY1TnPThKzTylRhxrxRvA/jEgFPdet3AH5EvyJXt27fDlClTGG3U9t7xQ5nkhx9gHDVhxwdWoteIeJiTU9ocsR5u4Q/vi9C9Umm/lHy8wvsl6q+8s97p/OFjxyFDhjCPEfHgJrUVO7FfUuKb2mQUP8CJ+i77t7SmCLtQwaK24X3kyJGSPXZYPtzzgJ0mPw5fPOqVd9j8mH25W6e4X49/JwoBXOERV/z4jBz+yHCAp3T1gigaxKOR5eVyk7AT3RFENzq5i51oT7HTVDtiWowvuskpzaySK2aofs368lW7EkPJxY7/hnft2uU5JVfuCqN0dYr8eGjRTVPMh1wx9dkyFLG9HSsutitiuySKPLX4YlysF4+PfYO4R5vHxzDkihkKBhibp2h3sS0RJxbV+iXqr9Rt4VRhp2XsIr8GQW3sw/kmv8KHj5sGDx4s2WJAfZexv/1QpOYoYRcKAK2Qp1MbN3+x9bZnyt+03BKeuNNkaTdcT2A0r4k/VxD1dRKm0bg7JT0380fNlc4ptg1GPdzMHxFfGvv4zzYnc4eEnf98sFwMJxNUK9huuAxaKxb+hCPuXEGL76108mXQ/vBCa1jizxWkRDdKrdhROOeeqqrFtuJWEC3hKcy1CFD7c2VSCb3EnOrubxbvncwdEnZmsSaI6TqZoEGE0ZVZEXdcaXbDKk38MQxKVyZE/HGl2Q2rNPHHMChdl5CTuUPCzgF0djJBHWAeS1eBuGNp81i+cMQfy5vI0gUk/ljaPJYvHPHH8iaybAGdzB0SdpalnfaCOZmg2lGgkIEgQNwJBDWKwxEg/hAX9CBA/NGDHsUl/hAHAkXAydwhYRcoKywUz8kEtRDMjiwKcceRZg1apYg/QYPakRkRfxxp1qBVivgTNKgdl5GTuUPCzgF0dTJBHWAeS1eBuGNp81i+cMQfy5vI0gUk/ljaPJYvHPHH8iaybAGdzB2PsDtw4MDOZs2ajbSsFahghAAhQAgQAoQAIUAIEAKEACFACBACigg0NDTs+v/jnO/jvr8F8AAAAABJRU5ErkJggg=="/>
        <xdr:cNvSpPr>
          <a:spLocks noChangeAspect="1" noChangeArrowheads="1"/>
        </xdr:cNvSpPr>
      </xdr:nvSpPr>
      <xdr:spPr bwMode="auto">
        <a:xfrm>
          <a:off x="4572000" y="93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431800</xdr:colOff>
      <xdr:row>49</xdr:row>
      <xdr:rowOff>57151</xdr:rowOff>
    </xdr:from>
    <xdr:to>
      <xdr:col>19</xdr:col>
      <xdr:colOff>681032</xdr:colOff>
      <xdr:row>59</xdr:row>
      <xdr:rowOff>43441</xdr:rowOff>
    </xdr:to>
    <xdr:pic>
      <xdr:nvPicPr>
        <xdr:cNvPr id="2" name="Imagen 1"/>
        <xdr:cNvPicPr>
          <a:picLocks noChangeAspect="1"/>
        </xdr:cNvPicPr>
      </xdr:nvPicPr>
      <xdr:blipFill>
        <a:blip xmlns:r="http://schemas.openxmlformats.org/officeDocument/2006/relationships" r:embed="rId1"/>
        <a:stretch>
          <a:fillRect/>
        </a:stretch>
      </xdr:blipFill>
      <xdr:spPr>
        <a:xfrm>
          <a:off x="6527800" y="9982201"/>
          <a:ext cx="8631232" cy="18277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136072</xdr:colOff>
      <xdr:row>45</xdr:row>
      <xdr:rowOff>27214</xdr:rowOff>
    </xdr:from>
    <xdr:to>
      <xdr:col>14</xdr:col>
      <xdr:colOff>46265</xdr:colOff>
      <xdr:row>57</xdr:row>
      <xdr:rowOff>53975</xdr:rowOff>
    </xdr:to>
    <xdr:pic>
      <xdr:nvPicPr>
        <xdr:cNvPr id="2" name="Imagen 1">
          <a:extLst>
            <a:ext uri="{FF2B5EF4-FFF2-40B4-BE49-F238E27FC236}">
              <a16:creationId xmlns:a16="http://schemas.microsoft.com/office/drawing/2014/main" id="{5E4E055C-5D4C-9592-91B8-0E69B516D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1" y="13988143"/>
          <a:ext cx="8629650" cy="215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xdr:row>
      <xdr:rowOff>37825</xdr:rowOff>
    </xdr:from>
    <xdr:to>
      <xdr:col>3</xdr:col>
      <xdr:colOff>73416</xdr:colOff>
      <xdr:row>3</xdr:row>
      <xdr:rowOff>142875</xdr:rowOff>
    </xdr:to>
    <xdr:pic>
      <xdr:nvPicPr>
        <xdr:cNvPr id="3" name="Imagen 2">
          <a:extLst>
            <a:ext uri="{FF2B5EF4-FFF2-40B4-BE49-F238E27FC236}">
              <a16:creationId xmlns:a16="http://schemas.microsoft.com/office/drawing/2014/main" id="{5CEB1C73-B7BA-422D-9525-4297470DC1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228325"/>
          <a:ext cx="497958" cy="495575"/>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4" name="Gráfico 3">
          <a:extLst>
            <a:ext uri="{FF2B5EF4-FFF2-40B4-BE49-F238E27FC236}">
              <a16:creationId xmlns:a16="http://schemas.microsoft.com/office/drawing/2014/main" id="{36CAEA15-F0BD-4BA1-BF97-A978D6084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156882</xdr:colOff>
      <xdr:row>44</xdr:row>
      <xdr:rowOff>56029</xdr:rowOff>
    </xdr:from>
    <xdr:to>
      <xdr:col>8</xdr:col>
      <xdr:colOff>1573867</xdr:colOff>
      <xdr:row>56</xdr:row>
      <xdr:rowOff>374857</xdr:rowOff>
    </xdr:to>
    <xdr:pic>
      <xdr:nvPicPr>
        <xdr:cNvPr id="2" name="Imagen 1">
          <a:extLst>
            <a:ext uri="{FF2B5EF4-FFF2-40B4-BE49-F238E27FC236}">
              <a16:creationId xmlns:a16="http://schemas.microsoft.com/office/drawing/2014/main" id="{5F961FBB-8D9F-FF9B-6CA6-CEB0722FC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2882" y="10925735"/>
          <a:ext cx="10943665" cy="247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9524</xdr:rowOff>
    </xdr:from>
    <xdr:to>
      <xdr:col>3</xdr:col>
      <xdr:colOff>124385</xdr:colOff>
      <xdr:row>3</xdr:row>
      <xdr:rowOff>178143</xdr:rowOff>
    </xdr:to>
    <xdr:pic>
      <xdr:nvPicPr>
        <xdr:cNvPr id="3" name="Imagen 2">
          <a:extLst>
            <a:ext uri="{FF2B5EF4-FFF2-40B4-BE49-F238E27FC236}">
              <a16:creationId xmlns:a16="http://schemas.microsoft.com/office/drawing/2014/main" id="{7EC3662F-CD65-41D2-85C1-FFDD7D508B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4" name="Gráfico 3">
          <a:extLst>
            <a:ext uri="{FF2B5EF4-FFF2-40B4-BE49-F238E27FC236}">
              <a16:creationId xmlns:a16="http://schemas.microsoft.com/office/drawing/2014/main" id="{13ABFB64-9D5C-432B-B032-B557B07D2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istina.sierra\Downloads\EGTI-IND-001%20PETI%204Q%20(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erika.munoz\AppData\Local\Temp\2caf3eb0-f5f6-447d-b985-c882b38e805a_20241200163913_00002.zip.05a\Indicadores%20de%20Gesti&#243;n%20PCI%202do%20Trim%202024\1.%20PCI-IND-001-V1%20Intervenciones%20Priorizadas%20para%20Misionalidad%202do%20Trim%202024.xlsx?27D8667A" TargetMode="External"/><Relationship Id="rId1" Type="http://schemas.openxmlformats.org/officeDocument/2006/relationships/externalLinkPath" Target="file:///\\27D8667A\1.%20PCI-IND-001-V1%20Intervenciones%20Priorizadas%20para%20Misionalidad%202do%20Trim%202024.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C:\Users\erika.munoz\AppData\Local\Temp\d0a9f789-eaa8-4a6d-87bb-5b91b1268432_20241200163913_00002.zip.432\Indicadores%20de%20Gesti&#243;n%20PCI%202do%20Trim%202024\2.%20PCI-IND-002-V1%20Seguimiento%20a%20Intervenciones%20Ejecutadas%202do%20Trim%202024.xlsx?03A5BDB9" TargetMode="External"/><Relationship Id="rId1" Type="http://schemas.openxmlformats.org/officeDocument/2006/relationships/externalLinkPath" Target="file:///\\03A5BDB9\2.%20PCI-IND-002-V1%20Seguimiento%20a%20Intervenciones%20Ejecutadas%202do%20Trim%202024.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C:\Users\erika.munoz\AppData\Local\Temp\d0bf215f-7537-4819-8ffb-d5611af9d929_20241200163913_00002.zip.929\Indicadores%20de%20Gesti&#243;n%20PCI%202do%20Trim%202024\4.%20PCI-IND-004-V1%20Intervenciones%20Priorizadas%20de%20Ciclorutas%202do%20Trim%202024.xlsx?EFB402A5" TargetMode="External"/><Relationship Id="rId1" Type="http://schemas.openxmlformats.org/officeDocument/2006/relationships/externalLinkPath" Target="file:///\\EFB402A5\4.%20PCI-IND-004-V1%20Intervenciones%20Priorizadas%20de%20Ciclorutas%202do%20Trim%20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rika.munoz\AppData\Local\Temp\d02b5c54-57cf-47f4-ad9c-8a590bde0277_20241200163913_00002.zip.277\Indicadores%20de%20Gesti&#243;n%20PCI%202do%20Trim%202024\5.%20PCI-IND-005-V1%20Asistencia%20T&#233;cnica%20a%20Localidades%202do%20Trim%2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rika.munoz\AppData\Local\Temp\f23cecb6-98b4-454f-aefe-579a03cd929e_20241200163913_00002.zip.29e\Indicadores%20de%20Gesti&#243;n%20PCI%202do%20Trim%202024\7.%20PCI-IND-007-V1%20Diagn&#243;sticos%20Realizados%202do%20Trim%2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ristina.sierra\Downloads\20241210001203_00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rika.munoz\Downloads\Disponibilidad_Vehiculo%20SEPT%202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s>
    <sheetDataSet>
      <sheetData sheetId="0">
        <row r="36">
          <cell r="H36" t="str">
            <v>N° TOTAL DE VISITAS REALIZADAS</v>
          </cell>
          <cell r="I36" t="str">
            <v>N° TOTAL DE VISITAS PROGRAMADAS</v>
          </cell>
          <cell r="J36" t="str">
            <v>% DE VISITAS EJECUTADAS</v>
          </cell>
        </row>
        <row r="37">
          <cell r="H37"/>
          <cell r="I37"/>
          <cell r="J37"/>
        </row>
        <row r="38">
          <cell r="C38" t="str">
            <v>MES 1</v>
          </cell>
          <cell r="D38"/>
          <cell r="E38"/>
          <cell r="F38"/>
          <cell r="G38"/>
          <cell r="H38">
            <v>98</v>
          </cell>
          <cell r="I38">
            <v>100</v>
          </cell>
          <cell r="J38">
            <v>0.98</v>
          </cell>
        </row>
        <row r="39">
          <cell r="C39" t="str">
            <v>MES 2</v>
          </cell>
          <cell r="D39"/>
          <cell r="E39"/>
          <cell r="F39"/>
          <cell r="G39"/>
          <cell r="H39">
            <v>90</v>
          </cell>
          <cell r="I39">
            <v>91</v>
          </cell>
          <cell r="J39">
            <v>0.98901098901098905</v>
          </cell>
        </row>
        <row r="40">
          <cell r="C40" t="str">
            <v>MES 3</v>
          </cell>
          <cell r="D40"/>
          <cell r="E40"/>
          <cell r="F40"/>
          <cell r="G40"/>
          <cell r="H40">
            <v>53</v>
          </cell>
          <cell r="I40">
            <v>53</v>
          </cell>
          <cell r="J40">
            <v>1</v>
          </cell>
        </row>
        <row r="41">
          <cell r="C41" t="str">
            <v>MES 4</v>
          </cell>
          <cell r="D41"/>
          <cell r="E41"/>
          <cell r="F41"/>
          <cell r="G41"/>
          <cell r="H41">
            <v>48</v>
          </cell>
          <cell r="I41">
            <v>48</v>
          </cell>
          <cell r="J41">
            <v>1</v>
          </cell>
        </row>
        <row r="42">
          <cell r="C42" t="str">
            <v>MES 5</v>
          </cell>
          <cell r="D42"/>
          <cell r="E42"/>
          <cell r="F42"/>
          <cell r="G42"/>
          <cell r="H42">
            <v>45</v>
          </cell>
          <cell r="I42">
            <v>45</v>
          </cell>
          <cell r="J42">
            <v>1</v>
          </cell>
        </row>
        <row r="43">
          <cell r="C43" t="str">
            <v>MES 6</v>
          </cell>
          <cell r="D43"/>
          <cell r="E43"/>
          <cell r="F43"/>
          <cell r="G43"/>
          <cell r="H43">
            <v>23</v>
          </cell>
          <cell r="I43">
            <v>23</v>
          </cell>
          <cell r="J43">
            <v>1</v>
          </cell>
        </row>
        <row r="44">
          <cell r="C44" t="str">
            <v>MES 7</v>
          </cell>
          <cell r="D44"/>
          <cell r="E44"/>
          <cell r="F44"/>
          <cell r="G44"/>
          <cell r="H44">
            <v>49</v>
          </cell>
          <cell r="I44">
            <v>49</v>
          </cell>
          <cell r="J44">
            <v>1</v>
          </cell>
        </row>
        <row r="45">
          <cell r="C45" t="str">
            <v>MES 8</v>
          </cell>
          <cell r="D45"/>
          <cell r="E45"/>
          <cell r="F45"/>
          <cell r="G45"/>
          <cell r="H45">
            <v>24</v>
          </cell>
          <cell r="I45">
            <v>24</v>
          </cell>
          <cell r="J45">
            <v>1</v>
          </cell>
        </row>
        <row r="46">
          <cell r="C46" t="str">
            <v>MES 9</v>
          </cell>
          <cell r="D46"/>
          <cell r="E46"/>
          <cell r="F46"/>
          <cell r="G46"/>
          <cell r="H46">
            <v>51</v>
          </cell>
          <cell r="I46">
            <v>51</v>
          </cell>
          <cell r="J46">
            <v>1</v>
          </cell>
        </row>
        <row r="47">
          <cell r="C47" t="str">
            <v>MES 10</v>
          </cell>
          <cell r="D47"/>
          <cell r="E47"/>
          <cell r="F47"/>
          <cell r="G47"/>
          <cell r="H47"/>
          <cell r="I47"/>
          <cell r="J47" t="str">
            <v/>
          </cell>
        </row>
        <row r="48">
          <cell r="C48" t="str">
            <v>MES 11</v>
          </cell>
          <cell r="D48"/>
          <cell r="E48"/>
          <cell r="F48"/>
          <cell r="G48"/>
          <cell r="H48"/>
          <cell r="I48"/>
          <cell r="J48" t="str">
            <v/>
          </cell>
        </row>
        <row r="49">
          <cell r="C49" t="str">
            <v>MES 12</v>
          </cell>
          <cell r="D49"/>
          <cell r="E49"/>
          <cell r="F49"/>
          <cell r="G49"/>
          <cell r="H49"/>
          <cell r="I49"/>
          <cell r="J49" t="str">
            <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5">
          <cell r="H35" t="str">
            <v>ACTIVIDADES EJECUTADAS</v>
          </cell>
          <cell r="I35" t="str">
            <v>ACTIVIDADES PROGRAMADAS</v>
          </cell>
          <cell r="J35" t="str">
            <v>RESULTADO</v>
          </cell>
        </row>
        <row r="36">
          <cell r="H36">
            <v>12</v>
          </cell>
          <cell r="I36">
            <v>22</v>
          </cell>
          <cell r="J36">
            <v>0.54545454545454541</v>
          </cell>
        </row>
        <row r="37">
          <cell r="H37">
            <v>12</v>
          </cell>
          <cell r="I37">
            <v>25</v>
          </cell>
          <cell r="J37">
            <v>0.48</v>
          </cell>
        </row>
        <row r="38">
          <cell r="H38">
            <v>15</v>
          </cell>
          <cell r="I38">
            <v>21</v>
          </cell>
          <cell r="J38">
            <v>0.7142857142857143</v>
          </cell>
        </row>
        <row r="39">
          <cell r="H39">
            <v>15</v>
          </cell>
          <cell r="I39">
            <v>15</v>
          </cell>
          <cell r="J3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1"/>
    </sheetNames>
    <sheetDataSet>
      <sheetData sheetId="0">
        <row r="48">
          <cell r="AN48" t="str">
            <v>AVANCE DEL TRIM (km-carril)</v>
          </cell>
          <cell r="AO48" t="str">
            <v>ACUMULADO (km-carril)</v>
          </cell>
          <cell r="AP48" t="str">
            <v>META (km-carril)</v>
          </cell>
        </row>
        <row r="49">
          <cell r="AM49" t="str">
            <v>TRIM1</v>
          </cell>
          <cell r="AN49">
            <v>165.56</v>
          </cell>
          <cell r="AO49">
            <v>165.56</v>
          </cell>
          <cell r="AP49">
            <v>150</v>
          </cell>
        </row>
        <row r="50">
          <cell r="AM50" t="str">
            <v>TRIM2</v>
          </cell>
          <cell r="AN50">
            <v>65.2</v>
          </cell>
          <cell r="AO50">
            <v>230.76</v>
          </cell>
          <cell r="AP50">
            <v>65</v>
          </cell>
        </row>
        <row r="51">
          <cell r="AM51" t="str">
            <v>TRIM3</v>
          </cell>
          <cell r="AN51">
            <v>0</v>
          </cell>
          <cell r="AO51">
            <v>230.76</v>
          </cell>
          <cell r="AP51">
            <v>40</v>
          </cell>
        </row>
        <row r="52">
          <cell r="AM52" t="str">
            <v>TRIM4</v>
          </cell>
          <cell r="AN52">
            <v>0</v>
          </cell>
          <cell r="AO52">
            <v>230.76</v>
          </cell>
          <cell r="AP52">
            <v>34.180000000000007</v>
          </cell>
        </row>
        <row r="53">
          <cell r="AM53" t="str">
            <v>TOTAL</v>
          </cell>
          <cell r="AN53">
            <v>230.76</v>
          </cell>
          <cell r="AO53">
            <v>230.76</v>
          </cell>
          <cell r="AP53">
            <v>289.18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632</v>
          </cell>
          <cell r="AT46">
            <v>632</v>
          </cell>
          <cell r="AU46">
            <v>600</v>
          </cell>
        </row>
        <row r="47">
          <cell r="AR47" t="str">
            <v>TRIM2</v>
          </cell>
          <cell r="AS47">
            <v>793</v>
          </cell>
          <cell r="AT47">
            <v>1425</v>
          </cell>
          <cell r="AU47">
            <v>750</v>
          </cell>
        </row>
        <row r="48">
          <cell r="AR48" t="str">
            <v>TRIM3</v>
          </cell>
          <cell r="AT48">
            <v>1425</v>
          </cell>
          <cell r="AU48">
            <v>750</v>
          </cell>
        </row>
        <row r="49">
          <cell r="AR49" t="str">
            <v>TRIM4</v>
          </cell>
          <cell r="AT49">
            <v>1425</v>
          </cell>
          <cell r="AU49">
            <v>700</v>
          </cell>
        </row>
        <row r="50">
          <cell r="AR50" t="str">
            <v>TOTAL</v>
          </cell>
          <cell r="AS50">
            <v>1425</v>
          </cell>
          <cell r="AT50">
            <v>1425</v>
          </cell>
          <cell r="AU50">
            <v>2800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4"/>
    </sheetNames>
    <sheetDataSet>
      <sheetData sheetId="0">
        <row r="45">
          <cell r="AN45" t="str">
            <v>AVANCE DEL TRIM (km-carril)</v>
          </cell>
          <cell r="AO45" t="str">
            <v>ACUMULADO (km-carril)</v>
          </cell>
          <cell r="AP45" t="str">
            <v>META (km-carril)</v>
          </cell>
        </row>
        <row r="46">
          <cell r="AM46" t="str">
            <v>TRIM1</v>
          </cell>
          <cell r="AN46">
            <v>1.6</v>
          </cell>
          <cell r="AO46">
            <v>1.6</v>
          </cell>
          <cell r="AP46">
            <v>1.5</v>
          </cell>
        </row>
        <row r="47">
          <cell r="AM47" t="str">
            <v>TRIM2</v>
          </cell>
          <cell r="AN47">
            <v>4.3600000000000003</v>
          </cell>
          <cell r="AO47">
            <v>5.9600000000000009</v>
          </cell>
          <cell r="AP47">
            <v>1.5</v>
          </cell>
        </row>
        <row r="48">
          <cell r="AM48" t="str">
            <v>TRIM3</v>
          </cell>
          <cell r="AN48">
            <v>0</v>
          </cell>
          <cell r="AO48">
            <v>5.9600000000000009</v>
          </cell>
          <cell r="AP48">
            <v>4.4400000000000004</v>
          </cell>
        </row>
        <row r="49">
          <cell r="AM49" t="str">
            <v>TRIM4</v>
          </cell>
          <cell r="AN49">
            <v>0</v>
          </cell>
          <cell r="AO49">
            <v>5.9600000000000009</v>
          </cell>
          <cell r="AP49">
            <v>4.4400000000000004</v>
          </cell>
        </row>
        <row r="50">
          <cell r="AM50" t="str">
            <v>TOTAL</v>
          </cell>
          <cell r="AN50">
            <v>5.9600000000000009</v>
          </cell>
          <cell r="AO50">
            <v>5.9600000000000009</v>
          </cell>
          <cell r="AP50">
            <v>11.88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5"/>
    </sheetNames>
    <sheetDataSet>
      <sheetData sheetId="0">
        <row r="47">
          <cell r="AR47" t="str">
            <v>TRIM.</v>
          </cell>
          <cell r="AS47" t="str">
            <v>AVANCE DEL TRIM (# de mesas)</v>
          </cell>
          <cell r="AT47" t="str">
            <v>ACUMULADO (# de mesas)</v>
          </cell>
          <cell r="AU47" t="str">
            <v>META (# de mesas)</v>
          </cell>
        </row>
        <row r="48">
          <cell r="AR48" t="str">
            <v>TRIM1</v>
          </cell>
          <cell r="AS48">
            <v>7</v>
          </cell>
          <cell r="AT48">
            <v>7</v>
          </cell>
          <cell r="AU48">
            <v>6</v>
          </cell>
        </row>
        <row r="49">
          <cell r="AR49" t="str">
            <v>TRIM2</v>
          </cell>
          <cell r="AS49">
            <v>6</v>
          </cell>
          <cell r="AT49">
            <v>13</v>
          </cell>
          <cell r="AU49">
            <v>6</v>
          </cell>
        </row>
        <row r="50">
          <cell r="AR50" t="str">
            <v>TRIM3</v>
          </cell>
          <cell r="AS50">
            <v>0</v>
          </cell>
          <cell r="AT50">
            <v>13</v>
          </cell>
          <cell r="AU50">
            <v>6</v>
          </cell>
        </row>
        <row r="51">
          <cell r="AR51" t="str">
            <v>TRIM4</v>
          </cell>
          <cell r="AS51">
            <v>0</v>
          </cell>
          <cell r="AT51">
            <v>13</v>
          </cell>
          <cell r="AU51">
            <v>6</v>
          </cell>
        </row>
        <row r="52">
          <cell r="AR52" t="str">
            <v>TOTAL</v>
          </cell>
          <cell r="AS52">
            <v>13</v>
          </cell>
          <cell r="AT52">
            <v>13</v>
          </cell>
          <cell r="AU52">
            <v>24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7"/>
    </sheetNames>
    <sheetDataSet>
      <sheetData sheetId="0">
        <row r="44">
          <cell r="AK44" t="str">
            <v>AVANCE DEL TRIM (PK)</v>
          </cell>
          <cell r="AL44" t="str">
            <v>ACUMULADO (PK)</v>
          </cell>
          <cell r="AM44" t="str">
            <v>META (PK)</v>
          </cell>
        </row>
        <row r="45">
          <cell r="AJ45" t="str">
            <v>TRIM1</v>
          </cell>
          <cell r="AK45">
            <v>7770</v>
          </cell>
          <cell r="AL45">
            <v>7770</v>
          </cell>
          <cell r="AM45">
            <v>7500</v>
          </cell>
        </row>
        <row r="46">
          <cell r="AJ46" t="str">
            <v>TRIM2</v>
          </cell>
          <cell r="AK46">
            <v>9142</v>
          </cell>
          <cell r="AL46">
            <v>16912</v>
          </cell>
          <cell r="AM46">
            <v>8600</v>
          </cell>
        </row>
        <row r="47">
          <cell r="AJ47" t="str">
            <v>TRIM3</v>
          </cell>
          <cell r="AK47">
            <v>0</v>
          </cell>
          <cell r="AL47">
            <v>16912</v>
          </cell>
          <cell r="AM47">
            <v>11000</v>
          </cell>
        </row>
        <row r="48">
          <cell r="AJ48" t="str">
            <v>TRIM 4</v>
          </cell>
          <cell r="AK48">
            <v>0</v>
          </cell>
          <cell r="AL48">
            <v>16912</v>
          </cell>
          <cell r="AM48">
            <v>7900</v>
          </cell>
        </row>
        <row r="49">
          <cell r="AJ49" t="str">
            <v>TOTAL</v>
          </cell>
          <cell r="AK49">
            <v>16912</v>
          </cell>
          <cell r="AL49">
            <v>16912</v>
          </cell>
          <cell r="AM49">
            <v>35000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OK"/>
      <sheetName val="01 (2)"/>
      <sheetName val="02"/>
      <sheetName val="03"/>
      <sheetName val="04"/>
    </sheetNames>
    <sheetDataSet>
      <sheetData sheetId="0"/>
      <sheetData sheetId="1">
        <row r="36">
          <cell r="D36">
            <v>0</v>
          </cell>
          <cell r="E36">
            <v>0</v>
          </cell>
          <cell r="F36">
            <v>0</v>
          </cell>
          <cell r="G36">
            <v>0</v>
          </cell>
          <cell r="H36" t="str">
            <v>N° TOTAL DE ENSAYOS REALIZADOS</v>
          </cell>
          <cell r="I36" t="str">
            <v>N° TOTAL DE ENSAYOS SOLICITADOS</v>
          </cell>
          <cell r="J36" t="str">
            <v>% DE ENSAYOS REALIZADOS DE ACUERDO A LAS SOLICITUDES DE LOS SERVICIOS</v>
          </cell>
        </row>
        <row r="37">
          <cell r="C37">
            <v>0</v>
          </cell>
          <cell r="D37">
            <v>0</v>
          </cell>
          <cell r="E37">
            <v>0</v>
          </cell>
          <cell r="F37">
            <v>0</v>
          </cell>
          <cell r="G37">
            <v>0</v>
          </cell>
          <cell r="H37">
            <v>0</v>
          </cell>
          <cell r="I37">
            <v>0</v>
          </cell>
          <cell r="J37">
            <v>0</v>
          </cell>
        </row>
        <row r="38">
          <cell r="C38" t="str">
            <v>MES 1</v>
          </cell>
          <cell r="D38">
            <v>0</v>
          </cell>
          <cell r="E38">
            <v>0</v>
          </cell>
          <cell r="F38">
            <v>0</v>
          </cell>
          <cell r="G38">
            <v>0</v>
          </cell>
          <cell r="H38">
            <v>4249</v>
          </cell>
          <cell r="I38">
            <v>4249</v>
          </cell>
          <cell r="J38">
            <v>1</v>
          </cell>
        </row>
        <row r="39">
          <cell r="C39" t="str">
            <v>MES 2</v>
          </cell>
          <cell r="D39">
            <v>0</v>
          </cell>
          <cell r="E39">
            <v>0</v>
          </cell>
          <cell r="F39">
            <v>0</v>
          </cell>
          <cell r="G39">
            <v>0</v>
          </cell>
          <cell r="H39">
            <v>3400</v>
          </cell>
          <cell r="I39">
            <v>3400</v>
          </cell>
          <cell r="J39">
            <v>1</v>
          </cell>
        </row>
        <row r="40">
          <cell r="C40" t="str">
            <v>MES 3</v>
          </cell>
          <cell r="D40">
            <v>0</v>
          </cell>
          <cell r="E40">
            <v>0</v>
          </cell>
          <cell r="F40">
            <v>0</v>
          </cell>
          <cell r="G40">
            <v>0</v>
          </cell>
          <cell r="H40">
            <v>3505</v>
          </cell>
          <cell r="I40">
            <v>3505</v>
          </cell>
          <cell r="J40">
            <v>1</v>
          </cell>
        </row>
        <row r="41">
          <cell r="C41" t="str">
            <v>MES 4</v>
          </cell>
          <cell r="D41">
            <v>0</v>
          </cell>
          <cell r="E41">
            <v>0</v>
          </cell>
          <cell r="F41">
            <v>0</v>
          </cell>
          <cell r="G41">
            <v>0</v>
          </cell>
          <cell r="H41">
            <v>3580</v>
          </cell>
          <cell r="I41">
            <v>3580</v>
          </cell>
          <cell r="J41">
            <v>1</v>
          </cell>
        </row>
        <row r="42">
          <cell r="C42" t="str">
            <v>MES 5</v>
          </cell>
          <cell r="D42">
            <v>0</v>
          </cell>
          <cell r="E42">
            <v>0</v>
          </cell>
          <cell r="F42">
            <v>0</v>
          </cell>
          <cell r="G42">
            <v>0</v>
          </cell>
          <cell r="H42">
            <v>4107</v>
          </cell>
          <cell r="I42">
            <v>4107</v>
          </cell>
          <cell r="J42">
            <v>1</v>
          </cell>
        </row>
        <row r="43">
          <cell r="C43" t="str">
            <v>MES 6</v>
          </cell>
          <cell r="D43">
            <v>0</v>
          </cell>
          <cell r="E43">
            <v>0</v>
          </cell>
          <cell r="F43">
            <v>0</v>
          </cell>
          <cell r="G43">
            <v>0</v>
          </cell>
          <cell r="H43">
            <v>3580</v>
          </cell>
          <cell r="I43">
            <v>3580</v>
          </cell>
          <cell r="J43">
            <v>1</v>
          </cell>
        </row>
        <row r="44">
          <cell r="C44" t="str">
            <v>MES 7</v>
          </cell>
          <cell r="D44">
            <v>0</v>
          </cell>
          <cell r="E44">
            <v>0</v>
          </cell>
          <cell r="F44">
            <v>0</v>
          </cell>
          <cell r="G44">
            <v>0</v>
          </cell>
          <cell r="H44">
            <v>3729</v>
          </cell>
          <cell r="I44">
            <v>3729</v>
          </cell>
          <cell r="J44">
            <v>1</v>
          </cell>
        </row>
        <row r="45">
          <cell r="C45" t="str">
            <v>MES 8</v>
          </cell>
          <cell r="D45">
            <v>0</v>
          </cell>
          <cell r="E45">
            <v>0</v>
          </cell>
          <cell r="F45">
            <v>0</v>
          </cell>
          <cell r="G45">
            <v>0</v>
          </cell>
          <cell r="H45">
            <v>3679</v>
          </cell>
          <cell r="I45">
            <v>3679</v>
          </cell>
          <cell r="J45">
            <v>1</v>
          </cell>
        </row>
        <row r="46">
          <cell r="C46" t="str">
            <v>MES 9</v>
          </cell>
          <cell r="D46">
            <v>0</v>
          </cell>
          <cell r="E46">
            <v>0</v>
          </cell>
          <cell r="F46">
            <v>0</v>
          </cell>
          <cell r="G46">
            <v>0</v>
          </cell>
          <cell r="H46">
            <v>3822</v>
          </cell>
          <cell r="I46">
            <v>3822</v>
          </cell>
          <cell r="J46">
            <v>1</v>
          </cell>
        </row>
        <row r="47">
          <cell r="C47" t="str">
            <v>MES 10</v>
          </cell>
          <cell r="D47">
            <v>0</v>
          </cell>
          <cell r="E47">
            <v>0</v>
          </cell>
          <cell r="F47">
            <v>0</v>
          </cell>
          <cell r="G47">
            <v>0</v>
          </cell>
          <cell r="H47">
            <v>3905</v>
          </cell>
          <cell r="I47">
            <v>3905</v>
          </cell>
          <cell r="J47">
            <v>1</v>
          </cell>
        </row>
        <row r="48">
          <cell r="C48" t="str">
            <v>MES 11</v>
          </cell>
          <cell r="D48">
            <v>0</v>
          </cell>
          <cell r="E48">
            <v>0</v>
          </cell>
          <cell r="F48">
            <v>0</v>
          </cell>
          <cell r="G48">
            <v>0</v>
          </cell>
          <cell r="H48">
            <v>3197</v>
          </cell>
          <cell r="I48">
            <v>3197</v>
          </cell>
          <cell r="J48">
            <v>1</v>
          </cell>
        </row>
        <row r="49">
          <cell r="C49" t="str">
            <v>MES 12</v>
          </cell>
          <cell r="D49">
            <v>0</v>
          </cell>
          <cell r="E49">
            <v>0</v>
          </cell>
          <cell r="F49">
            <v>0</v>
          </cell>
          <cell r="G49">
            <v>0</v>
          </cell>
          <cell r="H49">
            <v>2542</v>
          </cell>
          <cell r="I49">
            <v>2542</v>
          </cell>
          <cell r="J49">
            <v>1</v>
          </cell>
        </row>
      </sheetData>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0.62068965517241381</v>
          </cell>
          <cell r="I2">
            <v>0.69444444444444442</v>
          </cell>
          <cell r="K2">
            <v>0.90740740740740744</v>
          </cell>
          <cell r="M2">
            <v>0.68571428571428572</v>
          </cell>
          <cell r="O2">
            <v>1</v>
          </cell>
        </row>
        <row r="3">
          <cell r="G3">
            <v>0.62068965517241381</v>
          </cell>
          <cell r="I3">
            <v>0.70833333333333337</v>
          </cell>
          <cell r="K3">
            <v>0.90740740740740744</v>
          </cell>
          <cell r="M3">
            <v>0.77142857142857146</v>
          </cell>
          <cell r="O3">
            <v>1</v>
          </cell>
        </row>
        <row r="4">
          <cell r="G4">
            <v>0.65</v>
          </cell>
          <cell r="I4">
            <v>0.71232876712328763</v>
          </cell>
          <cell r="K4">
            <v>0.89090909090909087</v>
          </cell>
          <cell r="M4">
            <v>0.72222222222222221</v>
          </cell>
          <cell r="O4">
            <v>1</v>
          </cell>
        </row>
        <row r="5">
          <cell r="G5">
            <v>0.7</v>
          </cell>
          <cell r="I5">
            <v>0.69863013698630139</v>
          </cell>
          <cell r="K5">
            <v>0.89090909090909087</v>
          </cell>
          <cell r="M5">
            <v>0.72222222222222221</v>
          </cell>
          <cell r="O5">
            <v>1</v>
          </cell>
        </row>
        <row r="6">
          <cell r="G6">
            <v>0.7</v>
          </cell>
          <cell r="I6">
            <v>0.69863013698630139</v>
          </cell>
          <cell r="K6">
            <v>0.90909090909090906</v>
          </cell>
          <cell r="M6">
            <v>0.69444444444444442</v>
          </cell>
          <cell r="O6">
            <v>1</v>
          </cell>
        </row>
        <row r="7">
          <cell r="G7">
            <v>0.7</v>
          </cell>
          <cell r="I7">
            <v>0.69863013698630139</v>
          </cell>
          <cell r="K7">
            <v>0.90909090909090906</v>
          </cell>
          <cell r="M7">
            <v>0.69444444444444442</v>
          </cell>
          <cell r="O7">
            <v>1</v>
          </cell>
        </row>
        <row r="8">
          <cell r="G8">
            <v>0.7</v>
          </cell>
          <cell r="I8">
            <v>0.69863013698630139</v>
          </cell>
          <cell r="K8">
            <v>0.90909090909090906</v>
          </cell>
          <cell r="M8">
            <v>0.69444444444444442</v>
          </cell>
          <cell r="O8">
            <v>1</v>
          </cell>
        </row>
        <row r="9">
          <cell r="G9">
            <v>0.7</v>
          </cell>
          <cell r="I9">
            <v>0.69863013698630139</v>
          </cell>
          <cell r="K9">
            <v>0.90909090909090906</v>
          </cell>
          <cell r="M9">
            <v>0.69444444444444442</v>
          </cell>
          <cell r="O9">
            <v>1</v>
          </cell>
        </row>
        <row r="10">
          <cell r="G10">
            <v>0.68333333333333335</v>
          </cell>
          <cell r="I10">
            <v>0.64383561643835618</v>
          </cell>
          <cell r="K10">
            <v>0.89090909090909087</v>
          </cell>
          <cell r="M10">
            <v>0.75</v>
          </cell>
          <cell r="O10">
            <v>1</v>
          </cell>
        </row>
        <row r="11">
          <cell r="G11">
            <v>0.65</v>
          </cell>
          <cell r="I11">
            <v>0.60810810810810811</v>
          </cell>
          <cell r="K11">
            <v>0.9107142857142857</v>
          </cell>
          <cell r="M11">
            <v>0.75</v>
          </cell>
          <cell r="O11">
            <v>1</v>
          </cell>
        </row>
        <row r="12">
          <cell r="G12">
            <v>0.65</v>
          </cell>
          <cell r="I12">
            <v>0.64864864864864868</v>
          </cell>
          <cell r="K12">
            <v>0.9107142857142857</v>
          </cell>
          <cell r="M12">
            <v>0.75</v>
          </cell>
          <cell r="O12">
            <v>1</v>
          </cell>
        </row>
        <row r="13">
          <cell r="G13">
            <v>0.66129032258064513</v>
          </cell>
          <cell r="I13">
            <v>0.64935064935064934</v>
          </cell>
          <cell r="K13">
            <v>0.9107142857142857</v>
          </cell>
          <cell r="M13">
            <v>0.75</v>
          </cell>
          <cell r="O13">
            <v>1</v>
          </cell>
        </row>
        <row r="14">
          <cell r="G14">
            <v>0.66129032258064513</v>
          </cell>
          <cell r="I14">
            <v>0.64935064935064934</v>
          </cell>
          <cell r="K14">
            <v>0.9107142857142857</v>
          </cell>
          <cell r="M14">
            <v>0.75</v>
          </cell>
          <cell r="O14">
            <v>1</v>
          </cell>
        </row>
        <row r="15">
          <cell r="G15">
            <v>0.66129032258064513</v>
          </cell>
          <cell r="I15">
            <v>0.64935064935064934</v>
          </cell>
          <cell r="K15">
            <v>0.9107142857142857</v>
          </cell>
          <cell r="M15">
            <v>0.75</v>
          </cell>
          <cell r="O15">
            <v>1</v>
          </cell>
        </row>
        <row r="16">
          <cell r="G16">
            <v>0.58730158730158732</v>
          </cell>
          <cell r="I16">
            <v>0.62337662337662336</v>
          </cell>
          <cell r="K16">
            <v>0.8928571428571429</v>
          </cell>
          <cell r="M16">
            <v>0.77777777777777779</v>
          </cell>
          <cell r="O16">
            <v>1</v>
          </cell>
        </row>
        <row r="17">
          <cell r="G17">
            <v>0.63492063492063489</v>
          </cell>
          <cell r="I17">
            <v>0.62337662337662336</v>
          </cell>
          <cell r="K17">
            <v>0.8928571428571429</v>
          </cell>
          <cell r="M17">
            <v>0.75</v>
          </cell>
          <cell r="O17">
            <v>1</v>
          </cell>
        </row>
        <row r="18">
          <cell r="G18">
            <v>0.61904761904761907</v>
          </cell>
          <cell r="I18">
            <v>0.63636363636363635</v>
          </cell>
          <cell r="K18">
            <v>0.875</v>
          </cell>
          <cell r="M18">
            <v>0.75</v>
          </cell>
          <cell r="O18">
            <v>0.8571428571428571</v>
          </cell>
        </row>
        <row r="19">
          <cell r="G19">
            <v>0.59090909090909094</v>
          </cell>
          <cell r="I19">
            <v>0.6987951807228916</v>
          </cell>
          <cell r="K19">
            <v>0.8545454545454545</v>
          </cell>
          <cell r="M19">
            <v>0.80555555555555558</v>
          </cell>
          <cell r="O19">
            <v>0.8571428571428571</v>
          </cell>
        </row>
        <row r="20">
          <cell r="G20">
            <v>0.60606060606060608</v>
          </cell>
          <cell r="I20">
            <v>0.6987951807228916</v>
          </cell>
          <cell r="K20">
            <v>0.89090909090909087</v>
          </cell>
          <cell r="M20">
            <v>0.75</v>
          </cell>
          <cell r="O20">
            <v>1</v>
          </cell>
        </row>
        <row r="21">
          <cell r="G21">
            <v>0.60606060606060608</v>
          </cell>
          <cell r="I21">
            <v>0.6987951807228916</v>
          </cell>
          <cell r="K21">
            <v>0.89090909090909087</v>
          </cell>
          <cell r="M21">
            <v>0.75</v>
          </cell>
          <cell r="O21">
            <v>1</v>
          </cell>
        </row>
        <row r="22">
          <cell r="G22">
            <v>0.60606060606060608</v>
          </cell>
          <cell r="I22">
            <v>0.6987951807228916</v>
          </cell>
          <cell r="K22">
            <v>0.89090909090909087</v>
          </cell>
          <cell r="M22">
            <v>0.75</v>
          </cell>
          <cell r="O22">
            <v>1</v>
          </cell>
        </row>
        <row r="23">
          <cell r="G23">
            <v>0.59090909090909094</v>
          </cell>
          <cell r="I23">
            <v>0.68674698795180722</v>
          </cell>
          <cell r="K23">
            <v>0.89090909090909087</v>
          </cell>
          <cell r="M23">
            <v>0.75</v>
          </cell>
          <cell r="O23">
            <v>1</v>
          </cell>
        </row>
        <row r="24">
          <cell r="G24">
            <v>0.66666666666666663</v>
          </cell>
          <cell r="I24">
            <v>0.67469879518072284</v>
          </cell>
          <cell r="K24">
            <v>0.92727272727272725</v>
          </cell>
          <cell r="M24">
            <v>0.75</v>
          </cell>
          <cell r="O24">
            <v>1</v>
          </cell>
        </row>
        <row r="25">
          <cell r="G25">
            <v>0.68181818181818177</v>
          </cell>
          <cell r="I25">
            <v>0.63855421686746983</v>
          </cell>
          <cell r="K25">
            <v>0.90909090909090906</v>
          </cell>
          <cell r="M25">
            <v>0.75</v>
          </cell>
          <cell r="O25">
            <v>1</v>
          </cell>
        </row>
        <row r="26">
          <cell r="G26">
            <v>0.63636363636363635</v>
          </cell>
          <cell r="I26">
            <v>0.67469879518072284</v>
          </cell>
          <cell r="K26">
            <v>0.92727272727272725</v>
          </cell>
          <cell r="M26">
            <v>0.72222222222222221</v>
          </cell>
          <cell r="O26">
            <v>1</v>
          </cell>
        </row>
        <row r="27">
          <cell r="G27">
            <v>0.68181818181818177</v>
          </cell>
          <cell r="I27">
            <v>0.67469879518072284</v>
          </cell>
          <cell r="K27">
            <v>0.90909090909090906</v>
          </cell>
          <cell r="M27">
            <v>0.69444444444444442</v>
          </cell>
          <cell r="O27">
            <v>1</v>
          </cell>
        </row>
        <row r="28">
          <cell r="G28">
            <v>0.68181818181818177</v>
          </cell>
          <cell r="I28">
            <v>0.67469879518072284</v>
          </cell>
          <cell r="K28">
            <v>0.90909090909090906</v>
          </cell>
          <cell r="M28">
            <v>0.69444444444444442</v>
          </cell>
          <cell r="O28">
            <v>1</v>
          </cell>
        </row>
        <row r="29">
          <cell r="G29">
            <v>0.68181818181818177</v>
          </cell>
          <cell r="I29">
            <v>0.67469879518072284</v>
          </cell>
          <cell r="K29">
            <v>0.90909090909090906</v>
          </cell>
          <cell r="M29">
            <v>0.69444444444444442</v>
          </cell>
          <cell r="O29">
            <v>1</v>
          </cell>
        </row>
        <row r="30">
          <cell r="G30">
            <v>0.66666666666666663</v>
          </cell>
          <cell r="I30">
            <v>0.60240963855421692</v>
          </cell>
          <cell r="K30">
            <v>0.89090909090909087</v>
          </cell>
          <cell r="M30">
            <v>0.75</v>
          </cell>
          <cell r="O30">
            <v>1</v>
          </cell>
        </row>
        <row r="31">
          <cell r="G31">
            <v>0.68181818181818177</v>
          </cell>
          <cell r="I31">
            <v>0.61445783132530118</v>
          </cell>
          <cell r="K31">
            <v>0.875</v>
          </cell>
          <cell r="M31">
            <v>0.69444444444444442</v>
          </cell>
          <cell r="O31">
            <v>1</v>
          </cell>
        </row>
        <row r="32">
          <cell r="G32">
            <v>0.66666666666666663</v>
          </cell>
          <cell r="I32">
            <v>0.61445783132530118</v>
          </cell>
          <cell r="K32">
            <v>0.8571428571428571</v>
          </cell>
          <cell r="M32">
            <v>0.75</v>
          </cell>
          <cell r="O32">
            <v>1</v>
          </cell>
        </row>
        <row r="33">
          <cell r="G33">
            <v>0.68181818181818177</v>
          </cell>
          <cell r="I33">
            <v>0.61445783132530118</v>
          </cell>
          <cell r="K33">
            <v>0.9107142857142857</v>
          </cell>
          <cell r="M33">
            <v>0.80555555555555558</v>
          </cell>
          <cell r="O33">
            <v>1</v>
          </cell>
        </row>
        <row r="34">
          <cell r="G34">
            <v>0.69696969696969702</v>
          </cell>
          <cell r="I34">
            <v>0.60240963855421692</v>
          </cell>
          <cell r="K34">
            <v>0.8571428571428571</v>
          </cell>
          <cell r="M34">
            <v>0.80555555555555558</v>
          </cell>
          <cell r="O34">
            <v>1</v>
          </cell>
        </row>
        <row r="35">
          <cell r="G35">
            <v>0.69696969696969702</v>
          </cell>
          <cell r="I35">
            <v>0.60240963855421692</v>
          </cell>
          <cell r="K35">
            <v>0.8571428571428571</v>
          </cell>
          <cell r="M35">
            <v>0.80555555555555558</v>
          </cell>
          <cell r="O35">
            <v>1</v>
          </cell>
        </row>
        <row r="36">
          <cell r="G36">
            <v>0.69696969696969702</v>
          </cell>
          <cell r="I36">
            <v>0.60240963855421692</v>
          </cell>
          <cell r="K36">
            <v>0.8571428571428571</v>
          </cell>
          <cell r="M36">
            <v>0.80555555555555558</v>
          </cell>
          <cell r="O36">
            <v>1</v>
          </cell>
        </row>
        <row r="37">
          <cell r="G37">
            <v>0.68181818181818177</v>
          </cell>
          <cell r="I37">
            <v>0.62650602409638556</v>
          </cell>
          <cell r="K37">
            <v>0.8571428571428571</v>
          </cell>
          <cell r="M37">
            <v>0.80555555555555558</v>
          </cell>
          <cell r="O37">
            <v>1</v>
          </cell>
        </row>
        <row r="38">
          <cell r="G38">
            <v>0.69696969696969702</v>
          </cell>
          <cell r="I38">
            <v>0.59036144578313254</v>
          </cell>
          <cell r="K38">
            <v>0.8571428571428571</v>
          </cell>
          <cell r="M38">
            <v>0.80555555555555558</v>
          </cell>
          <cell r="O38">
            <v>1</v>
          </cell>
        </row>
        <row r="39">
          <cell r="G39">
            <v>0.69696969696969702</v>
          </cell>
          <cell r="I39">
            <v>0.62650602409638556</v>
          </cell>
          <cell r="K39">
            <v>0.8571428571428571</v>
          </cell>
          <cell r="M39">
            <v>0.80555555555555558</v>
          </cell>
          <cell r="O39">
            <v>1</v>
          </cell>
        </row>
        <row r="40">
          <cell r="G40">
            <v>0.65151515151515149</v>
          </cell>
          <cell r="I40">
            <v>0.63855421686746983</v>
          </cell>
          <cell r="K40">
            <v>0.875</v>
          </cell>
          <cell r="M40">
            <v>0.77777777777777779</v>
          </cell>
          <cell r="O40">
            <v>1</v>
          </cell>
        </row>
        <row r="41">
          <cell r="G41">
            <v>0.65151515151515149</v>
          </cell>
          <cell r="I41">
            <v>0.63855421686746983</v>
          </cell>
          <cell r="K41">
            <v>0.875</v>
          </cell>
          <cell r="M41">
            <v>0.77777777777777779</v>
          </cell>
          <cell r="O41">
            <v>1</v>
          </cell>
        </row>
        <row r="42">
          <cell r="G42">
            <v>0.65151515151515149</v>
          </cell>
          <cell r="I42">
            <v>0.63855421686746983</v>
          </cell>
          <cell r="K42">
            <v>0.875</v>
          </cell>
          <cell r="M42">
            <v>0.77777777777777779</v>
          </cell>
          <cell r="O42">
            <v>1</v>
          </cell>
        </row>
        <row r="43">
          <cell r="G43">
            <v>0.65151515151515149</v>
          </cell>
          <cell r="I43">
            <v>0.63855421686746983</v>
          </cell>
          <cell r="K43">
            <v>0.875</v>
          </cell>
          <cell r="M43">
            <v>0.77777777777777779</v>
          </cell>
          <cell r="O43">
            <v>1</v>
          </cell>
        </row>
        <row r="44">
          <cell r="G44">
            <v>0.69696969696969702</v>
          </cell>
          <cell r="I44">
            <v>0.61445783132530118</v>
          </cell>
          <cell r="K44">
            <v>0.87931034482758619</v>
          </cell>
          <cell r="M44">
            <v>0.80555555555555558</v>
          </cell>
          <cell r="O44">
            <v>0.8571428571428571</v>
          </cell>
        </row>
        <row r="45">
          <cell r="G45">
            <v>0.66666666666666663</v>
          </cell>
          <cell r="I45">
            <v>0.62650602409638556</v>
          </cell>
          <cell r="K45">
            <v>0.89655172413793105</v>
          </cell>
          <cell r="M45">
            <v>0.80555555555555558</v>
          </cell>
          <cell r="O45">
            <v>1</v>
          </cell>
        </row>
        <row r="46">
          <cell r="G46">
            <v>0.66666666666666663</v>
          </cell>
          <cell r="I46">
            <v>0.62650602409638556</v>
          </cell>
          <cell r="K46">
            <v>0.89655172413793105</v>
          </cell>
          <cell r="M46">
            <v>0.72222222222222221</v>
          </cell>
          <cell r="O46">
            <v>1</v>
          </cell>
        </row>
        <row r="47">
          <cell r="G47">
            <v>0.66666666666666663</v>
          </cell>
          <cell r="I47">
            <v>0.66265060240963858</v>
          </cell>
          <cell r="K47">
            <v>0.89655172413793105</v>
          </cell>
          <cell r="M47">
            <v>0.75</v>
          </cell>
          <cell r="O47">
            <v>1</v>
          </cell>
        </row>
        <row r="48">
          <cell r="G48">
            <v>0.65151515151515149</v>
          </cell>
          <cell r="I48">
            <v>0.67469879518072284</v>
          </cell>
          <cell r="K48">
            <v>0.89655172413793105</v>
          </cell>
          <cell r="M48">
            <v>0.72222222222222221</v>
          </cell>
          <cell r="O48">
            <v>1</v>
          </cell>
        </row>
        <row r="49">
          <cell r="G49">
            <v>0.65151515151515149</v>
          </cell>
          <cell r="I49">
            <v>0.67469879518072284</v>
          </cell>
          <cell r="K49">
            <v>0.89655172413793105</v>
          </cell>
          <cell r="M49">
            <v>0.72222222222222221</v>
          </cell>
          <cell r="O49">
            <v>1</v>
          </cell>
        </row>
        <row r="50">
          <cell r="G50">
            <v>0.65151515151515149</v>
          </cell>
          <cell r="I50">
            <v>0.67469879518072284</v>
          </cell>
          <cell r="K50">
            <v>0.89655172413793105</v>
          </cell>
          <cell r="M50">
            <v>0.72222222222222221</v>
          </cell>
          <cell r="O50">
            <v>1</v>
          </cell>
        </row>
        <row r="51">
          <cell r="G51">
            <v>0.62121212121212122</v>
          </cell>
          <cell r="I51">
            <v>0.63855421686746983</v>
          </cell>
          <cell r="K51">
            <v>0.89655172413793105</v>
          </cell>
          <cell r="M51">
            <v>0.69444444444444442</v>
          </cell>
          <cell r="O51">
            <v>1</v>
          </cell>
        </row>
        <row r="52">
          <cell r="G52">
            <v>0.63636363636363635</v>
          </cell>
          <cell r="I52">
            <v>0.62650602409638556</v>
          </cell>
          <cell r="K52">
            <v>0.89655172413793105</v>
          </cell>
          <cell r="M52">
            <v>0.77777777777777779</v>
          </cell>
          <cell r="O52">
            <v>1</v>
          </cell>
        </row>
        <row r="53">
          <cell r="G53">
            <v>0.60606060606060608</v>
          </cell>
          <cell r="I53">
            <v>0.75903614457831325</v>
          </cell>
          <cell r="K53">
            <v>0.87931034482758619</v>
          </cell>
          <cell r="M53">
            <v>0.80555555555555558</v>
          </cell>
          <cell r="O53">
            <v>1</v>
          </cell>
        </row>
        <row r="54">
          <cell r="G54">
            <v>0.62121212121212122</v>
          </cell>
          <cell r="I54">
            <v>0.75903614457831325</v>
          </cell>
          <cell r="K54">
            <v>0.86206896551724133</v>
          </cell>
          <cell r="M54">
            <v>0.80555555555555558</v>
          </cell>
          <cell r="O54">
            <v>1</v>
          </cell>
        </row>
        <row r="55">
          <cell r="G55">
            <v>0.63636363636363635</v>
          </cell>
          <cell r="I55">
            <v>0.75903614457831325</v>
          </cell>
          <cell r="K55">
            <v>0.86206896551724133</v>
          </cell>
          <cell r="M55">
            <v>0.72222222222222221</v>
          </cell>
          <cell r="O55">
            <v>1</v>
          </cell>
        </row>
        <row r="56">
          <cell r="G56">
            <v>0.63636363636363635</v>
          </cell>
          <cell r="I56">
            <v>0.75903614457831325</v>
          </cell>
          <cell r="K56">
            <v>0.86206896551724133</v>
          </cell>
          <cell r="M56">
            <v>0.72222222222222221</v>
          </cell>
          <cell r="O56">
            <v>1</v>
          </cell>
        </row>
        <row r="57">
          <cell r="G57">
            <v>0.63636363636363635</v>
          </cell>
          <cell r="I57">
            <v>0.75903614457831325</v>
          </cell>
          <cell r="K57">
            <v>0.86206896551724133</v>
          </cell>
          <cell r="M57">
            <v>0.72222222222222221</v>
          </cell>
          <cell r="O57">
            <v>1</v>
          </cell>
        </row>
        <row r="58">
          <cell r="G58">
            <v>0.68181818181818177</v>
          </cell>
          <cell r="I58">
            <v>0.75903614457831325</v>
          </cell>
          <cell r="K58">
            <v>0.86206896551724133</v>
          </cell>
          <cell r="M58">
            <v>0.72222222222222221</v>
          </cell>
          <cell r="O58">
            <v>1</v>
          </cell>
        </row>
        <row r="59">
          <cell r="G59">
            <v>0.68181818181818177</v>
          </cell>
          <cell r="I59">
            <v>0.73493975903614461</v>
          </cell>
          <cell r="K59">
            <v>0.86206896551724133</v>
          </cell>
          <cell r="M59">
            <v>0.69444444444444442</v>
          </cell>
          <cell r="O59">
            <v>1</v>
          </cell>
        </row>
        <row r="60">
          <cell r="G60">
            <v>0.66666666666666663</v>
          </cell>
          <cell r="I60">
            <v>0.68674698795180722</v>
          </cell>
          <cell r="K60">
            <v>0.86206896551724133</v>
          </cell>
          <cell r="M60">
            <v>0.72222222222222221</v>
          </cell>
          <cell r="O60">
            <v>1</v>
          </cell>
        </row>
        <row r="61">
          <cell r="G61">
            <v>0.62121212121212122</v>
          </cell>
          <cell r="I61">
            <v>0.66265060240963858</v>
          </cell>
          <cell r="K61">
            <v>0.87931034482758619</v>
          </cell>
          <cell r="M61">
            <v>0.69444444444444442</v>
          </cell>
          <cell r="O61">
            <v>1</v>
          </cell>
        </row>
        <row r="62">
          <cell r="G62">
            <v>0.62121212121212122</v>
          </cell>
          <cell r="I62">
            <v>0.66265060240963858</v>
          </cell>
          <cell r="K62">
            <v>0.87931034482758619</v>
          </cell>
          <cell r="M62">
            <v>0.69444444444444442</v>
          </cell>
          <cell r="O62">
            <v>1</v>
          </cell>
        </row>
        <row r="63">
          <cell r="G63">
            <v>0.62121212121212122</v>
          </cell>
          <cell r="I63">
            <v>0.66265060240963858</v>
          </cell>
          <cell r="K63">
            <v>0.87931034482758619</v>
          </cell>
          <cell r="M63">
            <v>0.69444444444444442</v>
          </cell>
          <cell r="O63">
            <v>1</v>
          </cell>
        </row>
        <row r="64">
          <cell r="G64">
            <v>0.63636363636363635</v>
          </cell>
          <cell r="I64">
            <v>0.62650602409638556</v>
          </cell>
          <cell r="K64">
            <v>0.91379310344827591</v>
          </cell>
          <cell r="M64">
            <v>0.66666666666666663</v>
          </cell>
          <cell r="O64">
            <v>0.8571428571428571</v>
          </cell>
        </row>
        <row r="65">
          <cell r="G65">
            <v>0.62121212121212122</v>
          </cell>
          <cell r="I65">
            <v>0.67469879518072284</v>
          </cell>
          <cell r="K65">
            <v>0.87931034482758619</v>
          </cell>
          <cell r="M65">
            <v>0.69444444444444442</v>
          </cell>
          <cell r="O65">
            <v>0.8571428571428571</v>
          </cell>
        </row>
        <row r="66">
          <cell r="G66">
            <v>0.66666666666666663</v>
          </cell>
          <cell r="I66">
            <v>0.6987951807228916</v>
          </cell>
          <cell r="K66">
            <v>0.89655172413793105</v>
          </cell>
          <cell r="M66">
            <v>0.72222222222222221</v>
          </cell>
          <cell r="O66">
            <v>0.8571428571428571</v>
          </cell>
        </row>
        <row r="67">
          <cell r="G67">
            <v>0.65151515151515149</v>
          </cell>
          <cell r="I67">
            <v>0.63855421686746983</v>
          </cell>
          <cell r="K67">
            <v>0.89655172413793105</v>
          </cell>
          <cell r="M67">
            <v>0.75</v>
          </cell>
          <cell r="O67">
            <v>0.7142857142857143</v>
          </cell>
        </row>
        <row r="68">
          <cell r="G68">
            <v>0.69696969696969702</v>
          </cell>
          <cell r="I68">
            <v>0.6506024096385542</v>
          </cell>
          <cell r="K68">
            <v>0.89655172413793105</v>
          </cell>
          <cell r="M68">
            <v>0.75</v>
          </cell>
          <cell r="O68">
            <v>0.7142857142857143</v>
          </cell>
        </row>
        <row r="69">
          <cell r="G69">
            <v>0.69696969696969702</v>
          </cell>
          <cell r="I69">
            <v>0.6506024096385542</v>
          </cell>
          <cell r="K69">
            <v>0.89655172413793105</v>
          </cell>
          <cell r="M69">
            <v>0.75</v>
          </cell>
          <cell r="O69">
            <v>0.7142857142857143</v>
          </cell>
        </row>
        <row r="70">
          <cell r="G70">
            <v>0.69696969696969702</v>
          </cell>
          <cell r="I70">
            <v>0.6506024096385542</v>
          </cell>
          <cell r="K70">
            <v>0.89655172413793105</v>
          </cell>
          <cell r="M70">
            <v>0.75</v>
          </cell>
          <cell r="O70">
            <v>0.7142857142857143</v>
          </cell>
        </row>
        <row r="71">
          <cell r="G71">
            <v>0.69696969696969702</v>
          </cell>
          <cell r="I71">
            <v>0.63855421686746983</v>
          </cell>
          <cell r="K71">
            <v>0.87931034482758619</v>
          </cell>
          <cell r="M71">
            <v>0.80555555555555558</v>
          </cell>
          <cell r="O71">
            <v>0.8571428571428571</v>
          </cell>
        </row>
        <row r="72">
          <cell r="G72">
            <v>0.66666666666666663</v>
          </cell>
          <cell r="I72">
            <v>0.6987951807228916</v>
          </cell>
          <cell r="K72">
            <v>0.87931034482758619</v>
          </cell>
          <cell r="M72">
            <v>0.80555555555555558</v>
          </cell>
          <cell r="O72">
            <v>0.8571428571428571</v>
          </cell>
        </row>
        <row r="73">
          <cell r="G73">
            <v>0.68181818181818177</v>
          </cell>
          <cell r="I73">
            <v>0.68674698795180722</v>
          </cell>
          <cell r="K73">
            <v>0.82758620689655171</v>
          </cell>
          <cell r="M73">
            <v>0.75</v>
          </cell>
          <cell r="O73">
            <v>1</v>
          </cell>
        </row>
        <row r="74">
          <cell r="G74">
            <v>0.65151515151515149</v>
          </cell>
          <cell r="I74">
            <v>0.6987951807228916</v>
          </cell>
          <cell r="K74">
            <v>0.84482758620689657</v>
          </cell>
          <cell r="M74">
            <v>0.80555555555555558</v>
          </cell>
          <cell r="O74">
            <v>1</v>
          </cell>
        </row>
        <row r="75">
          <cell r="G75">
            <v>0.63492063492063489</v>
          </cell>
          <cell r="I75">
            <v>0.6987951807228916</v>
          </cell>
          <cell r="K75">
            <v>0.84905660377358494</v>
          </cell>
          <cell r="M75">
            <v>0.80555555555555558</v>
          </cell>
          <cell r="O75">
            <v>1</v>
          </cell>
        </row>
        <row r="76">
          <cell r="G76">
            <v>0.63492063492063489</v>
          </cell>
          <cell r="I76">
            <v>0.6987951807228916</v>
          </cell>
          <cell r="K76">
            <v>0.84905660377358494</v>
          </cell>
          <cell r="M76">
            <v>0.80555555555555558</v>
          </cell>
          <cell r="O76">
            <v>1</v>
          </cell>
        </row>
        <row r="77">
          <cell r="G77">
            <v>0.63492063492063489</v>
          </cell>
          <cell r="I77">
            <v>0.6987951807228916</v>
          </cell>
          <cell r="K77">
            <v>0.84905660377358494</v>
          </cell>
          <cell r="M77">
            <v>0.80555555555555558</v>
          </cell>
          <cell r="O77">
            <v>1</v>
          </cell>
        </row>
        <row r="78">
          <cell r="G78">
            <v>0.63492063492063489</v>
          </cell>
          <cell r="I78">
            <v>0.6506024096385542</v>
          </cell>
          <cell r="K78">
            <v>0.84905660377358494</v>
          </cell>
          <cell r="M78">
            <v>0.80555555555555558</v>
          </cell>
          <cell r="O78">
            <v>1</v>
          </cell>
        </row>
        <row r="79">
          <cell r="G79">
            <v>0.63490000000000002</v>
          </cell>
          <cell r="I79">
            <v>0.63900000000000001</v>
          </cell>
          <cell r="K79">
            <v>0.83</v>
          </cell>
          <cell r="M79">
            <v>0.80600000000000005</v>
          </cell>
          <cell r="O79">
            <v>1</v>
          </cell>
        </row>
        <row r="80">
          <cell r="G80">
            <v>0.63492063492063489</v>
          </cell>
          <cell r="I80">
            <v>0.63855421686746983</v>
          </cell>
          <cell r="K80">
            <v>0.83018867924528306</v>
          </cell>
          <cell r="M80">
            <v>0.80555555555555558</v>
          </cell>
          <cell r="O80">
            <v>1</v>
          </cell>
        </row>
        <row r="81">
          <cell r="G81">
            <v>0.73015873015873012</v>
          </cell>
          <cell r="I81">
            <v>0.6506024096385542</v>
          </cell>
          <cell r="K81">
            <v>0.84905660377358494</v>
          </cell>
          <cell r="M81">
            <v>0.86111111111111116</v>
          </cell>
          <cell r="O81">
            <v>1</v>
          </cell>
        </row>
        <row r="82">
          <cell r="G82">
            <v>0.73015873015873012</v>
          </cell>
          <cell r="I82">
            <v>0.6506024096385542</v>
          </cell>
          <cell r="K82">
            <v>0.84905660377358494</v>
          </cell>
          <cell r="M82">
            <v>0.86111111111111116</v>
          </cell>
          <cell r="O82">
            <v>1</v>
          </cell>
        </row>
        <row r="83">
          <cell r="G83">
            <v>0.73015873015873012</v>
          </cell>
          <cell r="I83">
            <v>0.6506024096385542</v>
          </cell>
          <cell r="K83">
            <v>0.84905660377358494</v>
          </cell>
          <cell r="M83">
            <v>0.86111111111111116</v>
          </cell>
          <cell r="O83">
            <v>1</v>
          </cell>
        </row>
        <row r="84">
          <cell r="G84">
            <v>0.73015873015873012</v>
          </cell>
          <cell r="I84">
            <v>0.6506024096385542</v>
          </cell>
          <cell r="K84">
            <v>0.84905660377358494</v>
          </cell>
          <cell r="M84">
            <v>0.86111111111111116</v>
          </cell>
          <cell r="O84">
            <v>1</v>
          </cell>
        </row>
        <row r="85">
          <cell r="G85">
            <v>0.73015873015873012</v>
          </cell>
          <cell r="I85">
            <v>0.6506024096385542</v>
          </cell>
          <cell r="K85">
            <v>0.84905660377358494</v>
          </cell>
          <cell r="M85">
            <v>0.86111111111111116</v>
          </cell>
          <cell r="O85">
            <v>1</v>
          </cell>
        </row>
        <row r="86">
          <cell r="G86">
            <v>0.7142857142857143</v>
          </cell>
          <cell r="I86">
            <v>0.67469879518072284</v>
          </cell>
          <cell r="K86">
            <v>0.83018867924528306</v>
          </cell>
          <cell r="M86">
            <v>0.83333333333333337</v>
          </cell>
          <cell r="O86">
            <v>1</v>
          </cell>
        </row>
        <row r="87">
          <cell r="G87">
            <v>0.69841269841269837</v>
          </cell>
          <cell r="I87">
            <v>0.66265060240963858</v>
          </cell>
          <cell r="K87">
            <v>0.83018867924528306</v>
          </cell>
          <cell r="M87">
            <v>0.83333333333333337</v>
          </cell>
          <cell r="O87">
            <v>1</v>
          </cell>
        </row>
        <row r="88">
          <cell r="G88">
            <v>0.69841269841269837</v>
          </cell>
          <cell r="I88">
            <v>0.66265060240963858</v>
          </cell>
          <cell r="K88">
            <v>0.83018867924528306</v>
          </cell>
          <cell r="M88">
            <v>0.83333333333333337</v>
          </cell>
          <cell r="O88">
            <v>1</v>
          </cell>
        </row>
        <row r="89">
          <cell r="G89">
            <v>0.69841269841269837</v>
          </cell>
          <cell r="I89">
            <v>0.66265060240963858</v>
          </cell>
          <cell r="K89">
            <v>0.83018867924528306</v>
          </cell>
          <cell r="M89">
            <v>0.83333333333333337</v>
          </cell>
          <cell r="O89">
            <v>1</v>
          </cell>
        </row>
        <row r="90">
          <cell r="G90">
            <v>0.69841269841269837</v>
          </cell>
          <cell r="I90">
            <v>0.66265060240963858</v>
          </cell>
          <cell r="K90">
            <v>0.83018867924528306</v>
          </cell>
          <cell r="M90">
            <v>0.83333333333333337</v>
          </cell>
          <cell r="O90">
            <v>1</v>
          </cell>
        </row>
        <row r="91">
          <cell r="G91">
            <v>0.69841269841269837</v>
          </cell>
          <cell r="I91">
            <v>0.66265060240963858</v>
          </cell>
          <cell r="K91">
            <v>0.83018867924528306</v>
          </cell>
          <cell r="M91">
            <v>0.83333333333333337</v>
          </cell>
          <cell r="O91">
            <v>1</v>
          </cell>
        </row>
        <row r="92">
          <cell r="G92">
            <v>0.69841269841269837</v>
          </cell>
          <cell r="I92">
            <v>0.6506024096385542</v>
          </cell>
          <cell r="K92">
            <v>0.77358490566037741</v>
          </cell>
          <cell r="M92">
            <v>0.77777777777777779</v>
          </cell>
          <cell r="O92">
            <v>1</v>
          </cell>
        </row>
        <row r="93">
          <cell r="G93">
            <v>0.63492063492063489</v>
          </cell>
          <cell r="I93">
            <v>0.68674698795180722</v>
          </cell>
          <cell r="K93">
            <v>0.77358490566037741</v>
          </cell>
          <cell r="M93">
            <v>0.80555555555555558</v>
          </cell>
          <cell r="O93">
            <v>1</v>
          </cell>
        </row>
        <row r="94">
          <cell r="G94">
            <v>0.63492063492063489</v>
          </cell>
          <cell r="I94">
            <v>0.68674698795180722</v>
          </cell>
          <cell r="K94">
            <v>0.77358490566037741</v>
          </cell>
          <cell r="M94">
            <v>0.80555555555555558</v>
          </cell>
          <cell r="O94">
            <v>1</v>
          </cell>
        </row>
        <row r="95">
          <cell r="G95">
            <v>0.66666666666666663</v>
          </cell>
          <cell r="I95">
            <v>0.67469879518072284</v>
          </cell>
          <cell r="K95">
            <v>0.7931034482758621</v>
          </cell>
          <cell r="M95">
            <v>0.75</v>
          </cell>
          <cell r="O95">
            <v>0.8571428571428571</v>
          </cell>
        </row>
        <row r="96">
          <cell r="G96">
            <v>0.68181818181818177</v>
          </cell>
          <cell r="I96">
            <v>0.68674698795180722</v>
          </cell>
          <cell r="K96">
            <v>0.77586206896551724</v>
          </cell>
          <cell r="M96">
            <v>0.75</v>
          </cell>
          <cell r="O96">
            <v>0.8571428571428571</v>
          </cell>
        </row>
        <row r="97">
          <cell r="G97">
            <v>0.68181818181818177</v>
          </cell>
          <cell r="I97">
            <v>0.68674698795180722</v>
          </cell>
          <cell r="K97">
            <v>0.77586206896551724</v>
          </cell>
          <cell r="M97">
            <v>0.75</v>
          </cell>
          <cell r="O97">
            <v>0.8571428571428571</v>
          </cell>
        </row>
        <row r="98">
          <cell r="G98">
            <v>0.68181818181818177</v>
          </cell>
          <cell r="I98">
            <v>0.68674698795180722</v>
          </cell>
          <cell r="K98">
            <v>0.77586206896551724</v>
          </cell>
          <cell r="M98">
            <v>0.75</v>
          </cell>
          <cell r="O98">
            <v>0.8571428571428571</v>
          </cell>
        </row>
        <row r="99">
          <cell r="G99">
            <v>0.69696969696969702</v>
          </cell>
          <cell r="I99">
            <v>0.6987951807228916</v>
          </cell>
          <cell r="K99">
            <v>0.7931034482758621</v>
          </cell>
          <cell r="M99">
            <v>0.72222222222222221</v>
          </cell>
          <cell r="O99">
            <v>1</v>
          </cell>
        </row>
        <row r="100">
          <cell r="G100">
            <v>0.65151515151515149</v>
          </cell>
          <cell r="I100">
            <v>0.73493975903614461</v>
          </cell>
          <cell r="K100">
            <v>0.81034482758620685</v>
          </cell>
          <cell r="M100">
            <v>0.72222222222222221</v>
          </cell>
          <cell r="O100">
            <v>1</v>
          </cell>
        </row>
        <row r="101">
          <cell r="G101">
            <v>0.63636363636363635</v>
          </cell>
          <cell r="I101">
            <v>0.71084337349397586</v>
          </cell>
          <cell r="K101">
            <v>0.82758620689655171</v>
          </cell>
          <cell r="M101">
            <v>0.72222222222222221</v>
          </cell>
          <cell r="O101">
            <v>1</v>
          </cell>
        </row>
        <row r="102">
          <cell r="G102">
            <v>0.65151515151515149</v>
          </cell>
          <cell r="I102">
            <v>0.72289156626506024</v>
          </cell>
          <cell r="K102">
            <v>0.82758620689655171</v>
          </cell>
          <cell r="M102">
            <v>0.72222222222222221</v>
          </cell>
          <cell r="O102">
            <v>1</v>
          </cell>
        </row>
        <row r="103">
          <cell r="G103">
            <v>0.62121212121212122</v>
          </cell>
          <cell r="I103">
            <v>0.71084337349397586</v>
          </cell>
          <cell r="K103">
            <v>0.82758620689655171</v>
          </cell>
          <cell r="M103">
            <v>0.75</v>
          </cell>
          <cell r="O103">
            <v>1</v>
          </cell>
        </row>
        <row r="104">
          <cell r="G104">
            <v>0.62121212121212122</v>
          </cell>
          <cell r="I104">
            <v>0.71084337349397586</v>
          </cell>
          <cell r="K104">
            <v>0.82758620689655171</v>
          </cell>
          <cell r="M104">
            <v>0.75</v>
          </cell>
          <cell r="O104">
            <v>1</v>
          </cell>
        </row>
        <row r="105">
          <cell r="G105">
            <v>0.62121212121212122</v>
          </cell>
          <cell r="I105">
            <v>0.71084337349397586</v>
          </cell>
          <cell r="K105">
            <v>0.82758620689655171</v>
          </cell>
          <cell r="M105">
            <v>0.75</v>
          </cell>
          <cell r="O105">
            <v>1</v>
          </cell>
        </row>
        <row r="106">
          <cell r="G106">
            <v>0.68181818181818177</v>
          </cell>
          <cell r="I106">
            <v>0.6987951807228916</v>
          </cell>
          <cell r="K106">
            <v>0.82758620689655171</v>
          </cell>
          <cell r="M106">
            <v>0.72222222222222221</v>
          </cell>
          <cell r="O106">
            <v>1</v>
          </cell>
        </row>
        <row r="107">
          <cell r="G107">
            <v>0.69696969696969702</v>
          </cell>
          <cell r="I107">
            <v>0.67469879518072284</v>
          </cell>
          <cell r="K107">
            <v>0.82758620689655171</v>
          </cell>
          <cell r="M107">
            <v>0.75</v>
          </cell>
          <cell r="O107">
            <v>1</v>
          </cell>
        </row>
        <row r="108">
          <cell r="G108">
            <v>0.71212121212121215</v>
          </cell>
          <cell r="I108">
            <v>0.68674698795180722</v>
          </cell>
          <cell r="K108">
            <v>0.82758620689655171</v>
          </cell>
          <cell r="M108">
            <v>0.75</v>
          </cell>
          <cell r="O108">
            <v>1</v>
          </cell>
        </row>
        <row r="109">
          <cell r="G109">
            <v>0.71212121212121215</v>
          </cell>
          <cell r="I109">
            <v>0.67469879518072284</v>
          </cell>
          <cell r="K109">
            <v>0.84482758620689657</v>
          </cell>
          <cell r="M109">
            <v>0.75</v>
          </cell>
          <cell r="O109">
            <v>1</v>
          </cell>
        </row>
        <row r="110">
          <cell r="G110">
            <v>0.71212121212121215</v>
          </cell>
          <cell r="I110">
            <v>0.73493975903614461</v>
          </cell>
          <cell r="K110">
            <v>0.86206896551724133</v>
          </cell>
          <cell r="M110">
            <v>0.86111111111111116</v>
          </cell>
          <cell r="O110">
            <v>1</v>
          </cell>
        </row>
        <row r="111">
          <cell r="G111">
            <v>0.71212121212121215</v>
          </cell>
          <cell r="I111">
            <v>0.73493975903614461</v>
          </cell>
          <cell r="K111">
            <v>0.86206896551724133</v>
          </cell>
          <cell r="M111">
            <v>0.86111111111111116</v>
          </cell>
          <cell r="O111">
            <v>1</v>
          </cell>
        </row>
        <row r="112">
          <cell r="G112">
            <v>0.71212121212121215</v>
          </cell>
          <cell r="I112">
            <v>0.73493975903614461</v>
          </cell>
          <cell r="K112">
            <v>0.86206896551724133</v>
          </cell>
          <cell r="M112">
            <v>0.86111111111111116</v>
          </cell>
          <cell r="O112">
            <v>1</v>
          </cell>
        </row>
        <row r="113">
          <cell r="G113">
            <v>0.71212121212121215</v>
          </cell>
          <cell r="I113">
            <v>0.71084337349397586</v>
          </cell>
          <cell r="K113">
            <v>0.87931034482758619</v>
          </cell>
          <cell r="M113">
            <v>0.80555555555555558</v>
          </cell>
          <cell r="O113">
            <v>1</v>
          </cell>
        </row>
        <row r="114">
          <cell r="G114">
            <v>0.72727272727272729</v>
          </cell>
          <cell r="I114">
            <v>0.72289156626506024</v>
          </cell>
          <cell r="K114">
            <v>0.89655172413793105</v>
          </cell>
          <cell r="M114">
            <v>0.77777777777777779</v>
          </cell>
          <cell r="O114">
            <v>1</v>
          </cell>
        </row>
        <row r="115">
          <cell r="G115">
            <v>0.75757575757575757</v>
          </cell>
          <cell r="I115">
            <v>0.73493975903614461</v>
          </cell>
          <cell r="K115">
            <v>0.82758620689655171</v>
          </cell>
          <cell r="M115">
            <v>0.83333333333333337</v>
          </cell>
          <cell r="O115">
            <v>1</v>
          </cell>
        </row>
        <row r="116">
          <cell r="G116">
            <v>0.75757575757575757</v>
          </cell>
          <cell r="I116">
            <v>0.6987951807228916</v>
          </cell>
          <cell r="K116">
            <v>0.89655172413793105</v>
          </cell>
          <cell r="M116">
            <v>0.80555555555555558</v>
          </cell>
          <cell r="O116">
            <v>1</v>
          </cell>
        </row>
        <row r="117">
          <cell r="G117">
            <v>0.74242424242424243</v>
          </cell>
          <cell r="I117">
            <v>0.6987951807228916</v>
          </cell>
          <cell r="K117">
            <v>0.89655172413793105</v>
          </cell>
          <cell r="M117">
            <v>0.77777777777777779</v>
          </cell>
          <cell r="O117">
            <v>1</v>
          </cell>
        </row>
        <row r="118">
          <cell r="G118">
            <v>0.74242424242424243</v>
          </cell>
          <cell r="I118">
            <v>0.6987951807228916</v>
          </cell>
          <cell r="K118">
            <v>0.89655172413793105</v>
          </cell>
          <cell r="M118">
            <v>0.77777777777777779</v>
          </cell>
          <cell r="O118">
            <v>1</v>
          </cell>
        </row>
        <row r="119">
          <cell r="G119">
            <v>0.74242424242424243</v>
          </cell>
          <cell r="I119">
            <v>0.6987951807228916</v>
          </cell>
          <cell r="K119">
            <v>0.89655172413793105</v>
          </cell>
          <cell r="M119">
            <v>0.77777777777777779</v>
          </cell>
          <cell r="O119">
            <v>1</v>
          </cell>
        </row>
        <row r="120">
          <cell r="G120">
            <v>0.77272727272727304</v>
          </cell>
          <cell r="I120">
            <v>0.72289156626506024</v>
          </cell>
          <cell r="K120">
            <v>0.86206896551724133</v>
          </cell>
          <cell r="M120">
            <v>0.75</v>
          </cell>
          <cell r="O120">
            <v>0.8571428571428571</v>
          </cell>
        </row>
        <row r="121">
          <cell r="G121">
            <v>0.77272727272727271</v>
          </cell>
          <cell r="I121">
            <v>0.75903614457831325</v>
          </cell>
          <cell r="K121">
            <v>0.89655172413793105</v>
          </cell>
          <cell r="M121">
            <v>0.80555555555555558</v>
          </cell>
          <cell r="O121">
            <v>0.8571428571428571</v>
          </cell>
        </row>
        <row r="122">
          <cell r="G122">
            <v>0.77272727272727271</v>
          </cell>
          <cell r="I122">
            <v>0.75903614457831325</v>
          </cell>
          <cell r="K122">
            <v>0.89655172413793105</v>
          </cell>
          <cell r="M122">
            <v>0.80555555555555558</v>
          </cell>
          <cell r="O122">
            <v>0.8571428571428571</v>
          </cell>
        </row>
        <row r="123">
          <cell r="G123">
            <v>0.72727272727272729</v>
          </cell>
          <cell r="I123">
            <v>0.75903614457831325</v>
          </cell>
          <cell r="K123">
            <v>0.89655172413793105</v>
          </cell>
          <cell r="M123">
            <v>0.86111111111111116</v>
          </cell>
          <cell r="O123">
            <v>1</v>
          </cell>
        </row>
        <row r="124">
          <cell r="G124">
            <v>0.72727272727272729</v>
          </cell>
          <cell r="I124">
            <v>0.7831325301204819</v>
          </cell>
          <cell r="K124">
            <v>0.89655172413793105</v>
          </cell>
          <cell r="M124">
            <v>0.86111111111111116</v>
          </cell>
          <cell r="O124">
            <v>1</v>
          </cell>
        </row>
        <row r="125">
          <cell r="G125">
            <v>0.72727272727272729</v>
          </cell>
          <cell r="I125">
            <v>0.7831325301204819</v>
          </cell>
          <cell r="K125">
            <v>0.89655172413793105</v>
          </cell>
          <cell r="M125">
            <v>0.86111111111111116</v>
          </cell>
          <cell r="O125">
            <v>1</v>
          </cell>
        </row>
        <row r="126">
          <cell r="G126">
            <v>0.72727272727272729</v>
          </cell>
          <cell r="I126">
            <v>0.7831325301204819</v>
          </cell>
          <cell r="K126">
            <v>0.89655172413793105</v>
          </cell>
          <cell r="M126">
            <v>0.86111111111111116</v>
          </cell>
          <cell r="O126">
            <v>1</v>
          </cell>
        </row>
        <row r="127">
          <cell r="G127">
            <v>0.74242424242424243</v>
          </cell>
          <cell r="I127">
            <v>0.68674698795180722</v>
          </cell>
          <cell r="K127">
            <v>0.89655172413793105</v>
          </cell>
          <cell r="M127">
            <v>0.86111111111111116</v>
          </cell>
          <cell r="O127">
            <v>1</v>
          </cell>
        </row>
        <row r="128">
          <cell r="G128">
            <v>0.69696969696969702</v>
          </cell>
          <cell r="I128">
            <v>0.67469879518072284</v>
          </cell>
          <cell r="K128">
            <v>0.89655172413793105</v>
          </cell>
          <cell r="M128">
            <v>0.86111111111111116</v>
          </cell>
          <cell r="O128">
            <v>1</v>
          </cell>
        </row>
        <row r="129">
          <cell r="G129">
            <v>0.71212121212121215</v>
          </cell>
          <cell r="I129">
            <v>0.73493975903614461</v>
          </cell>
          <cell r="K129">
            <v>0.87931034482758619</v>
          </cell>
          <cell r="M129">
            <v>0.86111111111111116</v>
          </cell>
          <cell r="O129">
            <v>1</v>
          </cell>
        </row>
        <row r="130">
          <cell r="G130">
            <v>0.71212121212121215</v>
          </cell>
          <cell r="I130">
            <v>0.72289156626506024</v>
          </cell>
          <cell r="K130">
            <v>0.87931034482758619</v>
          </cell>
          <cell r="M130">
            <v>0.83333333333333337</v>
          </cell>
          <cell r="O130">
            <v>1</v>
          </cell>
        </row>
        <row r="131">
          <cell r="G131">
            <v>0.68181818181818177</v>
          </cell>
          <cell r="I131">
            <v>0.72289156626506024</v>
          </cell>
          <cell r="K131">
            <v>0.89655172413793105</v>
          </cell>
          <cell r="M131">
            <v>0.86111111111111116</v>
          </cell>
          <cell r="O131">
            <v>1</v>
          </cell>
        </row>
        <row r="132">
          <cell r="G132">
            <v>0.68181818181818177</v>
          </cell>
          <cell r="I132">
            <v>0.72289156626506024</v>
          </cell>
          <cell r="K132">
            <v>0.89655172413793105</v>
          </cell>
          <cell r="M132">
            <v>0.86111111111111116</v>
          </cell>
          <cell r="O132">
            <v>1</v>
          </cell>
        </row>
        <row r="133">
          <cell r="G133">
            <v>0.68181818181818177</v>
          </cell>
          <cell r="I133">
            <v>0.72289156626506024</v>
          </cell>
          <cell r="K133">
            <v>0.89655172413793105</v>
          </cell>
          <cell r="M133">
            <v>0.86111111111111116</v>
          </cell>
          <cell r="O133">
            <v>1</v>
          </cell>
        </row>
        <row r="134">
          <cell r="G134">
            <v>0.68181818181818177</v>
          </cell>
          <cell r="I134">
            <v>0.72289156626506024</v>
          </cell>
          <cell r="K134">
            <v>0.89655172413793105</v>
          </cell>
          <cell r="M134">
            <v>0.86111111111111116</v>
          </cell>
          <cell r="O134">
            <v>1</v>
          </cell>
        </row>
        <row r="135">
          <cell r="G135">
            <v>0.69696969696969702</v>
          </cell>
          <cell r="I135">
            <v>0.72289156626506024</v>
          </cell>
          <cell r="K135">
            <v>0.89655172413793105</v>
          </cell>
          <cell r="M135">
            <v>0.86111111111111116</v>
          </cell>
          <cell r="O135">
            <v>1</v>
          </cell>
        </row>
        <row r="136">
          <cell r="G136">
            <v>0.71212121212121215</v>
          </cell>
          <cell r="I136">
            <v>0.72289156626506024</v>
          </cell>
          <cell r="K136">
            <v>0.87931034482758619</v>
          </cell>
          <cell r="M136">
            <v>0.83333333333333337</v>
          </cell>
          <cell r="O136">
            <v>1</v>
          </cell>
        </row>
        <row r="137">
          <cell r="G137">
            <v>0.72727272727272729</v>
          </cell>
          <cell r="I137">
            <v>0.74698795180722888</v>
          </cell>
          <cell r="K137">
            <v>0.87931034482758619</v>
          </cell>
          <cell r="M137">
            <v>0.83333333333333337</v>
          </cell>
          <cell r="O137">
            <v>1</v>
          </cell>
        </row>
        <row r="138">
          <cell r="G138">
            <v>0.71212121212121215</v>
          </cell>
          <cell r="I138">
            <v>0.73493975903614461</v>
          </cell>
          <cell r="K138">
            <v>0.89655172413793105</v>
          </cell>
          <cell r="M138">
            <v>0.80555555555555558</v>
          </cell>
          <cell r="O138">
            <v>1</v>
          </cell>
        </row>
        <row r="139">
          <cell r="G139">
            <v>0.71212121212121215</v>
          </cell>
          <cell r="I139">
            <v>0.73493975903614461</v>
          </cell>
          <cell r="K139">
            <v>0.89655172413793105</v>
          </cell>
          <cell r="M139">
            <v>0.80555555555555558</v>
          </cell>
          <cell r="O139">
            <v>1</v>
          </cell>
        </row>
        <row r="140">
          <cell r="G140">
            <v>0.71212121212121215</v>
          </cell>
          <cell r="I140">
            <v>0.73493975903614461</v>
          </cell>
          <cell r="K140">
            <v>0.89655172413793105</v>
          </cell>
          <cell r="M140">
            <v>0.80555555555555558</v>
          </cell>
          <cell r="O140">
            <v>1</v>
          </cell>
        </row>
        <row r="141">
          <cell r="G141">
            <v>0.71212121212121215</v>
          </cell>
          <cell r="I141">
            <v>0.72289156626506024</v>
          </cell>
          <cell r="K141">
            <v>0.91379310344827591</v>
          </cell>
          <cell r="M141">
            <v>0.80555555555555558</v>
          </cell>
          <cell r="O141">
            <v>1</v>
          </cell>
        </row>
        <row r="142">
          <cell r="G142">
            <v>0.71212121212121215</v>
          </cell>
          <cell r="I142">
            <v>0.71084337349397586</v>
          </cell>
          <cell r="K142">
            <v>0.91379310344827591</v>
          </cell>
          <cell r="M142">
            <v>0.83333333333333337</v>
          </cell>
          <cell r="O142">
            <v>1</v>
          </cell>
        </row>
        <row r="143">
          <cell r="G143">
            <v>0.71212121212121215</v>
          </cell>
          <cell r="I143">
            <v>0.68674698795180722</v>
          </cell>
          <cell r="K143">
            <v>0.91379310344827591</v>
          </cell>
          <cell r="M143">
            <v>0.91666666666666663</v>
          </cell>
          <cell r="O143">
            <v>1</v>
          </cell>
        </row>
        <row r="144">
          <cell r="G144">
            <v>0.69696969696969702</v>
          </cell>
          <cell r="I144">
            <v>0.6987951807228916</v>
          </cell>
          <cell r="K144">
            <v>0.91379310344827591</v>
          </cell>
          <cell r="M144">
            <v>0.91666666666666663</v>
          </cell>
          <cell r="O144">
            <v>1</v>
          </cell>
        </row>
        <row r="145">
          <cell r="G145">
            <v>0.69696969696969702</v>
          </cell>
          <cell r="I145">
            <v>0.68674698795180722</v>
          </cell>
          <cell r="K145">
            <v>0.8833333333333333</v>
          </cell>
          <cell r="M145">
            <v>0.91666666666666663</v>
          </cell>
          <cell r="O145">
            <v>1</v>
          </cell>
        </row>
        <row r="146">
          <cell r="G146">
            <v>0.69696969696969702</v>
          </cell>
          <cell r="I146">
            <v>0.68674698795180722</v>
          </cell>
          <cell r="K146">
            <v>0.8833333333333333</v>
          </cell>
          <cell r="M146">
            <v>0.91666666666666663</v>
          </cell>
          <cell r="O146">
            <v>1</v>
          </cell>
        </row>
        <row r="147">
          <cell r="G147">
            <v>0.69696969696969702</v>
          </cell>
          <cell r="I147">
            <v>0.68674698795180722</v>
          </cell>
          <cell r="K147">
            <v>0.8833333333333333</v>
          </cell>
          <cell r="M147">
            <v>0.91666666666666663</v>
          </cell>
          <cell r="O147">
            <v>1</v>
          </cell>
        </row>
        <row r="148">
          <cell r="G148">
            <v>0.71212121212121215</v>
          </cell>
          <cell r="I148">
            <v>0.66265060240963858</v>
          </cell>
          <cell r="K148">
            <v>0.8833333333333333</v>
          </cell>
          <cell r="M148">
            <v>0.88888888888888884</v>
          </cell>
          <cell r="O148">
            <v>1</v>
          </cell>
        </row>
        <row r="149">
          <cell r="G149">
            <v>0.72727272727272729</v>
          </cell>
          <cell r="I149">
            <v>0.67469879518072284</v>
          </cell>
          <cell r="K149">
            <v>0.8833333333333333</v>
          </cell>
          <cell r="M149">
            <v>0.88888888888888884</v>
          </cell>
          <cell r="O149">
            <v>0.8571428571428571</v>
          </cell>
        </row>
        <row r="150">
          <cell r="G150">
            <v>0.77272727272727271</v>
          </cell>
          <cell r="I150">
            <v>0.73493975903614461</v>
          </cell>
          <cell r="K150">
            <v>0.8833333333333333</v>
          </cell>
          <cell r="M150">
            <v>0.88888888888888884</v>
          </cell>
          <cell r="O150">
            <v>0.8571428571428571</v>
          </cell>
        </row>
        <row r="151">
          <cell r="G151">
            <v>0.78787878787878785</v>
          </cell>
          <cell r="I151">
            <v>0.74698795180722888</v>
          </cell>
          <cell r="K151">
            <v>0.95</v>
          </cell>
          <cell r="M151">
            <v>0.88888888888888884</v>
          </cell>
          <cell r="O151">
            <v>0.8571428571428571</v>
          </cell>
        </row>
        <row r="152">
          <cell r="G152">
            <v>0.75757575757575757</v>
          </cell>
          <cell r="I152">
            <v>0.72289156626506024</v>
          </cell>
          <cell r="K152">
            <v>0.95</v>
          </cell>
          <cell r="M152">
            <v>0.91666666666666663</v>
          </cell>
          <cell r="O152">
            <v>0.8571428571428571</v>
          </cell>
        </row>
        <row r="153">
          <cell r="G153">
            <v>0.75757575757575757</v>
          </cell>
          <cell r="I153">
            <v>0.72289156626506024</v>
          </cell>
          <cell r="K153">
            <v>0.95</v>
          </cell>
          <cell r="M153">
            <v>0.91666666666666663</v>
          </cell>
          <cell r="O153">
            <v>0.8571428571428571</v>
          </cell>
        </row>
        <row r="154">
          <cell r="G154">
            <v>0.75757575757575757</v>
          </cell>
          <cell r="I154">
            <v>0.72289156626506024</v>
          </cell>
          <cell r="K154">
            <v>0.95</v>
          </cell>
          <cell r="M154">
            <v>0.91666666666666663</v>
          </cell>
          <cell r="O154">
            <v>0.8571428571428571</v>
          </cell>
        </row>
        <row r="155">
          <cell r="G155">
            <v>0.75757575757575757</v>
          </cell>
          <cell r="I155">
            <v>0.72289156626506024</v>
          </cell>
          <cell r="K155">
            <v>0.95</v>
          </cell>
          <cell r="M155">
            <v>0.91666666666666663</v>
          </cell>
          <cell r="O155">
            <v>0.8571428571428571</v>
          </cell>
        </row>
        <row r="156">
          <cell r="G156">
            <v>0.77272727272727271</v>
          </cell>
          <cell r="I156">
            <v>0.72289156626506024</v>
          </cell>
          <cell r="K156">
            <v>0.95</v>
          </cell>
          <cell r="M156">
            <v>0.91666666666666663</v>
          </cell>
          <cell r="O156">
            <v>1</v>
          </cell>
        </row>
        <row r="157">
          <cell r="G157">
            <v>0.71212121212121215</v>
          </cell>
          <cell r="I157">
            <v>0.74698795180722888</v>
          </cell>
          <cell r="K157">
            <v>0.95</v>
          </cell>
          <cell r="M157">
            <v>0.88888888888888884</v>
          </cell>
          <cell r="O157">
            <v>1</v>
          </cell>
        </row>
        <row r="158">
          <cell r="G158">
            <v>0.72727272727272729</v>
          </cell>
          <cell r="I158">
            <v>0.72289156626506024</v>
          </cell>
          <cell r="K158">
            <v>0.95</v>
          </cell>
          <cell r="M158">
            <v>0.91666666666666663</v>
          </cell>
          <cell r="O158">
            <v>1</v>
          </cell>
        </row>
        <row r="159">
          <cell r="G159">
            <v>0.74242424242424243</v>
          </cell>
          <cell r="I159">
            <v>0.6987951807228916</v>
          </cell>
          <cell r="K159">
            <v>0.95</v>
          </cell>
          <cell r="M159">
            <v>0.94444444444444442</v>
          </cell>
          <cell r="O159">
            <v>1</v>
          </cell>
        </row>
        <row r="160">
          <cell r="G160">
            <v>0.74242424242424243</v>
          </cell>
          <cell r="I160">
            <v>0.6987951807228916</v>
          </cell>
          <cell r="K160">
            <v>0.95</v>
          </cell>
          <cell r="M160">
            <v>0.94444444444444442</v>
          </cell>
          <cell r="O160">
            <v>1</v>
          </cell>
        </row>
        <row r="161">
          <cell r="G161">
            <v>0.74242424242424243</v>
          </cell>
          <cell r="I161">
            <v>0.6987951807228916</v>
          </cell>
          <cell r="K161">
            <v>0.95</v>
          </cell>
          <cell r="M161">
            <v>0.94444444444444442</v>
          </cell>
          <cell r="O161">
            <v>1</v>
          </cell>
        </row>
        <row r="162">
          <cell r="G162">
            <v>0.74242424242424243</v>
          </cell>
          <cell r="I162">
            <v>0.6987951807228916</v>
          </cell>
          <cell r="K162">
            <v>0.95</v>
          </cell>
          <cell r="M162">
            <v>0.94444444444444442</v>
          </cell>
          <cell r="O162">
            <v>1</v>
          </cell>
        </row>
        <row r="163">
          <cell r="G163">
            <v>0.74242424242424243</v>
          </cell>
          <cell r="I163">
            <v>0.67469879518072284</v>
          </cell>
          <cell r="K163">
            <v>0.95</v>
          </cell>
          <cell r="M163">
            <v>0.91666666666666663</v>
          </cell>
          <cell r="O163">
            <v>1</v>
          </cell>
        </row>
        <row r="164">
          <cell r="G164">
            <v>0.71212121212121215</v>
          </cell>
          <cell r="I164">
            <v>0.66265060240963858</v>
          </cell>
          <cell r="K164">
            <v>0.93333333333333335</v>
          </cell>
          <cell r="M164">
            <v>0.91666666666666663</v>
          </cell>
          <cell r="O164">
            <v>1</v>
          </cell>
        </row>
        <row r="165">
          <cell r="G165">
            <v>0.72727272727272729</v>
          </cell>
          <cell r="I165">
            <v>0.66265060240963858</v>
          </cell>
          <cell r="K165">
            <v>0.91666666666666663</v>
          </cell>
          <cell r="M165">
            <v>0.91666666666666663</v>
          </cell>
          <cell r="O165">
            <v>1</v>
          </cell>
        </row>
        <row r="166">
          <cell r="G166">
            <v>0.71212121212121215</v>
          </cell>
          <cell r="I166">
            <v>0.68674698795180722</v>
          </cell>
          <cell r="K166">
            <v>0.91666666666666663</v>
          </cell>
          <cell r="M166">
            <v>0.91666666666666663</v>
          </cell>
          <cell r="O166">
            <v>1</v>
          </cell>
        </row>
        <row r="167">
          <cell r="G167">
            <v>0.71212121212121215</v>
          </cell>
          <cell r="I167">
            <v>0.68674698795180722</v>
          </cell>
          <cell r="K167">
            <v>0.91666666666666663</v>
          </cell>
          <cell r="M167">
            <v>0.91666666666666663</v>
          </cell>
          <cell r="O167">
            <v>1</v>
          </cell>
        </row>
        <row r="168">
          <cell r="G168">
            <v>0.71212121212121215</v>
          </cell>
          <cell r="I168">
            <v>0.68674698795180722</v>
          </cell>
          <cell r="K168">
            <v>0.91666666666666663</v>
          </cell>
          <cell r="M168">
            <v>0.91666666666666663</v>
          </cell>
          <cell r="O168">
            <v>1</v>
          </cell>
        </row>
        <row r="169">
          <cell r="G169">
            <v>0.71212121212121215</v>
          </cell>
          <cell r="I169">
            <v>0.68674698795180722</v>
          </cell>
          <cell r="K169">
            <v>0.9</v>
          </cell>
          <cell r="M169">
            <v>0.88888888888888884</v>
          </cell>
          <cell r="O169">
            <v>1</v>
          </cell>
        </row>
        <row r="170">
          <cell r="G170">
            <v>0.68181818181818177</v>
          </cell>
          <cell r="I170">
            <v>0.67469879518072284</v>
          </cell>
          <cell r="K170">
            <v>0.9</v>
          </cell>
          <cell r="M170">
            <v>0.86111111111111116</v>
          </cell>
          <cell r="O170">
            <v>1</v>
          </cell>
        </row>
        <row r="171">
          <cell r="G171">
            <v>0.66666666666666663</v>
          </cell>
          <cell r="I171">
            <v>0.67469879518072284</v>
          </cell>
          <cell r="K171">
            <v>0.9</v>
          </cell>
          <cell r="M171">
            <v>0.86111111111111116</v>
          </cell>
          <cell r="O171">
            <v>1</v>
          </cell>
        </row>
        <row r="172">
          <cell r="G172">
            <v>0.66666666666666663</v>
          </cell>
          <cell r="I172">
            <v>0.66265060240963858</v>
          </cell>
          <cell r="K172">
            <v>0.9</v>
          </cell>
          <cell r="M172">
            <v>0.83333333333333337</v>
          </cell>
          <cell r="O172">
            <v>1</v>
          </cell>
        </row>
        <row r="173">
          <cell r="G173">
            <v>0.65151515151515149</v>
          </cell>
          <cell r="I173">
            <v>0.66265060240963858</v>
          </cell>
          <cell r="K173">
            <v>0.9</v>
          </cell>
          <cell r="M173">
            <v>0.80555555555555558</v>
          </cell>
          <cell r="O173">
            <v>1</v>
          </cell>
        </row>
        <row r="174">
          <cell r="G174">
            <v>0.65151515151515149</v>
          </cell>
          <cell r="I174">
            <v>0.66265060240963858</v>
          </cell>
          <cell r="K174">
            <v>0.9</v>
          </cell>
          <cell r="M174">
            <v>0.80555555555555558</v>
          </cell>
          <cell r="O174">
            <v>1</v>
          </cell>
        </row>
        <row r="175">
          <cell r="G175">
            <v>0.65151515151515149</v>
          </cell>
          <cell r="I175">
            <v>0.66265060240963858</v>
          </cell>
          <cell r="K175">
            <v>0.9</v>
          </cell>
          <cell r="M175">
            <v>0.80555555555555558</v>
          </cell>
          <cell r="O175">
            <v>1</v>
          </cell>
        </row>
        <row r="176">
          <cell r="G176">
            <v>0.66666666666666663</v>
          </cell>
          <cell r="I176">
            <v>0.62650602409638556</v>
          </cell>
          <cell r="K176">
            <v>0.9</v>
          </cell>
          <cell r="M176">
            <v>0.80555555555555558</v>
          </cell>
          <cell r="O176">
            <v>1</v>
          </cell>
        </row>
        <row r="177">
          <cell r="G177">
            <v>0.63636363636363635</v>
          </cell>
          <cell r="I177">
            <v>0.6506024096385542</v>
          </cell>
          <cell r="K177">
            <v>0.9</v>
          </cell>
          <cell r="M177">
            <v>0.75</v>
          </cell>
          <cell r="O177">
            <v>1</v>
          </cell>
        </row>
        <row r="178">
          <cell r="G178">
            <v>0.62121212121212122</v>
          </cell>
          <cell r="I178">
            <v>0.62650602409638556</v>
          </cell>
          <cell r="K178">
            <v>0.9</v>
          </cell>
          <cell r="M178">
            <v>0.77777777777777779</v>
          </cell>
          <cell r="O178">
            <v>1</v>
          </cell>
        </row>
        <row r="179">
          <cell r="G179">
            <v>0.62121212121212122</v>
          </cell>
          <cell r="I179">
            <v>0.63855421686746983</v>
          </cell>
          <cell r="K179">
            <v>0.9</v>
          </cell>
          <cell r="M179">
            <v>0.77777777777777779</v>
          </cell>
          <cell r="O179">
            <v>1</v>
          </cell>
        </row>
        <row r="180">
          <cell r="G180">
            <v>0.65151515151515149</v>
          </cell>
          <cell r="I180">
            <v>0.62650602409638556</v>
          </cell>
          <cell r="K180">
            <v>0.9</v>
          </cell>
          <cell r="M180">
            <v>0.77777777777777779</v>
          </cell>
          <cell r="O180">
            <v>1</v>
          </cell>
        </row>
        <row r="181">
          <cell r="G181">
            <v>0.65151515151515149</v>
          </cell>
          <cell r="I181">
            <v>0.62650602409638556</v>
          </cell>
          <cell r="K181">
            <v>0.9</v>
          </cell>
          <cell r="M181">
            <v>0.77777777777777779</v>
          </cell>
          <cell r="O181">
            <v>1</v>
          </cell>
        </row>
        <row r="182">
          <cell r="G182">
            <v>0.65151515151515149</v>
          </cell>
          <cell r="I182">
            <v>0.62650602409638556</v>
          </cell>
          <cell r="K182">
            <v>0.9</v>
          </cell>
          <cell r="M182">
            <v>0.77777777777777779</v>
          </cell>
          <cell r="O182">
            <v>1</v>
          </cell>
        </row>
        <row r="183">
          <cell r="G183">
            <v>0.65151515151515149</v>
          </cell>
          <cell r="I183">
            <v>0.62650602409638556</v>
          </cell>
          <cell r="K183">
            <v>0.9</v>
          </cell>
          <cell r="M183">
            <v>0.77777777777777779</v>
          </cell>
          <cell r="O183">
            <v>1</v>
          </cell>
        </row>
        <row r="184">
          <cell r="G184">
            <v>0.71212121212121215</v>
          </cell>
          <cell r="I184">
            <v>0.62650602409638556</v>
          </cell>
          <cell r="K184">
            <v>0.9</v>
          </cell>
          <cell r="M184">
            <v>0.77777777777777779</v>
          </cell>
          <cell r="O184">
            <v>1</v>
          </cell>
        </row>
        <row r="185">
          <cell r="G185">
            <v>0.71212121212121215</v>
          </cell>
          <cell r="I185">
            <v>0.62650602409638556</v>
          </cell>
          <cell r="K185">
            <v>0.9</v>
          </cell>
          <cell r="M185">
            <v>0.77777777777777779</v>
          </cell>
          <cell r="O185">
            <v>1</v>
          </cell>
        </row>
        <row r="186">
          <cell r="G186">
            <v>0.66666666666666663</v>
          </cell>
          <cell r="I186">
            <v>0.61445783132530118</v>
          </cell>
          <cell r="K186">
            <v>0.9</v>
          </cell>
          <cell r="M186">
            <v>0.77777777777777779</v>
          </cell>
          <cell r="O186">
            <v>1</v>
          </cell>
        </row>
        <row r="187">
          <cell r="G187">
            <v>0.68181818181818199</v>
          </cell>
          <cell r="I187">
            <v>0.61445783132530096</v>
          </cell>
          <cell r="K187">
            <v>0.8833333333333333</v>
          </cell>
          <cell r="M187">
            <v>0.77777777777777779</v>
          </cell>
          <cell r="O187">
            <v>1</v>
          </cell>
        </row>
        <row r="188">
          <cell r="G188">
            <v>0.68181818181818199</v>
          </cell>
          <cell r="I188">
            <v>0.61445783132530096</v>
          </cell>
          <cell r="K188">
            <v>0.8833333333333333</v>
          </cell>
          <cell r="M188">
            <v>0.77777777777777779</v>
          </cell>
          <cell r="O188">
            <v>1</v>
          </cell>
        </row>
        <row r="189">
          <cell r="G189">
            <v>0.68181818181818199</v>
          </cell>
          <cell r="I189">
            <v>0.61445783132530096</v>
          </cell>
          <cell r="K189">
            <v>0.8833333333333333</v>
          </cell>
          <cell r="M189">
            <v>0.77777777777777779</v>
          </cell>
          <cell r="O189">
            <v>1</v>
          </cell>
        </row>
        <row r="190">
          <cell r="G190">
            <v>0.69696969696969702</v>
          </cell>
          <cell r="I190">
            <v>0.59036144578313254</v>
          </cell>
          <cell r="K190">
            <v>0.9</v>
          </cell>
          <cell r="M190">
            <v>0.75</v>
          </cell>
          <cell r="O190">
            <v>1</v>
          </cell>
        </row>
        <row r="191">
          <cell r="G191">
            <v>0.69696969696969702</v>
          </cell>
          <cell r="I191">
            <v>0.62650602409638556</v>
          </cell>
          <cell r="K191">
            <v>0.9</v>
          </cell>
          <cell r="M191">
            <v>0.75</v>
          </cell>
          <cell r="O191">
            <v>1</v>
          </cell>
        </row>
        <row r="192">
          <cell r="G192">
            <v>0.69696969696969702</v>
          </cell>
          <cell r="I192">
            <v>0.63855421686746983</v>
          </cell>
          <cell r="K192">
            <v>0.9</v>
          </cell>
          <cell r="M192">
            <v>0.75</v>
          </cell>
          <cell r="O192">
            <v>1</v>
          </cell>
        </row>
        <row r="193">
          <cell r="G193">
            <v>0.69696969696969702</v>
          </cell>
          <cell r="I193">
            <v>0.63855421686746983</v>
          </cell>
          <cell r="K193">
            <v>0.9</v>
          </cell>
          <cell r="M193">
            <v>0.75</v>
          </cell>
          <cell r="O193">
            <v>1</v>
          </cell>
        </row>
        <row r="194">
          <cell r="G194">
            <v>0.69696969696969702</v>
          </cell>
          <cell r="I194">
            <v>0.63855421686746983</v>
          </cell>
          <cell r="K194">
            <v>0.9</v>
          </cell>
          <cell r="M194">
            <v>0.75</v>
          </cell>
          <cell r="O194">
            <v>1</v>
          </cell>
        </row>
        <row r="195">
          <cell r="G195">
            <v>0.69696969696969702</v>
          </cell>
          <cell r="I195">
            <v>0.63855421686746983</v>
          </cell>
          <cell r="K195">
            <v>0.9</v>
          </cell>
          <cell r="M195">
            <v>0.75</v>
          </cell>
          <cell r="O195">
            <v>1</v>
          </cell>
        </row>
        <row r="196">
          <cell r="G196">
            <v>0.69696969696969702</v>
          </cell>
          <cell r="I196">
            <v>0.63855421686746983</v>
          </cell>
          <cell r="K196">
            <v>0.9</v>
          </cell>
          <cell r="M196">
            <v>0.75</v>
          </cell>
          <cell r="O196">
            <v>1</v>
          </cell>
        </row>
        <row r="197">
          <cell r="G197">
            <v>0.69696969696969702</v>
          </cell>
          <cell r="I197">
            <v>0.63855421686746983</v>
          </cell>
          <cell r="K197">
            <v>0.9</v>
          </cell>
          <cell r="M197">
            <v>0.75</v>
          </cell>
          <cell r="O197">
            <v>1</v>
          </cell>
        </row>
        <row r="198">
          <cell r="G198">
            <v>0.68181818181818177</v>
          </cell>
          <cell r="I198">
            <v>0.61445783132530118</v>
          </cell>
          <cell r="K198">
            <v>0.9</v>
          </cell>
          <cell r="M198">
            <v>0.75</v>
          </cell>
          <cell r="O198">
            <v>1</v>
          </cell>
        </row>
        <row r="199">
          <cell r="G199">
            <v>0.68181818181818177</v>
          </cell>
          <cell r="I199">
            <v>0.60240963855421692</v>
          </cell>
          <cell r="K199">
            <v>0.9</v>
          </cell>
          <cell r="M199">
            <v>0.75</v>
          </cell>
          <cell r="O199">
            <v>1</v>
          </cell>
        </row>
        <row r="200">
          <cell r="G200">
            <v>0.66666666666666663</v>
          </cell>
          <cell r="I200">
            <v>0.60240963855421692</v>
          </cell>
          <cell r="K200">
            <v>0.9</v>
          </cell>
          <cell r="M200">
            <v>0.75</v>
          </cell>
          <cell r="O200">
            <v>1</v>
          </cell>
        </row>
        <row r="201">
          <cell r="G201">
            <v>0.66666666666666663</v>
          </cell>
          <cell r="I201">
            <v>0.57831325301204817</v>
          </cell>
          <cell r="K201">
            <v>0.9</v>
          </cell>
          <cell r="M201">
            <v>0.75</v>
          </cell>
          <cell r="O201">
            <v>1</v>
          </cell>
        </row>
        <row r="202">
          <cell r="G202">
            <v>0.66666666666666663</v>
          </cell>
          <cell r="I202">
            <v>0.57831325301204817</v>
          </cell>
          <cell r="K202">
            <v>0.9</v>
          </cell>
          <cell r="M202">
            <v>0.75</v>
          </cell>
          <cell r="O202">
            <v>1</v>
          </cell>
        </row>
        <row r="203">
          <cell r="G203">
            <v>0.66666666666666663</v>
          </cell>
          <cell r="I203">
            <v>0.57831325301204817</v>
          </cell>
          <cell r="K203">
            <v>0.9</v>
          </cell>
          <cell r="M203">
            <v>0.75</v>
          </cell>
          <cell r="O203">
            <v>1</v>
          </cell>
        </row>
        <row r="204">
          <cell r="G204">
            <v>0.66666666666666663</v>
          </cell>
          <cell r="I204">
            <v>0.5662650602409639</v>
          </cell>
          <cell r="K204">
            <v>0.9</v>
          </cell>
          <cell r="M204">
            <v>0.77777777777777779</v>
          </cell>
          <cell r="O204">
            <v>1</v>
          </cell>
        </row>
        <row r="205">
          <cell r="G205">
            <v>0.68181818181818177</v>
          </cell>
          <cell r="I205">
            <v>0.57831325301204817</v>
          </cell>
          <cell r="K205">
            <v>0.9</v>
          </cell>
          <cell r="M205">
            <v>0.77777777777777779</v>
          </cell>
          <cell r="O205">
            <v>1</v>
          </cell>
        </row>
        <row r="206">
          <cell r="G206">
            <v>0.68181818181818177</v>
          </cell>
          <cell r="I206">
            <v>0.59036144578313254</v>
          </cell>
          <cell r="K206">
            <v>0.9</v>
          </cell>
          <cell r="M206">
            <v>0.77777777777777779</v>
          </cell>
          <cell r="O206">
            <v>1</v>
          </cell>
        </row>
        <row r="207">
          <cell r="G207">
            <v>0.63636363636363635</v>
          </cell>
          <cell r="I207">
            <v>0.61445783132530118</v>
          </cell>
          <cell r="K207">
            <v>0.8833333333333333</v>
          </cell>
          <cell r="M207">
            <v>0.75</v>
          </cell>
          <cell r="O207">
            <v>1</v>
          </cell>
        </row>
        <row r="208">
          <cell r="G208">
            <v>0.63636363636363635</v>
          </cell>
          <cell r="I208">
            <v>0.61445783132530118</v>
          </cell>
          <cell r="K208">
            <v>0.9</v>
          </cell>
          <cell r="M208">
            <v>0.75</v>
          </cell>
          <cell r="O208">
            <v>1</v>
          </cell>
        </row>
        <row r="209">
          <cell r="G209">
            <v>0.63636363636363635</v>
          </cell>
          <cell r="I209">
            <v>0.61445783132530118</v>
          </cell>
          <cell r="K209">
            <v>0.9</v>
          </cell>
          <cell r="M209">
            <v>0.75</v>
          </cell>
          <cell r="O209">
            <v>1</v>
          </cell>
        </row>
        <row r="210">
          <cell r="G210">
            <v>0.63636363636363635</v>
          </cell>
          <cell r="I210">
            <v>0.61445783132530118</v>
          </cell>
          <cell r="K210">
            <v>0.9</v>
          </cell>
          <cell r="M210">
            <v>0.75</v>
          </cell>
          <cell r="O210">
            <v>1</v>
          </cell>
        </row>
        <row r="211">
          <cell r="G211">
            <v>0.62121212121212122</v>
          </cell>
          <cell r="I211">
            <v>0.59036144578313254</v>
          </cell>
          <cell r="K211">
            <v>0.9</v>
          </cell>
          <cell r="M211">
            <v>0.72222222222222221</v>
          </cell>
          <cell r="O211">
            <v>1</v>
          </cell>
        </row>
        <row r="212">
          <cell r="G212">
            <v>0.65151515151515149</v>
          </cell>
          <cell r="I212">
            <v>0.63414634146341464</v>
          </cell>
          <cell r="K212">
            <v>0.8833333333333333</v>
          </cell>
          <cell r="M212">
            <v>0.72222222222222221</v>
          </cell>
          <cell r="O212">
            <v>0.8571428571428571</v>
          </cell>
        </row>
        <row r="213">
          <cell r="G213">
            <v>0.63636363636363635</v>
          </cell>
          <cell r="I213">
            <v>0.63414634146341464</v>
          </cell>
          <cell r="K213">
            <v>0.8833333333333333</v>
          </cell>
          <cell r="M213">
            <v>0.72222222222222221</v>
          </cell>
          <cell r="O213">
            <v>1</v>
          </cell>
        </row>
        <row r="214">
          <cell r="G214">
            <v>0.65151515151515149</v>
          </cell>
          <cell r="I214">
            <v>0.62195121951219512</v>
          </cell>
          <cell r="K214">
            <v>0.8833333333333333</v>
          </cell>
          <cell r="M214">
            <v>0.72222222222222221</v>
          </cell>
          <cell r="O214">
            <v>1</v>
          </cell>
        </row>
        <row r="215">
          <cell r="G215">
            <v>0.66153846153846152</v>
          </cell>
          <cell r="I215">
            <v>0.58536585365853655</v>
          </cell>
          <cell r="K215">
            <v>0.8833333333333333</v>
          </cell>
          <cell r="M215">
            <v>0.72222222222222221</v>
          </cell>
          <cell r="O215">
            <v>1</v>
          </cell>
        </row>
        <row r="216">
          <cell r="G216">
            <v>0.66153846153846152</v>
          </cell>
          <cell r="I216">
            <v>0.58536585365853655</v>
          </cell>
          <cell r="K216">
            <v>0.8833333333333333</v>
          </cell>
          <cell r="M216">
            <v>0.72222222222222221</v>
          </cell>
          <cell r="O216">
            <v>1</v>
          </cell>
        </row>
        <row r="217">
          <cell r="G217">
            <v>0.66153846153846152</v>
          </cell>
          <cell r="I217">
            <v>0.58536585365853655</v>
          </cell>
          <cell r="K217">
            <v>0.8833333333333333</v>
          </cell>
          <cell r="M217">
            <v>0.72222222222222221</v>
          </cell>
          <cell r="O217">
            <v>1</v>
          </cell>
        </row>
        <row r="218">
          <cell r="G218">
            <v>0.70769230769230773</v>
          </cell>
          <cell r="I218">
            <v>0.58536585365853655</v>
          </cell>
          <cell r="K218">
            <v>0.8833333333333333</v>
          </cell>
          <cell r="M218">
            <v>0.75</v>
          </cell>
          <cell r="O218">
            <v>1</v>
          </cell>
        </row>
        <row r="219">
          <cell r="G219">
            <v>0.70769230769230773</v>
          </cell>
          <cell r="I219">
            <v>0.58536585365853655</v>
          </cell>
          <cell r="K219">
            <v>0.8833333333333333</v>
          </cell>
          <cell r="M219">
            <v>0.75</v>
          </cell>
          <cell r="O219">
            <v>1</v>
          </cell>
        </row>
        <row r="220">
          <cell r="G220">
            <v>0.70769230769230773</v>
          </cell>
          <cell r="I220">
            <v>0.58536585365853655</v>
          </cell>
          <cell r="K220">
            <v>0.8833333333333333</v>
          </cell>
          <cell r="M220">
            <v>0.75</v>
          </cell>
          <cell r="O220">
            <v>1</v>
          </cell>
        </row>
        <row r="221">
          <cell r="G221">
            <v>0.70769230769230773</v>
          </cell>
          <cell r="I221">
            <v>0.58536585365853655</v>
          </cell>
          <cell r="K221">
            <v>0.8833333333333333</v>
          </cell>
          <cell r="M221">
            <v>0.75</v>
          </cell>
          <cell r="O221">
            <v>1</v>
          </cell>
        </row>
        <row r="222">
          <cell r="G222">
            <v>0.70769230769230773</v>
          </cell>
          <cell r="I222">
            <v>0.58536585365853655</v>
          </cell>
          <cell r="K222">
            <v>0.8833333333333333</v>
          </cell>
          <cell r="M222">
            <v>0.75</v>
          </cell>
          <cell r="O222">
            <v>1</v>
          </cell>
        </row>
        <row r="223">
          <cell r="G223">
            <v>0.70769230769230773</v>
          </cell>
          <cell r="I223">
            <v>0.58536585365853655</v>
          </cell>
          <cell r="K223">
            <v>0.8833333333333333</v>
          </cell>
          <cell r="M223">
            <v>0.75</v>
          </cell>
          <cell r="O223">
            <v>1</v>
          </cell>
        </row>
        <row r="224">
          <cell r="G224">
            <v>0.70769230769230773</v>
          </cell>
          <cell r="I224">
            <v>0.58536585365853655</v>
          </cell>
          <cell r="K224">
            <v>0.8833333333333333</v>
          </cell>
          <cell r="M224">
            <v>0.75</v>
          </cell>
          <cell r="O224">
            <v>1</v>
          </cell>
        </row>
        <row r="225">
          <cell r="G225">
            <v>0.70769230769230773</v>
          </cell>
          <cell r="I225">
            <v>0.58536585365853655</v>
          </cell>
          <cell r="K225">
            <v>0.8833333333333333</v>
          </cell>
          <cell r="M225">
            <v>0.75</v>
          </cell>
          <cell r="O225">
            <v>1</v>
          </cell>
        </row>
        <row r="226">
          <cell r="G226">
            <v>0.69230769230769229</v>
          </cell>
          <cell r="I226">
            <v>0.56097560975609762</v>
          </cell>
          <cell r="K226">
            <v>0.8833333333333333</v>
          </cell>
          <cell r="M226">
            <v>0.75</v>
          </cell>
          <cell r="O226">
            <v>1</v>
          </cell>
        </row>
        <row r="227">
          <cell r="G227">
            <v>0.67692307692307696</v>
          </cell>
          <cell r="I227">
            <v>0.54878048780487809</v>
          </cell>
          <cell r="K227">
            <v>0.8833333333333333</v>
          </cell>
          <cell r="M227">
            <v>0.75</v>
          </cell>
          <cell r="O227">
            <v>1</v>
          </cell>
        </row>
        <row r="228">
          <cell r="G228">
            <v>0.67692307692307696</v>
          </cell>
          <cell r="I228">
            <v>0.54878048780487809</v>
          </cell>
          <cell r="K228">
            <v>0.8833333333333333</v>
          </cell>
          <cell r="M228">
            <v>0.75</v>
          </cell>
          <cell r="O228">
            <v>1</v>
          </cell>
        </row>
        <row r="229">
          <cell r="G229">
            <v>0.67692307692307696</v>
          </cell>
          <cell r="I229">
            <v>0.54878048780487809</v>
          </cell>
          <cell r="K229">
            <v>0.8833333333333333</v>
          </cell>
          <cell r="M229">
            <v>0.75</v>
          </cell>
          <cell r="O229">
            <v>1</v>
          </cell>
        </row>
        <row r="230">
          <cell r="G230">
            <v>0.67692307692307696</v>
          </cell>
          <cell r="I230">
            <v>0.54878048780487809</v>
          </cell>
          <cell r="K230">
            <v>0.8833333333333333</v>
          </cell>
          <cell r="M230">
            <v>0.75</v>
          </cell>
          <cell r="O230">
            <v>1</v>
          </cell>
        </row>
        <row r="231">
          <cell r="G231">
            <v>0.67692307692307696</v>
          </cell>
          <cell r="I231">
            <v>0.54878048780487809</v>
          </cell>
          <cell r="K231">
            <v>0.8833333333333333</v>
          </cell>
          <cell r="M231">
            <v>0.75</v>
          </cell>
          <cell r="O231">
            <v>1</v>
          </cell>
        </row>
        <row r="232">
          <cell r="G232">
            <v>0.67692307692307696</v>
          </cell>
          <cell r="I232">
            <v>0.54878048780487809</v>
          </cell>
          <cell r="K232">
            <v>0.8833333333333333</v>
          </cell>
          <cell r="M232">
            <v>0.75</v>
          </cell>
          <cell r="O232">
            <v>1</v>
          </cell>
        </row>
        <row r="233">
          <cell r="G233">
            <v>0.67692307692307696</v>
          </cell>
          <cell r="I233">
            <v>0.54878048780487809</v>
          </cell>
          <cell r="K233">
            <v>0.8833333333333333</v>
          </cell>
          <cell r="M233">
            <v>0.75</v>
          </cell>
          <cell r="O233">
            <v>1</v>
          </cell>
        </row>
        <row r="234">
          <cell r="G234">
            <v>0.67692307692307696</v>
          </cell>
          <cell r="I234">
            <v>0.54878048780487809</v>
          </cell>
          <cell r="K234">
            <v>0.8833333333333333</v>
          </cell>
          <cell r="M234">
            <v>0.75</v>
          </cell>
          <cell r="O234">
            <v>1</v>
          </cell>
        </row>
        <row r="235">
          <cell r="G235">
            <v>0.67692307692307696</v>
          </cell>
          <cell r="I235">
            <v>0.54878048780487809</v>
          </cell>
          <cell r="K235">
            <v>0.8833333333333333</v>
          </cell>
          <cell r="M235">
            <v>0.75</v>
          </cell>
          <cell r="O235">
            <v>1</v>
          </cell>
        </row>
        <row r="236">
          <cell r="G236">
            <v>0.67692307692307696</v>
          </cell>
          <cell r="I236">
            <v>0.54878048780487809</v>
          </cell>
          <cell r="K236">
            <v>0.8833333333333333</v>
          </cell>
          <cell r="M236">
            <v>0.75</v>
          </cell>
          <cell r="O236">
            <v>1</v>
          </cell>
        </row>
        <row r="237">
          <cell r="G237">
            <v>0.67692307692307696</v>
          </cell>
          <cell r="I237">
            <v>0.54878048780487809</v>
          </cell>
          <cell r="K237">
            <v>0.8833333333333333</v>
          </cell>
          <cell r="M237">
            <v>0.75</v>
          </cell>
          <cell r="O237">
            <v>1</v>
          </cell>
        </row>
        <row r="238">
          <cell r="G238">
            <v>0.67692307692307696</v>
          </cell>
          <cell r="I238">
            <v>0.54878048780487809</v>
          </cell>
          <cell r="K238">
            <v>0.8833333333333333</v>
          </cell>
          <cell r="M238">
            <v>0.75</v>
          </cell>
          <cell r="O238">
            <v>1</v>
          </cell>
        </row>
        <row r="239">
          <cell r="G239">
            <v>0.62121212121212122</v>
          </cell>
          <cell r="I239">
            <v>0.51807228915662651</v>
          </cell>
          <cell r="K239">
            <v>0.88135593220338981</v>
          </cell>
          <cell r="M239">
            <v>0.75</v>
          </cell>
          <cell r="O239">
            <v>1</v>
          </cell>
        </row>
        <row r="240">
          <cell r="G240">
            <v>0.60606060606060608</v>
          </cell>
          <cell r="I240">
            <v>0.50602409638554213</v>
          </cell>
          <cell r="K240">
            <v>0.93220338983050843</v>
          </cell>
          <cell r="M240">
            <v>0.72222222222222221</v>
          </cell>
          <cell r="O240">
            <v>1</v>
          </cell>
        </row>
        <row r="241">
          <cell r="G241">
            <v>0.5757575757575758</v>
          </cell>
          <cell r="I241">
            <v>0.50602409638554213</v>
          </cell>
          <cell r="K241">
            <v>0.94827586206896552</v>
          </cell>
          <cell r="M241">
            <v>0.72222222222222221</v>
          </cell>
          <cell r="O241">
            <v>1</v>
          </cell>
        </row>
        <row r="242">
          <cell r="G242">
            <v>0.59090909090909094</v>
          </cell>
          <cell r="I242">
            <v>0.48192771084337349</v>
          </cell>
          <cell r="K242">
            <v>0.96551724137931039</v>
          </cell>
          <cell r="M242">
            <v>0.75</v>
          </cell>
          <cell r="O242">
            <v>1</v>
          </cell>
        </row>
        <row r="243">
          <cell r="G243">
            <v>0.59090909090909094</v>
          </cell>
          <cell r="I243">
            <v>0.48192771084337349</v>
          </cell>
          <cell r="K243">
            <v>0.96551724137931039</v>
          </cell>
          <cell r="M243">
            <v>0.75</v>
          </cell>
          <cell r="O243">
            <v>1</v>
          </cell>
        </row>
        <row r="244">
          <cell r="G244">
            <v>0.59090909090909094</v>
          </cell>
          <cell r="I244">
            <v>0.48192771084337349</v>
          </cell>
          <cell r="K244">
            <v>0.96551724137931039</v>
          </cell>
          <cell r="M244">
            <v>0.75</v>
          </cell>
          <cell r="O244">
            <v>1</v>
          </cell>
        </row>
        <row r="245">
          <cell r="G245">
            <v>0.59090909090909094</v>
          </cell>
          <cell r="I245">
            <v>0.48192771084337349</v>
          </cell>
          <cell r="K245">
            <v>0.96551724137931039</v>
          </cell>
          <cell r="M245">
            <v>0.75</v>
          </cell>
          <cell r="O245">
            <v>1</v>
          </cell>
        </row>
        <row r="246">
          <cell r="G246">
            <v>0.59090909090909094</v>
          </cell>
          <cell r="I246">
            <v>0.51807228915662651</v>
          </cell>
          <cell r="K246">
            <v>0.98275862068965514</v>
          </cell>
          <cell r="M246">
            <v>0.69444444444444442</v>
          </cell>
          <cell r="O246">
            <v>1</v>
          </cell>
        </row>
        <row r="247">
          <cell r="G247">
            <v>0.56060606060606055</v>
          </cell>
          <cell r="I247">
            <v>0.51807228915662651</v>
          </cell>
          <cell r="K247">
            <v>0.96551724137931039</v>
          </cell>
          <cell r="M247">
            <v>0.69444444444444442</v>
          </cell>
          <cell r="O247">
            <v>1</v>
          </cell>
        </row>
        <row r="248">
          <cell r="G248">
            <v>0.96551724137931039</v>
          </cell>
          <cell r="I248">
            <v>0.51807228915662651</v>
          </cell>
          <cell r="K248">
            <v>0.56060606060606055</v>
          </cell>
          <cell r="M248">
            <v>0.69444444444444442</v>
          </cell>
          <cell r="O248">
            <v>1</v>
          </cell>
        </row>
        <row r="249">
          <cell r="G249">
            <v>0.96551724137931039</v>
          </cell>
          <cell r="I249">
            <v>0.51807228915662651</v>
          </cell>
          <cell r="K249">
            <v>0.56060606060606055</v>
          </cell>
          <cell r="M249">
            <v>0.69444444444444442</v>
          </cell>
          <cell r="O249">
            <v>1</v>
          </cell>
        </row>
        <row r="250">
          <cell r="G250">
            <v>0.56060606060606055</v>
          </cell>
          <cell r="I250">
            <v>0.55555555555555558</v>
          </cell>
          <cell r="K250">
            <v>0.93103448275862066</v>
          </cell>
          <cell r="M250">
            <v>0.7142857142857143</v>
          </cell>
          <cell r="O250">
            <v>1</v>
          </cell>
        </row>
        <row r="251">
          <cell r="G251">
            <v>0.56060606060606055</v>
          </cell>
          <cell r="I251">
            <v>0.55555555555555558</v>
          </cell>
          <cell r="K251">
            <v>0.93103448275862066</v>
          </cell>
          <cell r="M251">
            <v>0.7142857142857143</v>
          </cell>
          <cell r="O251">
            <v>1</v>
          </cell>
        </row>
        <row r="252">
          <cell r="G252">
            <v>0.56060606060606055</v>
          </cell>
          <cell r="I252">
            <v>0.55555555555555558</v>
          </cell>
          <cell r="K252">
            <v>0.93103448275862066</v>
          </cell>
          <cell r="M252">
            <v>0.7142857142857143</v>
          </cell>
          <cell r="O252">
            <v>1</v>
          </cell>
        </row>
        <row r="253">
          <cell r="G253">
            <v>0.62121212121212122</v>
          </cell>
          <cell r="I253">
            <v>0.54320987654320985</v>
          </cell>
          <cell r="K253">
            <v>0.81538461538461537</v>
          </cell>
          <cell r="M253">
            <v>0.72222222222222221</v>
          </cell>
          <cell r="O253">
            <v>1</v>
          </cell>
        </row>
        <row r="254">
          <cell r="G254">
            <v>0.70769230769230773</v>
          </cell>
          <cell r="I254">
            <v>0.5679012345679012</v>
          </cell>
          <cell r="K254">
            <v>0.81538461538461537</v>
          </cell>
          <cell r="M254">
            <v>0.72222222222222221</v>
          </cell>
          <cell r="O254">
            <v>1</v>
          </cell>
        </row>
        <row r="255">
          <cell r="G255">
            <v>0.63076923076923075</v>
          </cell>
          <cell r="I255">
            <v>0.54320987654320985</v>
          </cell>
          <cell r="K255">
            <v>0.83076923076923082</v>
          </cell>
          <cell r="M255">
            <v>0.77777777777777779</v>
          </cell>
          <cell r="O255">
            <v>1</v>
          </cell>
        </row>
        <row r="256">
          <cell r="G256">
            <v>0.55384615384615388</v>
          </cell>
          <cell r="I256">
            <v>0.54320987654320985</v>
          </cell>
          <cell r="K256">
            <v>0.81538461538461537</v>
          </cell>
          <cell r="M256">
            <v>0.77777777777777779</v>
          </cell>
          <cell r="O256">
            <v>1</v>
          </cell>
        </row>
        <row r="257">
          <cell r="G257">
            <v>0.53846153846153844</v>
          </cell>
          <cell r="I257">
            <v>0.54320987654320985</v>
          </cell>
          <cell r="K257">
            <v>0.81538461538461537</v>
          </cell>
          <cell r="M257">
            <v>0.80555555555555558</v>
          </cell>
          <cell r="O257">
            <v>1</v>
          </cell>
        </row>
        <row r="258">
          <cell r="G258">
            <v>0.53846153846153844</v>
          </cell>
          <cell r="I258">
            <v>0.54320987654320985</v>
          </cell>
          <cell r="K258">
            <v>0.81538461538461537</v>
          </cell>
          <cell r="M258">
            <v>0.80555555555555558</v>
          </cell>
          <cell r="O258">
            <v>1</v>
          </cell>
        </row>
        <row r="259">
          <cell r="G259">
            <v>0.53846153846153844</v>
          </cell>
          <cell r="I259">
            <v>0.54320987654320985</v>
          </cell>
          <cell r="K259">
            <v>0.81538461538461537</v>
          </cell>
          <cell r="M259">
            <v>0.80555555555555558</v>
          </cell>
          <cell r="O259">
            <v>1</v>
          </cell>
        </row>
        <row r="260">
          <cell r="G260">
            <v>0.53846153846153844</v>
          </cell>
          <cell r="I260">
            <v>0.53086419753086422</v>
          </cell>
          <cell r="K260">
            <v>0.81538461538461537</v>
          </cell>
          <cell r="M260">
            <v>0.80555555555555558</v>
          </cell>
          <cell r="O260">
            <v>1</v>
          </cell>
        </row>
        <row r="261">
          <cell r="G261">
            <v>0.50769230769230766</v>
          </cell>
          <cell r="I261">
            <v>0.5679012345679012</v>
          </cell>
          <cell r="K261">
            <v>0.8</v>
          </cell>
          <cell r="M261">
            <v>0.80555555555555558</v>
          </cell>
          <cell r="O261">
            <v>1</v>
          </cell>
        </row>
        <row r="262">
          <cell r="G262">
            <v>0.546875</v>
          </cell>
          <cell r="I262">
            <v>0.58024691358024694</v>
          </cell>
          <cell r="K262">
            <v>0.8</v>
          </cell>
          <cell r="M262">
            <v>0.75</v>
          </cell>
          <cell r="O262">
            <v>1</v>
          </cell>
        </row>
        <row r="263">
          <cell r="G263">
            <v>0.53125</v>
          </cell>
          <cell r="I263">
            <v>0.60493827160493829</v>
          </cell>
          <cell r="K263">
            <v>0.8</v>
          </cell>
          <cell r="M263">
            <v>0.72222222222222221</v>
          </cell>
          <cell r="O263">
            <v>1</v>
          </cell>
        </row>
        <row r="264">
          <cell r="G264">
            <v>0.50769230769230766</v>
          </cell>
          <cell r="I264">
            <v>0.60493827160493829</v>
          </cell>
          <cell r="K264">
            <v>0.8</v>
          </cell>
          <cell r="M264">
            <v>0.72222222222222221</v>
          </cell>
          <cell r="O264">
            <v>1</v>
          </cell>
        </row>
        <row r="265">
          <cell r="G265">
            <v>0.50769230769230766</v>
          </cell>
          <cell r="I265">
            <v>0.60493827160493829</v>
          </cell>
          <cell r="K265">
            <v>0.8</v>
          </cell>
          <cell r="M265">
            <v>0.72222222222222221</v>
          </cell>
          <cell r="O265">
            <v>1</v>
          </cell>
        </row>
        <row r="266">
          <cell r="G266">
            <v>0.50769230769230766</v>
          </cell>
          <cell r="I266">
            <v>0.60493827160493829</v>
          </cell>
          <cell r="K266">
            <v>0.8</v>
          </cell>
          <cell r="M266">
            <v>0.72222222222222221</v>
          </cell>
          <cell r="O266">
            <v>1</v>
          </cell>
        </row>
        <row r="267">
          <cell r="G267">
            <v>0.52307692307692311</v>
          </cell>
          <cell r="I267">
            <v>0.64197530864197527</v>
          </cell>
          <cell r="K267">
            <v>0.83076923076923082</v>
          </cell>
          <cell r="M267">
            <v>0.69444444444444442</v>
          </cell>
          <cell r="O267">
            <v>1</v>
          </cell>
        </row>
        <row r="268">
          <cell r="G268">
            <v>0.52307692307692311</v>
          </cell>
          <cell r="I268">
            <v>0.62962962962962965</v>
          </cell>
          <cell r="K268">
            <v>0.83076923076923082</v>
          </cell>
          <cell r="M268">
            <v>0.75</v>
          </cell>
          <cell r="O268">
            <v>1</v>
          </cell>
        </row>
        <row r="269">
          <cell r="G269">
            <v>0.56923076923076921</v>
          </cell>
          <cell r="I269">
            <v>0.61728395061728392</v>
          </cell>
          <cell r="K269">
            <v>0.83076923076923082</v>
          </cell>
          <cell r="M269">
            <v>0.72222222222222221</v>
          </cell>
          <cell r="O269">
            <v>1</v>
          </cell>
        </row>
        <row r="270">
          <cell r="G270">
            <v>0.53846153846153844</v>
          </cell>
          <cell r="I270">
            <v>0.60493827160493829</v>
          </cell>
          <cell r="K270">
            <v>0.83076923076923082</v>
          </cell>
          <cell r="M270">
            <v>0.69444444444444442</v>
          </cell>
          <cell r="O270">
            <v>1</v>
          </cell>
        </row>
        <row r="271">
          <cell r="G271">
            <v>0.53846153846153844</v>
          </cell>
          <cell r="I271">
            <v>0.58024691358024694</v>
          </cell>
          <cell r="K271">
            <v>0.83076923076923082</v>
          </cell>
          <cell r="M271">
            <v>0.72222222222222221</v>
          </cell>
          <cell r="O271">
            <v>1</v>
          </cell>
        </row>
        <row r="272">
          <cell r="G272">
            <v>0.53846153846153844</v>
          </cell>
          <cell r="I272">
            <v>0.58024691358024694</v>
          </cell>
          <cell r="K272">
            <v>0.83076923076923082</v>
          </cell>
          <cell r="M272">
            <v>0.72222222222222221</v>
          </cell>
          <cell r="O272">
            <v>1</v>
          </cell>
        </row>
        <row r="273">
          <cell r="G273">
            <v>0.53846153846153844</v>
          </cell>
          <cell r="I273">
            <v>0.58024691358024694</v>
          </cell>
          <cell r="K273">
            <v>0.83076923076923082</v>
          </cell>
          <cell r="M273">
            <v>0.72222222222222221</v>
          </cell>
          <cell r="O273">
            <v>1</v>
          </cell>
        </row>
        <row r="274">
          <cell r="G274">
            <v>0.58461538461538465</v>
          </cell>
          <cell r="I274">
            <v>0.61728395061728392</v>
          </cell>
          <cell r="K274">
            <v>0.8</v>
          </cell>
          <cell r="M274">
            <v>0.63888888888888884</v>
          </cell>
          <cell r="O274">
            <v>1</v>
          </cell>
        </row>
      </sheetData>
      <sheetData sheetId="1">
        <row r="35">
          <cell r="H35" t="str">
            <v>Sumatoria de disponibilidades</v>
          </cell>
          <cell r="I35" t="str">
            <v>porcentaje disponibilidad esperada</v>
          </cell>
        </row>
        <row r="36">
          <cell r="C36"/>
          <cell r="H36"/>
          <cell r="I36"/>
        </row>
        <row r="37">
          <cell r="C37" t="str">
            <v>Trimestre 1</v>
          </cell>
          <cell r="H37">
            <v>0.84077900688265128</v>
          </cell>
          <cell r="I37">
            <v>0.85</v>
          </cell>
        </row>
        <row r="38">
          <cell r="C38" t="str">
            <v>Trimestre 2</v>
          </cell>
          <cell r="H38">
            <v>0.86258940059737843</v>
          </cell>
          <cell r="I38">
            <v>0.85</v>
          </cell>
        </row>
        <row r="39">
          <cell r="C39" t="str">
            <v>Trimestre 3</v>
          </cell>
          <cell r="H39"/>
          <cell r="I39">
            <v>0.5</v>
          </cell>
        </row>
        <row r="40">
          <cell r="C40" t="str">
            <v>Trimestre 4</v>
          </cell>
          <cell r="H40"/>
          <cell r="I40">
            <v>0.5</v>
          </cell>
        </row>
      </sheetData>
      <sheetData sheetId="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228"/>
  <sheetViews>
    <sheetView topLeftCell="B1" zoomScale="55" zoomScaleNormal="55" workbookViewId="0">
      <selection activeCell="C171" sqref="C171:AA183"/>
    </sheetView>
  </sheetViews>
  <sheetFormatPr baseColWidth="10" defaultColWidth="11.453125" defaultRowHeight="14.5" x14ac:dyDescent="0.35"/>
  <sheetData>
    <row r="1" spans="1:28" ht="15" thickBot="1" x14ac:dyDescent="0.4">
      <c r="A1" s="344"/>
      <c r="B1" s="708"/>
      <c r="C1" s="708"/>
      <c r="D1" s="708"/>
      <c r="E1" s="708"/>
      <c r="F1" s="708"/>
      <c r="G1" s="708"/>
      <c r="H1" s="344"/>
      <c r="I1" s="344"/>
      <c r="J1" s="344"/>
      <c r="K1" s="344"/>
      <c r="L1" s="344"/>
      <c r="M1" s="344"/>
      <c r="N1" s="344"/>
      <c r="O1" s="344"/>
      <c r="P1" s="344"/>
      <c r="Q1" s="344"/>
      <c r="R1" s="344"/>
      <c r="S1" s="344"/>
      <c r="T1" s="344"/>
      <c r="U1" s="344"/>
      <c r="V1" s="344"/>
      <c r="W1" s="344"/>
      <c r="X1" s="344"/>
      <c r="Y1" s="344"/>
      <c r="Z1" s="344"/>
      <c r="AA1" s="344"/>
      <c r="AB1" s="344"/>
    </row>
    <row r="2" spans="1:28" ht="15.5" customHeight="1" x14ac:dyDescent="0.35">
      <c r="A2" s="344"/>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44"/>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75" customHeight="1" thickBot="1" x14ac:dyDescent="0.4">
      <c r="A4" s="344"/>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44"/>
      <c r="B5" s="344"/>
      <c r="C5" s="344"/>
      <c r="D5" s="344"/>
      <c r="E5" s="344"/>
      <c r="F5" s="344"/>
      <c r="G5" s="344"/>
      <c r="H5" s="10"/>
      <c r="I5" s="10"/>
      <c r="J5" s="10"/>
      <c r="K5" s="10"/>
      <c r="L5" s="10"/>
      <c r="M5" s="10"/>
      <c r="N5" s="10"/>
      <c r="O5" s="10"/>
      <c r="P5" s="10"/>
      <c r="Q5" s="10"/>
      <c r="R5" s="10"/>
      <c r="S5" s="10"/>
      <c r="T5" s="10"/>
      <c r="U5" s="10"/>
      <c r="V5" s="10"/>
      <c r="W5" s="10"/>
      <c r="X5" s="10"/>
      <c r="Y5" s="10"/>
      <c r="Z5" s="10"/>
      <c r="AA5" s="10"/>
      <c r="AB5" s="10"/>
    </row>
    <row r="6" spans="1:28" ht="15" thickBot="1" x14ac:dyDescent="0.4">
      <c r="A6" s="344"/>
      <c r="B6" s="27"/>
      <c r="C6" s="28"/>
      <c r="D6" s="28"/>
      <c r="E6" s="28"/>
      <c r="F6" s="28"/>
      <c r="G6" s="28"/>
      <c r="H6" s="28"/>
      <c r="I6" s="382"/>
      <c r="J6" s="382"/>
      <c r="K6" s="382"/>
      <c r="L6" s="382"/>
      <c r="M6" s="382"/>
      <c r="N6" s="382"/>
      <c r="O6" s="382"/>
      <c r="P6" s="382"/>
      <c r="Q6" s="382"/>
      <c r="R6" s="382"/>
      <c r="S6" s="382"/>
      <c r="T6" s="382"/>
      <c r="U6" s="382"/>
      <c r="V6" s="382"/>
      <c r="W6" s="28"/>
      <c r="X6" s="28"/>
      <c r="Y6" s="28"/>
      <c r="Z6" s="28"/>
      <c r="AA6" s="28"/>
      <c r="AB6" s="30"/>
    </row>
    <row r="7" spans="1:28" ht="15" customHeight="1" x14ac:dyDescent="0.35">
      <c r="A7" s="344"/>
      <c r="B7" s="31"/>
      <c r="C7" s="658" t="s">
        <v>4</v>
      </c>
      <c r="D7" s="659"/>
      <c r="E7" s="659"/>
      <c r="F7" s="659"/>
      <c r="G7" s="659"/>
      <c r="H7" s="660"/>
      <c r="I7" s="664" t="s">
        <v>621</v>
      </c>
      <c r="J7" s="665"/>
      <c r="K7" s="665"/>
      <c r="L7" s="665"/>
      <c r="M7" s="665"/>
      <c r="N7" s="665"/>
      <c r="O7" s="665"/>
      <c r="P7" s="665"/>
      <c r="Q7" s="665"/>
      <c r="R7" s="665"/>
      <c r="S7" s="665"/>
      <c r="T7" s="665"/>
      <c r="U7" s="665"/>
      <c r="V7" s="665"/>
      <c r="W7" s="665"/>
      <c r="X7" s="665"/>
      <c r="Y7" s="665"/>
      <c r="Z7" s="665"/>
      <c r="AA7" s="665"/>
      <c r="AB7" s="32"/>
    </row>
    <row r="8" spans="1:28" x14ac:dyDescent="0.35">
      <c r="A8" s="344"/>
      <c r="B8" s="31"/>
      <c r="C8" s="661"/>
      <c r="D8" s="662"/>
      <c r="E8" s="662"/>
      <c r="F8" s="662"/>
      <c r="G8" s="662"/>
      <c r="H8" s="663"/>
      <c r="I8" s="666"/>
      <c r="J8" s="667"/>
      <c r="K8" s="667"/>
      <c r="L8" s="667"/>
      <c r="M8" s="667"/>
      <c r="N8" s="667"/>
      <c r="O8" s="667"/>
      <c r="P8" s="667"/>
      <c r="Q8" s="667"/>
      <c r="R8" s="667"/>
      <c r="S8" s="667"/>
      <c r="T8" s="667"/>
      <c r="U8" s="667"/>
      <c r="V8" s="667"/>
      <c r="W8" s="667"/>
      <c r="X8" s="667"/>
      <c r="Y8" s="667"/>
      <c r="Z8" s="667"/>
      <c r="AA8" s="667"/>
      <c r="AB8" s="32"/>
    </row>
    <row r="9" spans="1:28" ht="15" thickBot="1" x14ac:dyDescent="0.4">
      <c r="A9" s="344"/>
      <c r="B9" s="31"/>
      <c r="C9" s="12"/>
      <c r="D9" s="12"/>
      <c r="E9" s="12"/>
      <c r="F9" s="12"/>
      <c r="G9" s="12"/>
      <c r="H9" s="12"/>
      <c r="I9" s="351"/>
      <c r="J9" s="351"/>
      <c r="K9" s="351"/>
      <c r="L9" s="351"/>
      <c r="M9" s="351"/>
      <c r="N9" s="351"/>
      <c r="O9" s="351"/>
      <c r="P9" s="351"/>
      <c r="Q9" s="351"/>
      <c r="R9" s="351"/>
      <c r="S9" s="351"/>
      <c r="T9" s="351"/>
      <c r="U9" s="351"/>
      <c r="V9" s="351"/>
      <c r="W9" s="12"/>
      <c r="X9" s="12"/>
      <c r="Y9" s="12"/>
      <c r="Z9" s="12"/>
      <c r="AA9" s="12"/>
      <c r="AB9" s="32"/>
    </row>
    <row r="10" spans="1:28" ht="15.75" customHeight="1" thickBot="1" x14ac:dyDescent="0.4">
      <c r="A10" s="344"/>
      <c r="B10" s="31"/>
      <c r="C10" s="658" t="s">
        <v>5</v>
      </c>
      <c r="D10" s="659"/>
      <c r="E10" s="659"/>
      <c r="F10" s="659"/>
      <c r="G10" s="659"/>
      <c r="H10" s="660"/>
      <c r="I10" s="668" t="s">
        <v>6</v>
      </c>
      <c r="J10" s="669"/>
      <c r="K10" s="669"/>
      <c r="L10" s="669"/>
      <c r="M10" s="669"/>
      <c r="N10" s="669"/>
      <c r="O10" s="669"/>
      <c r="P10" s="669"/>
      <c r="Q10" s="670"/>
      <c r="R10" s="674" t="s">
        <v>7</v>
      </c>
      <c r="S10" s="675"/>
      <c r="T10" s="675"/>
      <c r="U10" s="676"/>
      <c r="V10" s="677" t="s">
        <v>8</v>
      </c>
      <c r="W10" s="678"/>
      <c r="X10" s="678"/>
      <c r="Y10" s="678"/>
      <c r="Z10" s="678"/>
      <c r="AA10" s="678"/>
      <c r="AB10" s="32"/>
    </row>
    <row r="11" spans="1:28" ht="15.75" customHeight="1" thickBot="1" x14ac:dyDescent="0.4">
      <c r="A11" s="344"/>
      <c r="B11" s="31"/>
      <c r="C11" s="661"/>
      <c r="D11" s="662"/>
      <c r="E11" s="662"/>
      <c r="F11" s="662"/>
      <c r="G11" s="662"/>
      <c r="H11" s="663"/>
      <c r="I11" s="671"/>
      <c r="J11" s="672"/>
      <c r="K11" s="672"/>
      <c r="L11" s="672"/>
      <c r="M11" s="672"/>
      <c r="N11" s="672"/>
      <c r="O11" s="672"/>
      <c r="P11" s="672"/>
      <c r="Q11" s="673"/>
      <c r="R11" s="679" t="s">
        <v>622</v>
      </c>
      <c r="S11" s="680"/>
      <c r="T11" s="680"/>
      <c r="U11" s="681"/>
      <c r="V11" s="682">
        <v>1</v>
      </c>
      <c r="W11" s="683"/>
      <c r="X11" s="683"/>
      <c r="Y11" s="683"/>
      <c r="Z11" s="683"/>
      <c r="AA11" s="683"/>
      <c r="AB11" s="32"/>
    </row>
    <row r="12" spans="1:28" ht="15" thickBot="1" x14ac:dyDescent="0.4">
      <c r="A12" s="344"/>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40"/>
    </row>
    <row r="13" spans="1:28" ht="15" customHeight="1" x14ac:dyDescent="0.35">
      <c r="A13" s="344"/>
      <c r="B13" s="33"/>
      <c r="C13" s="658" t="s">
        <v>9</v>
      </c>
      <c r="D13" s="659"/>
      <c r="E13" s="659"/>
      <c r="F13" s="659"/>
      <c r="G13" s="659"/>
      <c r="H13" s="727"/>
      <c r="I13" s="729" t="s">
        <v>10</v>
      </c>
      <c r="J13" s="688"/>
      <c r="K13" s="688"/>
      <c r="L13" s="688"/>
      <c r="M13" s="688"/>
      <c r="N13" s="688"/>
      <c r="O13" s="688"/>
      <c r="P13" s="688"/>
      <c r="Q13" s="688"/>
      <c r="R13" s="688"/>
      <c r="S13" s="689"/>
      <c r="T13" s="677" t="s">
        <v>11</v>
      </c>
      <c r="U13" s="678"/>
      <c r="V13" s="678"/>
      <c r="W13" s="678"/>
      <c r="X13" s="678"/>
      <c r="Y13" s="678"/>
      <c r="Z13" s="678"/>
      <c r="AA13" s="733"/>
      <c r="AB13" s="340"/>
    </row>
    <row r="14" spans="1:28" ht="15.75" customHeight="1" thickBot="1" x14ac:dyDescent="0.4">
      <c r="A14" s="344"/>
      <c r="B14" s="33"/>
      <c r="C14" s="661"/>
      <c r="D14" s="662"/>
      <c r="E14" s="662"/>
      <c r="F14" s="662"/>
      <c r="G14" s="662"/>
      <c r="H14" s="728"/>
      <c r="I14" s="730"/>
      <c r="J14" s="731"/>
      <c r="K14" s="731"/>
      <c r="L14" s="731"/>
      <c r="M14" s="731"/>
      <c r="N14" s="731"/>
      <c r="O14" s="731"/>
      <c r="P14" s="731"/>
      <c r="Q14" s="731"/>
      <c r="R14" s="731"/>
      <c r="S14" s="732"/>
      <c r="T14" s="682" t="s">
        <v>12</v>
      </c>
      <c r="U14" s="683"/>
      <c r="V14" s="683"/>
      <c r="W14" s="683"/>
      <c r="X14" s="683"/>
      <c r="Y14" s="683"/>
      <c r="Z14" s="683"/>
      <c r="AA14" s="734"/>
      <c r="AB14" s="340"/>
    </row>
    <row r="15" spans="1:28" ht="15" thickBot="1" x14ac:dyDescent="0.4">
      <c r="A15" s="344"/>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40"/>
    </row>
    <row r="16" spans="1:28" ht="28.5" customHeight="1" thickBot="1" x14ac:dyDescent="0.4">
      <c r="A16" s="344"/>
      <c r="B16" s="33"/>
      <c r="C16" s="674" t="s">
        <v>13</v>
      </c>
      <c r="D16" s="675"/>
      <c r="E16" s="675"/>
      <c r="F16" s="675"/>
      <c r="G16" s="675"/>
      <c r="H16" s="697"/>
      <c r="I16" s="698" t="s">
        <v>14</v>
      </c>
      <c r="J16" s="680"/>
      <c r="K16" s="680"/>
      <c r="L16" s="680"/>
      <c r="M16" s="680"/>
      <c r="N16" s="680"/>
      <c r="O16" s="680"/>
      <c r="P16" s="680"/>
      <c r="Q16" s="680"/>
      <c r="R16" s="680"/>
      <c r="S16" s="680"/>
      <c r="T16" s="680"/>
      <c r="U16" s="680"/>
      <c r="V16" s="680"/>
      <c r="W16" s="680"/>
      <c r="X16" s="680"/>
      <c r="Y16" s="680"/>
      <c r="Z16" s="680"/>
      <c r="AA16" s="699"/>
      <c r="AB16" s="340"/>
    </row>
    <row r="17" spans="1:28" ht="15" thickBot="1" x14ac:dyDescent="0.4">
      <c r="A17" s="344"/>
      <c r="B17" s="33"/>
      <c r="C17" s="351"/>
      <c r="D17" s="351"/>
      <c r="E17" s="351"/>
      <c r="F17" s="351"/>
      <c r="G17" s="351"/>
      <c r="H17" s="351"/>
      <c r="I17" s="353"/>
      <c r="J17" s="353"/>
      <c r="K17" s="353"/>
      <c r="L17" s="353"/>
      <c r="M17" s="353"/>
      <c r="N17" s="353"/>
      <c r="O17" s="353"/>
      <c r="P17" s="353"/>
      <c r="Q17" s="353"/>
      <c r="R17" s="353"/>
      <c r="S17" s="353"/>
      <c r="T17" s="353"/>
      <c r="U17" s="353"/>
      <c r="V17" s="353"/>
      <c r="W17" s="353"/>
      <c r="X17" s="353"/>
      <c r="Y17" s="353"/>
      <c r="Z17" s="353"/>
      <c r="AA17" s="353"/>
      <c r="AB17" s="340"/>
    </row>
    <row r="18" spans="1:28" ht="42.75" customHeight="1" thickBot="1" x14ac:dyDescent="0.4">
      <c r="A18" s="344"/>
      <c r="B18" s="33"/>
      <c r="C18" s="674" t="s">
        <v>15</v>
      </c>
      <c r="D18" s="675"/>
      <c r="E18" s="675"/>
      <c r="F18" s="675"/>
      <c r="G18" s="675"/>
      <c r="H18" s="697"/>
      <c r="I18" s="698" t="s">
        <v>16</v>
      </c>
      <c r="J18" s="680"/>
      <c r="K18" s="680"/>
      <c r="L18" s="680"/>
      <c r="M18" s="680"/>
      <c r="N18" s="680"/>
      <c r="O18" s="680"/>
      <c r="P18" s="680"/>
      <c r="Q18" s="680"/>
      <c r="R18" s="680"/>
      <c r="S18" s="680"/>
      <c r="T18" s="680"/>
      <c r="U18" s="680"/>
      <c r="V18" s="680"/>
      <c r="W18" s="680"/>
      <c r="X18" s="680"/>
      <c r="Y18" s="680"/>
      <c r="Z18" s="680"/>
      <c r="AA18" s="699"/>
      <c r="AB18" s="340"/>
    </row>
    <row r="19" spans="1:28" ht="15" thickBot="1" x14ac:dyDescent="0.4">
      <c r="A19" s="344"/>
      <c r="B19" s="33"/>
      <c r="C19" s="351"/>
      <c r="D19" s="351"/>
      <c r="E19" s="351"/>
      <c r="F19" s="351"/>
      <c r="G19" s="351"/>
      <c r="H19" s="351"/>
      <c r="I19" s="353"/>
      <c r="J19" s="353"/>
      <c r="K19" s="353"/>
      <c r="L19" s="353"/>
      <c r="M19" s="353"/>
      <c r="N19" s="353"/>
      <c r="O19" s="353"/>
      <c r="P19" s="353"/>
      <c r="Q19" s="353"/>
      <c r="R19" s="353"/>
      <c r="S19" s="353"/>
      <c r="T19" s="353"/>
      <c r="U19" s="353"/>
      <c r="V19" s="353"/>
      <c r="W19" s="353"/>
      <c r="X19" s="353"/>
      <c r="Y19" s="353"/>
      <c r="Z19" s="353"/>
      <c r="AA19" s="353"/>
      <c r="AB19" s="340"/>
    </row>
    <row r="20" spans="1:28" ht="15" customHeight="1" x14ac:dyDescent="0.35">
      <c r="A20" s="344"/>
      <c r="B20" s="33"/>
      <c r="C20" s="658" t="s">
        <v>17</v>
      </c>
      <c r="D20" s="659"/>
      <c r="E20" s="659"/>
      <c r="F20" s="659"/>
      <c r="G20" s="659"/>
      <c r="H20" s="660"/>
      <c r="I20" s="687" t="s">
        <v>1107</v>
      </c>
      <c r="J20" s="688"/>
      <c r="K20" s="688"/>
      <c r="L20" s="689"/>
      <c r="M20" s="677" t="s">
        <v>18</v>
      </c>
      <c r="N20" s="678"/>
      <c r="O20" s="678"/>
      <c r="P20" s="678"/>
      <c r="Q20" s="678"/>
      <c r="R20" s="678"/>
      <c r="S20" s="693"/>
      <c r="T20" s="677" t="s">
        <v>19</v>
      </c>
      <c r="U20" s="678"/>
      <c r="V20" s="678"/>
      <c r="W20" s="678"/>
      <c r="X20" s="678"/>
      <c r="Y20" s="678"/>
      <c r="Z20" s="678"/>
      <c r="AA20" s="678"/>
      <c r="AB20" s="340"/>
    </row>
    <row r="21" spans="1:28" ht="15" thickBot="1" x14ac:dyDescent="0.4">
      <c r="A21" s="344"/>
      <c r="B21" s="33"/>
      <c r="C21" s="684"/>
      <c r="D21" s="685"/>
      <c r="E21" s="685"/>
      <c r="F21" s="685"/>
      <c r="G21" s="685"/>
      <c r="H21" s="686"/>
      <c r="I21" s="690"/>
      <c r="J21" s="691"/>
      <c r="K21" s="691"/>
      <c r="L21" s="692"/>
      <c r="M21" s="694" t="s">
        <v>20</v>
      </c>
      <c r="N21" s="695"/>
      <c r="O21" s="695"/>
      <c r="P21" s="695"/>
      <c r="Q21" s="695"/>
      <c r="R21" s="695"/>
      <c r="S21" s="696"/>
      <c r="T21" s="682" t="s">
        <v>21</v>
      </c>
      <c r="U21" s="683"/>
      <c r="V21" s="683"/>
      <c r="W21" s="683"/>
      <c r="X21" s="683"/>
      <c r="Y21" s="683"/>
      <c r="Z21" s="683"/>
      <c r="AA21" s="683"/>
      <c r="AB21" s="340"/>
    </row>
    <row r="22" spans="1:28" ht="15" thickBot="1" x14ac:dyDescent="0.4">
      <c r="A22" s="344"/>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40"/>
    </row>
    <row r="23" spans="1:28" ht="15" customHeight="1" x14ac:dyDescent="0.35">
      <c r="A23" s="344"/>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40"/>
    </row>
    <row r="24" spans="1:28" ht="15.75" customHeight="1" thickBot="1" x14ac:dyDescent="0.4">
      <c r="A24" s="344"/>
      <c r="B24" s="33"/>
      <c r="C24" s="682" t="s">
        <v>25</v>
      </c>
      <c r="D24" s="683"/>
      <c r="E24" s="683"/>
      <c r="F24" s="683"/>
      <c r="G24" s="683"/>
      <c r="H24" s="683"/>
      <c r="I24" s="738"/>
      <c r="J24" s="682" t="s">
        <v>623</v>
      </c>
      <c r="K24" s="683"/>
      <c r="L24" s="683"/>
      <c r="M24" s="683"/>
      <c r="N24" s="683"/>
      <c r="O24" s="683"/>
      <c r="P24" s="734"/>
      <c r="Q24" s="739" t="s">
        <v>26</v>
      </c>
      <c r="R24" s="695"/>
      <c r="S24" s="695"/>
      <c r="T24" s="695"/>
      <c r="U24" s="695"/>
      <c r="V24" s="695"/>
      <c r="W24" s="695"/>
      <c r="X24" s="695"/>
      <c r="Y24" s="695"/>
      <c r="Z24" s="695"/>
      <c r="AA24" s="740"/>
      <c r="AB24" s="340"/>
    </row>
    <row r="25" spans="1:28" ht="15" thickBot="1" x14ac:dyDescent="0.4">
      <c r="A25" s="344"/>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40"/>
    </row>
    <row r="26" spans="1:28" ht="15.75" customHeight="1" thickBot="1" x14ac:dyDescent="0.4">
      <c r="A26" s="344"/>
      <c r="B26" s="33"/>
      <c r="C26" s="674" t="s">
        <v>27</v>
      </c>
      <c r="D26" s="675"/>
      <c r="E26" s="675"/>
      <c r="F26" s="675"/>
      <c r="G26" s="675"/>
      <c r="H26" s="697"/>
      <c r="I26" s="698" t="s">
        <v>624</v>
      </c>
      <c r="J26" s="680"/>
      <c r="K26" s="680"/>
      <c r="L26" s="680"/>
      <c r="M26" s="680"/>
      <c r="N26" s="680"/>
      <c r="O26" s="680"/>
      <c r="P26" s="680"/>
      <c r="Q26" s="680"/>
      <c r="R26" s="680"/>
      <c r="S26" s="680"/>
      <c r="T26" s="680"/>
      <c r="U26" s="680"/>
      <c r="V26" s="680"/>
      <c r="W26" s="680"/>
      <c r="X26" s="680"/>
      <c r="Y26" s="680"/>
      <c r="Z26" s="680"/>
      <c r="AA26" s="699"/>
      <c r="AB26" s="340"/>
    </row>
    <row r="27" spans="1:28" ht="15" thickBot="1" x14ac:dyDescent="0.4">
      <c r="A27" s="344"/>
      <c r="B27" s="33"/>
      <c r="C27" s="351"/>
      <c r="D27" s="351"/>
      <c r="E27" s="351"/>
      <c r="F27" s="351"/>
      <c r="G27" s="351"/>
      <c r="H27" s="351"/>
      <c r="I27" s="353"/>
      <c r="J27" s="353"/>
      <c r="K27" s="353"/>
      <c r="L27" s="353"/>
      <c r="M27" s="353"/>
      <c r="N27" s="353"/>
      <c r="O27" s="353"/>
      <c r="P27" s="353"/>
      <c r="Q27" s="353"/>
      <c r="R27" s="353"/>
      <c r="S27" s="353"/>
      <c r="T27" s="353"/>
      <c r="U27" s="353"/>
      <c r="V27" s="353"/>
      <c r="W27" s="353"/>
      <c r="X27" s="353"/>
      <c r="Y27" s="353"/>
      <c r="Z27" s="353"/>
      <c r="AA27" s="353"/>
      <c r="AB27" s="340"/>
    </row>
    <row r="28" spans="1:28" ht="15.75" customHeight="1" thickBot="1" x14ac:dyDescent="0.4">
      <c r="A28" s="344"/>
      <c r="B28" s="33"/>
      <c r="C28" s="674" t="s">
        <v>28</v>
      </c>
      <c r="D28" s="675"/>
      <c r="E28" s="675"/>
      <c r="F28" s="675"/>
      <c r="G28" s="675"/>
      <c r="H28" s="676"/>
      <c r="I28" s="700">
        <v>0.9</v>
      </c>
      <c r="J28" s="701"/>
      <c r="K28" s="702" t="s">
        <v>29</v>
      </c>
      <c r="L28" s="703"/>
      <c r="M28" s="703"/>
      <c r="N28" s="704"/>
      <c r="O28" s="705" t="s">
        <v>30</v>
      </c>
      <c r="P28" s="706"/>
      <c r="Q28" s="706"/>
      <c r="R28" s="707"/>
      <c r="S28" s="35"/>
      <c r="T28" s="705" t="s">
        <v>31</v>
      </c>
      <c r="U28" s="706"/>
      <c r="V28" s="707"/>
      <c r="W28" s="18" t="s">
        <v>32</v>
      </c>
      <c r="X28" s="735" t="s">
        <v>33</v>
      </c>
      <c r="Y28" s="736"/>
      <c r="Z28" s="737"/>
      <c r="AA28" s="19"/>
      <c r="AB28" s="340"/>
    </row>
    <row r="29" spans="1:28" ht="15" thickBot="1" x14ac:dyDescent="0.4">
      <c r="A29" s="344"/>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40"/>
    </row>
    <row r="30" spans="1:28" x14ac:dyDescent="0.35">
      <c r="A30" s="344"/>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40"/>
    </row>
    <row r="31" spans="1:28" x14ac:dyDescent="0.35">
      <c r="A31" s="344"/>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40"/>
    </row>
    <row r="32" spans="1:28" ht="15" thickBot="1" x14ac:dyDescent="0.4">
      <c r="A32" s="344"/>
      <c r="B32" s="33"/>
      <c r="C32" s="750"/>
      <c r="D32" s="751"/>
      <c r="E32" s="751"/>
      <c r="F32" s="751"/>
      <c r="G32" s="751"/>
      <c r="H32" s="751"/>
      <c r="I32" s="751"/>
      <c r="J32" s="752"/>
      <c r="K32" s="741">
        <v>0</v>
      </c>
      <c r="L32" s="742"/>
      <c r="M32" s="742"/>
      <c r="N32" s="743"/>
      <c r="O32" s="744">
        <v>0.79</v>
      </c>
      <c r="P32" s="745"/>
      <c r="Q32" s="745"/>
      <c r="R32" s="746"/>
      <c r="S32" s="744">
        <v>0.8</v>
      </c>
      <c r="T32" s="746"/>
      <c r="U32" s="744">
        <v>0.89</v>
      </c>
      <c r="V32" s="745"/>
      <c r="W32" s="746"/>
      <c r="X32" s="744">
        <v>0.9</v>
      </c>
      <c r="Y32" s="746"/>
      <c r="Z32" s="744">
        <v>1</v>
      </c>
      <c r="AA32" s="746"/>
      <c r="AB32" s="340"/>
    </row>
    <row r="33" spans="1:28" ht="15" thickBot="1" x14ac:dyDescent="0.4">
      <c r="A33" s="344"/>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40"/>
    </row>
    <row r="34" spans="1:28" ht="15.75" customHeight="1" thickBot="1" x14ac:dyDescent="0.4">
      <c r="A34" s="360"/>
      <c r="B34" s="354"/>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340"/>
    </row>
    <row r="35" spans="1:28" ht="81" thickBot="1" x14ac:dyDescent="0.4">
      <c r="A35" s="360"/>
      <c r="B35" s="354"/>
      <c r="C35" s="771" t="s">
        <v>41</v>
      </c>
      <c r="D35" s="772"/>
      <c r="E35" s="772"/>
      <c r="F35" s="772"/>
      <c r="G35" s="773"/>
      <c r="H35" s="36" t="s">
        <v>42</v>
      </c>
      <c r="I35" s="36" t="s">
        <v>43</v>
      </c>
      <c r="J35" s="36" t="s">
        <v>44</v>
      </c>
      <c r="K35" s="774" t="s">
        <v>45</v>
      </c>
      <c r="L35" s="775"/>
      <c r="M35" s="775"/>
      <c r="N35" s="775"/>
      <c r="O35" s="775"/>
      <c r="P35" s="775"/>
      <c r="Q35" s="775"/>
      <c r="R35" s="775"/>
      <c r="S35" s="775"/>
      <c r="T35" s="775"/>
      <c r="U35" s="775"/>
      <c r="V35" s="775"/>
      <c r="W35" s="775"/>
      <c r="X35" s="775"/>
      <c r="Y35" s="775"/>
      <c r="Z35" s="775"/>
      <c r="AA35" s="775"/>
      <c r="AB35" s="340"/>
    </row>
    <row r="36" spans="1:28" ht="15" customHeight="1" x14ac:dyDescent="0.35">
      <c r="A36" s="641"/>
      <c r="B36" s="642"/>
      <c r="C36" s="778" t="s">
        <v>625</v>
      </c>
      <c r="D36" s="779"/>
      <c r="E36" s="779"/>
      <c r="F36" s="779"/>
      <c r="G36" s="780"/>
      <c r="H36" s="652">
        <v>11</v>
      </c>
      <c r="I36" s="652">
        <v>11</v>
      </c>
      <c r="J36" s="655">
        <v>1</v>
      </c>
      <c r="K36" s="776" t="s">
        <v>626</v>
      </c>
      <c r="L36" s="777"/>
      <c r="M36" s="777"/>
      <c r="N36" s="777"/>
      <c r="O36" s="777"/>
      <c r="P36" s="777"/>
      <c r="Q36" s="777"/>
      <c r="R36" s="777"/>
      <c r="S36" s="777"/>
      <c r="T36" s="777"/>
      <c r="U36" s="777"/>
      <c r="V36" s="777"/>
      <c r="W36" s="777"/>
      <c r="X36" s="777"/>
      <c r="Y36" s="777"/>
      <c r="Z36" s="777"/>
      <c r="AA36" s="777"/>
      <c r="AB36" s="632"/>
    </row>
    <row r="37" spans="1:28" x14ac:dyDescent="0.35">
      <c r="A37" s="641"/>
      <c r="B37" s="642"/>
      <c r="C37" s="646"/>
      <c r="D37" s="647"/>
      <c r="E37" s="647"/>
      <c r="F37" s="647"/>
      <c r="G37" s="648"/>
      <c r="H37" s="653"/>
      <c r="I37" s="653"/>
      <c r="J37" s="656"/>
      <c r="K37" s="626"/>
      <c r="L37" s="627"/>
      <c r="M37" s="627"/>
      <c r="N37" s="627"/>
      <c r="O37" s="627"/>
      <c r="P37" s="627"/>
      <c r="Q37" s="627"/>
      <c r="R37" s="627"/>
      <c r="S37" s="627"/>
      <c r="T37" s="627"/>
      <c r="U37" s="627"/>
      <c r="V37" s="627"/>
      <c r="W37" s="627"/>
      <c r="X37" s="627"/>
      <c r="Y37" s="627"/>
      <c r="Z37" s="627"/>
      <c r="AA37" s="627"/>
      <c r="AB37" s="632"/>
    </row>
    <row r="38" spans="1:28" ht="15" customHeight="1" x14ac:dyDescent="0.35">
      <c r="A38" s="641"/>
      <c r="B38" s="642"/>
      <c r="C38" s="646"/>
      <c r="D38" s="647"/>
      <c r="E38" s="647"/>
      <c r="F38" s="647"/>
      <c r="G38" s="648"/>
      <c r="H38" s="653"/>
      <c r="I38" s="653"/>
      <c r="J38" s="656"/>
      <c r="K38" s="637" t="s">
        <v>627</v>
      </c>
      <c r="L38" s="638"/>
      <c r="M38" s="638"/>
      <c r="N38" s="638"/>
      <c r="O38" s="638"/>
      <c r="P38" s="638"/>
      <c r="Q38" s="638"/>
      <c r="R38" s="638"/>
      <c r="S38" s="638"/>
      <c r="T38" s="638"/>
      <c r="U38" s="638"/>
      <c r="V38" s="638"/>
      <c r="W38" s="638"/>
      <c r="X38" s="638"/>
      <c r="Y38" s="638"/>
      <c r="Z38" s="638"/>
      <c r="AA38" s="638"/>
      <c r="AB38" s="632"/>
    </row>
    <row r="39" spans="1:28" ht="15" customHeight="1" x14ac:dyDescent="0.35">
      <c r="A39" s="641"/>
      <c r="B39" s="642"/>
      <c r="C39" s="646"/>
      <c r="D39" s="647"/>
      <c r="E39" s="647"/>
      <c r="F39" s="647"/>
      <c r="G39" s="648"/>
      <c r="H39" s="653"/>
      <c r="I39" s="653"/>
      <c r="J39" s="656"/>
      <c r="K39" s="637" t="s">
        <v>628</v>
      </c>
      <c r="L39" s="638"/>
      <c r="M39" s="638"/>
      <c r="N39" s="638"/>
      <c r="O39" s="638"/>
      <c r="P39" s="638"/>
      <c r="Q39" s="638"/>
      <c r="R39" s="638"/>
      <c r="S39" s="638"/>
      <c r="T39" s="638"/>
      <c r="U39" s="638"/>
      <c r="V39" s="638"/>
      <c r="W39" s="638"/>
      <c r="X39" s="638"/>
      <c r="Y39" s="638"/>
      <c r="Z39" s="638"/>
      <c r="AA39" s="638"/>
      <c r="AB39" s="632"/>
    </row>
    <row r="40" spans="1:28" ht="15" customHeight="1" x14ac:dyDescent="0.35">
      <c r="A40" s="641"/>
      <c r="B40" s="642"/>
      <c r="C40" s="646"/>
      <c r="D40" s="647"/>
      <c r="E40" s="647"/>
      <c r="F40" s="647"/>
      <c r="G40" s="648"/>
      <c r="H40" s="653"/>
      <c r="I40" s="653"/>
      <c r="J40" s="656"/>
      <c r="K40" s="639" t="s">
        <v>629</v>
      </c>
      <c r="L40" s="640"/>
      <c r="M40" s="640"/>
      <c r="N40" s="640"/>
      <c r="O40" s="640"/>
      <c r="P40" s="640"/>
      <c r="Q40" s="640"/>
      <c r="R40" s="640"/>
      <c r="S40" s="640"/>
      <c r="T40" s="640"/>
      <c r="U40" s="640"/>
      <c r="V40" s="640"/>
      <c r="W40" s="640"/>
      <c r="X40" s="640"/>
      <c r="Y40" s="640"/>
      <c r="Z40" s="640"/>
      <c r="AA40" s="640"/>
      <c r="AB40" s="632"/>
    </row>
    <row r="41" spans="1:28" x14ac:dyDescent="0.35">
      <c r="A41" s="641"/>
      <c r="B41" s="642"/>
      <c r="C41" s="646"/>
      <c r="D41" s="647"/>
      <c r="E41" s="647"/>
      <c r="F41" s="647"/>
      <c r="G41" s="648"/>
      <c r="H41" s="653"/>
      <c r="I41" s="653"/>
      <c r="J41" s="656"/>
      <c r="K41" s="626"/>
      <c r="L41" s="627"/>
      <c r="M41" s="627"/>
      <c r="N41" s="627"/>
      <c r="O41" s="627"/>
      <c r="P41" s="627"/>
      <c r="Q41" s="627"/>
      <c r="R41" s="627"/>
      <c r="S41" s="627"/>
      <c r="T41" s="627"/>
      <c r="U41" s="627"/>
      <c r="V41" s="627"/>
      <c r="W41" s="627"/>
      <c r="X41" s="627"/>
      <c r="Y41" s="627"/>
      <c r="Z41" s="627"/>
      <c r="AA41" s="627"/>
      <c r="AB41" s="632"/>
    </row>
    <row r="42" spans="1:28" ht="15" customHeight="1" x14ac:dyDescent="0.35">
      <c r="A42" s="641"/>
      <c r="B42" s="642"/>
      <c r="C42" s="646"/>
      <c r="D42" s="647"/>
      <c r="E42" s="647"/>
      <c r="F42" s="647"/>
      <c r="G42" s="648"/>
      <c r="H42" s="653"/>
      <c r="I42" s="653"/>
      <c r="J42" s="656"/>
      <c r="K42" s="637" t="s">
        <v>630</v>
      </c>
      <c r="L42" s="638"/>
      <c r="M42" s="638"/>
      <c r="N42" s="638"/>
      <c r="O42" s="638"/>
      <c r="P42" s="638"/>
      <c r="Q42" s="638"/>
      <c r="R42" s="638"/>
      <c r="S42" s="638"/>
      <c r="T42" s="638"/>
      <c r="U42" s="638"/>
      <c r="V42" s="638"/>
      <c r="W42" s="638"/>
      <c r="X42" s="638"/>
      <c r="Y42" s="638"/>
      <c r="Z42" s="638"/>
      <c r="AA42" s="638"/>
      <c r="AB42" s="632"/>
    </row>
    <row r="43" spans="1:28" ht="15" customHeight="1" x14ac:dyDescent="0.35">
      <c r="A43" s="641"/>
      <c r="B43" s="642"/>
      <c r="C43" s="646"/>
      <c r="D43" s="647"/>
      <c r="E43" s="647"/>
      <c r="F43" s="647"/>
      <c r="G43" s="648"/>
      <c r="H43" s="653"/>
      <c r="I43" s="653"/>
      <c r="J43" s="656"/>
      <c r="K43" s="637" t="s">
        <v>631</v>
      </c>
      <c r="L43" s="638"/>
      <c r="M43" s="638"/>
      <c r="N43" s="638"/>
      <c r="O43" s="638"/>
      <c r="P43" s="638"/>
      <c r="Q43" s="638"/>
      <c r="R43" s="638"/>
      <c r="S43" s="638"/>
      <c r="T43" s="638"/>
      <c r="U43" s="638"/>
      <c r="V43" s="638"/>
      <c r="W43" s="638"/>
      <c r="X43" s="638"/>
      <c r="Y43" s="638"/>
      <c r="Z43" s="638"/>
      <c r="AA43" s="638"/>
      <c r="AB43" s="632"/>
    </row>
    <row r="44" spans="1:28" ht="15" customHeight="1" x14ac:dyDescent="0.35">
      <c r="A44" s="641"/>
      <c r="B44" s="642"/>
      <c r="C44" s="646"/>
      <c r="D44" s="647"/>
      <c r="E44" s="647"/>
      <c r="F44" s="647"/>
      <c r="G44" s="648"/>
      <c r="H44" s="653"/>
      <c r="I44" s="653"/>
      <c r="J44" s="656"/>
      <c r="K44" s="639" t="s">
        <v>632</v>
      </c>
      <c r="L44" s="640"/>
      <c r="M44" s="640"/>
      <c r="N44" s="640"/>
      <c r="O44" s="640"/>
      <c r="P44" s="640"/>
      <c r="Q44" s="640"/>
      <c r="R44" s="640"/>
      <c r="S44" s="640"/>
      <c r="T44" s="640"/>
      <c r="U44" s="640"/>
      <c r="V44" s="640"/>
      <c r="W44" s="640"/>
      <c r="X44" s="640"/>
      <c r="Y44" s="640"/>
      <c r="Z44" s="640"/>
      <c r="AA44" s="640"/>
      <c r="AB44" s="632"/>
    </row>
    <row r="45" spans="1:28" x14ac:dyDescent="0.35">
      <c r="A45" s="641"/>
      <c r="B45" s="642"/>
      <c r="C45" s="646"/>
      <c r="D45" s="647"/>
      <c r="E45" s="647"/>
      <c r="F45" s="647"/>
      <c r="G45" s="648"/>
      <c r="H45" s="653"/>
      <c r="I45" s="653"/>
      <c r="J45" s="656"/>
      <c r="K45" s="626"/>
      <c r="L45" s="627"/>
      <c r="M45" s="627"/>
      <c r="N45" s="627"/>
      <c r="O45" s="627"/>
      <c r="P45" s="627"/>
      <c r="Q45" s="627"/>
      <c r="R45" s="627"/>
      <c r="S45" s="627"/>
      <c r="T45" s="627"/>
      <c r="U45" s="627"/>
      <c r="V45" s="627"/>
      <c r="W45" s="627"/>
      <c r="X45" s="627"/>
      <c r="Y45" s="627"/>
      <c r="Z45" s="627"/>
      <c r="AA45" s="627"/>
      <c r="AB45" s="632"/>
    </row>
    <row r="46" spans="1:28" ht="22.5" customHeight="1" x14ac:dyDescent="0.35">
      <c r="A46" s="641"/>
      <c r="B46" s="642"/>
      <c r="C46" s="646"/>
      <c r="D46" s="647"/>
      <c r="E46" s="647"/>
      <c r="F46" s="647"/>
      <c r="G46" s="648"/>
      <c r="H46" s="653"/>
      <c r="I46" s="653"/>
      <c r="J46" s="656"/>
      <c r="K46" s="766" t="s">
        <v>633</v>
      </c>
      <c r="L46" s="767"/>
      <c r="M46" s="767"/>
      <c r="N46" s="767"/>
      <c r="O46" s="767"/>
      <c r="P46" s="767"/>
      <c r="Q46" s="767"/>
      <c r="R46" s="767"/>
      <c r="S46" s="767"/>
      <c r="T46" s="767"/>
      <c r="U46" s="767"/>
      <c r="V46" s="767"/>
      <c r="W46" s="767"/>
      <c r="X46" s="767"/>
      <c r="Y46" s="767"/>
      <c r="Z46" s="767"/>
      <c r="AA46" s="767"/>
      <c r="AB46" s="632"/>
    </row>
    <row r="47" spans="1:28" ht="15" customHeight="1" x14ac:dyDescent="0.35">
      <c r="A47" s="641"/>
      <c r="B47" s="642"/>
      <c r="C47" s="646"/>
      <c r="D47" s="647"/>
      <c r="E47" s="647"/>
      <c r="F47" s="647"/>
      <c r="G47" s="648"/>
      <c r="H47" s="653"/>
      <c r="I47" s="653"/>
      <c r="J47" s="656"/>
      <c r="K47" s="639" t="s">
        <v>634</v>
      </c>
      <c r="L47" s="640"/>
      <c r="M47" s="640"/>
      <c r="N47" s="640"/>
      <c r="O47" s="640"/>
      <c r="P47" s="640"/>
      <c r="Q47" s="640"/>
      <c r="R47" s="640"/>
      <c r="S47" s="640"/>
      <c r="T47" s="640"/>
      <c r="U47" s="640"/>
      <c r="V47" s="640"/>
      <c r="W47" s="640"/>
      <c r="X47" s="640"/>
      <c r="Y47" s="640"/>
      <c r="Z47" s="640"/>
      <c r="AA47" s="640"/>
      <c r="AB47" s="632"/>
    </row>
    <row r="48" spans="1:28" x14ac:dyDescent="0.35">
      <c r="A48" s="641"/>
      <c r="B48" s="642"/>
      <c r="C48" s="646"/>
      <c r="D48" s="647"/>
      <c r="E48" s="647"/>
      <c r="F48" s="647"/>
      <c r="G48" s="648"/>
      <c r="H48" s="653"/>
      <c r="I48" s="653"/>
      <c r="J48" s="656"/>
      <c r="K48" s="626"/>
      <c r="L48" s="627"/>
      <c r="M48" s="627"/>
      <c r="N48" s="627"/>
      <c r="O48" s="627"/>
      <c r="P48" s="627"/>
      <c r="Q48" s="627"/>
      <c r="R48" s="627"/>
      <c r="S48" s="627"/>
      <c r="T48" s="627"/>
      <c r="U48" s="627"/>
      <c r="V48" s="627"/>
      <c r="W48" s="627"/>
      <c r="X48" s="627"/>
      <c r="Y48" s="627"/>
      <c r="Z48" s="627"/>
      <c r="AA48" s="627"/>
      <c r="AB48" s="632"/>
    </row>
    <row r="49" spans="1:28" ht="15" customHeight="1" x14ac:dyDescent="0.35">
      <c r="A49" s="641"/>
      <c r="B49" s="642"/>
      <c r="C49" s="646"/>
      <c r="D49" s="647"/>
      <c r="E49" s="647"/>
      <c r="F49" s="647"/>
      <c r="G49" s="648"/>
      <c r="H49" s="653"/>
      <c r="I49" s="653"/>
      <c r="J49" s="656"/>
      <c r="K49" s="766" t="s">
        <v>635</v>
      </c>
      <c r="L49" s="767"/>
      <c r="M49" s="767"/>
      <c r="N49" s="767"/>
      <c r="O49" s="767"/>
      <c r="P49" s="767"/>
      <c r="Q49" s="767"/>
      <c r="R49" s="767"/>
      <c r="S49" s="767"/>
      <c r="T49" s="767"/>
      <c r="U49" s="767"/>
      <c r="V49" s="767"/>
      <c r="W49" s="767"/>
      <c r="X49" s="767"/>
      <c r="Y49" s="767"/>
      <c r="Z49" s="767"/>
      <c r="AA49" s="767"/>
      <c r="AB49" s="632"/>
    </row>
    <row r="50" spans="1:28" ht="15" customHeight="1" x14ac:dyDescent="0.35">
      <c r="A50" s="641"/>
      <c r="B50" s="642"/>
      <c r="C50" s="646"/>
      <c r="D50" s="647"/>
      <c r="E50" s="647"/>
      <c r="F50" s="647"/>
      <c r="G50" s="648"/>
      <c r="H50" s="653"/>
      <c r="I50" s="653"/>
      <c r="J50" s="656"/>
      <c r="K50" s="639" t="s">
        <v>636</v>
      </c>
      <c r="L50" s="640"/>
      <c r="M50" s="640"/>
      <c r="N50" s="640"/>
      <c r="O50" s="640"/>
      <c r="P50" s="640"/>
      <c r="Q50" s="640"/>
      <c r="R50" s="640"/>
      <c r="S50" s="640"/>
      <c r="T50" s="640"/>
      <c r="U50" s="640"/>
      <c r="V50" s="640"/>
      <c r="W50" s="640"/>
      <c r="X50" s="640"/>
      <c r="Y50" s="640"/>
      <c r="Z50" s="640"/>
      <c r="AA50" s="640"/>
      <c r="AB50" s="632"/>
    </row>
    <row r="51" spans="1:28" x14ac:dyDescent="0.35">
      <c r="A51" s="641"/>
      <c r="B51" s="642"/>
      <c r="C51" s="646"/>
      <c r="D51" s="647"/>
      <c r="E51" s="647"/>
      <c r="F51" s="647"/>
      <c r="G51" s="648"/>
      <c r="H51" s="653"/>
      <c r="I51" s="653"/>
      <c r="J51" s="656"/>
      <c r="K51" s="626"/>
      <c r="L51" s="627"/>
      <c r="M51" s="627"/>
      <c r="N51" s="627"/>
      <c r="O51" s="627"/>
      <c r="P51" s="627"/>
      <c r="Q51" s="627"/>
      <c r="R51" s="627"/>
      <c r="S51" s="627"/>
      <c r="T51" s="627"/>
      <c r="U51" s="627"/>
      <c r="V51" s="627"/>
      <c r="W51" s="627"/>
      <c r="X51" s="627"/>
      <c r="Y51" s="627"/>
      <c r="Z51" s="627"/>
      <c r="AA51" s="627"/>
      <c r="AB51" s="632"/>
    </row>
    <row r="52" spans="1:28" ht="15" customHeight="1" x14ac:dyDescent="0.35">
      <c r="A52" s="641"/>
      <c r="B52" s="642"/>
      <c r="C52" s="646"/>
      <c r="D52" s="647"/>
      <c r="E52" s="647"/>
      <c r="F52" s="647"/>
      <c r="G52" s="648"/>
      <c r="H52" s="653"/>
      <c r="I52" s="653"/>
      <c r="J52" s="656"/>
      <c r="K52" s="766" t="s">
        <v>637</v>
      </c>
      <c r="L52" s="767"/>
      <c r="M52" s="767"/>
      <c r="N52" s="767"/>
      <c r="O52" s="767"/>
      <c r="P52" s="767"/>
      <c r="Q52" s="767"/>
      <c r="R52" s="767"/>
      <c r="S52" s="767"/>
      <c r="T52" s="767"/>
      <c r="U52" s="767"/>
      <c r="V52" s="767"/>
      <c r="W52" s="767"/>
      <c r="X52" s="767"/>
      <c r="Y52" s="767"/>
      <c r="Z52" s="767"/>
      <c r="AA52" s="767"/>
      <c r="AB52" s="632"/>
    </row>
    <row r="53" spans="1:28" ht="15" customHeight="1" x14ac:dyDescent="0.35">
      <c r="A53" s="641"/>
      <c r="B53" s="642"/>
      <c r="C53" s="646"/>
      <c r="D53" s="647"/>
      <c r="E53" s="647"/>
      <c r="F53" s="647"/>
      <c r="G53" s="648"/>
      <c r="H53" s="653"/>
      <c r="I53" s="653"/>
      <c r="J53" s="656"/>
      <c r="K53" s="766" t="s">
        <v>638</v>
      </c>
      <c r="L53" s="767"/>
      <c r="M53" s="767"/>
      <c r="N53" s="767"/>
      <c r="O53" s="767"/>
      <c r="P53" s="767"/>
      <c r="Q53" s="767"/>
      <c r="R53" s="767"/>
      <c r="S53" s="767"/>
      <c r="T53" s="767"/>
      <c r="U53" s="767"/>
      <c r="V53" s="767"/>
      <c r="W53" s="767"/>
      <c r="X53" s="767"/>
      <c r="Y53" s="767"/>
      <c r="Z53" s="767"/>
      <c r="AA53" s="767"/>
      <c r="AB53" s="632"/>
    </row>
    <row r="54" spans="1:28" ht="15" customHeight="1" x14ac:dyDescent="0.35">
      <c r="A54" s="641"/>
      <c r="B54" s="642"/>
      <c r="C54" s="646"/>
      <c r="D54" s="647"/>
      <c r="E54" s="647"/>
      <c r="F54" s="647"/>
      <c r="G54" s="648"/>
      <c r="H54" s="653"/>
      <c r="I54" s="653"/>
      <c r="J54" s="656"/>
      <c r="K54" s="639" t="s">
        <v>639</v>
      </c>
      <c r="L54" s="640"/>
      <c r="M54" s="640"/>
      <c r="N54" s="640"/>
      <c r="O54" s="640"/>
      <c r="P54" s="640"/>
      <c r="Q54" s="640"/>
      <c r="R54" s="640"/>
      <c r="S54" s="640"/>
      <c r="T54" s="640"/>
      <c r="U54" s="640"/>
      <c r="V54" s="640"/>
      <c r="W54" s="640"/>
      <c r="X54" s="640"/>
      <c r="Y54" s="640"/>
      <c r="Z54" s="640"/>
      <c r="AA54" s="640"/>
      <c r="AB54" s="632"/>
    </row>
    <row r="55" spans="1:28" x14ac:dyDescent="0.35">
      <c r="A55" s="641"/>
      <c r="B55" s="642"/>
      <c r="C55" s="646"/>
      <c r="D55" s="647"/>
      <c r="E55" s="647"/>
      <c r="F55" s="647"/>
      <c r="G55" s="648"/>
      <c r="H55" s="653"/>
      <c r="I55" s="653"/>
      <c r="J55" s="656"/>
      <c r="K55" s="626"/>
      <c r="L55" s="627"/>
      <c r="M55" s="627"/>
      <c r="N55" s="627"/>
      <c r="O55" s="627"/>
      <c r="P55" s="627"/>
      <c r="Q55" s="627"/>
      <c r="R55" s="627"/>
      <c r="S55" s="627"/>
      <c r="T55" s="627"/>
      <c r="U55" s="627"/>
      <c r="V55" s="627"/>
      <c r="W55" s="627"/>
      <c r="X55" s="627"/>
      <c r="Y55" s="627"/>
      <c r="Z55" s="627"/>
      <c r="AA55" s="627"/>
      <c r="AB55" s="632"/>
    </row>
    <row r="56" spans="1:28" ht="15" customHeight="1" x14ac:dyDescent="0.35">
      <c r="A56" s="641"/>
      <c r="B56" s="642"/>
      <c r="C56" s="646"/>
      <c r="D56" s="647"/>
      <c r="E56" s="647"/>
      <c r="F56" s="647"/>
      <c r="G56" s="648"/>
      <c r="H56" s="653"/>
      <c r="I56" s="653"/>
      <c r="J56" s="656"/>
      <c r="K56" s="766" t="s">
        <v>640</v>
      </c>
      <c r="L56" s="767"/>
      <c r="M56" s="767"/>
      <c r="N56" s="767"/>
      <c r="O56" s="767"/>
      <c r="P56" s="767"/>
      <c r="Q56" s="767"/>
      <c r="R56" s="767"/>
      <c r="S56" s="767"/>
      <c r="T56" s="767"/>
      <c r="U56" s="767"/>
      <c r="V56" s="767"/>
      <c r="W56" s="767"/>
      <c r="X56" s="767"/>
      <c r="Y56" s="767"/>
      <c r="Z56" s="767"/>
      <c r="AA56" s="767"/>
      <c r="AB56" s="632"/>
    </row>
    <row r="57" spans="1:28" ht="15" customHeight="1" x14ac:dyDescent="0.35">
      <c r="A57" s="641"/>
      <c r="B57" s="642"/>
      <c r="C57" s="646"/>
      <c r="D57" s="647"/>
      <c r="E57" s="647"/>
      <c r="F57" s="647"/>
      <c r="G57" s="648"/>
      <c r="H57" s="653"/>
      <c r="I57" s="653"/>
      <c r="J57" s="656"/>
      <c r="K57" s="766" t="s">
        <v>46</v>
      </c>
      <c r="L57" s="767"/>
      <c r="M57" s="767"/>
      <c r="N57" s="767"/>
      <c r="O57" s="767"/>
      <c r="P57" s="767"/>
      <c r="Q57" s="767"/>
      <c r="R57" s="767"/>
      <c r="S57" s="767"/>
      <c r="T57" s="767"/>
      <c r="U57" s="767"/>
      <c r="V57" s="767"/>
      <c r="W57" s="767"/>
      <c r="X57" s="767"/>
      <c r="Y57" s="767"/>
      <c r="Z57" s="767"/>
      <c r="AA57" s="767"/>
      <c r="AB57" s="632"/>
    </row>
    <row r="58" spans="1:28" ht="15" customHeight="1" x14ac:dyDescent="0.35">
      <c r="A58" s="641"/>
      <c r="B58" s="642"/>
      <c r="C58" s="646"/>
      <c r="D58" s="647"/>
      <c r="E58" s="647"/>
      <c r="F58" s="647"/>
      <c r="G58" s="648"/>
      <c r="H58" s="653"/>
      <c r="I58" s="653"/>
      <c r="J58" s="656"/>
      <c r="K58" s="766" t="s">
        <v>641</v>
      </c>
      <c r="L58" s="767"/>
      <c r="M58" s="767"/>
      <c r="N58" s="767"/>
      <c r="O58" s="767"/>
      <c r="P58" s="767"/>
      <c r="Q58" s="767"/>
      <c r="R58" s="767"/>
      <c r="S58" s="767"/>
      <c r="T58" s="767"/>
      <c r="U58" s="767"/>
      <c r="V58" s="767"/>
      <c r="W58" s="767"/>
      <c r="X58" s="767"/>
      <c r="Y58" s="767"/>
      <c r="Z58" s="767"/>
      <c r="AA58" s="767"/>
      <c r="AB58" s="632"/>
    </row>
    <row r="59" spans="1:28" ht="15" customHeight="1" x14ac:dyDescent="0.35">
      <c r="A59" s="641"/>
      <c r="B59" s="642"/>
      <c r="C59" s="646"/>
      <c r="D59" s="647"/>
      <c r="E59" s="647"/>
      <c r="F59" s="647"/>
      <c r="G59" s="648"/>
      <c r="H59" s="653"/>
      <c r="I59" s="653"/>
      <c r="J59" s="656"/>
      <c r="K59" s="639" t="s">
        <v>642</v>
      </c>
      <c r="L59" s="640"/>
      <c r="M59" s="640"/>
      <c r="N59" s="640"/>
      <c r="O59" s="640"/>
      <c r="P59" s="640"/>
      <c r="Q59" s="640"/>
      <c r="R59" s="640"/>
      <c r="S59" s="640"/>
      <c r="T59" s="640"/>
      <c r="U59" s="640"/>
      <c r="V59" s="640"/>
      <c r="W59" s="640"/>
      <c r="X59" s="640"/>
      <c r="Y59" s="640"/>
      <c r="Z59" s="640"/>
      <c r="AA59" s="640"/>
      <c r="AB59" s="632"/>
    </row>
    <row r="60" spans="1:28" x14ac:dyDescent="0.35">
      <c r="A60" s="641"/>
      <c r="B60" s="642"/>
      <c r="C60" s="646"/>
      <c r="D60" s="647"/>
      <c r="E60" s="647"/>
      <c r="F60" s="647"/>
      <c r="G60" s="648"/>
      <c r="H60" s="653"/>
      <c r="I60" s="653"/>
      <c r="J60" s="656"/>
      <c r="K60" s="626"/>
      <c r="L60" s="627"/>
      <c r="M60" s="627"/>
      <c r="N60" s="627"/>
      <c r="O60" s="627"/>
      <c r="P60" s="627"/>
      <c r="Q60" s="627"/>
      <c r="R60" s="627"/>
      <c r="S60" s="627"/>
      <c r="T60" s="627"/>
      <c r="U60" s="627"/>
      <c r="V60" s="627"/>
      <c r="W60" s="627"/>
      <c r="X60" s="627"/>
      <c r="Y60" s="627"/>
      <c r="Z60" s="627"/>
      <c r="AA60" s="627"/>
      <c r="AB60" s="632"/>
    </row>
    <row r="61" spans="1:28" x14ac:dyDescent="0.35">
      <c r="A61" s="641"/>
      <c r="B61" s="642"/>
      <c r="C61" s="646"/>
      <c r="D61" s="647"/>
      <c r="E61" s="647"/>
      <c r="F61" s="647"/>
      <c r="G61" s="648"/>
      <c r="H61" s="653"/>
      <c r="I61" s="653"/>
      <c r="J61" s="656"/>
      <c r="K61" s="626"/>
      <c r="L61" s="627"/>
      <c r="M61" s="627"/>
      <c r="N61" s="627"/>
      <c r="O61" s="627"/>
      <c r="P61" s="627"/>
      <c r="Q61" s="627"/>
      <c r="R61" s="627"/>
      <c r="S61" s="627"/>
      <c r="T61" s="627"/>
      <c r="U61" s="627"/>
      <c r="V61" s="627"/>
      <c r="W61" s="627"/>
      <c r="X61" s="627"/>
      <c r="Y61" s="627"/>
      <c r="Z61" s="627"/>
      <c r="AA61" s="627"/>
      <c r="AB61" s="632"/>
    </row>
    <row r="62" spans="1:28" ht="22.5" customHeight="1" x14ac:dyDescent="0.35">
      <c r="A62" s="641"/>
      <c r="B62" s="642"/>
      <c r="C62" s="646"/>
      <c r="D62" s="647"/>
      <c r="E62" s="647"/>
      <c r="F62" s="647"/>
      <c r="G62" s="648"/>
      <c r="H62" s="653"/>
      <c r="I62" s="653"/>
      <c r="J62" s="656"/>
      <c r="K62" s="766" t="s">
        <v>643</v>
      </c>
      <c r="L62" s="767"/>
      <c r="M62" s="767"/>
      <c r="N62" s="767"/>
      <c r="O62" s="767"/>
      <c r="P62" s="767"/>
      <c r="Q62" s="767"/>
      <c r="R62" s="767"/>
      <c r="S62" s="767"/>
      <c r="T62" s="767"/>
      <c r="U62" s="767"/>
      <c r="V62" s="767"/>
      <c r="W62" s="767"/>
      <c r="X62" s="767"/>
      <c r="Y62" s="767"/>
      <c r="Z62" s="767"/>
      <c r="AA62" s="767"/>
      <c r="AB62" s="632"/>
    </row>
    <row r="63" spans="1:28" ht="15" customHeight="1" x14ac:dyDescent="0.35">
      <c r="A63" s="641"/>
      <c r="B63" s="642"/>
      <c r="C63" s="646"/>
      <c r="D63" s="647"/>
      <c r="E63" s="647"/>
      <c r="F63" s="647"/>
      <c r="G63" s="648"/>
      <c r="H63" s="653"/>
      <c r="I63" s="653"/>
      <c r="J63" s="656"/>
      <c r="K63" s="766" t="s">
        <v>644</v>
      </c>
      <c r="L63" s="767"/>
      <c r="M63" s="767"/>
      <c r="N63" s="767"/>
      <c r="O63" s="767"/>
      <c r="P63" s="767"/>
      <c r="Q63" s="767"/>
      <c r="R63" s="767"/>
      <c r="S63" s="767"/>
      <c r="T63" s="767"/>
      <c r="U63" s="767"/>
      <c r="V63" s="767"/>
      <c r="W63" s="767"/>
      <c r="X63" s="767"/>
      <c r="Y63" s="767"/>
      <c r="Z63" s="767"/>
      <c r="AA63" s="767"/>
      <c r="AB63" s="632"/>
    </row>
    <row r="64" spans="1:28" ht="15" customHeight="1" x14ac:dyDescent="0.35">
      <c r="A64" s="641"/>
      <c r="B64" s="642"/>
      <c r="C64" s="646"/>
      <c r="D64" s="647"/>
      <c r="E64" s="647"/>
      <c r="F64" s="647"/>
      <c r="G64" s="648"/>
      <c r="H64" s="653"/>
      <c r="I64" s="653"/>
      <c r="J64" s="656"/>
      <c r="K64" s="639" t="s">
        <v>645</v>
      </c>
      <c r="L64" s="640"/>
      <c r="M64" s="640"/>
      <c r="N64" s="640"/>
      <c r="O64" s="640"/>
      <c r="P64" s="640"/>
      <c r="Q64" s="640"/>
      <c r="R64" s="640"/>
      <c r="S64" s="640"/>
      <c r="T64" s="640"/>
      <c r="U64" s="640"/>
      <c r="V64" s="640"/>
      <c r="W64" s="640"/>
      <c r="X64" s="640"/>
      <c r="Y64" s="640"/>
      <c r="Z64" s="640"/>
      <c r="AA64" s="640"/>
      <c r="AB64" s="632"/>
    </row>
    <row r="65" spans="1:28" x14ac:dyDescent="0.35">
      <c r="A65" s="641"/>
      <c r="B65" s="642"/>
      <c r="C65" s="646"/>
      <c r="D65" s="647"/>
      <c r="E65" s="647"/>
      <c r="F65" s="647"/>
      <c r="G65" s="648"/>
      <c r="H65" s="653"/>
      <c r="I65" s="653"/>
      <c r="J65" s="656"/>
      <c r="K65" s="626"/>
      <c r="L65" s="627"/>
      <c r="M65" s="627"/>
      <c r="N65" s="627"/>
      <c r="O65" s="627"/>
      <c r="P65" s="627"/>
      <c r="Q65" s="627"/>
      <c r="R65" s="627"/>
      <c r="S65" s="627"/>
      <c r="T65" s="627"/>
      <c r="U65" s="627"/>
      <c r="V65" s="627"/>
      <c r="W65" s="627"/>
      <c r="X65" s="627"/>
      <c r="Y65" s="627"/>
      <c r="Z65" s="627"/>
      <c r="AA65" s="627"/>
      <c r="AB65" s="632"/>
    </row>
    <row r="66" spans="1:28" ht="22.5" customHeight="1" x14ac:dyDescent="0.35">
      <c r="A66" s="641"/>
      <c r="B66" s="642"/>
      <c r="C66" s="646"/>
      <c r="D66" s="647"/>
      <c r="E66" s="647"/>
      <c r="F66" s="647"/>
      <c r="G66" s="648"/>
      <c r="H66" s="653"/>
      <c r="I66" s="653"/>
      <c r="J66" s="656"/>
      <c r="K66" s="766" t="s">
        <v>646</v>
      </c>
      <c r="L66" s="767"/>
      <c r="M66" s="767"/>
      <c r="N66" s="767"/>
      <c r="O66" s="767"/>
      <c r="P66" s="767"/>
      <c r="Q66" s="767"/>
      <c r="R66" s="767"/>
      <c r="S66" s="767"/>
      <c r="T66" s="767"/>
      <c r="U66" s="767"/>
      <c r="V66" s="767"/>
      <c r="W66" s="767"/>
      <c r="X66" s="767"/>
      <c r="Y66" s="767"/>
      <c r="Z66" s="767"/>
      <c r="AA66" s="767"/>
      <c r="AB66" s="632"/>
    </row>
    <row r="67" spans="1:28" ht="15" customHeight="1" x14ac:dyDescent="0.35">
      <c r="A67" s="641"/>
      <c r="B67" s="642"/>
      <c r="C67" s="646"/>
      <c r="D67" s="647"/>
      <c r="E67" s="647"/>
      <c r="F67" s="647"/>
      <c r="G67" s="648"/>
      <c r="H67" s="653"/>
      <c r="I67" s="653"/>
      <c r="J67" s="656"/>
      <c r="K67" s="766" t="s">
        <v>647</v>
      </c>
      <c r="L67" s="767"/>
      <c r="M67" s="767"/>
      <c r="N67" s="767"/>
      <c r="O67" s="767"/>
      <c r="P67" s="767"/>
      <c r="Q67" s="767"/>
      <c r="R67" s="767"/>
      <c r="S67" s="767"/>
      <c r="T67" s="767"/>
      <c r="U67" s="767"/>
      <c r="V67" s="767"/>
      <c r="W67" s="767"/>
      <c r="X67" s="767"/>
      <c r="Y67" s="767"/>
      <c r="Z67" s="767"/>
      <c r="AA67" s="767"/>
      <c r="AB67" s="632"/>
    </row>
    <row r="68" spans="1:28" ht="15" customHeight="1" x14ac:dyDescent="0.35">
      <c r="A68" s="641"/>
      <c r="B68" s="642"/>
      <c r="C68" s="646"/>
      <c r="D68" s="647"/>
      <c r="E68" s="647"/>
      <c r="F68" s="647"/>
      <c r="G68" s="648"/>
      <c r="H68" s="653"/>
      <c r="I68" s="653"/>
      <c r="J68" s="656"/>
      <c r="K68" s="639" t="s">
        <v>648</v>
      </c>
      <c r="L68" s="640"/>
      <c r="M68" s="640"/>
      <c r="N68" s="640"/>
      <c r="O68" s="640"/>
      <c r="P68" s="640"/>
      <c r="Q68" s="640"/>
      <c r="R68" s="640"/>
      <c r="S68" s="640"/>
      <c r="T68" s="640"/>
      <c r="U68" s="640"/>
      <c r="V68" s="640"/>
      <c r="W68" s="640"/>
      <c r="X68" s="640"/>
      <c r="Y68" s="640"/>
      <c r="Z68" s="640"/>
      <c r="AA68" s="640"/>
      <c r="AB68" s="632"/>
    </row>
    <row r="69" spans="1:28" x14ac:dyDescent="0.35">
      <c r="A69" s="641"/>
      <c r="B69" s="642"/>
      <c r="C69" s="646"/>
      <c r="D69" s="647"/>
      <c r="E69" s="647"/>
      <c r="F69" s="647"/>
      <c r="G69" s="648"/>
      <c r="H69" s="653"/>
      <c r="I69" s="653"/>
      <c r="J69" s="656"/>
      <c r="K69" s="626"/>
      <c r="L69" s="627"/>
      <c r="M69" s="627"/>
      <c r="N69" s="627"/>
      <c r="O69" s="627"/>
      <c r="P69" s="627"/>
      <c r="Q69" s="627"/>
      <c r="R69" s="627"/>
      <c r="S69" s="627"/>
      <c r="T69" s="627"/>
      <c r="U69" s="627"/>
      <c r="V69" s="627"/>
      <c r="W69" s="627"/>
      <c r="X69" s="627"/>
      <c r="Y69" s="627"/>
      <c r="Z69" s="627"/>
      <c r="AA69" s="627"/>
      <c r="AB69" s="632"/>
    </row>
    <row r="70" spans="1:28" ht="15" customHeight="1" x14ac:dyDescent="0.35">
      <c r="A70" s="641"/>
      <c r="B70" s="642"/>
      <c r="C70" s="646"/>
      <c r="D70" s="647"/>
      <c r="E70" s="647"/>
      <c r="F70" s="647"/>
      <c r="G70" s="648"/>
      <c r="H70" s="653"/>
      <c r="I70" s="653"/>
      <c r="J70" s="656"/>
      <c r="K70" s="766" t="s">
        <v>649</v>
      </c>
      <c r="L70" s="767"/>
      <c r="M70" s="767"/>
      <c r="N70" s="767"/>
      <c r="O70" s="767"/>
      <c r="P70" s="767"/>
      <c r="Q70" s="767"/>
      <c r="R70" s="767"/>
      <c r="S70" s="767"/>
      <c r="T70" s="767"/>
      <c r="U70" s="767"/>
      <c r="V70" s="767"/>
      <c r="W70" s="767"/>
      <c r="X70" s="767"/>
      <c r="Y70" s="767"/>
      <c r="Z70" s="767"/>
      <c r="AA70" s="767"/>
      <c r="AB70" s="632"/>
    </row>
    <row r="71" spans="1:28" ht="15" customHeight="1" x14ac:dyDescent="0.35">
      <c r="A71" s="641"/>
      <c r="B71" s="642"/>
      <c r="C71" s="646"/>
      <c r="D71" s="647"/>
      <c r="E71" s="647"/>
      <c r="F71" s="647"/>
      <c r="G71" s="648"/>
      <c r="H71" s="653"/>
      <c r="I71" s="653"/>
      <c r="J71" s="656"/>
      <c r="K71" s="766" t="s">
        <v>650</v>
      </c>
      <c r="L71" s="767"/>
      <c r="M71" s="767"/>
      <c r="N71" s="767"/>
      <c r="O71" s="767"/>
      <c r="P71" s="767"/>
      <c r="Q71" s="767"/>
      <c r="R71" s="767"/>
      <c r="S71" s="767"/>
      <c r="T71" s="767"/>
      <c r="U71" s="767"/>
      <c r="V71" s="767"/>
      <c r="W71" s="767"/>
      <c r="X71" s="767"/>
      <c r="Y71" s="767"/>
      <c r="Z71" s="767"/>
      <c r="AA71" s="767"/>
      <c r="AB71" s="632"/>
    </row>
    <row r="72" spans="1:28" ht="15" customHeight="1" x14ac:dyDescent="0.35">
      <c r="A72" s="641"/>
      <c r="B72" s="642"/>
      <c r="C72" s="646"/>
      <c r="D72" s="647"/>
      <c r="E72" s="647"/>
      <c r="F72" s="647"/>
      <c r="G72" s="648"/>
      <c r="H72" s="653"/>
      <c r="I72" s="653"/>
      <c r="J72" s="656"/>
      <c r="K72" s="639" t="s">
        <v>651</v>
      </c>
      <c r="L72" s="640"/>
      <c r="M72" s="640"/>
      <c r="N72" s="640"/>
      <c r="O72" s="640"/>
      <c r="P72" s="640"/>
      <c r="Q72" s="640"/>
      <c r="R72" s="640"/>
      <c r="S72" s="640"/>
      <c r="T72" s="640"/>
      <c r="U72" s="640"/>
      <c r="V72" s="640"/>
      <c r="W72" s="640"/>
      <c r="X72" s="640"/>
      <c r="Y72" s="640"/>
      <c r="Z72" s="640"/>
      <c r="AA72" s="640"/>
      <c r="AB72" s="632"/>
    </row>
    <row r="73" spans="1:28" x14ac:dyDescent="0.35">
      <c r="A73" s="641"/>
      <c r="B73" s="642"/>
      <c r="C73" s="646"/>
      <c r="D73" s="647"/>
      <c r="E73" s="647"/>
      <c r="F73" s="647"/>
      <c r="G73" s="648"/>
      <c r="H73" s="653"/>
      <c r="I73" s="653"/>
      <c r="J73" s="656"/>
      <c r="K73" s="626"/>
      <c r="L73" s="627"/>
      <c r="M73" s="627"/>
      <c r="N73" s="627"/>
      <c r="O73" s="627"/>
      <c r="P73" s="627"/>
      <c r="Q73" s="627"/>
      <c r="R73" s="627"/>
      <c r="S73" s="627"/>
      <c r="T73" s="627"/>
      <c r="U73" s="627"/>
      <c r="V73" s="627"/>
      <c r="W73" s="627"/>
      <c r="X73" s="627"/>
      <c r="Y73" s="627"/>
      <c r="Z73" s="627"/>
      <c r="AA73" s="627"/>
      <c r="AB73" s="632"/>
    </row>
    <row r="74" spans="1:28" ht="15" customHeight="1" x14ac:dyDescent="0.35">
      <c r="A74" s="641"/>
      <c r="B74" s="642"/>
      <c r="C74" s="646"/>
      <c r="D74" s="647"/>
      <c r="E74" s="647"/>
      <c r="F74" s="647"/>
      <c r="G74" s="648"/>
      <c r="H74" s="653"/>
      <c r="I74" s="653"/>
      <c r="J74" s="656"/>
      <c r="K74" s="637" t="s">
        <v>652</v>
      </c>
      <c r="L74" s="638"/>
      <c r="M74" s="638"/>
      <c r="N74" s="638"/>
      <c r="O74" s="638"/>
      <c r="P74" s="638"/>
      <c r="Q74" s="638"/>
      <c r="R74" s="638"/>
      <c r="S74" s="638"/>
      <c r="T74" s="638"/>
      <c r="U74" s="638"/>
      <c r="V74" s="638"/>
      <c r="W74" s="638"/>
      <c r="X74" s="638"/>
      <c r="Y74" s="638"/>
      <c r="Z74" s="638"/>
      <c r="AA74" s="638"/>
      <c r="AB74" s="632"/>
    </row>
    <row r="75" spans="1:28" ht="15" customHeight="1" x14ac:dyDescent="0.35">
      <c r="A75" s="641"/>
      <c r="B75" s="642"/>
      <c r="C75" s="646"/>
      <c r="D75" s="647"/>
      <c r="E75" s="647"/>
      <c r="F75" s="647"/>
      <c r="G75" s="648"/>
      <c r="H75" s="653"/>
      <c r="I75" s="653"/>
      <c r="J75" s="656"/>
      <c r="K75" s="637" t="s">
        <v>653</v>
      </c>
      <c r="L75" s="638"/>
      <c r="M75" s="638"/>
      <c r="N75" s="638"/>
      <c r="O75" s="638"/>
      <c r="P75" s="638"/>
      <c r="Q75" s="638"/>
      <c r="R75" s="638"/>
      <c r="S75" s="638"/>
      <c r="T75" s="638"/>
      <c r="U75" s="638"/>
      <c r="V75" s="638"/>
      <c r="W75" s="638"/>
      <c r="X75" s="638"/>
      <c r="Y75" s="638"/>
      <c r="Z75" s="638"/>
      <c r="AA75" s="638"/>
      <c r="AB75" s="632"/>
    </row>
    <row r="76" spans="1:28" ht="15" customHeight="1" x14ac:dyDescent="0.35">
      <c r="A76" s="641"/>
      <c r="B76" s="642"/>
      <c r="C76" s="646"/>
      <c r="D76" s="647"/>
      <c r="E76" s="647"/>
      <c r="F76" s="647"/>
      <c r="G76" s="648"/>
      <c r="H76" s="653"/>
      <c r="I76" s="653"/>
      <c r="J76" s="656"/>
      <c r="K76" s="639" t="s">
        <v>654</v>
      </c>
      <c r="L76" s="640"/>
      <c r="M76" s="640"/>
      <c r="N76" s="640"/>
      <c r="O76" s="640"/>
      <c r="P76" s="640"/>
      <c r="Q76" s="640"/>
      <c r="R76" s="640"/>
      <c r="S76" s="640"/>
      <c r="T76" s="640"/>
      <c r="U76" s="640"/>
      <c r="V76" s="640"/>
      <c r="W76" s="640"/>
      <c r="X76" s="640"/>
      <c r="Y76" s="640"/>
      <c r="Z76" s="640"/>
      <c r="AA76" s="640"/>
      <c r="AB76" s="632"/>
    </row>
    <row r="77" spans="1:28" x14ac:dyDescent="0.35">
      <c r="A77" s="641"/>
      <c r="B77" s="642"/>
      <c r="C77" s="646"/>
      <c r="D77" s="647"/>
      <c r="E77" s="647"/>
      <c r="F77" s="647"/>
      <c r="G77" s="648"/>
      <c r="H77" s="653"/>
      <c r="I77" s="653"/>
      <c r="J77" s="656"/>
      <c r="K77" s="626"/>
      <c r="L77" s="627"/>
      <c r="M77" s="627"/>
      <c r="N77" s="627"/>
      <c r="O77" s="627"/>
      <c r="P77" s="627"/>
      <c r="Q77" s="627"/>
      <c r="R77" s="627"/>
      <c r="S77" s="627"/>
      <c r="T77" s="627"/>
      <c r="U77" s="627"/>
      <c r="V77" s="627"/>
      <c r="W77" s="627"/>
      <c r="X77" s="627"/>
      <c r="Y77" s="627"/>
      <c r="Z77" s="627"/>
      <c r="AA77" s="627"/>
      <c r="AB77" s="632"/>
    </row>
    <row r="78" spans="1:28" ht="15" customHeight="1" x14ac:dyDescent="0.35">
      <c r="A78" s="641"/>
      <c r="B78" s="642"/>
      <c r="C78" s="646"/>
      <c r="D78" s="647"/>
      <c r="E78" s="647"/>
      <c r="F78" s="647"/>
      <c r="G78" s="648"/>
      <c r="H78" s="653"/>
      <c r="I78" s="653"/>
      <c r="J78" s="656"/>
      <c r="K78" s="637" t="s">
        <v>655</v>
      </c>
      <c r="L78" s="638"/>
      <c r="M78" s="638"/>
      <c r="N78" s="638"/>
      <c r="O78" s="638"/>
      <c r="P78" s="638"/>
      <c r="Q78" s="638"/>
      <c r="R78" s="638"/>
      <c r="S78" s="638"/>
      <c r="T78" s="638"/>
      <c r="U78" s="638"/>
      <c r="V78" s="638"/>
      <c r="W78" s="638"/>
      <c r="X78" s="638"/>
      <c r="Y78" s="638"/>
      <c r="Z78" s="638"/>
      <c r="AA78" s="638"/>
      <c r="AB78" s="632"/>
    </row>
    <row r="79" spans="1:28" ht="15" customHeight="1" x14ac:dyDescent="0.35">
      <c r="A79" s="641"/>
      <c r="B79" s="642"/>
      <c r="C79" s="646"/>
      <c r="D79" s="647"/>
      <c r="E79" s="647"/>
      <c r="F79" s="647"/>
      <c r="G79" s="648"/>
      <c r="H79" s="653"/>
      <c r="I79" s="653"/>
      <c r="J79" s="656"/>
      <c r="K79" s="637" t="s">
        <v>656</v>
      </c>
      <c r="L79" s="638"/>
      <c r="M79" s="638"/>
      <c r="N79" s="638"/>
      <c r="O79" s="638"/>
      <c r="P79" s="638"/>
      <c r="Q79" s="638"/>
      <c r="R79" s="638"/>
      <c r="S79" s="638"/>
      <c r="T79" s="638"/>
      <c r="U79" s="638"/>
      <c r="V79" s="638"/>
      <c r="W79" s="638"/>
      <c r="X79" s="638"/>
      <c r="Y79" s="638"/>
      <c r="Z79" s="638"/>
      <c r="AA79" s="638"/>
      <c r="AB79" s="632"/>
    </row>
    <row r="80" spans="1:28" ht="15.75" customHeight="1" thickBot="1" x14ac:dyDescent="0.4">
      <c r="A80" s="641"/>
      <c r="B80" s="642"/>
      <c r="C80" s="649"/>
      <c r="D80" s="650"/>
      <c r="E80" s="650"/>
      <c r="F80" s="650"/>
      <c r="G80" s="651"/>
      <c r="H80" s="654"/>
      <c r="I80" s="654"/>
      <c r="J80" s="657"/>
      <c r="K80" s="781" t="s">
        <v>657</v>
      </c>
      <c r="L80" s="782"/>
      <c r="M80" s="782"/>
      <c r="N80" s="782"/>
      <c r="O80" s="782"/>
      <c r="P80" s="782"/>
      <c r="Q80" s="782"/>
      <c r="R80" s="782"/>
      <c r="S80" s="782"/>
      <c r="T80" s="782"/>
      <c r="U80" s="782"/>
      <c r="V80" s="782"/>
      <c r="W80" s="782"/>
      <c r="X80" s="782"/>
      <c r="Y80" s="782"/>
      <c r="Z80" s="782"/>
      <c r="AA80" s="782"/>
      <c r="AB80" s="632"/>
    </row>
    <row r="81" spans="1:28" ht="15" customHeight="1" x14ac:dyDescent="0.35">
      <c r="A81" s="641"/>
      <c r="B81" s="642"/>
      <c r="C81" s="643" t="s">
        <v>658</v>
      </c>
      <c r="D81" s="644"/>
      <c r="E81" s="644"/>
      <c r="F81" s="644"/>
      <c r="G81" s="645"/>
      <c r="H81" s="652">
        <v>10</v>
      </c>
      <c r="I81" s="652">
        <v>10</v>
      </c>
      <c r="J81" s="655">
        <v>1</v>
      </c>
      <c r="K81" s="776" t="s">
        <v>756</v>
      </c>
      <c r="L81" s="777"/>
      <c r="M81" s="777"/>
      <c r="N81" s="777"/>
      <c r="O81" s="777"/>
      <c r="P81" s="777"/>
      <c r="Q81" s="777"/>
      <c r="R81" s="777"/>
      <c r="S81" s="777"/>
      <c r="T81" s="777"/>
      <c r="U81" s="777"/>
      <c r="V81" s="777"/>
      <c r="W81" s="777"/>
      <c r="X81" s="777"/>
      <c r="Y81" s="777"/>
      <c r="Z81" s="777"/>
      <c r="AA81" s="777"/>
      <c r="AB81" s="632"/>
    </row>
    <row r="82" spans="1:28" ht="15.75" customHeight="1" x14ac:dyDescent="0.35">
      <c r="A82" s="641"/>
      <c r="B82" s="642"/>
      <c r="C82" s="646"/>
      <c r="D82" s="647"/>
      <c r="E82" s="647"/>
      <c r="F82" s="647"/>
      <c r="G82" s="648"/>
      <c r="H82" s="653"/>
      <c r="I82" s="653"/>
      <c r="J82" s="656"/>
      <c r="K82" s="626"/>
      <c r="L82" s="627"/>
      <c r="M82" s="627"/>
      <c r="N82" s="627"/>
      <c r="O82" s="627"/>
      <c r="P82" s="627"/>
      <c r="Q82" s="627"/>
      <c r="R82" s="627"/>
      <c r="S82" s="627"/>
      <c r="T82" s="627"/>
      <c r="U82" s="627"/>
      <c r="V82" s="627"/>
      <c r="W82" s="627"/>
      <c r="X82" s="627"/>
      <c r="Y82" s="627"/>
      <c r="Z82" s="627"/>
      <c r="AA82" s="627"/>
      <c r="AB82" s="632"/>
    </row>
    <row r="83" spans="1:28" ht="15" customHeight="1" x14ac:dyDescent="0.35">
      <c r="A83" s="641"/>
      <c r="B83" s="642"/>
      <c r="C83" s="646"/>
      <c r="D83" s="647"/>
      <c r="E83" s="647"/>
      <c r="F83" s="647"/>
      <c r="G83" s="648"/>
      <c r="H83" s="653"/>
      <c r="I83" s="653"/>
      <c r="J83" s="656"/>
      <c r="K83" s="766" t="s">
        <v>757</v>
      </c>
      <c r="L83" s="767"/>
      <c r="M83" s="767"/>
      <c r="N83" s="767"/>
      <c r="O83" s="767"/>
      <c r="P83" s="767"/>
      <c r="Q83" s="767"/>
      <c r="R83" s="767"/>
      <c r="S83" s="767"/>
      <c r="T83" s="767"/>
      <c r="U83" s="767"/>
      <c r="V83" s="767"/>
      <c r="W83" s="767"/>
      <c r="X83" s="767"/>
      <c r="Y83" s="767"/>
      <c r="Z83" s="767"/>
      <c r="AA83" s="767"/>
      <c r="AB83" s="632"/>
    </row>
    <row r="84" spans="1:28" x14ac:dyDescent="0.35">
      <c r="A84" s="641"/>
      <c r="B84" s="642"/>
      <c r="C84" s="646"/>
      <c r="D84" s="647"/>
      <c r="E84" s="647"/>
      <c r="F84" s="647"/>
      <c r="G84" s="648"/>
      <c r="H84" s="653"/>
      <c r="I84" s="653"/>
      <c r="J84" s="656"/>
      <c r="K84" s="626"/>
      <c r="L84" s="627"/>
      <c r="M84" s="627"/>
      <c r="N84" s="627"/>
      <c r="O84" s="627"/>
      <c r="P84" s="627"/>
      <c r="Q84" s="627"/>
      <c r="R84" s="627"/>
      <c r="S84" s="627"/>
      <c r="T84" s="627"/>
      <c r="U84" s="627"/>
      <c r="V84" s="627"/>
      <c r="W84" s="627"/>
      <c r="X84" s="627"/>
      <c r="Y84" s="627"/>
      <c r="Z84" s="627"/>
      <c r="AA84" s="627"/>
      <c r="AB84" s="632"/>
    </row>
    <row r="85" spans="1:28" ht="15" customHeight="1" x14ac:dyDescent="0.35">
      <c r="A85" s="641"/>
      <c r="B85" s="642"/>
      <c r="C85" s="646"/>
      <c r="D85" s="647"/>
      <c r="E85" s="647"/>
      <c r="F85" s="647"/>
      <c r="G85" s="648"/>
      <c r="H85" s="653"/>
      <c r="I85" s="653"/>
      <c r="J85" s="656"/>
      <c r="K85" s="637" t="s">
        <v>758</v>
      </c>
      <c r="L85" s="638"/>
      <c r="M85" s="638"/>
      <c r="N85" s="638"/>
      <c r="O85" s="638"/>
      <c r="P85" s="638"/>
      <c r="Q85" s="638"/>
      <c r="R85" s="638"/>
      <c r="S85" s="638"/>
      <c r="T85" s="638"/>
      <c r="U85" s="638"/>
      <c r="V85" s="638"/>
      <c r="W85" s="638"/>
      <c r="X85" s="638"/>
      <c r="Y85" s="638"/>
      <c r="Z85" s="638"/>
      <c r="AA85" s="638"/>
      <c r="AB85" s="632"/>
    </row>
    <row r="86" spans="1:28" ht="15" customHeight="1" x14ac:dyDescent="0.35">
      <c r="A86" s="641"/>
      <c r="B86" s="642"/>
      <c r="C86" s="646"/>
      <c r="D86" s="647"/>
      <c r="E86" s="647"/>
      <c r="F86" s="647"/>
      <c r="G86" s="648"/>
      <c r="H86" s="653"/>
      <c r="I86" s="653"/>
      <c r="J86" s="656"/>
      <c r="K86" s="635" t="s">
        <v>759</v>
      </c>
      <c r="L86" s="636"/>
      <c r="M86" s="636"/>
      <c r="N86" s="636"/>
      <c r="O86" s="636"/>
      <c r="P86" s="636"/>
      <c r="Q86" s="636"/>
      <c r="R86" s="636"/>
      <c r="S86" s="636"/>
      <c r="T86" s="636"/>
      <c r="U86" s="636"/>
      <c r="V86" s="636"/>
      <c r="W86" s="636"/>
      <c r="X86" s="636"/>
      <c r="Y86" s="636"/>
      <c r="Z86" s="636"/>
      <c r="AA86" s="636"/>
      <c r="AB86" s="632"/>
    </row>
    <row r="87" spans="1:28" ht="15.75" customHeight="1" x14ac:dyDescent="0.35">
      <c r="A87" s="641"/>
      <c r="B87" s="642"/>
      <c r="C87" s="646"/>
      <c r="D87" s="647"/>
      <c r="E87" s="647"/>
      <c r="F87" s="647"/>
      <c r="G87" s="648"/>
      <c r="H87" s="653"/>
      <c r="I87" s="653"/>
      <c r="J87" s="656"/>
      <c r="K87" s="626"/>
      <c r="L87" s="627"/>
      <c r="M87" s="627"/>
      <c r="N87" s="627"/>
      <c r="O87" s="627"/>
      <c r="P87" s="627"/>
      <c r="Q87" s="627"/>
      <c r="R87" s="627"/>
      <c r="S87" s="627"/>
      <c r="T87" s="627"/>
      <c r="U87" s="627"/>
      <c r="V87" s="627"/>
      <c r="W87" s="627"/>
      <c r="X87" s="627"/>
      <c r="Y87" s="627"/>
      <c r="Z87" s="627"/>
      <c r="AA87" s="627"/>
      <c r="AB87" s="632"/>
    </row>
    <row r="88" spans="1:28" ht="15" customHeight="1" x14ac:dyDescent="0.35">
      <c r="A88" s="641"/>
      <c r="B88" s="642"/>
      <c r="C88" s="646"/>
      <c r="D88" s="647"/>
      <c r="E88" s="647"/>
      <c r="F88" s="647"/>
      <c r="G88" s="648"/>
      <c r="H88" s="653"/>
      <c r="I88" s="653"/>
      <c r="J88" s="656"/>
      <c r="K88" s="637" t="s">
        <v>760</v>
      </c>
      <c r="L88" s="638"/>
      <c r="M88" s="638"/>
      <c r="N88" s="638"/>
      <c r="O88" s="638"/>
      <c r="P88" s="638"/>
      <c r="Q88" s="638"/>
      <c r="R88" s="638"/>
      <c r="S88" s="638"/>
      <c r="T88" s="638"/>
      <c r="U88" s="638"/>
      <c r="V88" s="638"/>
      <c r="W88" s="638"/>
      <c r="X88" s="638"/>
      <c r="Y88" s="638"/>
      <c r="Z88" s="638"/>
      <c r="AA88" s="638"/>
      <c r="AB88" s="632"/>
    </row>
    <row r="89" spans="1:28" ht="15" customHeight="1" x14ac:dyDescent="0.35">
      <c r="A89" s="641"/>
      <c r="B89" s="642"/>
      <c r="C89" s="646"/>
      <c r="D89" s="647"/>
      <c r="E89" s="647"/>
      <c r="F89" s="647"/>
      <c r="G89" s="648"/>
      <c r="H89" s="653"/>
      <c r="I89" s="653"/>
      <c r="J89" s="656"/>
      <c r="K89" s="635" t="s">
        <v>761</v>
      </c>
      <c r="L89" s="636"/>
      <c r="M89" s="636"/>
      <c r="N89" s="636"/>
      <c r="O89" s="636"/>
      <c r="P89" s="636"/>
      <c r="Q89" s="636"/>
      <c r="R89" s="636"/>
      <c r="S89" s="636"/>
      <c r="T89" s="636"/>
      <c r="U89" s="636"/>
      <c r="V89" s="636"/>
      <c r="W89" s="636"/>
      <c r="X89" s="636"/>
      <c r="Y89" s="636"/>
      <c r="Z89" s="636"/>
      <c r="AA89" s="636"/>
      <c r="AB89" s="632"/>
    </row>
    <row r="90" spans="1:28" x14ac:dyDescent="0.35">
      <c r="A90" s="641"/>
      <c r="B90" s="642"/>
      <c r="C90" s="646"/>
      <c r="D90" s="647"/>
      <c r="E90" s="647"/>
      <c r="F90" s="647"/>
      <c r="G90" s="648"/>
      <c r="H90" s="653"/>
      <c r="I90" s="653"/>
      <c r="J90" s="656"/>
      <c r="K90" s="626"/>
      <c r="L90" s="627"/>
      <c r="M90" s="627"/>
      <c r="N90" s="627"/>
      <c r="O90" s="627"/>
      <c r="P90" s="627"/>
      <c r="Q90" s="627"/>
      <c r="R90" s="627"/>
      <c r="S90" s="627"/>
      <c r="T90" s="627"/>
      <c r="U90" s="627"/>
      <c r="V90" s="627"/>
      <c r="W90" s="627"/>
      <c r="X90" s="627"/>
      <c r="Y90" s="627"/>
      <c r="Z90" s="627"/>
      <c r="AA90" s="627"/>
      <c r="AB90" s="632"/>
    </row>
    <row r="91" spans="1:28" ht="15" customHeight="1" x14ac:dyDescent="0.35">
      <c r="A91" s="641"/>
      <c r="B91" s="642"/>
      <c r="C91" s="646"/>
      <c r="D91" s="647"/>
      <c r="E91" s="647"/>
      <c r="F91" s="647"/>
      <c r="G91" s="648"/>
      <c r="H91" s="653"/>
      <c r="I91" s="653"/>
      <c r="J91" s="656"/>
      <c r="K91" s="637" t="s">
        <v>762</v>
      </c>
      <c r="L91" s="638"/>
      <c r="M91" s="638"/>
      <c r="N91" s="638"/>
      <c r="O91" s="638"/>
      <c r="P91" s="638"/>
      <c r="Q91" s="638"/>
      <c r="R91" s="638"/>
      <c r="S91" s="638"/>
      <c r="T91" s="638"/>
      <c r="U91" s="638"/>
      <c r="V91" s="638"/>
      <c r="W91" s="638"/>
      <c r="X91" s="638"/>
      <c r="Y91" s="638"/>
      <c r="Z91" s="638"/>
      <c r="AA91" s="638"/>
      <c r="AB91" s="632"/>
    </row>
    <row r="92" spans="1:28" ht="15.75" customHeight="1" x14ac:dyDescent="0.35">
      <c r="A92" s="641"/>
      <c r="B92" s="642"/>
      <c r="C92" s="646"/>
      <c r="D92" s="647"/>
      <c r="E92" s="647"/>
      <c r="F92" s="647"/>
      <c r="G92" s="648"/>
      <c r="H92" s="653"/>
      <c r="I92" s="653"/>
      <c r="J92" s="656"/>
      <c r="K92" s="635" t="s">
        <v>763</v>
      </c>
      <c r="L92" s="636"/>
      <c r="M92" s="636"/>
      <c r="N92" s="636"/>
      <c r="O92" s="636"/>
      <c r="P92" s="636"/>
      <c r="Q92" s="636"/>
      <c r="R92" s="636"/>
      <c r="S92" s="636"/>
      <c r="T92" s="636"/>
      <c r="U92" s="636"/>
      <c r="V92" s="636"/>
      <c r="W92" s="636"/>
      <c r="X92" s="636"/>
      <c r="Y92" s="636"/>
      <c r="Z92" s="636"/>
      <c r="AA92" s="636"/>
      <c r="AB92" s="632"/>
    </row>
    <row r="93" spans="1:28" ht="15.75" customHeight="1" x14ac:dyDescent="0.35">
      <c r="A93" s="641"/>
      <c r="B93" s="642"/>
      <c r="C93" s="646"/>
      <c r="D93" s="647"/>
      <c r="E93" s="647"/>
      <c r="F93" s="647"/>
      <c r="G93" s="648"/>
      <c r="H93" s="653"/>
      <c r="I93" s="653"/>
      <c r="J93" s="656"/>
      <c r="K93" s="626"/>
      <c r="L93" s="627"/>
      <c r="M93" s="627"/>
      <c r="N93" s="627"/>
      <c r="O93" s="627"/>
      <c r="P93" s="627"/>
      <c r="Q93" s="627"/>
      <c r="R93" s="627"/>
      <c r="S93" s="627"/>
      <c r="T93" s="627"/>
      <c r="U93" s="627"/>
      <c r="V93" s="627"/>
      <c r="W93" s="627"/>
      <c r="X93" s="627"/>
      <c r="Y93" s="627"/>
      <c r="Z93" s="627"/>
      <c r="AA93" s="627"/>
      <c r="AB93" s="632"/>
    </row>
    <row r="94" spans="1:28" ht="16.5" customHeight="1" x14ac:dyDescent="0.35">
      <c r="A94" s="641"/>
      <c r="B94" s="642"/>
      <c r="C94" s="646"/>
      <c r="D94" s="647"/>
      <c r="E94" s="647"/>
      <c r="F94" s="647"/>
      <c r="G94" s="648"/>
      <c r="H94" s="653"/>
      <c r="I94" s="653"/>
      <c r="J94" s="656"/>
      <c r="K94" s="637" t="s">
        <v>764</v>
      </c>
      <c r="L94" s="638"/>
      <c r="M94" s="638"/>
      <c r="N94" s="638"/>
      <c r="O94" s="638"/>
      <c r="P94" s="638"/>
      <c r="Q94" s="638"/>
      <c r="R94" s="638"/>
      <c r="S94" s="638"/>
      <c r="T94" s="638"/>
      <c r="U94" s="638"/>
      <c r="V94" s="638"/>
      <c r="W94" s="638"/>
      <c r="X94" s="638"/>
      <c r="Y94" s="638"/>
      <c r="Z94" s="638"/>
      <c r="AA94" s="638"/>
      <c r="AB94" s="632"/>
    </row>
    <row r="95" spans="1:28" ht="36" customHeight="1" x14ac:dyDescent="0.35">
      <c r="A95" s="641"/>
      <c r="B95" s="642"/>
      <c r="C95" s="646"/>
      <c r="D95" s="647"/>
      <c r="E95" s="647"/>
      <c r="F95" s="647"/>
      <c r="G95" s="648"/>
      <c r="H95" s="653"/>
      <c r="I95" s="653"/>
      <c r="J95" s="656"/>
      <c r="K95" s="635" t="s">
        <v>765</v>
      </c>
      <c r="L95" s="636"/>
      <c r="M95" s="636"/>
      <c r="N95" s="636"/>
      <c r="O95" s="636"/>
      <c r="P95" s="636"/>
      <c r="Q95" s="636"/>
      <c r="R95" s="636"/>
      <c r="S95" s="636"/>
      <c r="T95" s="636"/>
      <c r="U95" s="636"/>
      <c r="V95" s="636"/>
      <c r="W95" s="636"/>
      <c r="X95" s="636"/>
      <c r="Y95" s="636"/>
      <c r="Z95" s="636"/>
      <c r="AA95" s="636"/>
      <c r="AB95" s="632"/>
    </row>
    <row r="96" spans="1:28" x14ac:dyDescent="0.35">
      <c r="A96" s="641"/>
      <c r="B96" s="642"/>
      <c r="C96" s="646"/>
      <c r="D96" s="647"/>
      <c r="E96" s="647"/>
      <c r="F96" s="647"/>
      <c r="G96" s="648"/>
      <c r="H96" s="653"/>
      <c r="I96" s="653"/>
      <c r="J96" s="656"/>
      <c r="K96" s="626"/>
      <c r="L96" s="627"/>
      <c r="M96" s="627"/>
      <c r="N96" s="627"/>
      <c r="O96" s="627"/>
      <c r="P96" s="627"/>
      <c r="Q96" s="627"/>
      <c r="R96" s="627"/>
      <c r="S96" s="627"/>
      <c r="T96" s="627"/>
      <c r="U96" s="627"/>
      <c r="V96" s="627"/>
      <c r="W96" s="627"/>
      <c r="X96" s="627"/>
      <c r="Y96" s="627"/>
      <c r="Z96" s="627"/>
      <c r="AA96" s="627"/>
      <c r="AB96" s="632"/>
    </row>
    <row r="97" spans="1:28" ht="15" customHeight="1" x14ac:dyDescent="0.35">
      <c r="A97" s="641"/>
      <c r="B97" s="642"/>
      <c r="C97" s="646"/>
      <c r="D97" s="647"/>
      <c r="E97" s="647"/>
      <c r="F97" s="647"/>
      <c r="G97" s="648"/>
      <c r="H97" s="653"/>
      <c r="I97" s="653"/>
      <c r="J97" s="656"/>
      <c r="K97" s="637" t="s">
        <v>766</v>
      </c>
      <c r="L97" s="638"/>
      <c r="M97" s="638"/>
      <c r="N97" s="638"/>
      <c r="O97" s="638"/>
      <c r="P97" s="638"/>
      <c r="Q97" s="638"/>
      <c r="R97" s="638"/>
      <c r="S97" s="638"/>
      <c r="T97" s="638"/>
      <c r="U97" s="638"/>
      <c r="V97" s="638"/>
      <c r="W97" s="638"/>
      <c r="X97" s="638"/>
      <c r="Y97" s="638"/>
      <c r="Z97" s="638"/>
      <c r="AA97" s="638"/>
      <c r="AB97" s="632"/>
    </row>
    <row r="98" spans="1:28" ht="15.75" customHeight="1" x14ac:dyDescent="0.35">
      <c r="A98" s="641"/>
      <c r="B98" s="642"/>
      <c r="C98" s="646"/>
      <c r="D98" s="647"/>
      <c r="E98" s="647"/>
      <c r="F98" s="647"/>
      <c r="G98" s="648"/>
      <c r="H98" s="653"/>
      <c r="I98" s="653"/>
      <c r="J98" s="656"/>
      <c r="K98" s="637" t="s">
        <v>767</v>
      </c>
      <c r="L98" s="638"/>
      <c r="M98" s="638"/>
      <c r="N98" s="638"/>
      <c r="O98" s="638"/>
      <c r="P98" s="638"/>
      <c r="Q98" s="638"/>
      <c r="R98" s="638"/>
      <c r="S98" s="638"/>
      <c r="T98" s="638"/>
      <c r="U98" s="638"/>
      <c r="V98" s="638"/>
      <c r="W98" s="638"/>
      <c r="X98" s="638"/>
      <c r="Y98" s="638"/>
      <c r="Z98" s="638"/>
      <c r="AA98" s="638"/>
      <c r="AB98" s="632"/>
    </row>
    <row r="99" spans="1:28" ht="16.5" customHeight="1" x14ac:dyDescent="0.35">
      <c r="A99" s="641"/>
      <c r="B99" s="642"/>
      <c r="C99" s="646"/>
      <c r="D99" s="647"/>
      <c r="E99" s="647"/>
      <c r="F99" s="647"/>
      <c r="G99" s="648"/>
      <c r="H99" s="653"/>
      <c r="I99" s="653"/>
      <c r="J99" s="656"/>
      <c r="K99" s="635" t="s">
        <v>768</v>
      </c>
      <c r="L99" s="636"/>
      <c r="M99" s="636"/>
      <c r="N99" s="636"/>
      <c r="O99" s="636"/>
      <c r="P99" s="636"/>
      <c r="Q99" s="636"/>
      <c r="R99" s="636"/>
      <c r="S99" s="636"/>
      <c r="T99" s="636"/>
      <c r="U99" s="636"/>
      <c r="V99" s="636"/>
      <c r="W99" s="636"/>
      <c r="X99" s="636"/>
      <c r="Y99" s="636"/>
      <c r="Z99" s="636"/>
      <c r="AA99" s="636"/>
      <c r="AB99" s="632"/>
    </row>
    <row r="100" spans="1:28" ht="36" customHeight="1" x14ac:dyDescent="0.35">
      <c r="A100" s="641"/>
      <c r="B100" s="642"/>
      <c r="C100" s="646"/>
      <c r="D100" s="647"/>
      <c r="E100" s="647"/>
      <c r="F100" s="647"/>
      <c r="G100" s="648"/>
      <c r="H100" s="653"/>
      <c r="I100" s="653"/>
      <c r="J100" s="656"/>
      <c r="K100" s="626"/>
      <c r="L100" s="627"/>
      <c r="M100" s="627"/>
      <c r="N100" s="627"/>
      <c r="O100" s="627"/>
      <c r="P100" s="627"/>
      <c r="Q100" s="627"/>
      <c r="R100" s="627"/>
      <c r="S100" s="627"/>
      <c r="T100" s="627"/>
      <c r="U100" s="627"/>
      <c r="V100" s="627"/>
      <c r="W100" s="627"/>
      <c r="X100" s="627"/>
      <c r="Y100" s="627"/>
      <c r="Z100" s="627"/>
      <c r="AA100" s="627"/>
      <c r="AB100" s="632"/>
    </row>
    <row r="101" spans="1:28" x14ac:dyDescent="0.35">
      <c r="A101" s="641"/>
      <c r="B101" s="642"/>
      <c r="C101" s="646"/>
      <c r="D101" s="647"/>
      <c r="E101" s="647"/>
      <c r="F101" s="647"/>
      <c r="G101" s="648"/>
      <c r="H101" s="653"/>
      <c r="I101" s="653"/>
      <c r="J101" s="656"/>
      <c r="K101" s="626"/>
      <c r="L101" s="627"/>
      <c r="M101" s="627"/>
      <c r="N101" s="627"/>
      <c r="O101" s="627"/>
      <c r="P101" s="627"/>
      <c r="Q101" s="627"/>
      <c r="R101" s="627"/>
      <c r="S101" s="627"/>
      <c r="T101" s="627"/>
      <c r="U101" s="627"/>
      <c r="V101" s="627"/>
      <c r="W101" s="627"/>
      <c r="X101" s="627"/>
      <c r="Y101" s="627"/>
      <c r="Z101" s="627"/>
      <c r="AA101" s="627"/>
      <c r="AB101" s="632"/>
    </row>
    <row r="102" spans="1:28" ht="15" customHeight="1" x14ac:dyDescent="0.35">
      <c r="A102" s="641"/>
      <c r="B102" s="642"/>
      <c r="C102" s="646"/>
      <c r="D102" s="647"/>
      <c r="E102" s="647"/>
      <c r="F102" s="647"/>
      <c r="G102" s="648"/>
      <c r="H102" s="653"/>
      <c r="I102" s="653"/>
      <c r="J102" s="656"/>
      <c r="K102" s="637" t="s">
        <v>769</v>
      </c>
      <c r="L102" s="638"/>
      <c r="M102" s="638"/>
      <c r="N102" s="638"/>
      <c r="O102" s="638"/>
      <c r="P102" s="638"/>
      <c r="Q102" s="638"/>
      <c r="R102" s="638"/>
      <c r="S102" s="638"/>
      <c r="T102" s="638"/>
      <c r="U102" s="638"/>
      <c r="V102" s="638"/>
      <c r="W102" s="638"/>
      <c r="X102" s="638"/>
      <c r="Y102" s="638"/>
      <c r="Z102" s="638"/>
      <c r="AA102" s="638"/>
      <c r="AB102" s="632"/>
    </row>
    <row r="103" spans="1:28" ht="15" customHeight="1" x14ac:dyDescent="0.35">
      <c r="A103" s="641"/>
      <c r="B103" s="642"/>
      <c r="C103" s="646"/>
      <c r="D103" s="647"/>
      <c r="E103" s="647"/>
      <c r="F103" s="647"/>
      <c r="G103" s="648"/>
      <c r="H103" s="653"/>
      <c r="I103" s="653"/>
      <c r="J103" s="656"/>
      <c r="K103" s="637" t="s">
        <v>46</v>
      </c>
      <c r="L103" s="638"/>
      <c r="M103" s="638"/>
      <c r="N103" s="638"/>
      <c r="O103" s="638"/>
      <c r="P103" s="638"/>
      <c r="Q103" s="638"/>
      <c r="R103" s="638"/>
      <c r="S103" s="638"/>
      <c r="T103" s="638"/>
      <c r="U103" s="638"/>
      <c r="V103" s="638"/>
      <c r="W103" s="638"/>
      <c r="X103" s="638"/>
      <c r="Y103" s="638"/>
      <c r="Z103" s="638"/>
      <c r="AA103" s="638"/>
      <c r="AB103" s="632"/>
    </row>
    <row r="104" spans="1:28" ht="15" customHeight="1" x14ac:dyDescent="0.35">
      <c r="A104" s="641"/>
      <c r="B104" s="642"/>
      <c r="C104" s="646"/>
      <c r="D104" s="647"/>
      <c r="E104" s="647"/>
      <c r="F104" s="647"/>
      <c r="G104" s="648"/>
      <c r="H104" s="653"/>
      <c r="I104" s="653"/>
      <c r="J104" s="656"/>
      <c r="K104" s="637" t="s">
        <v>770</v>
      </c>
      <c r="L104" s="638"/>
      <c r="M104" s="638"/>
      <c r="N104" s="638"/>
      <c r="O104" s="638"/>
      <c r="P104" s="638"/>
      <c r="Q104" s="638"/>
      <c r="R104" s="638"/>
      <c r="S104" s="638"/>
      <c r="T104" s="638"/>
      <c r="U104" s="638"/>
      <c r="V104" s="638"/>
      <c r="W104" s="638"/>
      <c r="X104" s="638"/>
      <c r="Y104" s="638"/>
      <c r="Z104" s="638"/>
      <c r="AA104" s="638"/>
      <c r="AB104" s="632"/>
    </row>
    <row r="105" spans="1:28" ht="15" customHeight="1" x14ac:dyDescent="0.35">
      <c r="A105" s="641"/>
      <c r="B105" s="642"/>
      <c r="C105" s="646"/>
      <c r="D105" s="647"/>
      <c r="E105" s="647"/>
      <c r="F105" s="647"/>
      <c r="G105" s="648"/>
      <c r="H105" s="653"/>
      <c r="I105" s="653"/>
      <c r="J105" s="656"/>
      <c r="K105" s="635" t="s">
        <v>771</v>
      </c>
      <c r="L105" s="636"/>
      <c r="M105" s="636"/>
      <c r="N105" s="636"/>
      <c r="O105" s="636"/>
      <c r="P105" s="636"/>
      <c r="Q105" s="636"/>
      <c r="R105" s="636"/>
      <c r="S105" s="636"/>
      <c r="T105" s="636"/>
      <c r="U105" s="636"/>
      <c r="V105" s="636"/>
      <c r="W105" s="636"/>
      <c r="X105" s="636"/>
      <c r="Y105" s="636"/>
      <c r="Z105" s="636"/>
      <c r="AA105" s="636"/>
      <c r="AB105" s="632"/>
    </row>
    <row r="106" spans="1:28" x14ac:dyDescent="0.35">
      <c r="A106" s="641"/>
      <c r="B106" s="642"/>
      <c r="C106" s="646"/>
      <c r="D106" s="647"/>
      <c r="E106" s="647"/>
      <c r="F106" s="647"/>
      <c r="G106" s="648"/>
      <c r="H106" s="653"/>
      <c r="I106" s="653"/>
      <c r="J106" s="656"/>
      <c r="K106" s="626"/>
      <c r="L106" s="627"/>
      <c r="M106" s="627"/>
      <c r="N106" s="627"/>
      <c r="O106" s="627"/>
      <c r="P106" s="627"/>
      <c r="Q106" s="627"/>
      <c r="R106" s="627"/>
      <c r="S106" s="627"/>
      <c r="T106" s="627"/>
      <c r="U106" s="627"/>
      <c r="V106" s="627"/>
      <c r="W106" s="627"/>
      <c r="X106" s="627"/>
      <c r="Y106" s="627"/>
      <c r="Z106" s="627"/>
      <c r="AA106" s="627"/>
      <c r="AB106" s="632"/>
    </row>
    <row r="107" spans="1:28" x14ac:dyDescent="0.35">
      <c r="A107" s="641"/>
      <c r="B107" s="642"/>
      <c r="C107" s="646"/>
      <c r="D107" s="647"/>
      <c r="E107" s="647"/>
      <c r="F107" s="647"/>
      <c r="G107" s="648"/>
      <c r="H107" s="653"/>
      <c r="I107" s="653"/>
      <c r="J107" s="656"/>
      <c r="K107" s="626"/>
      <c r="L107" s="627"/>
      <c r="M107" s="627"/>
      <c r="N107" s="627"/>
      <c r="O107" s="627"/>
      <c r="P107" s="627"/>
      <c r="Q107" s="627"/>
      <c r="R107" s="627"/>
      <c r="S107" s="627"/>
      <c r="T107" s="627"/>
      <c r="U107" s="627"/>
      <c r="V107" s="627"/>
      <c r="W107" s="627"/>
      <c r="X107" s="627"/>
      <c r="Y107" s="627"/>
      <c r="Z107" s="627"/>
      <c r="AA107" s="627"/>
      <c r="AB107" s="632"/>
    </row>
    <row r="108" spans="1:28" ht="15" customHeight="1" x14ac:dyDescent="0.35">
      <c r="A108" s="641"/>
      <c r="B108" s="642"/>
      <c r="C108" s="646"/>
      <c r="D108" s="647"/>
      <c r="E108" s="647"/>
      <c r="F108" s="647"/>
      <c r="G108" s="648"/>
      <c r="H108" s="653"/>
      <c r="I108" s="653"/>
      <c r="J108" s="656"/>
      <c r="K108" s="637" t="s">
        <v>772</v>
      </c>
      <c r="L108" s="638"/>
      <c r="M108" s="638"/>
      <c r="N108" s="638"/>
      <c r="O108" s="638"/>
      <c r="P108" s="638"/>
      <c r="Q108" s="638"/>
      <c r="R108" s="638"/>
      <c r="S108" s="638"/>
      <c r="T108" s="638"/>
      <c r="U108" s="638"/>
      <c r="V108" s="638"/>
      <c r="W108" s="638"/>
      <c r="X108" s="638"/>
      <c r="Y108" s="638"/>
      <c r="Z108" s="638"/>
      <c r="AA108" s="638"/>
      <c r="AB108" s="632"/>
    </row>
    <row r="109" spans="1:28" ht="15" customHeight="1" x14ac:dyDescent="0.35">
      <c r="A109" s="641"/>
      <c r="B109" s="642"/>
      <c r="C109" s="646"/>
      <c r="D109" s="647"/>
      <c r="E109" s="647"/>
      <c r="F109" s="647"/>
      <c r="G109" s="648"/>
      <c r="H109" s="653"/>
      <c r="I109" s="653"/>
      <c r="J109" s="656"/>
      <c r="K109" s="635" t="s">
        <v>773</v>
      </c>
      <c r="L109" s="636"/>
      <c r="M109" s="636"/>
      <c r="N109" s="636"/>
      <c r="O109" s="636"/>
      <c r="P109" s="636"/>
      <c r="Q109" s="636"/>
      <c r="R109" s="636"/>
      <c r="S109" s="636"/>
      <c r="T109" s="636"/>
      <c r="U109" s="636"/>
      <c r="V109" s="636"/>
      <c r="W109" s="636"/>
      <c r="X109" s="636"/>
      <c r="Y109" s="636"/>
      <c r="Z109" s="636"/>
      <c r="AA109" s="636"/>
      <c r="AB109" s="632"/>
    </row>
    <row r="110" spans="1:28" x14ac:dyDescent="0.35">
      <c r="A110" s="641"/>
      <c r="B110" s="642"/>
      <c r="C110" s="646"/>
      <c r="D110" s="647"/>
      <c r="E110" s="647"/>
      <c r="F110" s="647"/>
      <c r="G110" s="648"/>
      <c r="H110" s="653"/>
      <c r="I110" s="653"/>
      <c r="J110" s="656"/>
      <c r="K110" s="626"/>
      <c r="L110" s="627"/>
      <c r="M110" s="627"/>
      <c r="N110" s="627"/>
      <c r="O110" s="627"/>
      <c r="P110" s="627"/>
      <c r="Q110" s="627"/>
      <c r="R110" s="627"/>
      <c r="S110" s="627"/>
      <c r="T110" s="627"/>
      <c r="U110" s="627"/>
      <c r="V110" s="627"/>
      <c r="W110" s="627"/>
      <c r="X110" s="627"/>
      <c r="Y110" s="627"/>
      <c r="Z110" s="627"/>
      <c r="AA110" s="627"/>
      <c r="AB110" s="632"/>
    </row>
    <row r="111" spans="1:28" ht="15" customHeight="1" x14ac:dyDescent="0.35">
      <c r="A111" s="641"/>
      <c r="B111" s="642"/>
      <c r="C111" s="646"/>
      <c r="D111" s="647"/>
      <c r="E111" s="647"/>
      <c r="F111" s="647"/>
      <c r="G111" s="648"/>
      <c r="H111" s="653"/>
      <c r="I111" s="653"/>
      <c r="J111" s="656"/>
      <c r="K111" s="637" t="s">
        <v>774</v>
      </c>
      <c r="L111" s="638"/>
      <c r="M111" s="638"/>
      <c r="N111" s="638"/>
      <c r="O111" s="638"/>
      <c r="P111" s="638"/>
      <c r="Q111" s="638"/>
      <c r="R111" s="638"/>
      <c r="S111" s="638"/>
      <c r="T111" s="638"/>
      <c r="U111" s="638"/>
      <c r="V111" s="638"/>
      <c r="W111" s="638"/>
      <c r="X111" s="638"/>
      <c r="Y111" s="638"/>
      <c r="Z111" s="638"/>
      <c r="AA111" s="638"/>
      <c r="AB111" s="632"/>
    </row>
    <row r="112" spans="1:28" ht="15" customHeight="1" x14ac:dyDescent="0.35">
      <c r="A112" s="641"/>
      <c r="B112" s="642"/>
      <c r="C112" s="646"/>
      <c r="D112" s="647"/>
      <c r="E112" s="647"/>
      <c r="F112" s="647"/>
      <c r="G112" s="648"/>
      <c r="H112" s="653"/>
      <c r="I112" s="653"/>
      <c r="J112" s="656"/>
      <c r="K112" s="635" t="s">
        <v>775</v>
      </c>
      <c r="L112" s="636"/>
      <c r="M112" s="636"/>
      <c r="N112" s="636"/>
      <c r="O112" s="636"/>
      <c r="P112" s="636"/>
      <c r="Q112" s="636"/>
      <c r="R112" s="636"/>
      <c r="S112" s="636"/>
      <c r="T112" s="636"/>
      <c r="U112" s="636"/>
      <c r="V112" s="636"/>
      <c r="W112" s="636"/>
      <c r="X112" s="636"/>
      <c r="Y112" s="636"/>
      <c r="Z112" s="636"/>
      <c r="AA112" s="636"/>
      <c r="AB112" s="632"/>
    </row>
    <row r="113" spans="1:28" x14ac:dyDescent="0.35">
      <c r="A113" s="641"/>
      <c r="B113" s="642"/>
      <c r="C113" s="646"/>
      <c r="D113" s="647"/>
      <c r="E113" s="647"/>
      <c r="F113" s="647"/>
      <c r="G113" s="648"/>
      <c r="H113" s="653"/>
      <c r="I113" s="653"/>
      <c r="J113" s="656"/>
      <c r="K113" s="626"/>
      <c r="L113" s="627"/>
      <c r="M113" s="627"/>
      <c r="N113" s="627"/>
      <c r="O113" s="627"/>
      <c r="P113" s="627"/>
      <c r="Q113" s="627"/>
      <c r="R113" s="627"/>
      <c r="S113" s="627"/>
      <c r="T113" s="627"/>
      <c r="U113" s="627"/>
      <c r="V113" s="627"/>
      <c r="W113" s="627"/>
      <c r="X113" s="627"/>
      <c r="Y113" s="627"/>
      <c r="Z113" s="627"/>
      <c r="AA113" s="627"/>
      <c r="AB113" s="632"/>
    </row>
    <row r="114" spans="1:28" ht="15" customHeight="1" x14ac:dyDescent="0.35">
      <c r="A114" s="641"/>
      <c r="B114" s="642"/>
      <c r="C114" s="646"/>
      <c r="D114" s="647"/>
      <c r="E114" s="647"/>
      <c r="F114" s="647"/>
      <c r="G114" s="648"/>
      <c r="H114" s="653"/>
      <c r="I114" s="653"/>
      <c r="J114" s="656"/>
      <c r="K114" s="637" t="s">
        <v>776</v>
      </c>
      <c r="L114" s="638"/>
      <c r="M114" s="638"/>
      <c r="N114" s="638"/>
      <c r="O114" s="638"/>
      <c r="P114" s="638"/>
      <c r="Q114" s="638"/>
      <c r="R114" s="638"/>
      <c r="S114" s="638"/>
      <c r="T114" s="638"/>
      <c r="U114" s="638"/>
      <c r="V114" s="638"/>
      <c r="W114" s="638"/>
      <c r="X114" s="638"/>
      <c r="Y114" s="638"/>
      <c r="Z114" s="638"/>
      <c r="AA114" s="638"/>
      <c r="AB114" s="632"/>
    </row>
    <row r="115" spans="1:28" ht="15" customHeight="1" x14ac:dyDescent="0.35">
      <c r="A115" s="641"/>
      <c r="B115" s="642"/>
      <c r="C115" s="646"/>
      <c r="D115" s="647"/>
      <c r="E115" s="647"/>
      <c r="F115" s="647"/>
      <c r="G115" s="648"/>
      <c r="H115" s="653"/>
      <c r="I115" s="653"/>
      <c r="J115" s="656"/>
      <c r="K115" s="639" t="s">
        <v>777</v>
      </c>
      <c r="L115" s="640"/>
      <c r="M115" s="640"/>
      <c r="N115" s="640"/>
      <c r="O115" s="640"/>
      <c r="P115" s="640"/>
      <c r="Q115" s="640"/>
      <c r="R115" s="640"/>
      <c r="S115" s="640"/>
      <c r="T115" s="640"/>
      <c r="U115" s="640"/>
      <c r="V115" s="640"/>
      <c r="W115" s="640"/>
      <c r="X115" s="640"/>
      <c r="Y115" s="640"/>
      <c r="Z115" s="640"/>
      <c r="AA115" s="640"/>
      <c r="AB115" s="632"/>
    </row>
    <row r="116" spans="1:28" x14ac:dyDescent="0.35">
      <c r="A116" s="641"/>
      <c r="B116" s="642"/>
      <c r="C116" s="646"/>
      <c r="D116" s="647"/>
      <c r="E116" s="647"/>
      <c r="F116" s="647"/>
      <c r="G116" s="648"/>
      <c r="H116" s="653"/>
      <c r="I116" s="653"/>
      <c r="J116" s="656"/>
      <c r="K116" s="626"/>
      <c r="L116" s="627"/>
      <c r="M116" s="627"/>
      <c r="N116" s="627"/>
      <c r="O116" s="627"/>
      <c r="P116" s="627"/>
      <c r="Q116" s="627"/>
      <c r="R116" s="627"/>
      <c r="S116" s="627"/>
      <c r="T116" s="627"/>
      <c r="U116" s="627"/>
      <c r="V116" s="627"/>
      <c r="W116" s="627"/>
      <c r="X116" s="627"/>
      <c r="Y116" s="627"/>
      <c r="Z116" s="627"/>
      <c r="AA116" s="627"/>
      <c r="AB116" s="632"/>
    </row>
    <row r="117" spans="1:28" ht="15" customHeight="1" x14ac:dyDescent="0.35">
      <c r="A117" s="641"/>
      <c r="B117" s="642"/>
      <c r="C117" s="646"/>
      <c r="D117" s="647"/>
      <c r="E117" s="647"/>
      <c r="F117" s="647"/>
      <c r="G117" s="648"/>
      <c r="H117" s="653"/>
      <c r="I117" s="653"/>
      <c r="J117" s="656"/>
      <c r="K117" s="639" t="s">
        <v>778</v>
      </c>
      <c r="L117" s="640"/>
      <c r="M117" s="640"/>
      <c r="N117" s="640"/>
      <c r="O117" s="640"/>
      <c r="P117" s="640"/>
      <c r="Q117" s="640"/>
      <c r="R117" s="640"/>
      <c r="S117" s="640"/>
      <c r="T117" s="640"/>
      <c r="U117" s="640"/>
      <c r="V117" s="640"/>
      <c r="W117" s="640"/>
      <c r="X117" s="640"/>
      <c r="Y117" s="640"/>
      <c r="Z117" s="640"/>
      <c r="AA117" s="640"/>
      <c r="AB117" s="632"/>
    </row>
    <row r="118" spans="1:28" x14ac:dyDescent="0.35">
      <c r="A118" s="641"/>
      <c r="B118" s="642"/>
      <c r="C118" s="646"/>
      <c r="D118" s="647"/>
      <c r="E118" s="647"/>
      <c r="F118" s="647"/>
      <c r="G118" s="648"/>
      <c r="H118" s="653"/>
      <c r="I118" s="653"/>
      <c r="J118" s="656"/>
      <c r="K118" s="626"/>
      <c r="L118" s="627"/>
      <c r="M118" s="627"/>
      <c r="N118" s="627"/>
      <c r="O118" s="627"/>
      <c r="P118" s="627"/>
      <c r="Q118" s="627"/>
      <c r="R118" s="627"/>
      <c r="S118" s="627"/>
      <c r="T118" s="627"/>
      <c r="U118" s="627"/>
      <c r="V118" s="627"/>
      <c r="W118" s="627"/>
      <c r="X118" s="627"/>
      <c r="Y118" s="627"/>
      <c r="Z118" s="627"/>
      <c r="AA118" s="627"/>
      <c r="AB118" s="632"/>
    </row>
    <row r="119" spans="1:28" x14ac:dyDescent="0.35">
      <c r="A119" s="641"/>
      <c r="B119" s="642"/>
      <c r="C119" s="646"/>
      <c r="D119" s="647"/>
      <c r="E119" s="647"/>
      <c r="F119" s="647"/>
      <c r="G119" s="648"/>
      <c r="H119" s="653"/>
      <c r="I119" s="653"/>
      <c r="J119" s="656"/>
      <c r="K119" s="626"/>
      <c r="L119" s="627"/>
      <c r="M119" s="627"/>
      <c r="N119" s="627"/>
      <c r="O119" s="627"/>
      <c r="P119" s="627"/>
      <c r="Q119" s="627"/>
      <c r="R119" s="627"/>
      <c r="S119" s="627"/>
      <c r="T119" s="627"/>
      <c r="U119" s="627"/>
      <c r="V119" s="627"/>
      <c r="W119" s="627"/>
      <c r="X119" s="627"/>
      <c r="Y119" s="627"/>
      <c r="Z119" s="627"/>
      <c r="AA119" s="627"/>
      <c r="AB119" s="632"/>
    </row>
    <row r="120" spans="1:28" ht="15" customHeight="1" x14ac:dyDescent="0.35">
      <c r="A120" s="641"/>
      <c r="B120" s="642"/>
      <c r="C120" s="646"/>
      <c r="D120" s="647"/>
      <c r="E120" s="647"/>
      <c r="F120" s="647"/>
      <c r="G120" s="648"/>
      <c r="H120" s="653"/>
      <c r="I120" s="653"/>
      <c r="J120" s="656"/>
      <c r="K120" s="637" t="s">
        <v>779</v>
      </c>
      <c r="L120" s="638"/>
      <c r="M120" s="638"/>
      <c r="N120" s="638"/>
      <c r="O120" s="638"/>
      <c r="P120" s="638"/>
      <c r="Q120" s="638"/>
      <c r="R120" s="638"/>
      <c r="S120" s="638"/>
      <c r="T120" s="638"/>
      <c r="U120" s="638"/>
      <c r="V120" s="638"/>
      <c r="W120" s="638"/>
      <c r="X120" s="638"/>
      <c r="Y120" s="638"/>
      <c r="Z120" s="638"/>
      <c r="AA120" s="638"/>
      <c r="AB120" s="632"/>
    </row>
    <row r="121" spans="1:28" ht="15.75" customHeight="1" thickBot="1" x14ac:dyDescent="0.4">
      <c r="A121" s="641"/>
      <c r="B121" s="642"/>
      <c r="C121" s="649"/>
      <c r="D121" s="650"/>
      <c r="E121" s="650"/>
      <c r="F121" s="650"/>
      <c r="G121" s="651"/>
      <c r="H121" s="654"/>
      <c r="I121" s="654"/>
      <c r="J121" s="657"/>
      <c r="K121" s="630" t="s">
        <v>780</v>
      </c>
      <c r="L121" s="631"/>
      <c r="M121" s="631"/>
      <c r="N121" s="631"/>
      <c r="O121" s="631"/>
      <c r="P121" s="631"/>
      <c r="Q121" s="631"/>
      <c r="R121" s="631"/>
      <c r="S121" s="631"/>
      <c r="T121" s="631"/>
      <c r="U121" s="631"/>
      <c r="V121" s="631"/>
      <c r="W121" s="631"/>
      <c r="X121" s="631"/>
      <c r="Y121" s="631"/>
      <c r="Z121" s="631"/>
      <c r="AA121" s="631"/>
      <c r="AB121" s="632"/>
    </row>
    <row r="122" spans="1:28" ht="15.75" customHeight="1" x14ac:dyDescent="0.35">
      <c r="A122" s="641"/>
      <c r="B122" s="642"/>
      <c r="C122" s="643" t="s">
        <v>659</v>
      </c>
      <c r="D122" s="644"/>
      <c r="E122" s="644"/>
      <c r="F122" s="644"/>
      <c r="G122" s="645"/>
      <c r="H122" s="652">
        <v>9</v>
      </c>
      <c r="I122" s="652">
        <v>9</v>
      </c>
      <c r="J122" s="655">
        <v>1</v>
      </c>
      <c r="K122" s="633" t="s">
        <v>1108</v>
      </c>
      <c r="L122" s="634"/>
      <c r="M122" s="634"/>
      <c r="N122" s="634"/>
      <c r="O122" s="634"/>
      <c r="P122" s="634"/>
      <c r="Q122" s="634"/>
      <c r="R122" s="634"/>
      <c r="S122" s="634"/>
      <c r="T122" s="634"/>
      <c r="U122" s="634"/>
      <c r="V122" s="634"/>
      <c r="W122" s="634"/>
      <c r="X122" s="634"/>
      <c r="Y122" s="634"/>
      <c r="Z122" s="634"/>
      <c r="AA122" s="634"/>
      <c r="AB122" s="632"/>
    </row>
    <row r="123" spans="1:28" ht="15.75" customHeight="1" x14ac:dyDescent="0.35">
      <c r="A123" s="641"/>
      <c r="B123" s="642"/>
      <c r="C123" s="646"/>
      <c r="D123" s="647"/>
      <c r="E123" s="647"/>
      <c r="F123" s="647"/>
      <c r="G123" s="648"/>
      <c r="H123" s="653"/>
      <c r="I123" s="653"/>
      <c r="J123" s="656"/>
      <c r="K123" s="628" t="s">
        <v>1109</v>
      </c>
      <c r="L123" s="629"/>
      <c r="M123" s="629"/>
      <c r="N123" s="629"/>
      <c r="O123" s="629"/>
      <c r="P123" s="629"/>
      <c r="Q123" s="629"/>
      <c r="R123" s="629"/>
      <c r="S123" s="629"/>
      <c r="T123" s="629"/>
      <c r="U123" s="629"/>
      <c r="V123" s="629"/>
      <c r="W123" s="629"/>
      <c r="X123" s="629"/>
      <c r="Y123" s="629"/>
      <c r="Z123" s="629"/>
      <c r="AA123" s="629"/>
      <c r="AB123" s="632"/>
    </row>
    <row r="124" spans="1:28" x14ac:dyDescent="0.35">
      <c r="A124" s="641"/>
      <c r="B124" s="642"/>
      <c r="C124" s="646"/>
      <c r="D124" s="647"/>
      <c r="E124" s="647"/>
      <c r="F124" s="647"/>
      <c r="G124" s="648"/>
      <c r="H124" s="653"/>
      <c r="I124" s="653"/>
      <c r="J124" s="656"/>
      <c r="K124" s="626"/>
      <c r="L124" s="627"/>
      <c r="M124" s="627"/>
      <c r="N124" s="627"/>
      <c r="O124" s="627"/>
      <c r="P124" s="627"/>
      <c r="Q124" s="627"/>
      <c r="R124" s="627"/>
      <c r="S124" s="627"/>
      <c r="T124" s="627"/>
      <c r="U124" s="627"/>
      <c r="V124" s="627"/>
      <c r="W124" s="627"/>
      <c r="X124" s="627"/>
      <c r="Y124" s="627"/>
      <c r="Z124" s="627"/>
      <c r="AA124" s="627"/>
      <c r="AB124" s="632"/>
    </row>
    <row r="125" spans="1:28" x14ac:dyDescent="0.35">
      <c r="A125" s="641"/>
      <c r="B125" s="642"/>
      <c r="C125" s="646"/>
      <c r="D125" s="647"/>
      <c r="E125" s="647"/>
      <c r="F125" s="647"/>
      <c r="G125" s="648"/>
      <c r="H125" s="653"/>
      <c r="I125" s="653"/>
      <c r="J125" s="656"/>
      <c r="K125" s="624" t="s">
        <v>1110</v>
      </c>
      <c r="L125" s="625"/>
      <c r="M125" s="625"/>
      <c r="N125" s="625"/>
      <c r="O125" s="625"/>
      <c r="P125" s="625"/>
      <c r="Q125" s="625"/>
      <c r="R125" s="625"/>
      <c r="S125" s="625"/>
      <c r="T125" s="625"/>
      <c r="U125" s="625"/>
      <c r="V125" s="625"/>
      <c r="W125" s="625"/>
      <c r="X125" s="625"/>
      <c r="Y125" s="625"/>
      <c r="Z125" s="625"/>
      <c r="AA125" s="625"/>
      <c r="AB125" s="632"/>
    </row>
    <row r="126" spans="1:28" x14ac:dyDescent="0.35">
      <c r="A126" s="641"/>
      <c r="B126" s="642"/>
      <c r="C126" s="646"/>
      <c r="D126" s="647"/>
      <c r="E126" s="647"/>
      <c r="F126" s="647"/>
      <c r="G126" s="648"/>
      <c r="H126" s="653"/>
      <c r="I126" s="653"/>
      <c r="J126" s="656"/>
      <c r="K126" s="626"/>
      <c r="L126" s="627"/>
      <c r="M126" s="627"/>
      <c r="N126" s="627"/>
      <c r="O126" s="627"/>
      <c r="P126" s="627"/>
      <c r="Q126" s="627"/>
      <c r="R126" s="627"/>
      <c r="S126" s="627"/>
      <c r="T126" s="627"/>
      <c r="U126" s="627"/>
      <c r="V126" s="627"/>
      <c r="W126" s="627"/>
      <c r="X126" s="627"/>
      <c r="Y126" s="627"/>
      <c r="Z126" s="627"/>
      <c r="AA126" s="627"/>
      <c r="AB126" s="632"/>
    </row>
    <row r="127" spans="1:28" ht="15.75" customHeight="1" x14ac:dyDescent="0.35">
      <c r="A127" s="641"/>
      <c r="B127" s="642"/>
      <c r="C127" s="646"/>
      <c r="D127" s="647"/>
      <c r="E127" s="647"/>
      <c r="F127" s="647"/>
      <c r="G127" s="648"/>
      <c r="H127" s="653"/>
      <c r="I127" s="653"/>
      <c r="J127" s="656"/>
      <c r="K127" s="628" t="s">
        <v>760</v>
      </c>
      <c r="L127" s="629"/>
      <c r="M127" s="629"/>
      <c r="N127" s="629"/>
      <c r="O127" s="629"/>
      <c r="P127" s="629"/>
      <c r="Q127" s="629"/>
      <c r="R127" s="629"/>
      <c r="S127" s="629"/>
      <c r="T127" s="629"/>
      <c r="U127" s="629"/>
      <c r="V127" s="629"/>
      <c r="W127" s="629"/>
      <c r="X127" s="629"/>
      <c r="Y127" s="629"/>
      <c r="Z127" s="629"/>
      <c r="AA127" s="629"/>
      <c r="AB127" s="632"/>
    </row>
    <row r="128" spans="1:28" x14ac:dyDescent="0.35">
      <c r="A128" s="641"/>
      <c r="B128" s="642"/>
      <c r="C128" s="646"/>
      <c r="D128" s="647"/>
      <c r="E128" s="647"/>
      <c r="F128" s="647"/>
      <c r="G128" s="648"/>
      <c r="H128" s="653"/>
      <c r="I128" s="653"/>
      <c r="J128" s="656"/>
      <c r="K128" s="626"/>
      <c r="L128" s="627"/>
      <c r="M128" s="627"/>
      <c r="N128" s="627"/>
      <c r="O128" s="627"/>
      <c r="P128" s="627"/>
      <c r="Q128" s="627"/>
      <c r="R128" s="627"/>
      <c r="S128" s="627"/>
      <c r="T128" s="627"/>
      <c r="U128" s="627"/>
      <c r="V128" s="627"/>
      <c r="W128" s="627"/>
      <c r="X128" s="627"/>
      <c r="Y128" s="627"/>
      <c r="Z128" s="627"/>
      <c r="AA128" s="627"/>
      <c r="AB128" s="632"/>
    </row>
    <row r="129" spans="1:28" x14ac:dyDescent="0.35">
      <c r="A129" s="641"/>
      <c r="B129" s="642"/>
      <c r="C129" s="646"/>
      <c r="D129" s="647"/>
      <c r="E129" s="647"/>
      <c r="F129" s="647"/>
      <c r="G129" s="648"/>
      <c r="H129" s="653"/>
      <c r="I129" s="653"/>
      <c r="J129" s="656"/>
      <c r="K129" s="624" t="s">
        <v>1111</v>
      </c>
      <c r="L129" s="625"/>
      <c r="M129" s="625"/>
      <c r="N129" s="625"/>
      <c r="O129" s="625"/>
      <c r="P129" s="625"/>
      <c r="Q129" s="625"/>
      <c r="R129" s="625"/>
      <c r="S129" s="625"/>
      <c r="T129" s="625"/>
      <c r="U129" s="625"/>
      <c r="V129" s="625"/>
      <c r="W129" s="625"/>
      <c r="X129" s="625"/>
      <c r="Y129" s="625"/>
      <c r="Z129" s="625"/>
      <c r="AA129" s="625"/>
      <c r="AB129" s="632"/>
    </row>
    <row r="130" spans="1:28" x14ac:dyDescent="0.35">
      <c r="A130" s="641"/>
      <c r="B130" s="642"/>
      <c r="C130" s="646"/>
      <c r="D130" s="647"/>
      <c r="E130" s="647"/>
      <c r="F130" s="647"/>
      <c r="G130" s="648"/>
      <c r="H130" s="653"/>
      <c r="I130" s="653"/>
      <c r="J130" s="656"/>
      <c r="K130" s="626"/>
      <c r="L130" s="627"/>
      <c r="M130" s="627"/>
      <c r="N130" s="627"/>
      <c r="O130" s="627"/>
      <c r="P130" s="627"/>
      <c r="Q130" s="627"/>
      <c r="R130" s="627"/>
      <c r="S130" s="627"/>
      <c r="T130" s="627"/>
      <c r="U130" s="627"/>
      <c r="V130" s="627"/>
      <c r="W130" s="627"/>
      <c r="X130" s="627"/>
      <c r="Y130" s="627"/>
      <c r="Z130" s="627"/>
      <c r="AA130" s="627"/>
      <c r="AB130" s="632"/>
    </row>
    <row r="131" spans="1:28" ht="23" customHeight="1" x14ac:dyDescent="0.35">
      <c r="A131" s="641"/>
      <c r="B131" s="642"/>
      <c r="C131" s="646"/>
      <c r="D131" s="647"/>
      <c r="E131" s="647"/>
      <c r="F131" s="647"/>
      <c r="G131" s="648"/>
      <c r="H131" s="653"/>
      <c r="I131" s="653"/>
      <c r="J131" s="656"/>
      <c r="K131" s="628" t="s">
        <v>1112</v>
      </c>
      <c r="L131" s="629"/>
      <c r="M131" s="629"/>
      <c r="N131" s="629"/>
      <c r="O131" s="629"/>
      <c r="P131" s="629"/>
      <c r="Q131" s="629"/>
      <c r="R131" s="629"/>
      <c r="S131" s="629"/>
      <c r="T131" s="629"/>
      <c r="U131" s="629"/>
      <c r="V131" s="629"/>
      <c r="W131" s="629"/>
      <c r="X131" s="629"/>
      <c r="Y131" s="629"/>
      <c r="Z131" s="629"/>
      <c r="AA131" s="629"/>
      <c r="AB131" s="632"/>
    </row>
    <row r="132" spans="1:28" x14ac:dyDescent="0.35">
      <c r="A132" s="641"/>
      <c r="B132" s="642"/>
      <c r="C132" s="646"/>
      <c r="D132" s="647"/>
      <c r="E132" s="647"/>
      <c r="F132" s="647"/>
      <c r="G132" s="648"/>
      <c r="H132" s="653"/>
      <c r="I132" s="653"/>
      <c r="J132" s="656"/>
      <c r="K132" s="626"/>
      <c r="L132" s="627"/>
      <c r="M132" s="627"/>
      <c r="N132" s="627"/>
      <c r="O132" s="627"/>
      <c r="P132" s="627"/>
      <c r="Q132" s="627"/>
      <c r="R132" s="627"/>
      <c r="S132" s="627"/>
      <c r="T132" s="627"/>
      <c r="U132" s="627"/>
      <c r="V132" s="627"/>
      <c r="W132" s="627"/>
      <c r="X132" s="627"/>
      <c r="Y132" s="627"/>
      <c r="Z132" s="627"/>
      <c r="AA132" s="627"/>
      <c r="AB132" s="632"/>
    </row>
    <row r="133" spans="1:28" x14ac:dyDescent="0.35">
      <c r="A133" s="641"/>
      <c r="B133" s="642"/>
      <c r="C133" s="646"/>
      <c r="D133" s="647"/>
      <c r="E133" s="647"/>
      <c r="F133" s="647"/>
      <c r="G133" s="648"/>
      <c r="H133" s="653"/>
      <c r="I133" s="653"/>
      <c r="J133" s="656"/>
      <c r="K133" s="624" t="s">
        <v>1113</v>
      </c>
      <c r="L133" s="625"/>
      <c r="M133" s="625"/>
      <c r="N133" s="625"/>
      <c r="O133" s="625"/>
      <c r="P133" s="625"/>
      <c r="Q133" s="625"/>
      <c r="R133" s="625"/>
      <c r="S133" s="625"/>
      <c r="T133" s="625"/>
      <c r="U133" s="625"/>
      <c r="V133" s="625"/>
      <c r="W133" s="625"/>
      <c r="X133" s="625"/>
      <c r="Y133" s="625"/>
      <c r="Z133" s="625"/>
      <c r="AA133" s="625"/>
      <c r="AB133" s="632"/>
    </row>
    <row r="134" spans="1:28" x14ac:dyDescent="0.35">
      <c r="A134" s="641"/>
      <c r="B134" s="642"/>
      <c r="C134" s="646"/>
      <c r="D134" s="647"/>
      <c r="E134" s="647"/>
      <c r="F134" s="647"/>
      <c r="G134" s="648"/>
      <c r="H134" s="653"/>
      <c r="I134" s="653"/>
      <c r="J134" s="656"/>
      <c r="K134" s="626"/>
      <c r="L134" s="627"/>
      <c r="M134" s="627"/>
      <c r="N134" s="627"/>
      <c r="O134" s="627"/>
      <c r="P134" s="627"/>
      <c r="Q134" s="627"/>
      <c r="R134" s="627"/>
      <c r="S134" s="627"/>
      <c r="T134" s="627"/>
      <c r="U134" s="627"/>
      <c r="V134" s="627"/>
      <c r="W134" s="627"/>
      <c r="X134" s="627"/>
      <c r="Y134" s="627"/>
      <c r="Z134" s="627"/>
      <c r="AA134" s="627"/>
      <c r="AB134" s="632"/>
    </row>
    <row r="135" spans="1:28" x14ac:dyDescent="0.35">
      <c r="A135" s="641"/>
      <c r="B135" s="642"/>
      <c r="C135" s="646"/>
      <c r="D135" s="647"/>
      <c r="E135" s="647"/>
      <c r="F135" s="647"/>
      <c r="G135" s="648"/>
      <c r="H135" s="653"/>
      <c r="I135" s="653"/>
      <c r="J135" s="656"/>
      <c r="K135" s="628" t="s">
        <v>1114</v>
      </c>
      <c r="L135" s="629"/>
      <c r="M135" s="629"/>
      <c r="N135" s="629"/>
      <c r="O135" s="629"/>
      <c r="P135" s="629"/>
      <c r="Q135" s="629"/>
      <c r="R135" s="629"/>
      <c r="S135" s="629"/>
      <c r="T135" s="629"/>
      <c r="U135" s="629"/>
      <c r="V135" s="629"/>
      <c r="W135" s="629"/>
      <c r="X135" s="629"/>
      <c r="Y135" s="629"/>
      <c r="Z135" s="629"/>
      <c r="AA135" s="629"/>
      <c r="AB135" s="632"/>
    </row>
    <row r="136" spans="1:28" x14ac:dyDescent="0.35">
      <c r="A136" s="641"/>
      <c r="B136" s="642"/>
      <c r="C136" s="646"/>
      <c r="D136" s="647"/>
      <c r="E136" s="647"/>
      <c r="F136" s="647"/>
      <c r="G136" s="648"/>
      <c r="H136" s="653"/>
      <c r="I136" s="653"/>
      <c r="J136" s="656"/>
      <c r="K136" s="628" t="s">
        <v>1115</v>
      </c>
      <c r="L136" s="629"/>
      <c r="M136" s="629"/>
      <c r="N136" s="629"/>
      <c r="O136" s="629"/>
      <c r="P136" s="629"/>
      <c r="Q136" s="629"/>
      <c r="R136" s="629"/>
      <c r="S136" s="629"/>
      <c r="T136" s="629"/>
      <c r="U136" s="629"/>
      <c r="V136" s="629"/>
      <c r="W136" s="629"/>
      <c r="X136" s="629"/>
      <c r="Y136" s="629"/>
      <c r="Z136" s="629"/>
      <c r="AA136" s="629"/>
      <c r="AB136" s="632"/>
    </row>
    <row r="137" spans="1:28" x14ac:dyDescent="0.35">
      <c r="A137" s="641"/>
      <c r="B137" s="642"/>
      <c r="C137" s="646"/>
      <c r="D137" s="647"/>
      <c r="E137" s="647"/>
      <c r="F137" s="647"/>
      <c r="G137" s="648"/>
      <c r="H137" s="653"/>
      <c r="I137" s="653"/>
      <c r="J137" s="656"/>
      <c r="K137" s="626"/>
      <c r="L137" s="627"/>
      <c r="M137" s="627"/>
      <c r="N137" s="627"/>
      <c r="O137" s="627"/>
      <c r="P137" s="627"/>
      <c r="Q137" s="627"/>
      <c r="R137" s="627"/>
      <c r="S137" s="627"/>
      <c r="T137" s="627"/>
      <c r="U137" s="627"/>
      <c r="V137" s="627"/>
      <c r="W137" s="627"/>
      <c r="X137" s="627"/>
      <c r="Y137" s="627"/>
      <c r="Z137" s="627"/>
      <c r="AA137" s="627"/>
      <c r="AB137" s="632"/>
    </row>
    <row r="138" spans="1:28" x14ac:dyDescent="0.35">
      <c r="A138" s="641"/>
      <c r="B138" s="642"/>
      <c r="C138" s="646"/>
      <c r="D138" s="647"/>
      <c r="E138" s="647"/>
      <c r="F138" s="647"/>
      <c r="G138" s="648"/>
      <c r="H138" s="653"/>
      <c r="I138" s="653"/>
      <c r="J138" s="656"/>
      <c r="K138" s="624" t="s">
        <v>1116</v>
      </c>
      <c r="L138" s="625"/>
      <c r="M138" s="625"/>
      <c r="N138" s="625"/>
      <c r="O138" s="625"/>
      <c r="P138" s="625"/>
      <c r="Q138" s="625"/>
      <c r="R138" s="625"/>
      <c r="S138" s="625"/>
      <c r="T138" s="625"/>
      <c r="U138" s="625"/>
      <c r="V138" s="625"/>
      <c r="W138" s="625"/>
      <c r="X138" s="625"/>
      <c r="Y138" s="625"/>
      <c r="Z138" s="625"/>
      <c r="AA138" s="625"/>
      <c r="AB138" s="632"/>
    </row>
    <row r="139" spans="1:28" x14ac:dyDescent="0.35">
      <c r="A139" s="641"/>
      <c r="B139" s="642"/>
      <c r="C139" s="646"/>
      <c r="D139" s="647"/>
      <c r="E139" s="647"/>
      <c r="F139" s="647"/>
      <c r="G139" s="648"/>
      <c r="H139" s="653"/>
      <c r="I139" s="653"/>
      <c r="J139" s="656"/>
      <c r="K139" s="626"/>
      <c r="L139" s="627"/>
      <c r="M139" s="627"/>
      <c r="N139" s="627"/>
      <c r="O139" s="627"/>
      <c r="P139" s="627"/>
      <c r="Q139" s="627"/>
      <c r="R139" s="627"/>
      <c r="S139" s="627"/>
      <c r="T139" s="627"/>
      <c r="U139" s="627"/>
      <c r="V139" s="627"/>
      <c r="W139" s="627"/>
      <c r="X139" s="627"/>
      <c r="Y139" s="627"/>
      <c r="Z139" s="627"/>
      <c r="AA139" s="627"/>
      <c r="AB139" s="632"/>
    </row>
    <row r="140" spans="1:28" x14ac:dyDescent="0.35">
      <c r="A140" s="641"/>
      <c r="B140" s="642"/>
      <c r="C140" s="646"/>
      <c r="D140" s="647"/>
      <c r="E140" s="647"/>
      <c r="F140" s="647"/>
      <c r="G140" s="648"/>
      <c r="H140" s="653"/>
      <c r="I140" s="653"/>
      <c r="J140" s="656"/>
      <c r="K140" s="628" t="s">
        <v>1117</v>
      </c>
      <c r="L140" s="629"/>
      <c r="M140" s="629"/>
      <c r="N140" s="629"/>
      <c r="O140" s="629"/>
      <c r="P140" s="629"/>
      <c r="Q140" s="629"/>
      <c r="R140" s="629"/>
      <c r="S140" s="629"/>
      <c r="T140" s="629"/>
      <c r="U140" s="629"/>
      <c r="V140" s="629"/>
      <c r="W140" s="629"/>
      <c r="X140" s="629"/>
      <c r="Y140" s="629"/>
      <c r="Z140" s="629"/>
      <c r="AA140" s="629"/>
      <c r="AB140" s="632"/>
    </row>
    <row r="141" spans="1:28" ht="23" customHeight="1" x14ac:dyDescent="0.35">
      <c r="A141" s="641"/>
      <c r="B141" s="642"/>
      <c r="C141" s="646"/>
      <c r="D141" s="647"/>
      <c r="E141" s="647"/>
      <c r="F141" s="647"/>
      <c r="G141" s="648"/>
      <c r="H141" s="653"/>
      <c r="I141" s="653"/>
      <c r="J141" s="656"/>
      <c r="K141" s="628" t="s">
        <v>1118</v>
      </c>
      <c r="L141" s="629"/>
      <c r="M141" s="629"/>
      <c r="N141" s="629"/>
      <c r="O141" s="629"/>
      <c r="P141" s="629"/>
      <c r="Q141" s="629"/>
      <c r="R141" s="629"/>
      <c r="S141" s="629"/>
      <c r="T141" s="629"/>
      <c r="U141" s="629"/>
      <c r="V141" s="629"/>
      <c r="W141" s="629"/>
      <c r="X141" s="629"/>
      <c r="Y141" s="629"/>
      <c r="Z141" s="629"/>
      <c r="AA141" s="629"/>
      <c r="AB141" s="632"/>
    </row>
    <row r="142" spans="1:28" x14ac:dyDescent="0.35">
      <c r="A142" s="641"/>
      <c r="B142" s="642"/>
      <c r="C142" s="646"/>
      <c r="D142" s="647"/>
      <c r="E142" s="647"/>
      <c r="F142" s="647"/>
      <c r="G142" s="648"/>
      <c r="H142" s="653"/>
      <c r="I142" s="653"/>
      <c r="J142" s="656"/>
      <c r="K142" s="626"/>
      <c r="L142" s="627"/>
      <c r="M142" s="627"/>
      <c r="N142" s="627"/>
      <c r="O142" s="627"/>
      <c r="P142" s="627"/>
      <c r="Q142" s="627"/>
      <c r="R142" s="627"/>
      <c r="S142" s="627"/>
      <c r="T142" s="627"/>
      <c r="U142" s="627"/>
      <c r="V142" s="627"/>
      <c r="W142" s="627"/>
      <c r="X142" s="627"/>
      <c r="Y142" s="627"/>
      <c r="Z142" s="627"/>
      <c r="AA142" s="627"/>
      <c r="AB142" s="632"/>
    </row>
    <row r="143" spans="1:28" x14ac:dyDescent="0.35">
      <c r="A143" s="641"/>
      <c r="B143" s="642"/>
      <c r="C143" s="646"/>
      <c r="D143" s="647"/>
      <c r="E143" s="647"/>
      <c r="F143" s="647"/>
      <c r="G143" s="648"/>
      <c r="H143" s="653"/>
      <c r="I143" s="653"/>
      <c r="J143" s="656"/>
      <c r="K143" s="624" t="s">
        <v>1116</v>
      </c>
      <c r="L143" s="625"/>
      <c r="M143" s="625"/>
      <c r="N143" s="625"/>
      <c r="O143" s="625"/>
      <c r="P143" s="625"/>
      <c r="Q143" s="625"/>
      <c r="R143" s="625"/>
      <c r="S143" s="625"/>
      <c r="T143" s="625"/>
      <c r="U143" s="625"/>
      <c r="V143" s="625"/>
      <c r="W143" s="625"/>
      <c r="X143" s="625"/>
      <c r="Y143" s="625"/>
      <c r="Z143" s="625"/>
      <c r="AA143" s="625"/>
      <c r="AB143" s="632"/>
    </row>
    <row r="144" spans="1:28" x14ac:dyDescent="0.35">
      <c r="A144" s="641"/>
      <c r="B144" s="642"/>
      <c r="C144" s="646"/>
      <c r="D144" s="647"/>
      <c r="E144" s="647"/>
      <c r="F144" s="647"/>
      <c r="G144" s="648"/>
      <c r="H144" s="653"/>
      <c r="I144" s="653"/>
      <c r="J144" s="656"/>
      <c r="K144" s="626"/>
      <c r="L144" s="627"/>
      <c r="M144" s="627"/>
      <c r="N144" s="627"/>
      <c r="O144" s="627"/>
      <c r="P144" s="627"/>
      <c r="Q144" s="627"/>
      <c r="R144" s="627"/>
      <c r="S144" s="627"/>
      <c r="T144" s="627"/>
      <c r="U144" s="627"/>
      <c r="V144" s="627"/>
      <c r="W144" s="627"/>
      <c r="X144" s="627"/>
      <c r="Y144" s="627"/>
      <c r="Z144" s="627"/>
      <c r="AA144" s="627"/>
      <c r="AB144" s="632"/>
    </row>
    <row r="145" spans="1:28" ht="15.75" customHeight="1" x14ac:dyDescent="0.35">
      <c r="A145" s="641"/>
      <c r="B145" s="642"/>
      <c r="C145" s="646"/>
      <c r="D145" s="647"/>
      <c r="E145" s="647"/>
      <c r="F145" s="647"/>
      <c r="G145" s="648"/>
      <c r="H145" s="653"/>
      <c r="I145" s="653"/>
      <c r="J145" s="656"/>
      <c r="K145" s="628" t="s">
        <v>1119</v>
      </c>
      <c r="L145" s="629"/>
      <c r="M145" s="629"/>
      <c r="N145" s="629"/>
      <c r="O145" s="629"/>
      <c r="P145" s="629"/>
      <c r="Q145" s="629"/>
      <c r="R145" s="629"/>
      <c r="S145" s="629"/>
      <c r="T145" s="629"/>
      <c r="U145" s="629"/>
      <c r="V145" s="629"/>
      <c r="W145" s="629"/>
      <c r="X145" s="629"/>
      <c r="Y145" s="629"/>
      <c r="Z145" s="629"/>
      <c r="AA145" s="629"/>
      <c r="AB145" s="632"/>
    </row>
    <row r="146" spans="1:28" ht="16.5" customHeight="1" x14ac:dyDescent="0.35">
      <c r="A146" s="641"/>
      <c r="B146" s="642"/>
      <c r="C146" s="646"/>
      <c r="D146" s="647"/>
      <c r="E146" s="647"/>
      <c r="F146" s="647"/>
      <c r="G146" s="648"/>
      <c r="H146" s="653"/>
      <c r="I146" s="653"/>
      <c r="J146" s="656"/>
      <c r="K146" s="626"/>
      <c r="L146" s="627"/>
      <c r="M146" s="627"/>
      <c r="N146" s="627"/>
      <c r="O146" s="627"/>
      <c r="P146" s="627"/>
      <c r="Q146" s="627"/>
      <c r="R146" s="627"/>
      <c r="S146" s="627"/>
      <c r="T146" s="627"/>
      <c r="U146" s="627"/>
      <c r="V146" s="627"/>
      <c r="W146" s="627"/>
      <c r="X146" s="627"/>
      <c r="Y146" s="627"/>
      <c r="Z146" s="627"/>
      <c r="AA146" s="627"/>
      <c r="AB146" s="632"/>
    </row>
    <row r="147" spans="1:28" ht="36" customHeight="1" x14ac:dyDescent="0.35">
      <c r="A147" s="641"/>
      <c r="B147" s="642"/>
      <c r="C147" s="646"/>
      <c r="D147" s="647"/>
      <c r="E147" s="647"/>
      <c r="F147" s="647"/>
      <c r="G147" s="648"/>
      <c r="H147" s="653"/>
      <c r="I147" s="653"/>
      <c r="J147" s="656"/>
      <c r="K147" s="628" t="s">
        <v>1120</v>
      </c>
      <c r="L147" s="629"/>
      <c r="M147" s="629"/>
      <c r="N147" s="629"/>
      <c r="O147" s="629"/>
      <c r="P147" s="629"/>
      <c r="Q147" s="629"/>
      <c r="R147" s="629"/>
      <c r="S147" s="629"/>
      <c r="T147" s="629"/>
      <c r="U147" s="629"/>
      <c r="V147" s="629"/>
      <c r="W147" s="629"/>
      <c r="X147" s="629"/>
      <c r="Y147" s="629"/>
      <c r="Z147" s="629"/>
      <c r="AA147" s="629"/>
      <c r="AB147" s="632"/>
    </row>
    <row r="148" spans="1:28" x14ac:dyDescent="0.35">
      <c r="A148" s="641"/>
      <c r="B148" s="642"/>
      <c r="C148" s="646"/>
      <c r="D148" s="647"/>
      <c r="E148" s="647"/>
      <c r="F148" s="647"/>
      <c r="G148" s="648"/>
      <c r="H148" s="653"/>
      <c r="I148" s="653"/>
      <c r="J148" s="656"/>
      <c r="K148" s="628" t="s">
        <v>1121</v>
      </c>
      <c r="L148" s="629"/>
      <c r="M148" s="629"/>
      <c r="N148" s="629"/>
      <c r="O148" s="629"/>
      <c r="P148" s="629"/>
      <c r="Q148" s="629"/>
      <c r="R148" s="629"/>
      <c r="S148" s="629"/>
      <c r="T148" s="629"/>
      <c r="U148" s="629"/>
      <c r="V148" s="629"/>
      <c r="W148" s="629"/>
      <c r="X148" s="629"/>
      <c r="Y148" s="629"/>
      <c r="Z148" s="629"/>
      <c r="AA148" s="629"/>
      <c r="AB148" s="632"/>
    </row>
    <row r="149" spans="1:28" x14ac:dyDescent="0.35">
      <c r="A149" s="641"/>
      <c r="B149" s="642"/>
      <c r="C149" s="646"/>
      <c r="D149" s="647"/>
      <c r="E149" s="647"/>
      <c r="F149" s="647"/>
      <c r="G149" s="648"/>
      <c r="H149" s="653"/>
      <c r="I149" s="653"/>
      <c r="J149" s="656"/>
      <c r="K149" s="626"/>
      <c r="L149" s="627"/>
      <c r="M149" s="627"/>
      <c r="N149" s="627"/>
      <c r="O149" s="627"/>
      <c r="P149" s="627"/>
      <c r="Q149" s="627"/>
      <c r="R149" s="627"/>
      <c r="S149" s="627"/>
      <c r="T149" s="627"/>
      <c r="U149" s="627"/>
      <c r="V149" s="627"/>
      <c r="W149" s="627"/>
      <c r="X149" s="627"/>
      <c r="Y149" s="627"/>
      <c r="Z149" s="627"/>
      <c r="AA149" s="627"/>
      <c r="AB149" s="632"/>
    </row>
    <row r="150" spans="1:28" x14ac:dyDescent="0.35">
      <c r="A150" s="641"/>
      <c r="B150" s="642"/>
      <c r="C150" s="646"/>
      <c r="D150" s="647"/>
      <c r="E150" s="647"/>
      <c r="F150" s="647"/>
      <c r="G150" s="648"/>
      <c r="H150" s="653"/>
      <c r="I150" s="653"/>
      <c r="J150" s="656"/>
      <c r="K150" s="624" t="s">
        <v>1122</v>
      </c>
      <c r="L150" s="625"/>
      <c r="M150" s="625"/>
      <c r="N150" s="625"/>
      <c r="O150" s="625"/>
      <c r="P150" s="625"/>
      <c r="Q150" s="625"/>
      <c r="R150" s="625"/>
      <c r="S150" s="625"/>
      <c r="T150" s="625"/>
      <c r="U150" s="625"/>
      <c r="V150" s="625"/>
      <c r="W150" s="625"/>
      <c r="X150" s="625"/>
      <c r="Y150" s="625"/>
      <c r="Z150" s="625"/>
      <c r="AA150" s="625"/>
      <c r="AB150" s="632"/>
    </row>
    <row r="151" spans="1:28" x14ac:dyDescent="0.35">
      <c r="A151" s="641"/>
      <c r="B151" s="642"/>
      <c r="C151" s="646"/>
      <c r="D151" s="647"/>
      <c r="E151" s="647"/>
      <c r="F151" s="647"/>
      <c r="G151" s="648"/>
      <c r="H151" s="653"/>
      <c r="I151" s="653"/>
      <c r="J151" s="656"/>
      <c r="K151" s="626"/>
      <c r="L151" s="627"/>
      <c r="M151" s="627"/>
      <c r="N151" s="627"/>
      <c r="O151" s="627"/>
      <c r="P151" s="627"/>
      <c r="Q151" s="627"/>
      <c r="R151" s="627"/>
      <c r="S151" s="627"/>
      <c r="T151" s="627"/>
      <c r="U151" s="627"/>
      <c r="V151" s="627"/>
      <c r="W151" s="627"/>
      <c r="X151" s="627"/>
      <c r="Y151" s="627"/>
      <c r="Z151" s="627"/>
      <c r="AA151" s="627"/>
      <c r="AB151" s="632"/>
    </row>
    <row r="152" spans="1:28" x14ac:dyDescent="0.35">
      <c r="A152" s="641"/>
      <c r="B152" s="642"/>
      <c r="C152" s="646"/>
      <c r="D152" s="647"/>
      <c r="E152" s="647"/>
      <c r="F152" s="647"/>
      <c r="G152" s="648"/>
      <c r="H152" s="653"/>
      <c r="I152" s="653"/>
      <c r="J152" s="656"/>
      <c r="K152" s="624" t="s">
        <v>1123</v>
      </c>
      <c r="L152" s="625"/>
      <c r="M152" s="625"/>
      <c r="N152" s="625"/>
      <c r="O152" s="625"/>
      <c r="P152" s="625"/>
      <c r="Q152" s="625"/>
      <c r="R152" s="625"/>
      <c r="S152" s="625"/>
      <c r="T152" s="625"/>
      <c r="U152" s="625"/>
      <c r="V152" s="625"/>
      <c r="W152" s="625"/>
      <c r="X152" s="625"/>
      <c r="Y152" s="625"/>
      <c r="Z152" s="625"/>
      <c r="AA152" s="625"/>
      <c r="AB152" s="632"/>
    </row>
    <row r="153" spans="1:28" x14ac:dyDescent="0.35">
      <c r="A153" s="641"/>
      <c r="B153" s="642"/>
      <c r="C153" s="646"/>
      <c r="D153" s="647"/>
      <c r="E153" s="647"/>
      <c r="F153" s="647"/>
      <c r="G153" s="648"/>
      <c r="H153" s="653"/>
      <c r="I153" s="653"/>
      <c r="J153" s="656"/>
      <c r="K153" s="626"/>
      <c r="L153" s="627"/>
      <c r="M153" s="627"/>
      <c r="N153" s="627"/>
      <c r="O153" s="627"/>
      <c r="P153" s="627"/>
      <c r="Q153" s="627"/>
      <c r="R153" s="627"/>
      <c r="S153" s="627"/>
      <c r="T153" s="627"/>
      <c r="U153" s="627"/>
      <c r="V153" s="627"/>
      <c r="W153" s="627"/>
      <c r="X153" s="627"/>
      <c r="Y153" s="627"/>
      <c r="Z153" s="627"/>
      <c r="AA153" s="627"/>
      <c r="AB153" s="632"/>
    </row>
    <row r="154" spans="1:28" x14ac:dyDescent="0.35">
      <c r="A154" s="641"/>
      <c r="B154" s="642"/>
      <c r="C154" s="646"/>
      <c r="D154" s="647"/>
      <c r="E154" s="647"/>
      <c r="F154" s="647"/>
      <c r="G154" s="648"/>
      <c r="H154" s="653"/>
      <c r="I154" s="653"/>
      <c r="J154" s="656"/>
      <c r="K154" s="628" t="s">
        <v>1124</v>
      </c>
      <c r="L154" s="629"/>
      <c r="M154" s="629"/>
      <c r="N154" s="629"/>
      <c r="O154" s="629"/>
      <c r="P154" s="629"/>
      <c r="Q154" s="629"/>
      <c r="R154" s="629"/>
      <c r="S154" s="629"/>
      <c r="T154" s="629"/>
      <c r="U154" s="629"/>
      <c r="V154" s="629"/>
      <c r="W154" s="629"/>
      <c r="X154" s="629"/>
      <c r="Y154" s="629"/>
      <c r="Z154" s="629"/>
      <c r="AA154" s="629"/>
      <c r="AB154" s="632"/>
    </row>
    <row r="155" spans="1:28" x14ac:dyDescent="0.35">
      <c r="A155" s="641"/>
      <c r="B155" s="642"/>
      <c r="C155" s="646"/>
      <c r="D155" s="647"/>
      <c r="E155" s="647"/>
      <c r="F155" s="647"/>
      <c r="G155" s="648"/>
      <c r="H155" s="653"/>
      <c r="I155" s="653"/>
      <c r="J155" s="656"/>
      <c r="K155" s="626"/>
      <c r="L155" s="627"/>
      <c r="M155" s="627"/>
      <c r="N155" s="627"/>
      <c r="O155" s="627"/>
      <c r="P155" s="627"/>
      <c r="Q155" s="627"/>
      <c r="R155" s="627"/>
      <c r="S155" s="627"/>
      <c r="T155" s="627"/>
      <c r="U155" s="627"/>
      <c r="V155" s="627"/>
      <c r="W155" s="627"/>
      <c r="X155" s="627"/>
      <c r="Y155" s="627"/>
      <c r="Z155" s="627"/>
      <c r="AA155" s="627"/>
      <c r="AB155" s="632"/>
    </row>
    <row r="156" spans="1:28" x14ac:dyDescent="0.35">
      <c r="A156" s="641"/>
      <c r="B156" s="642"/>
      <c r="C156" s="646"/>
      <c r="D156" s="647"/>
      <c r="E156" s="647"/>
      <c r="F156" s="647"/>
      <c r="G156" s="648"/>
      <c r="H156" s="653"/>
      <c r="I156" s="653"/>
      <c r="J156" s="656"/>
      <c r="K156" s="624" t="s">
        <v>1125</v>
      </c>
      <c r="L156" s="625"/>
      <c r="M156" s="625"/>
      <c r="N156" s="625"/>
      <c r="O156" s="625"/>
      <c r="P156" s="625"/>
      <c r="Q156" s="625"/>
      <c r="R156" s="625"/>
      <c r="S156" s="625"/>
      <c r="T156" s="625"/>
      <c r="U156" s="625"/>
      <c r="V156" s="625"/>
      <c r="W156" s="625"/>
      <c r="X156" s="625"/>
      <c r="Y156" s="625"/>
      <c r="Z156" s="625"/>
      <c r="AA156" s="625"/>
      <c r="AB156" s="632"/>
    </row>
    <row r="157" spans="1:28" x14ac:dyDescent="0.35">
      <c r="A157" s="641"/>
      <c r="B157" s="642"/>
      <c r="C157" s="646"/>
      <c r="D157" s="647"/>
      <c r="E157" s="647"/>
      <c r="F157" s="647"/>
      <c r="G157" s="648"/>
      <c r="H157" s="653"/>
      <c r="I157" s="653"/>
      <c r="J157" s="656"/>
      <c r="K157" s="626"/>
      <c r="L157" s="627"/>
      <c r="M157" s="627"/>
      <c r="N157" s="627"/>
      <c r="O157" s="627"/>
      <c r="P157" s="627"/>
      <c r="Q157" s="627"/>
      <c r="R157" s="627"/>
      <c r="S157" s="627"/>
      <c r="T157" s="627"/>
      <c r="U157" s="627"/>
      <c r="V157" s="627"/>
      <c r="W157" s="627"/>
      <c r="X157" s="627"/>
      <c r="Y157" s="627"/>
      <c r="Z157" s="627"/>
      <c r="AA157" s="627"/>
      <c r="AB157" s="632"/>
    </row>
    <row r="158" spans="1:28" x14ac:dyDescent="0.35">
      <c r="A158" s="641"/>
      <c r="B158" s="642"/>
      <c r="C158" s="646"/>
      <c r="D158" s="647"/>
      <c r="E158" s="647"/>
      <c r="F158" s="647"/>
      <c r="G158" s="648"/>
      <c r="H158" s="653"/>
      <c r="I158" s="653"/>
      <c r="J158" s="656"/>
      <c r="K158" s="628" t="s">
        <v>1126</v>
      </c>
      <c r="L158" s="629"/>
      <c r="M158" s="629"/>
      <c r="N158" s="629"/>
      <c r="O158" s="629"/>
      <c r="P158" s="629"/>
      <c r="Q158" s="629"/>
      <c r="R158" s="629"/>
      <c r="S158" s="629"/>
      <c r="T158" s="629"/>
      <c r="U158" s="629"/>
      <c r="V158" s="629"/>
      <c r="W158" s="629"/>
      <c r="X158" s="629"/>
      <c r="Y158" s="629"/>
      <c r="Z158" s="629"/>
      <c r="AA158" s="629"/>
      <c r="AB158" s="632"/>
    </row>
    <row r="159" spans="1:28" x14ac:dyDescent="0.35">
      <c r="A159" s="641"/>
      <c r="B159" s="642"/>
      <c r="C159" s="646"/>
      <c r="D159" s="647"/>
      <c r="E159" s="647"/>
      <c r="F159" s="647"/>
      <c r="G159" s="648"/>
      <c r="H159" s="653"/>
      <c r="I159" s="653"/>
      <c r="J159" s="656"/>
      <c r="K159" s="626"/>
      <c r="L159" s="627"/>
      <c r="M159" s="627"/>
      <c r="N159" s="627"/>
      <c r="O159" s="627"/>
      <c r="P159" s="627"/>
      <c r="Q159" s="627"/>
      <c r="R159" s="627"/>
      <c r="S159" s="627"/>
      <c r="T159" s="627"/>
      <c r="U159" s="627"/>
      <c r="V159" s="627"/>
      <c r="W159" s="627"/>
      <c r="X159" s="627"/>
      <c r="Y159" s="627"/>
      <c r="Z159" s="627"/>
      <c r="AA159" s="627"/>
      <c r="AB159" s="632"/>
    </row>
    <row r="160" spans="1:28" x14ac:dyDescent="0.35">
      <c r="A160" s="641"/>
      <c r="B160" s="642"/>
      <c r="C160" s="646"/>
      <c r="D160" s="647"/>
      <c r="E160" s="647"/>
      <c r="F160" s="647"/>
      <c r="G160" s="648"/>
      <c r="H160" s="653"/>
      <c r="I160" s="653"/>
      <c r="J160" s="656"/>
      <c r="K160" s="624" t="s">
        <v>1127</v>
      </c>
      <c r="L160" s="625"/>
      <c r="M160" s="625"/>
      <c r="N160" s="625"/>
      <c r="O160" s="625"/>
      <c r="P160" s="625"/>
      <c r="Q160" s="625"/>
      <c r="R160" s="625"/>
      <c r="S160" s="625"/>
      <c r="T160" s="625"/>
      <c r="U160" s="625"/>
      <c r="V160" s="625"/>
      <c r="W160" s="625"/>
      <c r="X160" s="625"/>
      <c r="Y160" s="625"/>
      <c r="Z160" s="625"/>
      <c r="AA160" s="625"/>
      <c r="AB160" s="632"/>
    </row>
    <row r="161" spans="1:28" x14ac:dyDescent="0.35">
      <c r="A161" s="641"/>
      <c r="B161" s="642"/>
      <c r="C161" s="646"/>
      <c r="D161" s="647"/>
      <c r="E161" s="647"/>
      <c r="F161" s="647"/>
      <c r="G161" s="648"/>
      <c r="H161" s="653"/>
      <c r="I161" s="653"/>
      <c r="J161" s="656"/>
      <c r="K161" s="626"/>
      <c r="L161" s="627"/>
      <c r="M161" s="627"/>
      <c r="N161" s="627"/>
      <c r="O161" s="627"/>
      <c r="P161" s="627"/>
      <c r="Q161" s="627"/>
      <c r="R161" s="627"/>
      <c r="S161" s="627"/>
      <c r="T161" s="627"/>
      <c r="U161" s="627"/>
      <c r="V161" s="627"/>
      <c r="W161" s="627"/>
      <c r="X161" s="627"/>
      <c r="Y161" s="627"/>
      <c r="Z161" s="627"/>
      <c r="AA161" s="627"/>
      <c r="AB161" s="632"/>
    </row>
    <row r="162" spans="1:28" x14ac:dyDescent="0.35">
      <c r="A162" s="641"/>
      <c r="B162" s="642"/>
      <c r="C162" s="646"/>
      <c r="D162" s="647"/>
      <c r="E162" s="647"/>
      <c r="F162" s="647"/>
      <c r="G162" s="648"/>
      <c r="H162" s="653"/>
      <c r="I162" s="653"/>
      <c r="J162" s="656"/>
      <c r="K162" s="628" t="s">
        <v>1128</v>
      </c>
      <c r="L162" s="629"/>
      <c r="M162" s="629"/>
      <c r="N162" s="629"/>
      <c r="O162" s="629"/>
      <c r="P162" s="629"/>
      <c r="Q162" s="629"/>
      <c r="R162" s="629"/>
      <c r="S162" s="629"/>
      <c r="T162" s="629"/>
      <c r="U162" s="629"/>
      <c r="V162" s="629"/>
      <c r="W162" s="629"/>
      <c r="X162" s="629"/>
      <c r="Y162" s="629"/>
      <c r="Z162" s="629"/>
      <c r="AA162" s="629"/>
      <c r="AB162" s="632"/>
    </row>
    <row r="163" spans="1:28" x14ac:dyDescent="0.35">
      <c r="A163" s="641"/>
      <c r="B163" s="642"/>
      <c r="C163" s="646"/>
      <c r="D163" s="647"/>
      <c r="E163" s="647"/>
      <c r="F163" s="647"/>
      <c r="G163" s="648"/>
      <c r="H163" s="653"/>
      <c r="I163" s="653"/>
      <c r="J163" s="656"/>
      <c r="K163" s="626"/>
      <c r="L163" s="627"/>
      <c r="M163" s="627"/>
      <c r="N163" s="627"/>
      <c r="O163" s="627"/>
      <c r="P163" s="627"/>
      <c r="Q163" s="627"/>
      <c r="R163" s="627"/>
      <c r="S163" s="627"/>
      <c r="T163" s="627"/>
      <c r="U163" s="627"/>
      <c r="V163" s="627"/>
      <c r="W163" s="627"/>
      <c r="X163" s="627"/>
      <c r="Y163" s="627"/>
      <c r="Z163" s="627"/>
      <c r="AA163" s="627"/>
      <c r="AB163" s="632"/>
    </row>
    <row r="164" spans="1:28" x14ac:dyDescent="0.35">
      <c r="A164" s="641"/>
      <c r="B164" s="642"/>
      <c r="C164" s="646"/>
      <c r="D164" s="647"/>
      <c r="E164" s="647"/>
      <c r="F164" s="647"/>
      <c r="G164" s="648"/>
      <c r="H164" s="653"/>
      <c r="I164" s="653"/>
      <c r="J164" s="656"/>
      <c r="K164" s="624" t="s">
        <v>1129</v>
      </c>
      <c r="L164" s="625"/>
      <c r="M164" s="625"/>
      <c r="N164" s="625"/>
      <c r="O164" s="625"/>
      <c r="P164" s="625"/>
      <c r="Q164" s="625"/>
      <c r="R164" s="625"/>
      <c r="S164" s="625"/>
      <c r="T164" s="625"/>
      <c r="U164" s="625"/>
      <c r="V164" s="625"/>
      <c r="W164" s="625"/>
      <c r="X164" s="625"/>
      <c r="Y164" s="625"/>
      <c r="Z164" s="625"/>
      <c r="AA164" s="625"/>
      <c r="AB164" s="632"/>
    </row>
    <row r="165" spans="1:28" ht="15" thickBot="1" x14ac:dyDescent="0.4">
      <c r="A165" s="641"/>
      <c r="B165" s="642"/>
      <c r="C165" s="649"/>
      <c r="D165" s="650"/>
      <c r="E165" s="650"/>
      <c r="F165" s="650"/>
      <c r="G165" s="651"/>
      <c r="H165" s="654"/>
      <c r="I165" s="654"/>
      <c r="J165" s="657"/>
      <c r="K165" s="799"/>
      <c r="L165" s="800"/>
      <c r="M165" s="800"/>
      <c r="N165" s="800"/>
      <c r="O165" s="800"/>
      <c r="P165" s="800"/>
      <c r="Q165" s="800"/>
      <c r="R165" s="800"/>
      <c r="S165" s="800"/>
      <c r="T165" s="800"/>
      <c r="U165" s="800"/>
      <c r="V165" s="800"/>
      <c r="W165" s="800"/>
      <c r="X165" s="800"/>
      <c r="Y165" s="800"/>
      <c r="Z165" s="800"/>
      <c r="AA165" s="800"/>
      <c r="AB165" s="632"/>
    </row>
    <row r="166" spans="1:28" ht="15" thickBot="1" x14ac:dyDescent="0.4">
      <c r="A166" s="360"/>
      <c r="B166" s="354"/>
      <c r="C166" s="783" t="s">
        <v>660</v>
      </c>
      <c r="D166" s="784"/>
      <c r="E166" s="784"/>
      <c r="F166" s="784"/>
      <c r="G166" s="785"/>
      <c r="H166" s="342"/>
      <c r="I166" s="342"/>
      <c r="J166" s="342"/>
      <c r="K166" s="786"/>
      <c r="L166" s="787"/>
      <c r="M166" s="787"/>
      <c r="N166" s="787"/>
      <c r="O166" s="787"/>
      <c r="P166" s="787"/>
      <c r="Q166" s="787"/>
      <c r="R166" s="787"/>
      <c r="S166" s="787"/>
      <c r="T166" s="787"/>
      <c r="U166" s="787"/>
      <c r="V166" s="787"/>
      <c r="W166" s="787"/>
      <c r="X166" s="787"/>
      <c r="Y166" s="787"/>
      <c r="Z166" s="787"/>
      <c r="AA166" s="787"/>
      <c r="AB166" s="340"/>
    </row>
    <row r="167" spans="1:28" ht="15" thickBot="1" x14ac:dyDescent="0.4">
      <c r="A167" s="360"/>
      <c r="B167" s="354"/>
      <c r="C167" s="788" t="s">
        <v>47</v>
      </c>
      <c r="D167" s="789"/>
      <c r="E167" s="789"/>
      <c r="F167" s="789"/>
      <c r="G167" s="790"/>
      <c r="H167" s="95">
        <v>30</v>
      </c>
      <c r="I167" s="95">
        <v>30</v>
      </c>
      <c r="J167" s="96">
        <v>1</v>
      </c>
      <c r="K167" s="791"/>
      <c r="L167" s="792"/>
      <c r="M167" s="792"/>
      <c r="N167" s="792"/>
      <c r="O167" s="792"/>
      <c r="P167" s="792"/>
      <c r="Q167" s="792"/>
      <c r="R167" s="792"/>
      <c r="S167" s="792"/>
      <c r="T167" s="792"/>
      <c r="U167" s="792"/>
      <c r="V167" s="792"/>
      <c r="W167" s="792"/>
      <c r="X167" s="792"/>
      <c r="Y167" s="792"/>
      <c r="Z167" s="792"/>
      <c r="AA167" s="792"/>
      <c r="AB167" s="340"/>
    </row>
    <row r="168" spans="1:28" x14ac:dyDescent="0.35">
      <c r="A168" s="360"/>
      <c r="B168" s="793"/>
      <c r="C168" s="794"/>
      <c r="D168" s="794"/>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340"/>
    </row>
    <row r="169" spans="1:28" ht="15" thickBot="1" x14ac:dyDescent="0.4">
      <c r="A169" s="360"/>
      <c r="B169" s="793"/>
      <c r="C169" s="794"/>
      <c r="D169" s="794"/>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340"/>
    </row>
    <row r="170" spans="1:28" ht="15" thickBot="1" x14ac:dyDescent="0.4">
      <c r="A170" s="360"/>
      <c r="B170" s="354"/>
      <c r="C170" s="768" t="s">
        <v>48</v>
      </c>
      <c r="D170" s="769"/>
      <c r="E170" s="769"/>
      <c r="F170" s="769"/>
      <c r="G170" s="769"/>
      <c r="H170" s="769"/>
      <c r="I170" s="769"/>
      <c r="J170" s="769"/>
      <c r="K170" s="769"/>
      <c r="L170" s="769"/>
      <c r="M170" s="769"/>
      <c r="N170" s="769"/>
      <c r="O170" s="769"/>
      <c r="P170" s="769"/>
      <c r="Q170" s="769"/>
      <c r="R170" s="769"/>
      <c r="S170" s="769"/>
      <c r="T170" s="769"/>
      <c r="U170" s="769"/>
      <c r="V170" s="769"/>
      <c r="W170" s="769"/>
      <c r="X170" s="769"/>
      <c r="Y170" s="769"/>
      <c r="Z170" s="769"/>
      <c r="AA170" s="769"/>
      <c r="AB170" s="340"/>
    </row>
    <row r="171" spans="1:28" x14ac:dyDescent="0.35">
      <c r="A171" s="344"/>
      <c r="B171" s="33"/>
      <c r="C171" s="795"/>
      <c r="D171" s="796"/>
      <c r="E171" s="796"/>
      <c r="F171" s="796"/>
      <c r="G171" s="796"/>
      <c r="H171" s="796"/>
      <c r="I171" s="796"/>
      <c r="J171" s="796"/>
      <c r="K171" s="796"/>
      <c r="L171" s="796"/>
      <c r="M171" s="796"/>
      <c r="N171" s="796"/>
      <c r="O171" s="796"/>
      <c r="P171" s="796"/>
      <c r="Q171" s="796"/>
      <c r="R171" s="796"/>
      <c r="S171" s="796"/>
      <c r="T171" s="796"/>
      <c r="U171" s="796"/>
      <c r="V171" s="796"/>
      <c r="W171" s="796"/>
      <c r="X171" s="796"/>
      <c r="Y171" s="796"/>
      <c r="Z171" s="796"/>
      <c r="AA171" s="796"/>
      <c r="AB171" s="340"/>
    </row>
    <row r="172" spans="1:28" x14ac:dyDescent="0.35">
      <c r="A172" s="344"/>
      <c r="B172" s="33"/>
      <c r="C172" s="797"/>
      <c r="D172" s="798"/>
      <c r="E172" s="798"/>
      <c r="F172" s="798"/>
      <c r="G172" s="798"/>
      <c r="H172" s="798"/>
      <c r="I172" s="798"/>
      <c r="J172" s="798"/>
      <c r="K172" s="798"/>
      <c r="L172" s="798"/>
      <c r="M172" s="798"/>
      <c r="N172" s="798"/>
      <c r="O172" s="798"/>
      <c r="P172" s="798"/>
      <c r="Q172" s="798"/>
      <c r="R172" s="798"/>
      <c r="S172" s="798"/>
      <c r="T172" s="798"/>
      <c r="U172" s="798"/>
      <c r="V172" s="798"/>
      <c r="W172" s="798"/>
      <c r="X172" s="798"/>
      <c r="Y172" s="798"/>
      <c r="Z172" s="798"/>
      <c r="AA172" s="798"/>
      <c r="AB172" s="340"/>
    </row>
    <row r="173" spans="1:28" x14ac:dyDescent="0.35">
      <c r="A173" s="344"/>
      <c r="B173" s="33"/>
      <c r="C173" s="797"/>
      <c r="D173" s="798"/>
      <c r="E173" s="798"/>
      <c r="F173" s="798"/>
      <c r="G173" s="798"/>
      <c r="H173" s="798"/>
      <c r="I173" s="798"/>
      <c r="J173" s="798"/>
      <c r="K173" s="798"/>
      <c r="L173" s="798"/>
      <c r="M173" s="798"/>
      <c r="N173" s="798"/>
      <c r="O173" s="798"/>
      <c r="P173" s="798"/>
      <c r="Q173" s="798"/>
      <c r="R173" s="798"/>
      <c r="S173" s="798"/>
      <c r="T173" s="798"/>
      <c r="U173" s="798"/>
      <c r="V173" s="798"/>
      <c r="W173" s="798"/>
      <c r="X173" s="798"/>
      <c r="Y173" s="798"/>
      <c r="Z173" s="798"/>
      <c r="AA173" s="798"/>
      <c r="AB173" s="340"/>
    </row>
    <row r="174" spans="1:28" x14ac:dyDescent="0.35">
      <c r="A174" s="344"/>
      <c r="B174" s="33"/>
      <c r="C174" s="797"/>
      <c r="D174" s="798"/>
      <c r="E174" s="798"/>
      <c r="F174" s="798"/>
      <c r="G174" s="798"/>
      <c r="H174" s="798"/>
      <c r="I174" s="798"/>
      <c r="J174" s="798"/>
      <c r="K174" s="798"/>
      <c r="L174" s="798"/>
      <c r="M174" s="798"/>
      <c r="N174" s="798"/>
      <c r="O174" s="798"/>
      <c r="P174" s="798"/>
      <c r="Q174" s="798"/>
      <c r="R174" s="798"/>
      <c r="S174" s="798"/>
      <c r="T174" s="798"/>
      <c r="U174" s="798"/>
      <c r="V174" s="798"/>
      <c r="W174" s="798"/>
      <c r="X174" s="798"/>
      <c r="Y174" s="798"/>
      <c r="Z174" s="798"/>
      <c r="AA174" s="798"/>
      <c r="AB174" s="340"/>
    </row>
    <row r="175" spans="1:28" x14ac:dyDescent="0.35">
      <c r="A175" s="344"/>
      <c r="B175" s="33"/>
      <c r="C175" s="797"/>
      <c r="D175" s="798"/>
      <c r="E175" s="798"/>
      <c r="F175" s="798"/>
      <c r="G175" s="798"/>
      <c r="H175" s="798"/>
      <c r="I175" s="798"/>
      <c r="J175" s="798"/>
      <c r="K175" s="798"/>
      <c r="L175" s="798"/>
      <c r="M175" s="798"/>
      <c r="N175" s="798"/>
      <c r="O175" s="798"/>
      <c r="P175" s="798"/>
      <c r="Q175" s="798"/>
      <c r="R175" s="798"/>
      <c r="S175" s="798"/>
      <c r="T175" s="798"/>
      <c r="U175" s="798"/>
      <c r="V175" s="798"/>
      <c r="W175" s="798"/>
      <c r="X175" s="798"/>
      <c r="Y175" s="798"/>
      <c r="Z175" s="798"/>
      <c r="AA175" s="798"/>
      <c r="AB175" s="340"/>
    </row>
    <row r="176" spans="1:28" x14ac:dyDescent="0.35">
      <c r="A176" s="344"/>
      <c r="B176" s="33"/>
      <c r="C176" s="797"/>
      <c r="D176" s="798"/>
      <c r="E176" s="798"/>
      <c r="F176" s="798"/>
      <c r="G176" s="798"/>
      <c r="H176" s="798"/>
      <c r="I176" s="798"/>
      <c r="J176" s="798"/>
      <c r="K176" s="798"/>
      <c r="L176" s="798"/>
      <c r="M176" s="798"/>
      <c r="N176" s="798"/>
      <c r="O176" s="798"/>
      <c r="P176" s="798"/>
      <c r="Q176" s="798"/>
      <c r="R176" s="798"/>
      <c r="S176" s="798"/>
      <c r="T176" s="798"/>
      <c r="U176" s="798"/>
      <c r="V176" s="798"/>
      <c r="W176" s="798"/>
      <c r="X176" s="798"/>
      <c r="Y176" s="798"/>
      <c r="Z176" s="798"/>
      <c r="AA176" s="798"/>
      <c r="AB176" s="340"/>
    </row>
    <row r="177" spans="1:28" x14ac:dyDescent="0.35">
      <c r="A177" s="344"/>
      <c r="B177" s="33"/>
      <c r="C177" s="797"/>
      <c r="D177" s="798"/>
      <c r="E177" s="798"/>
      <c r="F177" s="798"/>
      <c r="G177" s="798"/>
      <c r="H177" s="798"/>
      <c r="I177" s="798"/>
      <c r="J177" s="798"/>
      <c r="K177" s="798"/>
      <c r="L177" s="798"/>
      <c r="M177" s="798"/>
      <c r="N177" s="798"/>
      <c r="O177" s="798"/>
      <c r="P177" s="798"/>
      <c r="Q177" s="798"/>
      <c r="R177" s="798"/>
      <c r="S177" s="798"/>
      <c r="T177" s="798"/>
      <c r="U177" s="798"/>
      <c r="V177" s="798"/>
      <c r="W177" s="798"/>
      <c r="X177" s="798"/>
      <c r="Y177" s="798"/>
      <c r="Z177" s="798"/>
      <c r="AA177" s="798"/>
      <c r="AB177" s="340"/>
    </row>
    <row r="178" spans="1:28" x14ac:dyDescent="0.35">
      <c r="A178" s="344"/>
      <c r="B178" s="33"/>
      <c r="C178" s="797"/>
      <c r="D178" s="798"/>
      <c r="E178" s="798"/>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340"/>
    </row>
    <row r="179" spans="1:28" x14ac:dyDescent="0.35">
      <c r="A179" s="344"/>
      <c r="B179" s="33"/>
      <c r="C179" s="797"/>
      <c r="D179" s="798"/>
      <c r="E179" s="798"/>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340"/>
    </row>
    <row r="180" spans="1:28" x14ac:dyDescent="0.35">
      <c r="A180" s="344"/>
      <c r="B180" s="33"/>
      <c r="C180" s="797"/>
      <c r="D180" s="798"/>
      <c r="E180" s="798"/>
      <c r="F180" s="798"/>
      <c r="G180" s="798"/>
      <c r="H180" s="798"/>
      <c r="I180" s="798"/>
      <c r="J180" s="798"/>
      <c r="K180" s="798"/>
      <c r="L180" s="798"/>
      <c r="M180" s="798"/>
      <c r="N180" s="798"/>
      <c r="O180" s="798"/>
      <c r="P180" s="798"/>
      <c r="Q180" s="798"/>
      <c r="R180" s="798"/>
      <c r="S180" s="798"/>
      <c r="T180" s="798"/>
      <c r="U180" s="798"/>
      <c r="V180" s="798"/>
      <c r="W180" s="798"/>
      <c r="X180" s="798"/>
      <c r="Y180" s="798"/>
      <c r="Z180" s="798"/>
      <c r="AA180" s="798"/>
      <c r="AB180" s="340"/>
    </row>
    <row r="181" spans="1:28" x14ac:dyDescent="0.35">
      <c r="A181" s="344"/>
      <c r="B181" s="33"/>
      <c r="C181" s="797"/>
      <c r="D181" s="798"/>
      <c r="E181" s="798"/>
      <c r="F181" s="798"/>
      <c r="G181" s="798"/>
      <c r="H181" s="798"/>
      <c r="I181" s="798"/>
      <c r="J181" s="798"/>
      <c r="K181" s="798"/>
      <c r="L181" s="798"/>
      <c r="M181" s="798"/>
      <c r="N181" s="798"/>
      <c r="O181" s="798"/>
      <c r="P181" s="798"/>
      <c r="Q181" s="798"/>
      <c r="R181" s="798"/>
      <c r="S181" s="798"/>
      <c r="T181" s="798"/>
      <c r="U181" s="798"/>
      <c r="V181" s="798"/>
      <c r="W181" s="798"/>
      <c r="X181" s="798"/>
      <c r="Y181" s="798"/>
      <c r="Z181" s="798"/>
      <c r="AA181" s="798"/>
      <c r="AB181" s="340"/>
    </row>
    <row r="182" spans="1:28" x14ac:dyDescent="0.35">
      <c r="A182" s="344"/>
      <c r="B182" s="33"/>
      <c r="C182" s="797"/>
      <c r="D182" s="798"/>
      <c r="E182" s="798"/>
      <c r="F182" s="798"/>
      <c r="G182" s="798"/>
      <c r="H182" s="798"/>
      <c r="I182" s="798"/>
      <c r="J182" s="798"/>
      <c r="K182" s="798"/>
      <c r="L182" s="798"/>
      <c r="M182" s="798"/>
      <c r="N182" s="798"/>
      <c r="O182" s="798"/>
      <c r="P182" s="798"/>
      <c r="Q182" s="798"/>
      <c r="R182" s="798"/>
      <c r="S182" s="798"/>
      <c r="T182" s="798"/>
      <c r="U182" s="798"/>
      <c r="V182" s="798"/>
      <c r="W182" s="798"/>
      <c r="X182" s="798"/>
      <c r="Y182" s="798"/>
      <c r="Z182" s="798"/>
      <c r="AA182" s="798"/>
      <c r="AB182" s="340"/>
    </row>
    <row r="183" spans="1:28" x14ac:dyDescent="0.35">
      <c r="A183" s="344"/>
      <c r="B183" s="33"/>
      <c r="C183" s="797"/>
      <c r="D183" s="798"/>
      <c r="E183" s="798"/>
      <c r="F183" s="798"/>
      <c r="G183" s="798"/>
      <c r="H183" s="798"/>
      <c r="I183" s="798"/>
      <c r="J183" s="798"/>
      <c r="K183" s="798"/>
      <c r="L183" s="798"/>
      <c r="M183" s="798"/>
      <c r="N183" s="798"/>
      <c r="O183" s="798"/>
      <c r="P183" s="798"/>
      <c r="Q183" s="798"/>
      <c r="R183" s="798"/>
      <c r="S183" s="798"/>
      <c r="T183" s="798"/>
      <c r="U183" s="798"/>
      <c r="V183" s="798"/>
      <c r="W183" s="798"/>
      <c r="X183" s="798"/>
      <c r="Y183" s="798"/>
      <c r="Z183" s="798"/>
      <c r="AA183" s="798"/>
      <c r="AB183" s="340"/>
    </row>
    <row r="184" spans="1:28" x14ac:dyDescent="0.35">
      <c r="A184" s="344"/>
      <c r="B184" s="43"/>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45"/>
    </row>
    <row r="185" spans="1:28" ht="15" thickBot="1" x14ac:dyDescent="0.4">
      <c r="A185" s="344"/>
      <c r="B185" s="46"/>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48"/>
    </row>
    <row r="186" spans="1:28" ht="15.5" x14ac:dyDescent="0.35">
      <c r="A186" s="344"/>
      <c r="B186" s="358"/>
      <c r="C186" s="801" t="s">
        <v>41</v>
      </c>
      <c r="D186" s="802"/>
      <c r="E186" s="802"/>
      <c r="F186" s="802"/>
      <c r="G186" s="803"/>
      <c r="H186" s="801" t="s">
        <v>49</v>
      </c>
      <c r="I186" s="803"/>
      <c r="J186" s="801" t="s">
        <v>49</v>
      </c>
      <c r="K186" s="802"/>
      <c r="L186" s="802"/>
      <c r="M186" s="803"/>
      <c r="N186" s="801" t="s">
        <v>50</v>
      </c>
      <c r="O186" s="802"/>
      <c r="P186" s="802"/>
      <c r="Q186" s="802"/>
      <c r="R186" s="802"/>
      <c r="S186" s="802"/>
      <c r="T186" s="802"/>
      <c r="U186" s="802"/>
      <c r="V186" s="807" t="s">
        <v>51</v>
      </c>
      <c r="W186" s="807"/>
      <c r="X186" s="807"/>
      <c r="Y186" s="807"/>
      <c r="Z186" s="807"/>
      <c r="AA186" s="807"/>
      <c r="AB186" s="383"/>
    </row>
    <row r="187" spans="1:28" ht="16" thickBot="1" x14ac:dyDescent="0.4">
      <c r="A187" s="344"/>
      <c r="B187" s="50"/>
      <c r="C187" s="804"/>
      <c r="D187" s="805"/>
      <c r="E187" s="805"/>
      <c r="F187" s="805"/>
      <c r="G187" s="806"/>
      <c r="H187" s="804" t="s">
        <v>52</v>
      </c>
      <c r="I187" s="806"/>
      <c r="J187" s="804" t="s">
        <v>53</v>
      </c>
      <c r="K187" s="805"/>
      <c r="L187" s="805"/>
      <c r="M187" s="806"/>
      <c r="N187" s="804"/>
      <c r="O187" s="805"/>
      <c r="P187" s="805"/>
      <c r="Q187" s="805"/>
      <c r="R187" s="805"/>
      <c r="S187" s="805"/>
      <c r="T187" s="805"/>
      <c r="U187" s="805"/>
      <c r="V187" s="808"/>
      <c r="W187" s="808"/>
      <c r="X187" s="808"/>
      <c r="Y187" s="808"/>
      <c r="Z187" s="808"/>
      <c r="AA187" s="808"/>
      <c r="AB187" s="383"/>
    </row>
    <row r="188" spans="1:28" ht="24" customHeight="1" thickBot="1" x14ac:dyDescent="0.4">
      <c r="A188" s="344"/>
      <c r="B188" s="358"/>
      <c r="C188" s="809" t="s">
        <v>781</v>
      </c>
      <c r="D188" s="810"/>
      <c r="E188" s="810"/>
      <c r="F188" s="810"/>
      <c r="G188" s="811"/>
      <c r="H188" s="812">
        <v>1</v>
      </c>
      <c r="I188" s="813"/>
      <c r="J188" s="812">
        <v>1</v>
      </c>
      <c r="K188" s="814"/>
      <c r="L188" s="814"/>
      <c r="M188" s="813"/>
      <c r="N188" s="815" t="s">
        <v>1130</v>
      </c>
      <c r="O188" s="816"/>
      <c r="P188" s="816"/>
      <c r="Q188" s="816"/>
      <c r="R188" s="816"/>
      <c r="S188" s="816"/>
      <c r="T188" s="816"/>
      <c r="U188" s="817"/>
      <c r="V188" s="815" t="s">
        <v>54</v>
      </c>
      <c r="W188" s="816"/>
      <c r="X188" s="816"/>
      <c r="Y188" s="816"/>
      <c r="Z188" s="816"/>
      <c r="AA188" s="816"/>
      <c r="AB188" s="345"/>
    </row>
    <row r="189" spans="1:28" x14ac:dyDescent="0.35">
      <c r="A189" s="344"/>
      <c r="B189" s="51"/>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347"/>
    </row>
    <row r="190" spans="1:28" x14ac:dyDescent="0.35">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row>
    <row r="191" spans="1:28" x14ac:dyDescent="0.35">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row>
    <row r="192" spans="1:28" x14ac:dyDescent="0.35">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row>
    <row r="193" spans="1:28" x14ac:dyDescent="0.35">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row>
    <row r="194" spans="1:28" x14ac:dyDescent="0.35">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row>
    <row r="195" spans="1:28" x14ac:dyDescent="0.35">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row>
    <row r="196" spans="1:28" x14ac:dyDescent="0.35">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row>
    <row r="197" spans="1:28" x14ac:dyDescent="0.35">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row>
    <row r="198" spans="1:28" x14ac:dyDescent="0.35">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row>
    <row r="199" spans="1:28" x14ac:dyDescent="0.35">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row>
    <row r="200" spans="1:28" x14ac:dyDescent="0.35">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row>
    <row r="201" spans="1:28" x14ac:dyDescent="0.35">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row>
    <row r="202" spans="1:28" x14ac:dyDescent="0.35">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row>
    <row r="203" spans="1:28" x14ac:dyDescent="0.35">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row>
    <row r="204" spans="1:28" x14ac:dyDescent="0.35">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row>
    <row r="205" spans="1:28" x14ac:dyDescent="0.35">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row>
    <row r="206" spans="1:28" x14ac:dyDescent="0.35">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row>
    <row r="207" spans="1:28" x14ac:dyDescent="0.35">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row>
    <row r="208" spans="1:28" x14ac:dyDescent="0.35">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row>
    <row r="209" spans="1:28" x14ac:dyDescent="0.35">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row>
    <row r="210" spans="1:28" x14ac:dyDescent="0.35">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row>
    <row r="211" spans="1:28" x14ac:dyDescent="0.35">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row>
    <row r="212" spans="1:28" x14ac:dyDescent="0.35">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row>
    <row r="213" spans="1:28" x14ac:dyDescent="0.35">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row>
    <row r="214" spans="1:28" x14ac:dyDescent="0.35">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row>
    <row r="215" spans="1:28" x14ac:dyDescent="0.35">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row>
    <row r="216" spans="1:28" x14ac:dyDescent="0.35">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row>
    <row r="217" spans="1:28" x14ac:dyDescent="0.35">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row>
    <row r="218" spans="1:28" x14ac:dyDescent="0.35">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row>
    <row r="219" spans="1:28" x14ac:dyDescent="0.35">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row>
    <row r="220" spans="1:28" x14ac:dyDescent="0.35">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row>
    <row r="221" spans="1:28" x14ac:dyDescent="0.35">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row>
    <row r="222" spans="1:28" x14ac:dyDescent="0.35">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row>
    <row r="223" spans="1:28" x14ac:dyDescent="0.35">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row>
    <row r="224" spans="1:28" x14ac:dyDescent="0.35">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row>
    <row r="225" spans="1:28" x14ac:dyDescent="0.35">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row>
    <row r="226" spans="1:28" x14ac:dyDescent="0.35">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row>
    <row r="227" spans="1:28" x14ac:dyDescent="0.35">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row>
    <row r="228" spans="1:28" x14ac:dyDescent="0.35">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row>
  </sheetData>
  <mergeCells count="233">
    <mergeCell ref="C186:G187"/>
    <mergeCell ref="H186:I186"/>
    <mergeCell ref="H187:I187"/>
    <mergeCell ref="J186:M186"/>
    <mergeCell ref="J187:M187"/>
    <mergeCell ref="N186:U187"/>
    <mergeCell ref="V186:AA187"/>
    <mergeCell ref="C188:G188"/>
    <mergeCell ref="H188:I188"/>
    <mergeCell ref="J188:M188"/>
    <mergeCell ref="N188:U188"/>
    <mergeCell ref="V188:AA188"/>
    <mergeCell ref="AB122:AB165"/>
    <mergeCell ref="C166:G166"/>
    <mergeCell ref="K166:AA166"/>
    <mergeCell ref="C167:G167"/>
    <mergeCell ref="K167:AA167"/>
    <mergeCell ref="B168:D168"/>
    <mergeCell ref="B169:D169"/>
    <mergeCell ref="C170:AA170"/>
    <mergeCell ref="C171:AA183"/>
    <mergeCell ref="K157:AA157"/>
    <mergeCell ref="K158:AA158"/>
    <mergeCell ref="K159:AA159"/>
    <mergeCell ref="K160:AA160"/>
    <mergeCell ref="K161:AA161"/>
    <mergeCell ref="K162:AA162"/>
    <mergeCell ref="K163:AA163"/>
    <mergeCell ref="K164:AA164"/>
    <mergeCell ref="K165:AA165"/>
    <mergeCell ref="K148:AA148"/>
    <mergeCell ref="K149:AA149"/>
    <mergeCell ref="K150:AA150"/>
    <mergeCell ref="K151:AA151"/>
    <mergeCell ref="K152:AA152"/>
    <mergeCell ref="K153:AA153"/>
    <mergeCell ref="K154:AA154"/>
    <mergeCell ref="K155:AA155"/>
    <mergeCell ref="K156:AA156"/>
    <mergeCell ref="A122:A165"/>
    <mergeCell ref="B122:B165"/>
    <mergeCell ref="C122:G165"/>
    <mergeCell ref="H122:H165"/>
    <mergeCell ref="I122:I165"/>
    <mergeCell ref="J122:J165"/>
    <mergeCell ref="K125:AA125"/>
    <mergeCell ref="K126:AA126"/>
    <mergeCell ref="K127:AA127"/>
    <mergeCell ref="K128:AA128"/>
    <mergeCell ref="K129:AA129"/>
    <mergeCell ref="K130:AA130"/>
    <mergeCell ref="K131:AA131"/>
    <mergeCell ref="K132:AA132"/>
    <mergeCell ref="K133:AA133"/>
    <mergeCell ref="K134:AA134"/>
    <mergeCell ref="K135:AA135"/>
    <mergeCell ref="K136:AA136"/>
    <mergeCell ref="K137:AA137"/>
    <mergeCell ref="K138:AA138"/>
    <mergeCell ref="K139:AA139"/>
    <mergeCell ref="K140:AA140"/>
    <mergeCell ref="K141:AA141"/>
    <mergeCell ref="K142:AA142"/>
    <mergeCell ref="AB36:AB80"/>
    <mergeCell ref="K73:AA73"/>
    <mergeCell ref="K74:AA74"/>
    <mergeCell ref="K75:AA75"/>
    <mergeCell ref="K76:AA76"/>
    <mergeCell ref="K77:AA77"/>
    <mergeCell ref="K78:AA78"/>
    <mergeCell ref="K67:AA67"/>
    <mergeCell ref="K68:AA68"/>
    <mergeCell ref="K69:AA69"/>
    <mergeCell ref="K70:AA70"/>
    <mergeCell ref="K71:AA71"/>
    <mergeCell ref="K72:AA72"/>
    <mergeCell ref="K61:AA61"/>
    <mergeCell ref="K62:AA62"/>
    <mergeCell ref="K63:AA63"/>
    <mergeCell ref="K79:AA79"/>
    <mergeCell ref="K80:AA80"/>
    <mergeCell ref="K43:AA43"/>
    <mergeCell ref="K44:AA44"/>
    <mergeCell ref="K45:AA45"/>
    <mergeCell ref="K81:AA81"/>
    <mergeCell ref="K82:AA82"/>
    <mergeCell ref="K83:AA83"/>
    <mergeCell ref="K84:AA84"/>
    <mergeCell ref="A36:A80"/>
    <mergeCell ref="B36:B80"/>
    <mergeCell ref="C36:G80"/>
    <mergeCell ref="H36:H80"/>
    <mergeCell ref="I36:I80"/>
    <mergeCell ref="J36:J80"/>
    <mergeCell ref="K64:AA64"/>
    <mergeCell ref="K65:AA65"/>
    <mergeCell ref="K66:AA66"/>
    <mergeCell ref="K55:AA55"/>
    <mergeCell ref="K56:AA56"/>
    <mergeCell ref="K57:AA57"/>
    <mergeCell ref="K58:AA58"/>
    <mergeCell ref="K59:AA59"/>
    <mergeCell ref="K60:AA60"/>
    <mergeCell ref="K50:AA50"/>
    <mergeCell ref="K51:AA51"/>
    <mergeCell ref="K52:AA52"/>
    <mergeCell ref="K53:AA53"/>
    <mergeCell ref="K54:AA54"/>
    <mergeCell ref="K38:AA38"/>
    <mergeCell ref="K39:AA39"/>
    <mergeCell ref="K40:AA40"/>
    <mergeCell ref="K41:AA41"/>
    <mergeCell ref="K42:AA42"/>
    <mergeCell ref="C34:AA34"/>
    <mergeCell ref="C35:G35"/>
    <mergeCell ref="K35:AA35"/>
    <mergeCell ref="K49:AA49"/>
    <mergeCell ref="K36:AA36"/>
    <mergeCell ref="K37:AA37"/>
    <mergeCell ref="K46:AA46"/>
    <mergeCell ref="K47:AA47"/>
    <mergeCell ref="K48:AA4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T28:V28"/>
    <mergeCell ref="B1:D1"/>
    <mergeCell ref="E1:G1"/>
    <mergeCell ref="B2:G4"/>
    <mergeCell ref="H2:AB2"/>
    <mergeCell ref="H3:O3"/>
    <mergeCell ref="P3:AB3"/>
    <mergeCell ref="H4:AB4"/>
    <mergeCell ref="C18:H18"/>
    <mergeCell ref="I18:AA18"/>
    <mergeCell ref="C13:H14"/>
    <mergeCell ref="I13:S14"/>
    <mergeCell ref="T13:AA13"/>
    <mergeCell ref="T14:AA14"/>
    <mergeCell ref="C16:H16"/>
    <mergeCell ref="I16:AA16"/>
    <mergeCell ref="X28:Z28"/>
    <mergeCell ref="C23:I23"/>
    <mergeCell ref="J23:P23"/>
    <mergeCell ref="Q23:AA23"/>
    <mergeCell ref="C24:I24"/>
    <mergeCell ref="J24:P24"/>
    <mergeCell ref="Q24:AA24"/>
    <mergeCell ref="K99:AA99"/>
    <mergeCell ref="K100:AA100"/>
    <mergeCell ref="K101:AA101"/>
    <mergeCell ref="K102:AA102"/>
    <mergeCell ref="C7:H8"/>
    <mergeCell ref="I7:AA8"/>
    <mergeCell ref="C10:H11"/>
    <mergeCell ref="I10:Q11"/>
    <mergeCell ref="R10:U10"/>
    <mergeCell ref="V10:AA10"/>
    <mergeCell ref="R11:U11"/>
    <mergeCell ref="V11:AA11"/>
    <mergeCell ref="C20:H21"/>
    <mergeCell ref="I20:L21"/>
    <mergeCell ref="M20:S20"/>
    <mergeCell ref="T20:AA20"/>
    <mergeCell ref="M21:S21"/>
    <mergeCell ref="T21:AA21"/>
    <mergeCell ref="C26:H26"/>
    <mergeCell ref="I26:AA26"/>
    <mergeCell ref="C28:H28"/>
    <mergeCell ref="I28:J28"/>
    <mergeCell ref="K28:N28"/>
    <mergeCell ref="O28:R28"/>
    <mergeCell ref="K108:AA108"/>
    <mergeCell ref="K109:AA109"/>
    <mergeCell ref="K110:AA110"/>
    <mergeCell ref="K111:AA111"/>
    <mergeCell ref="A81:A121"/>
    <mergeCell ref="B81:B121"/>
    <mergeCell ref="C81:G121"/>
    <mergeCell ref="H81:H121"/>
    <mergeCell ref="I81:I121"/>
    <mergeCell ref="J81:J121"/>
    <mergeCell ref="K85:AA85"/>
    <mergeCell ref="K86:AA86"/>
    <mergeCell ref="K87:AA87"/>
    <mergeCell ref="K88:AA88"/>
    <mergeCell ref="K89:AA89"/>
    <mergeCell ref="K90:AA90"/>
    <mergeCell ref="K91:AA91"/>
    <mergeCell ref="K92:AA92"/>
    <mergeCell ref="K93:AA93"/>
    <mergeCell ref="K94:AA94"/>
    <mergeCell ref="K95:AA95"/>
    <mergeCell ref="K96:AA96"/>
    <mergeCell ref="K97:AA97"/>
    <mergeCell ref="K98:AA98"/>
    <mergeCell ref="K143:AA143"/>
    <mergeCell ref="K144:AA144"/>
    <mergeCell ref="K145:AA145"/>
    <mergeCell ref="K146:AA146"/>
    <mergeCell ref="K147:AA147"/>
    <mergeCell ref="K121:AA121"/>
    <mergeCell ref="AB81:AB121"/>
    <mergeCell ref="K122:AA122"/>
    <mergeCell ref="K123:AA123"/>
    <mergeCell ref="K124:AA124"/>
    <mergeCell ref="K112:AA112"/>
    <mergeCell ref="K113:AA113"/>
    <mergeCell ref="K114:AA114"/>
    <mergeCell ref="K115:AA115"/>
    <mergeCell ref="K116:AA116"/>
    <mergeCell ref="K117:AA117"/>
    <mergeCell ref="K118:AA118"/>
    <mergeCell ref="K119:AA119"/>
    <mergeCell ref="K120:AA120"/>
    <mergeCell ref="K103:AA103"/>
    <mergeCell ref="K104:AA104"/>
    <mergeCell ref="K105:AA105"/>
    <mergeCell ref="K106:AA106"/>
    <mergeCell ref="K107:AA10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P108"/>
  <sheetViews>
    <sheetView workbookViewId="0">
      <selection activeCell="AF61" sqref="AF61"/>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22.54296875" style="1" customWidth="1"/>
    <col min="9" max="9" width="28.816406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5.26953125" style="1" customWidth="1"/>
    <col min="28" max="28" width="2" style="1" customWidth="1"/>
    <col min="29" max="32" width="3.7265625" style="1"/>
    <col min="33" max="33" width="7.7265625" style="1" customWidth="1"/>
    <col min="34" max="38" width="3.7265625" style="1"/>
    <col min="39" max="39" width="15" style="1" customWidth="1"/>
    <col min="40" max="40" width="30" style="1" customWidth="1"/>
    <col min="41" max="41" width="26.26953125" style="1" customWidth="1"/>
    <col min="42" max="42" width="17.453125" style="1" customWidth="1"/>
    <col min="43" max="16384" width="3.7265625" style="1"/>
  </cols>
  <sheetData>
    <row r="1" spans="1:42" ht="15" thickBot="1" x14ac:dyDescent="0.4">
      <c r="A1" s="344"/>
      <c r="B1" s="708"/>
      <c r="C1" s="708"/>
      <c r="D1" s="708"/>
      <c r="E1" s="708"/>
      <c r="F1" s="708"/>
      <c r="G1" s="708"/>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row>
    <row r="2" spans="1:42" ht="45.75" customHeight="1" x14ac:dyDescent="0.35">
      <c r="A2" s="344"/>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44"/>
      <c r="AD2" s="344"/>
      <c r="AE2" s="344"/>
      <c r="AF2" s="344"/>
      <c r="AG2" s="344"/>
      <c r="AH2" s="344"/>
      <c r="AI2" s="344"/>
      <c r="AJ2" s="344"/>
      <c r="AK2" s="344"/>
      <c r="AL2" s="344"/>
      <c r="AM2" s="344"/>
      <c r="AN2" s="344"/>
      <c r="AO2" s="344"/>
      <c r="AP2" s="344"/>
    </row>
    <row r="3" spans="1:42" ht="14.5" customHeight="1" x14ac:dyDescent="0.35">
      <c r="A3" s="344"/>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44"/>
      <c r="AD3" s="344"/>
      <c r="AE3" s="344"/>
      <c r="AF3" s="344"/>
      <c r="AG3" s="344"/>
      <c r="AH3" s="344"/>
      <c r="AI3" s="344"/>
      <c r="AJ3" s="344"/>
      <c r="AK3" s="344"/>
      <c r="AL3" s="344"/>
      <c r="AM3" s="344"/>
      <c r="AN3" s="344"/>
      <c r="AO3" s="344"/>
      <c r="AP3" s="344"/>
    </row>
    <row r="4" spans="1:42" ht="15" customHeight="1" thickBot="1" x14ac:dyDescent="0.4">
      <c r="A4" s="344"/>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44"/>
      <c r="AD4" s="344"/>
      <c r="AE4" s="344"/>
      <c r="AF4" s="344"/>
      <c r="AG4" s="344"/>
      <c r="AH4" s="344"/>
      <c r="AI4" s="344"/>
      <c r="AJ4" s="344"/>
      <c r="AK4" s="344"/>
      <c r="AL4" s="344"/>
      <c r="AM4" s="344"/>
      <c r="AN4" s="344"/>
      <c r="AO4" s="344"/>
      <c r="AP4" s="344"/>
    </row>
    <row r="5" spans="1:42" ht="15" thickBot="1" x14ac:dyDescent="0.4">
      <c r="A5" s="344"/>
      <c r="B5" s="344"/>
      <c r="C5" s="344"/>
      <c r="D5" s="344"/>
      <c r="E5" s="344"/>
      <c r="F5" s="344"/>
      <c r="G5" s="344"/>
      <c r="H5" s="10"/>
      <c r="I5" s="10"/>
      <c r="J5" s="10"/>
      <c r="K5" s="10"/>
      <c r="L5" s="10"/>
      <c r="M5" s="10"/>
      <c r="N5" s="10"/>
      <c r="O5" s="10"/>
      <c r="P5" s="10"/>
      <c r="Q5" s="10"/>
      <c r="R5" s="10"/>
      <c r="S5" s="10"/>
      <c r="T5" s="10"/>
      <c r="U5" s="10"/>
      <c r="V5" s="10"/>
      <c r="W5" s="10"/>
      <c r="X5" s="10"/>
      <c r="Y5" s="10"/>
      <c r="Z5" s="10"/>
      <c r="AA5" s="10"/>
      <c r="AB5" s="10"/>
      <c r="AC5" s="344"/>
      <c r="AD5" s="344"/>
      <c r="AE5" s="344"/>
      <c r="AF5" s="344"/>
      <c r="AG5" s="344"/>
      <c r="AH5" s="344"/>
      <c r="AI5" s="344"/>
      <c r="AJ5" s="344"/>
      <c r="AK5" s="344"/>
      <c r="AL5" s="344"/>
      <c r="AM5" s="344"/>
      <c r="AN5" s="344"/>
      <c r="AO5" s="344"/>
      <c r="AP5" s="344"/>
    </row>
    <row r="6" spans="1:42" ht="15" thickBot="1" x14ac:dyDescent="0.4">
      <c r="A6" s="344"/>
      <c r="B6" s="453"/>
      <c r="C6" s="454"/>
      <c r="D6" s="454"/>
      <c r="E6" s="454"/>
      <c r="F6" s="454"/>
      <c r="G6" s="454"/>
      <c r="H6" s="454"/>
      <c r="I6" s="350"/>
      <c r="J6" s="350"/>
      <c r="K6" s="350"/>
      <c r="L6" s="350"/>
      <c r="M6" s="350"/>
      <c r="N6" s="350"/>
      <c r="O6" s="350"/>
      <c r="P6" s="350"/>
      <c r="Q6" s="350"/>
      <c r="R6" s="350"/>
      <c r="S6" s="350"/>
      <c r="T6" s="350"/>
      <c r="U6" s="350"/>
      <c r="V6" s="350"/>
      <c r="W6" s="454"/>
      <c r="X6" s="454"/>
      <c r="Y6" s="454"/>
      <c r="Z6" s="454"/>
      <c r="AA6" s="454"/>
      <c r="AB6" s="455"/>
      <c r="AC6" s="344"/>
      <c r="AD6" s="344"/>
      <c r="AE6" s="344"/>
      <c r="AF6" s="344"/>
      <c r="AG6" s="344"/>
      <c r="AH6" s="344"/>
      <c r="AI6" s="344"/>
      <c r="AJ6" s="344"/>
      <c r="AK6" s="344"/>
      <c r="AL6" s="344"/>
      <c r="AM6" s="344"/>
      <c r="AN6" s="344"/>
      <c r="AO6" s="344"/>
      <c r="AP6" s="344"/>
    </row>
    <row r="7" spans="1:42" ht="15" customHeight="1" x14ac:dyDescent="0.35">
      <c r="A7" s="344"/>
      <c r="B7" s="456"/>
      <c r="C7" s="658" t="s">
        <v>4</v>
      </c>
      <c r="D7" s="659"/>
      <c r="E7" s="659"/>
      <c r="F7" s="659"/>
      <c r="G7" s="659"/>
      <c r="H7" s="660"/>
      <c r="I7" s="1180" t="s">
        <v>142</v>
      </c>
      <c r="J7" s="1181"/>
      <c r="K7" s="1181"/>
      <c r="L7" s="1181"/>
      <c r="M7" s="1181"/>
      <c r="N7" s="1181"/>
      <c r="O7" s="1181"/>
      <c r="P7" s="1181"/>
      <c r="Q7" s="1181"/>
      <c r="R7" s="1181"/>
      <c r="S7" s="1181"/>
      <c r="T7" s="1181"/>
      <c r="U7" s="1181"/>
      <c r="V7" s="1181"/>
      <c r="W7" s="1181"/>
      <c r="X7" s="1181"/>
      <c r="Y7" s="1181"/>
      <c r="Z7" s="1181"/>
      <c r="AA7" s="1181"/>
      <c r="AB7" s="11"/>
      <c r="AC7" s="344"/>
      <c r="AD7" s="344"/>
      <c r="AE7" s="344"/>
      <c r="AF7" s="344"/>
      <c r="AG7" s="344"/>
      <c r="AH7" s="344"/>
      <c r="AI7" s="344"/>
      <c r="AJ7" s="344"/>
      <c r="AK7" s="344"/>
      <c r="AL7" s="344"/>
      <c r="AM7" s="344"/>
      <c r="AN7" s="344"/>
      <c r="AO7" s="344"/>
      <c r="AP7" s="344"/>
    </row>
    <row r="8" spans="1:42" x14ac:dyDescent="0.35">
      <c r="A8" s="344"/>
      <c r="B8" s="456"/>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11"/>
      <c r="AC8" s="344"/>
      <c r="AD8" s="344"/>
      <c r="AE8" s="344"/>
      <c r="AF8" s="344"/>
      <c r="AG8" s="344"/>
      <c r="AH8" s="344"/>
      <c r="AI8" s="344"/>
      <c r="AJ8" s="344"/>
      <c r="AK8" s="344"/>
      <c r="AL8" s="344"/>
      <c r="AM8" s="344"/>
      <c r="AN8" s="344"/>
      <c r="AO8" s="344"/>
      <c r="AP8" s="344"/>
    </row>
    <row r="9" spans="1:42" ht="15" thickBot="1" x14ac:dyDescent="0.4">
      <c r="A9" s="344"/>
      <c r="B9" s="456"/>
      <c r="C9" s="12"/>
      <c r="D9" s="12"/>
      <c r="E9" s="12"/>
      <c r="F9" s="12"/>
      <c r="G9" s="12"/>
      <c r="H9" s="12"/>
      <c r="I9" s="351"/>
      <c r="J9" s="351"/>
      <c r="K9" s="351"/>
      <c r="L9" s="351"/>
      <c r="M9" s="351"/>
      <c r="N9" s="351"/>
      <c r="O9" s="351"/>
      <c r="P9" s="351"/>
      <c r="Q9" s="351"/>
      <c r="R9" s="351"/>
      <c r="S9" s="351"/>
      <c r="T9" s="351"/>
      <c r="U9" s="351"/>
      <c r="V9" s="351"/>
      <c r="W9" s="12"/>
      <c r="X9" s="12"/>
      <c r="Y9" s="12"/>
      <c r="Z9" s="12"/>
      <c r="AA9" s="12"/>
      <c r="AB9" s="11"/>
      <c r="AC9" s="344"/>
      <c r="AD9" s="344"/>
      <c r="AE9" s="344"/>
      <c r="AF9" s="344"/>
      <c r="AG9" s="344"/>
      <c r="AH9" s="344"/>
      <c r="AI9" s="344"/>
      <c r="AJ9" s="344"/>
      <c r="AK9" s="344"/>
      <c r="AL9" s="344"/>
      <c r="AM9" s="344"/>
      <c r="AN9" s="344"/>
      <c r="AO9" s="344"/>
      <c r="AP9" s="344"/>
    </row>
    <row r="10" spans="1:42" ht="15" customHeight="1" thickBot="1" x14ac:dyDescent="0.4">
      <c r="A10" s="344"/>
      <c r="B10" s="456"/>
      <c r="C10" s="658" t="s">
        <v>5</v>
      </c>
      <c r="D10" s="659"/>
      <c r="E10" s="659"/>
      <c r="F10" s="659"/>
      <c r="G10" s="659"/>
      <c r="H10" s="660"/>
      <c r="I10" s="668" t="s">
        <v>1142</v>
      </c>
      <c r="J10" s="669"/>
      <c r="K10" s="669"/>
      <c r="L10" s="669"/>
      <c r="M10" s="669"/>
      <c r="N10" s="669"/>
      <c r="O10" s="669"/>
      <c r="P10" s="669"/>
      <c r="Q10" s="670"/>
      <c r="R10" s="674" t="s">
        <v>7</v>
      </c>
      <c r="S10" s="675"/>
      <c r="T10" s="675"/>
      <c r="U10" s="676"/>
      <c r="V10" s="674" t="s">
        <v>8</v>
      </c>
      <c r="W10" s="675"/>
      <c r="X10" s="675"/>
      <c r="Y10" s="675"/>
      <c r="Z10" s="675"/>
      <c r="AA10" s="675"/>
      <c r="AB10" s="11"/>
      <c r="AC10" s="344"/>
      <c r="AD10" s="344"/>
      <c r="AE10" s="344"/>
      <c r="AF10" s="344"/>
      <c r="AG10" s="344"/>
      <c r="AH10" s="344"/>
      <c r="AI10" s="344"/>
      <c r="AJ10" s="344"/>
      <c r="AK10" s="344"/>
      <c r="AL10" s="344"/>
      <c r="AM10" s="344"/>
      <c r="AN10" s="344"/>
      <c r="AO10" s="344"/>
      <c r="AP10" s="344"/>
    </row>
    <row r="11" spans="1:42" ht="28.5" customHeight="1" thickBot="1" x14ac:dyDescent="0.4">
      <c r="A11" s="344"/>
      <c r="B11" s="456"/>
      <c r="C11" s="661"/>
      <c r="D11" s="662"/>
      <c r="E11" s="662"/>
      <c r="F11" s="662"/>
      <c r="G11" s="662"/>
      <c r="H11" s="663"/>
      <c r="I11" s="671"/>
      <c r="J11" s="672"/>
      <c r="K11" s="672"/>
      <c r="L11" s="672"/>
      <c r="M11" s="672"/>
      <c r="N11" s="672"/>
      <c r="O11" s="672"/>
      <c r="P11" s="672"/>
      <c r="Q11" s="673"/>
      <c r="R11" s="679" t="s">
        <v>202</v>
      </c>
      <c r="S11" s="680"/>
      <c r="T11" s="680"/>
      <c r="U11" s="681"/>
      <c r="V11" s="679" t="s">
        <v>418</v>
      </c>
      <c r="W11" s="680"/>
      <c r="X11" s="680"/>
      <c r="Y11" s="680"/>
      <c r="Z11" s="680"/>
      <c r="AA11" s="680"/>
      <c r="AB11" s="11"/>
      <c r="AC11" s="344"/>
      <c r="AD11" s="344"/>
      <c r="AE11" s="344"/>
      <c r="AF11" s="344"/>
      <c r="AG11" s="344"/>
      <c r="AH11" s="344"/>
      <c r="AI11" s="344"/>
      <c r="AJ11" s="344"/>
      <c r="AK11" s="344"/>
      <c r="AL11" s="344"/>
      <c r="AM11" s="344"/>
      <c r="AN11" s="344"/>
      <c r="AO11" s="344"/>
      <c r="AP11" s="344"/>
    </row>
    <row r="12" spans="1:42" ht="15" thickBot="1" x14ac:dyDescent="0.4">
      <c r="A12" s="344"/>
      <c r="B12" s="457"/>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c r="AC12" s="344"/>
      <c r="AD12" s="344"/>
      <c r="AE12" s="344"/>
      <c r="AF12" s="344"/>
      <c r="AG12" s="344"/>
      <c r="AH12" s="344"/>
      <c r="AI12" s="344"/>
      <c r="AJ12" s="344"/>
      <c r="AK12" s="344"/>
      <c r="AL12" s="344"/>
      <c r="AM12" s="344"/>
      <c r="AN12" s="344"/>
      <c r="AO12" s="344"/>
      <c r="AP12" s="344"/>
    </row>
    <row r="13" spans="1:42" ht="15" customHeight="1" thickBot="1" x14ac:dyDescent="0.4">
      <c r="A13" s="344"/>
      <c r="B13" s="457"/>
      <c r="C13" s="658" t="s">
        <v>9</v>
      </c>
      <c r="D13" s="659"/>
      <c r="E13" s="659"/>
      <c r="F13" s="659"/>
      <c r="G13" s="659"/>
      <c r="H13" s="727"/>
      <c r="I13" s="729" t="s">
        <v>1143</v>
      </c>
      <c r="J13" s="688"/>
      <c r="K13" s="688"/>
      <c r="L13" s="688"/>
      <c r="M13" s="688"/>
      <c r="N13" s="688"/>
      <c r="O13" s="688"/>
      <c r="P13" s="688"/>
      <c r="Q13" s="688"/>
      <c r="R13" s="688"/>
      <c r="S13" s="689"/>
      <c r="T13" s="674" t="s">
        <v>11</v>
      </c>
      <c r="U13" s="675"/>
      <c r="V13" s="675"/>
      <c r="W13" s="675"/>
      <c r="X13" s="675"/>
      <c r="Y13" s="675"/>
      <c r="Z13" s="675"/>
      <c r="AA13" s="697"/>
      <c r="AB13" s="16"/>
      <c r="AC13" s="344"/>
      <c r="AD13" s="344"/>
      <c r="AE13" s="344"/>
      <c r="AF13" s="344"/>
      <c r="AG13" s="344"/>
      <c r="AH13" s="344"/>
      <c r="AI13" s="344"/>
      <c r="AJ13" s="344"/>
      <c r="AK13" s="344"/>
      <c r="AL13" s="344"/>
      <c r="AM13" s="344"/>
      <c r="AN13" s="344"/>
      <c r="AO13" s="344"/>
      <c r="AP13" s="344"/>
    </row>
    <row r="14" spans="1:42" ht="30" customHeight="1" thickBot="1" x14ac:dyDescent="0.4">
      <c r="A14" s="344"/>
      <c r="B14" s="457"/>
      <c r="C14" s="661"/>
      <c r="D14" s="662"/>
      <c r="E14" s="662"/>
      <c r="F14" s="662"/>
      <c r="G14" s="662"/>
      <c r="H14" s="728"/>
      <c r="I14" s="730"/>
      <c r="J14" s="731"/>
      <c r="K14" s="731"/>
      <c r="L14" s="731"/>
      <c r="M14" s="731"/>
      <c r="N14" s="731"/>
      <c r="O14" s="731"/>
      <c r="P14" s="731"/>
      <c r="Q14" s="731"/>
      <c r="R14" s="731"/>
      <c r="S14" s="732"/>
      <c r="T14" s="679" t="s">
        <v>64</v>
      </c>
      <c r="U14" s="680"/>
      <c r="V14" s="680"/>
      <c r="W14" s="680"/>
      <c r="X14" s="680"/>
      <c r="Y14" s="680"/>
      <c r="Z14" s="680"/>
      <c r="AA14" s="699"/>
      <c r="AB14" s="16"/>
      <c r="AC14" s="344"/>
      <c r="AD14" s="344"/>
      <c r="AE14" s="344"/>
      <c r="AF14" s="344"/>
      <c r="AG14" s="344"/>
      <c r="AH14" s="344"/>
      <c r="AI14" s="344"/>
      <c r="AJ14" s="344"/>
      <c r="AK14" s="344"/>
      <c r="AL14" s="344"/>
      <c r="AM14" s="344"/>
      <c r="AN14" s="344"/>
      <c r="AO14" s="344"/>
      <c r="AP14" s="344"/>
    </row>
    <row r="15" spans="1:42" ht="15" thickBot="1" x14ac:dyDescent="0.4">
      <c r="A15" s="344"/>
      <c r="B15" s="457"/>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C15" s="344"/>
      <c r="AD15" s="344"/>
      <c r="AE15" s="344"/>
      <c r="AF15" s="344"/>
      <c r="AG15" s="344"/>
      <c r="AH15" s="344"/>
      <c r="AI15" s="344"/>
      <c r="AJ15" s="344"/>
      <c r="AK15" s="344"/>
      <c r="AL15" s="344"/>
      <c r="AM15" s="344"/>
      <c r="AN15" s="344"/>
      <c r="AO15" s="344"/>
      <c r="AP15" s="344"/>
    </row>
    <row r="16" spans="1:42" ht="57.75" customHeight="1" thickBot="1" x14ac:dyDescent="0.4">
      <c r="A16" s="344"/>
      <c r="B16" s="457"/>
      <c r="C16" s="674" t="s">
        <v>13</v>
      </c>
      <c r="D16" s="675"/>
      <c r="E16" s="675"/>
      <c r="F16" s="675"/>
      <c r="G16" s="675"/>
      <c r="H16" s="697"/>
      <c r="I16" s="1251" t="s">
        <v>1144</v>
      </c>
      <c r="J16" s="1252"/>
      <c r="K16" s="1252"/>
      <c r="L16" s="1252"/>
      <c r="M16" s="1252"/>
      <c r="N16" s="1252"/>
      <c r="O16" s="1252"/>
      <c r="P16" s="1252"/>
      <c r="Q16" s="1252"/>
      <c r="R16" s="1252"/>
      <c r="S16" s="1252"/>
      <c r="T16" s="1252"/>
      <c r="U16" s="1252"/>
      <c r="V16" s="1252"/>
      <c r="W16" s="1252"/>
      <c r="X16" s="1252"/>
      <c r="Y16" s="1252"/>
      <c r="Z16" s="1252"/>
      <c r="AA16" s="1253"/>
      <c r="AB16" s="16"/>
      <c r="AC16" s="344"/>
      <c r="AD16" s="344"/>
      <c r="AE16" s="344"/>
      <c r="AF16" s="344"/>
      <c r="AG16" s="344"/>
      <c r="AH16" s="344"/>
      <c r="AI16" s="344"/>
      <c r="AJ16" s="344"/>
      <c r="AK16" s="344"/>
      <c r="AL16" s="344"/>
      <c r="AM16" s="344"/>
      <c r="AN16" s="344"/>
      <c r="AO16" s="344"/>
      <c r="AP16" s="344"/>
    </row>
    <row r="17" spans="1:42" ht="16.5" customHeight="1" thickBot="1" x14ac:dyDescent="0.4">
      <c r="A17" s="344"/>
      <c r="B17" s="457"/>
      <c r="C17" s="351"/>
      <c r="D17" s="351"/>
      <c r="E17" s="351"/>
      <c r="F17" s="351"/>
      <c r="G17" s="351"/>
      <c r="H17" s="351"/>
      <c r="I17" s="353"/>
      <c r="J17" s="353"/>
      <c r="K17" s="353"/>
      <c r="L17" s="353"/>
      <c r="M17" s="353"/>
      <c r="N17" s="353"/>
      <c r="O17" s="353"/>
      <c r="P17" s="353"/>
      <c r="Q17" s="353"/>
      <c r="R17" s="353"/>
      <c r="S17" s="353"/>
      <c r="T17" s="353"/>
      <c r="U17" s="353"/>
      <c r="V17" s="353"/>
      <c r="W17" s="353"/>
      <c r="X17" s="353"/>
      <c r="Y17" s="353"/>
      <c r="Z17" s="353"/>
      <c r="AA17" s="353"/>
      <c r="AB17" s="16"/>
      <c r="AC17" s="344"/>
      <c r="AD17" s="344"/>
      <c r="AE17" s="344"/>
      <c r="AF17" s="344"/>
      <c r="AG17" s="344"/>
      <c r="AH17" s="344"/>
      <c r="AI17" s="344"/>
      <c r="AJ17" s="344"/>
      <c r="AK17" s="344"/>
      <c r="AL17" s="344"/>
      <c r="AM17" s="344"/>
      <c r="AN17" s="344"/>
      <c r="AO17" s="344"/>
      <c r="AP17" s="344"/>
    </row>
    <row r="18" spans="1:42" ht="84" customHeight="1" thickBot="1" x14ac:dyDescent="0.4">
      <c r="A18" s="344"/>
      <c r="B18" s="457"/>
      <c r="C18" s="674" t="s">
        <v>85</v>
      </c>
      <c r="D18" s="675"/>
      <c r="E18" s="675"/>
      <c r="F18" s="675"/>
      <c r="G18" s="675"/>
      <c r="H18" s="697"/>
      <c r="I18" s="1251" t="s">
        <v>1145</v>
      </c>
      <c r="J18" s="1252"/>
      <c r="K18" s="1252"/>
      <c r="L18" s="1252"/>
      <c r="M18" s="1252"/>
      <c r="N18" s="1252"/>
      <c r="O18" s="1252"/>
      <c r="P18" s="1252"/>
      <c r="Q18" s="1252"/>
      <c r="R18" s="1252"/>
      <c r="S18" s="1252"/>
      <c r="T18" s="1252"/>
      <c r="U18" s="1252"/>
      <c r="V18" s="1252"/>
      <c r="W18" s="1252"/>
      <c r="X18" s="1252"/>
      <c r="Y18" s="1252"/>
      <c r="Z18" s="1252"/>
      <c r="AA18" s="1253"/>
      <c r="AB18" s="16"/>
      <c r="AC18" s="344"/>
      <c r="AD18" s="344"/>
      <c r="AE18" s="344"/>
      <c r="AF18" s="344"/>
      <c r="AG18" s="344"/>
      <c r="AH18" s="344"/>
      <c r="AI18" s="344"/>
      <c r="AJ18" s="344"/>
      <c r="AK18" s="344"/>
      <c r="AL18" s="344"/>
      <c r="AM18" s="344"/>
      <c r="AN18" s="344"/>
      <c r="AO18" s="344"/>
      <c r="AP18" s="344"/>
    </row>
    <row r="19" spans="1:42" ht="16.5" customHeight="1" thickBot="1" x14ac:dyDescent="0.4">
      <c r="A19" s="344"/>
      <c r="B19" s="457"/>
      <c r="C19" s="351"/>
      <c r="D19" s="351"/>
      <c r="E19" s="351"/>
      <c r="F19" s="351"/>
      <c r="G19" s="351"/>
      <c r="H19" s="351"/>
      <c r="I19" s="353"/>
      <c r="J19" s="353"/>
      <c r="K19" s="353"/>
      <c r="L19" s="353"/>
      <c r="M19" s="353"/>
      <c r="N19" s="353"/>
      <c r="O19" s="353"/>
      <c r="P19" s="353"/>
      <c r="Q19" s="353"/>
      <c r="R19" s="353"/>
      <c r="S19" s="353"/>
      <c r="T19" s="353"/>
      <c r="U19" s="353"/>
      <c r="V19" s="353"/>
      <c r="W19" s="353"/>
      <c r="X19" s="353"/>
      <c r="Y19" s="353"/>
      <c r="Z19" s="353"/>
      <c r="AA19" s="353"/>
      <c r="AB19" s="16"/>
      <c r="AC19" s="344"/>
      <c r="AD19" s="344"/>
      <c r="AE19" s="344"/>
      <c r="AF19" s="344"/>
      <c r="AG19" s="344"/>
      <c r="AH19" s="344"/>
      <c r="AI19" s="344"/>
      <c r="AJ19" s="344"/>
      <c r="AK19" s="344"/>
      <c r="AL19" s="344"/>
      <c r="AM19" s="344"/>
      <c r="AN19" s="344"/>
      <c r="AO19" s="344"/>
      <c r="AP19" s="344"/>
    </row>
    <row r="20" spans="1:42" ht="22.5" customHeight="1" thickBot="1" x14ac:dyDescent="0.4">
      <c r="A20" s="344"/>
      <c r="B20" s="457"/>
      <c r="C20" s="658" t="s">
        <v>17</v>
      </c>
      <c r="D20" s="659"/>
      <c r="E20" s="659"/>
      <c r="F20" s="659"/>
      <c r="G20" s="659"/>
      <c r="H20" s="660"/>
      <c r="I20" s="1254">
        <v>45566</v>
      </c>
      <c r="J20" s="1255"/>
      <c r="K20" s="1255"/>
      <c r="L20" s="1256"/>
      <c r="M20" s="674" t="s">
        <v>18</v>
      </c>
      <c r="N20" s="675"/>
      <c r="O20" s="675"/>
      <c r="P20" s="675"/>
      <c r="Q20" s="675"/>
      <c r="R20" s="675"/>
      <c r="S20" s="676"/>
      <c r="T20" s="674" t="s">
        <v>19</v>
      </c>
      <c r="U20" s="675"/>
      <c r="V20" s="675"/>
      <c r="W20" s="675"/>
      <c r="X20" s="675"/>
      <c r="Y20" s="675"/>
      <c r="Z20" s="675"/>
      <c r="AA20" s="675"/>
      <c r="AB20" s="16"/>
      <c r="AC20" s="344"/>
      <c r="AD20" s="344"/>
      <c r="AE20" s="344"/>
      <c r="AF20" s="344"/>
      <c r="AG20" s="344"/>
      <c r="AH20" s="344"/>
      <c r="AI20" s="344"/>
      <c r="AJ20" s="344"/>
      <c r="AK20" s="344"/>
      <c r="AL20" s="344"/>
      <c r="AM20" s="344"/>
      <c r="AN20" s="344"/>
      <c r="AO20" s="344"/>
      <c r="AP20" s="344"/>
    </row>
    <row r="21" spans="1:42" ht="30.75" customHeight="1" thickBot="1" x14ac:dyDescent="0.4">
      <c r="A21" s="344"/>
      <c r="B21" s="457"/>
      <c r="C21" s="684"/>
      <c r="D21" s="685"/>
      <c r="E21" s="685"/>
      <c r="F21" s="685"/>
      <c r="G21" s="685"/>
      <c r="H21" s="686"/>
      <c r="I21" s="1257"/>
      <c r="J21" s="1258"/>
      <c r="K21" s="1258"/>
      <c r="L21" s="1259"/>
      <c r="M21" s="856" t="s">
        <v>145</v>
      </c>
      <c r="N21" s="857"/>
      <c r="O21" s="857"/>
      <c r="P21" s="857"/>
      <c r="Q21" s="857"/>
      <c r="R21" s="857"/>
      <c r="S21" s="1315"/>
      <c r="T21" s="856" t="s">
        <v>57</v>
      </c>
      <c r="U21" s="857"/>
      <c r="V21" s="857"/>
      <c r="W21" s="857"/>
      <c r="X21" s="857"/>
      <c r="Y21" s="857"/>
      <c r="Z21" s="857"/>
      <c r="AA21" s="857"/>
      <c r="AB21" s="16"/>
      <c r="AC21" s="344"/>
      <c r="AD21" s="344"/>
      <c r="AE21" s="344"/>
      <c r="AF21" s="344"/>
      <c r="AG21" s="344"/>
      <c r="AH21" s="344"/>
      <c r="AI21" s="344"/>
      <c r="AJ21" s="344"/>
      <c r="AK21" s="344"/>
      <c r="AL21" s="344"/>
      <c r="AM21" s="344"/>
      <c r="AN21" s="344"/>
      <c r="AO21" s="344"/>
      <c r="AP21" s="344"/>
    </row>
    <row r="22" spans="1:42" ht="15" thickBot="1" x14ac:dyDescent="0.4">
      <c r="A22" s="344"/>
      <c r="B22" s="457"/>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c r="AC22" s="344"/>
      <c r="AD22" s="344"/>
      <c r="AE22" s="344"/>
      <c r="AF22" s="344"/>
      <c r="AG22" s="344"/>
      <c r="AH22" s="344"/>
      <c r="AI22" s="344"/>
      <c r="AJ22" s="344"/>
      <c r="AK22" s="344"/>
      <c r="AL22" s="344"/>
      <c r="AM22" s="344"/>
      <c r="AN22" s="344"/>
      <c r="AO22" s="344"/>
      <c r="AP22" s="344"/>
    </row>
    <row r="23" spans="1:42" ht="31.5" customHeight="1" thickBot="1" x14ac:dyDescent="0.4">
      <c r="A23" s="344"/>
      <c r="B23" s="457"/>
      <c r="C23" s="674" t="s">
        <v>22</v>
      </c>
      <c r="D23" s="675"/>
      <c r="E23" s="675"/>
      <c r="F23" s="675"/>
      <c r="G23" s="675"/>
      <c r="H23" s="675"/>
      <c r="I23" s="676"/>
      <c r="J23" s="677" t="s">
        <v>23</v>
      </c>
      <c r="K23" s="678"/>
      <c r="L23" s="678"/>
      <c r="M23" s="678"/>
      <c r="N23" s="678"/>
      <c r="O23" s="678"/>
      <c r="P23" s="693"/>
      <c r="Q23" s="674" t="s">
        <v>24</v>
      </c>
      <c r="R23" s="675"/>
      <c r="S23" s="675"/>
      <c r="T23" s="675"/>
      <c r="U23" s="675"/>
      <c r="V23" s="675"/>
      <c r="W23" s="675"/>
      <c r="X23" s="675"/>
      <c r="Y23" s="675"/>
      <c r="Z23" s="675"/>
      <c r="AA23" s="675"/>
      <c r="AB23" s="16"/>
      <c r="AC23" s="344"/>
      <c r="AD23" s="344"/>
      <c r="AE23" s="344"/>
      <c r="AF23" s="344"/>
      <c r="AG23" s="344"/>
      <c r="AH23" s="344"/>
      <c r="AI23" s="344"/>
      <c r="AJ23" s="344"/>
      <c r="AK23" s="344"/>
      <c r="AL23" s="344"/>
      <c r="AM23" s="344"/>
      <c r="AN23" s="344"/>
      <c r="AO23" s="344"/>
      <c r="AP23" s="344"/>
    </row>
    <row r="24" spans="1:42" ht="30.75" customHeight="1" thickBot="1" x14ac:dyDescent="0.4">
      <c r="A24" s="344"/>
      <c r="B24" s="457"/>
      <c r="C24" s="679" t="s">
        <v>146</v>
      </c>
      <c r="D24" s="680"/>
      <c r="E24" s="680"/>
      <c r="F24" s="680"/>
      <c r="G24" s="680"/>
      <c r="H24" s="680"/>
      <c r="I24" s="681"/>
      <c r="J24" s="682" t="s">
        <v>147</v>
      </c>
      <c r="K24" s="683"/>
      <c r="L24" s="683"/>
      <c r="M24" s="683"/>
      <c r="N24" s="683"/>
      <c r="O24" s="683"/>
      <c r="P24" s="738"/>
      <c r="Q24" s="679" t="s">
        <v>1146</v>
      </c>
      <c r="R24" s="680"/>
      <c r="S24" s="680"/>
      <c r="T24" s="680"/>
      <c r="U24" s="680"/>
      <c r="V24" s="680"/>
      <c r="W24" s="680"/>
      <c r="X24" s="680"/>
      <c r="Y24" s="680"/>
      <c r="Z24" s="680"/>
      <c r="AA24" s="699"/>
      <c r="AB24" s="16"/>
      <c r="AC24" s="344"/>
      <c r="AD24" s="344"/>
      <c r="AE24" s="344"/>
      <c r="AF24" s="344"/>
      <c r="AG24" s="344"/>
      <c r="AH24" s="344"/>
      <c r="AI24" s="344"/>
      <c r="AJ24" s="344"/>
      <c r="AK24" s="344"/>
      <c r="AL24" s="344"/>
      <c r="AM24" s="344"/>
      <c r="AN24" s="344"/>
      <c r="AO24" s="344"/>
      <c r="AP24" s="344"/>
    </row>
    <row r="25" spans="1:42" ht="15" thickBot="1" x14ac:dyDescent="0.4">
      <c r="A25" s="344"/>
      <c r="B25" s="457"/>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c r="AC25" s="344"/>
      <c r="AD25" s="344"/>
      <c r="AE25" s="344"/>
      <c r="AF25" s="344"/>
      <c r="AG25" s="344"/>
      <c r="AH25" s="344"/>
      <c r="AI25" s="344"/>
      <c r="AJ25" s="344"/>
      <c r="AK25" s="344"/>
      <c r="AL25" s="344"/>
      <c r="AM25" s="344"/>
      <c r="AN25" s="344"/>
      <c r="AO25" s="344"/>
      <c r="AP25" s="344"/>
    </row>
    <row r="26" spans="1:42" ht="33" customHeight="1" thickBot="1" x14ac:dyDescent="0.4">
      <c r="A26" s="344"/>
      <c r="B26" s="457"/>
      <c r="C26" s="674" t="s">
        <v>27</v>
      </c>
      <c r="D26" s="675"/>
      <c r="E26" s="675"/>
      <c r="F26" s="675"/>
      <c r="G26" s="675"/>
      <c r="H26" s="697"/>
      <c r="I26" s="698" t="s">
        <v>1147</v>
      </c>
      <c r="J26" s="680"/>
      <c r="K26" s="680"/>
      <c r="L26" s="680"/>
      <c r="M26" s="680"/>
      <c r="N26" s="680"/>
      <c r="O26" s="680"/>
      <c r="P26" s="680"/>
      <c r="Q26" s="680"/>
      <c r="R26" s="680"/>
      <c r="S26" s="680"/>
      <c r="T26" s="680"/>
      <c r="U26" s="680"/>
      <c r="V26" s="680"/>
      <c r="W26" s="680"/>
      <c r="X26" s="680"/>
      <c r="Y26" s="680"/>
      <c r="Z26" s="680"/>
      <c r="AA26" s="699"/>
      <c r="AB26" s="16"/>
      <c r="AC26" s="344"/>
      <c r="AD26" s="344"/>
      <c r="AE26" s="344"/>
      <c r="AF26" s="344"/>
      <c r="AG26" s="344"/>
      <c r="AH26" s="344"/>
      <c r="AI26" s="344"/>
      <c r="AJ26" s="344"/>
      <c r="AK26" s="344"/>
      <c r="AL26" s="344"/>
      <c r="AM26" s="344"/>
      <c r="AN26" s="344"/>
      <c r="AO26" s="344"/>
      <c r="AP26" s="344"/>
    </row>
    <row r="27" spans="1:42" ht="15" thickBot="1" x14ac:dyDescent="0.4">
      <c r="A27" s="344"/>
      <c r="B27" s="457"/>
      <c r="C27" s="351"/>
      <c r="D27" s="351"/>
      <c r="E27" s="351"/>
      <c r="F27" s="351"/>
      <c r="G27" s="351"/>
      <c r="H27" s="351"/>
      <c r="I27" s="353"/>
      <c r="J27" s="353"/>
      <c r="K27" s="353"/>
      <c r="L27" s="353"/>
      <c r="M27" s="353"/>
      <c r="N27" s="353"/>
      <c r="O27" s="353"/>
      <c r="P27" s="353"/>
      <c r="Q27" s="353"/>
      <c r="R27" s="353"/>
      <c r="S27" s="353"/>
      <c r="T27" s="353"/>
      <c r="U27" s="353"/>
      <c r="V27" s="353"/>
      <c r="W27" s="353"/>
      <c r="X27" s="353"/>
      <c r="Y27" s="353"/>
      <c r="Z27" s="353"/>
      <c r="AA27" s="353"/>
      <c r="AB27" s="16"/>
      <c r="AC27" s="344"/>
      <c r="AD27" s="344"/>
      <c r="AE27" s="344"/>
      <c r="AF27" s="344"/>
      <c r="AG27" s="344"/>
      <c r="AH27" s="344"/>
      <c r="AI27" s="344"/>
      <c r="AJ27" s="344"/>
      <c r="AK27" s="344"/>
      <c r="AL27" s="344"/>
      <c r="AM27" s="344"/>
      <c r="AN27" s="344"/>
      <c r="AO27" s="344"/>
      <c r="AP27" s="344"/>
    </row>
    <row r="28" spans="1:42" ht="53.25" customHeight="1" thickBot="1" x14ac:dyDescent="0.4">
      <c r="A28" s="344"/>
      <c r="B28" s="457"/>
      <c r="C28" s="674" t="s">
        <v>148</v>
      </c>
      <c r="D28" s="675"/>
      <c r="E28" s="675"/>
      <c r="F28" s="675"/>
      <c r="G28" s="675"/>
      <c r="H28" s="676"/>
      <c r="I28" s="700">
        <v>1</v>
      </c>
      <c r="J28" s="701"/>
      <c r="K28" s="702" t="s">
        <v>29</v>
      </c>
      <c r="L28" s="703"/>
      <c r="M28" s="703"/>
      <c r="N28" s="704"/>
      <c r="O28" s="705" t="s">
        <v>30</v>
      </c>
      <c r="P28" s="706"/>
      <c r="Q28" s="706"/>
      <c r="R28" s="707"/>
      <c r="S28" s="17" t="s">
        <v>32</v>
      </c>
      <c r="T28" s="705" t="s">
        <v>31</v>
      </c>
      <c r="U28" s="706"/>
      <c r="V28" s="707"/>
      <c r="W28" s="18"/>
      <c r="X28" s="735" t="s">
        <v>33</v>
      </c>
      <c r="Y28" s="736"/>
      <c r="Z28" s="737"/>
      <c r="AA28" s="19"/>
      <c r="AB28" s="16"/>
      <c r="AC28" s="344"/>
      <c r="AD28" s="344"/>
      <c r="AE28" s="344"/>
      <c r="AF28" s="344"/>
      <c r="AG28" s="344"/>
      <c r="AH28" s="344"/>
      <c r="AI28" s="344"/>
      <c r="AJ28" s="344"/>
      <c r="AK28" s="344"/>
      <c r="AL28" s="344"/>
      <c r="AM28" s="344"/>
      <c r="AN28" s="344"/>
      <c r="AO28" s="344"/>
      <c r="AP28" s="344"/>
    </row>
    <row r="29" spans="1:42" ht="15" thickBot="1" x14ac:dyDescent="0.4">
      <c r="A29" s="344"/>
      <c r="B29" s="457"/>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c r="AC29" s="344"/>
      <c r="AD29" s="344"/>
      <c r="AE29" s="344"/>
      <c r="AF29" s="344"/>
      <c r="AG29" s="344"/>
      <c r="AH29" s="344"/>
      <c r="AI29" s="344"/>
      <c r="AJ29" s="344"/>
      <c r="AK29" s="344"/>
      <c r="AL29" s="344"/>
      <c r="AM29" s="344"/>
      <c r="AN29" s="344"/>
      <c r="AO29" s="344"/>
      <c r="AP29" s="344"/>
    </row>
    <row r="30" spans="1:42" ht="15" customHeight="1" x14ac:dyDescent="0.35">
      <c r="A30" s="344"/>
      <c r="B30" s="457"/>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16"/>
      <c r="AC30" s="344"/>
      <c r="AD30" s="344"/>
      <c r="AE30" s="344"/>
      <c r="AF30" s="344"/>
      <c r="AG30" s="344"/>
      <c r="AH30" s="344"/>
      <c r="AI30" s="344"/>
      <c r="AJ30" s="344"/>
      <c r="AK30" s="344"/>
      <c r="AL30" s="344"/>
      <c r="AM30" s="344"/>
      <c r="AN30" s="344"/>
      <c r="AO30" s="344"/>
      <c r="AP30" s="344"/>
    </row>
    <row r="31" spans="1:42" ht="14.25" customHeight="1" x14ac:dyDescent="0.35">
      <c r="A31" s="344"/>
      <c r="B31" s="457"/>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16"/>
      <c r="AC31" s="344"/>
      <c r="AD31" s="344"/>
      <c r="AE31" s="344"/>
      <c r="AF31" s="344"/>
      <c r="AG31" s="344"/>
      <c r="AH31" s="344"/>
      <c r="AI31" s="344"/>
      <c r="AJ31" s="344"/>
      <c r="AK31" s="344"/>
      <c r="AL31" s="344"/>
      <c r="AM31" s="344"/>
      <c r="AN31" s="344"/>
      <c r="AO31" s="344"/>
      <c r="AP31" s="344"/>
    </row>
    <row r="32" spans="1:42" ht="15" customHeight="1" thickBot="1" x14ac:dyDescent="0.4">
      <c r="A32" s="344"/>
      <c r="B32" s="457"/>
      <c r="C32" s="750"/>
      <c r="D32" s="751"/>
      <c r="E32" s="751"/>
      <c r="F32" s="751"/>
      <c r="G32" s="751"/>
      <c r="H32" s="751"/>
      <c r="I32" s="751"/>
      <c r="J32" s="752"/>
      <c r="K32" s="878">
        <v>0</v>
      </c>
      <c r="L32" s="745"/>
      <c r="M32" s="745"/>
      <c r="N32" s="746"/>
      <c r="O32" s="744">
        <v>0.89</v>
      </c>
      <c r="P32" s="745"/>
      <c r="Q32" s="745"/>
      <c r="R32" s="746"/>
      <c r="S32" s="744">
        <v>0.9</v>
      </c>
      <c r="T32" s="746"/>
      <c r="U32" s="744">
        <v>0.99</v>
      </c>
      <c r="V32" s="745"/>
      <c r="W32" s="746"/>
      <c r="X32" s="744">
        <v>1</v>
      </c>
      <c r="Y32" s="746"/>
      <c r="Z32" s="744">
        <v>1</v>
      </c>
      <c r="AA32" s="746"/>
      <c r="AB32" s="16"/>
      <c r="AC32" s="344"/>
      <c r="AD32" s="344"/>
      <c r="AE32" s="344"/>
      <c r="AF32" s="344"/>
      <c r="AG32" s="344"/>
      <c r="AH32" s="344"/>
      <c r="AI32" s="344"/>
      <c r="AJ32" s="344"/>
      <c r="AK32" s="344"/>
      <c r="AL32" s="344"/>
      <c r="AM32" s="344"/>
      <c r="AN32" s="344"/>
      <c r="AO32" s="344"/>
      <c r="AP32" s="344"/>
    </row>
    <row r="33" spans="1:42" ht="15" thickBot="1" x14ac:dyDescent="0.4">
      <c r="A33" s="344"/>
      <c r="B33" s="457"/>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c r="AC33" s="344"/>
      <c r="AD33" s="344"/>
      <c r="AE33" s="344"/>
      <c r="AF33" s="344"/>
      <c r="AG33" s="344"/>
      <c r="AH33" s="344"/>
      <c r="AI33" s="344"/>
      <c r="AJ33" s="344"/>
      <c r="AK33" s="344"/>
      <c r="AL33" s="344"/>
      <c r="AM33" s="344"/>
      <c r="AN33" s="344"/>
      <c r="AO33" s="344"/>
      <c r="AP33" s="344"/>
    </row>
    <row r="34" spans="1:42" s="2" customFormat="1" ht="15" customHeight="1" thickBot="1" x14ac:dyDescent="0.4">
      <c r="A34" s="360"/>
      <c r="B34" s="20"/>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16"/>
      <c r="AC34" s="1278"/>
      <c r="AD34" s="1279"/>
      <c r="AE34" s="1279"/>
      <c r="AF34" s="1279"/>
      <c r="AG34" s="360"/>
      <c r="AH34" s="1279"/>
      <c r="AI34" s="1279"/>
      <c r="AJ34" s="1279"/>
      <c r="AK34" s="1279"/>
      <c r="AL34" s="1279"/>
      <c r="AM34" s="1279"/>
      <c r="AN34" s="360"/>
      <c r="AO34" s="360"/>
      <c r="AP34" s="360"/>
    </row>
    <row r="35" spans="1:42" s="2" customFormat="1" ht="28.5" customHeight="1" thickBot="1" x14ac:dyDescent="0.4">
      <c r="A35" s="360"/>
      <c r="B35" s="20"/>
      <c r="C35" s="674" t="s">
        <v>41</v>
      </c>
      <c r="D35" s="675"/>
      <c r="E35" s="675"/>
      <c r="F35" s="675"/>
      <c r="G35" s="676"/>
      <c r="H35" s="290" t="s">
        <v>203</v>
      </c>
      <c r="I35" s="290" t="s">
        <v>196</v>
      </c>
      <c r="J35" s="290" t="s">
        <v>44</v>
      </c>
      <c r="K35" s="674" t="s">
        <v>45</v>
      </c>
      <c r="L35" s="675"/>
      <c r="M35" s="675"/>
      <c r="N35" s="675"/>
      <c r="O35" s="675"/>
      <c r="P35" s="675"/>
      <c r="Q35" s="675"/>
      <c r="R35" s="675"/>
      <c r="S35" s="675"/>
      <c r="T35" s="675"/>
      <c r="U35" s="675"/>
      <c r="V35" s="675"/>
      <c r="W35" s="675"/>
      <c r="X35" s="675"/>
      <c r="Y35" s="675"/>
      <c r="Z35" s="675"/>
      <c r="AA35" s="675"/>
      <c r="AB35" s="16"/>
      <c r="AC35" s="1278"/>
      <c r="AD35" s="1279"/>
      <c r="AE35" s="1279"/>
      <c r="AF35" s="1279"/>
      <c r="AG35" s="360"/>
      <c r="AH35" s="1279"/>
      <c r="AI35" s="1279"/>
      <c r="AJ35" s="1279"/>
      <c r="AK35" s="1279"/>
      <c r="AL35" s="1279"/>
      <c r="AM35" s="1279"/>
      <c r="AN35" s="360"/>
      <c r="AO35" s="360"/>
      <c r="AP35" s="360"/>
    </row>
    <row r="36" spans="1:42" s="2" customFormat="1" ht="180" customHeight="1" thickBot="1" x14ac:dyDescent="0.4">
      <c r="A36" s="360"/>
      <c r="B36" s="20"/>
      <c r="C36" s="1280" t="s">
        <v>151</v>
      </c>
      <c r="D36" s="1132"/>
      <c r="E36" s="1132"/>
      <c r="F36" s="1132"/>
      <c r="G36" s="1281"/>
      <c r="H36" s="362">
        <v>1.6</v>
      </c>
      <c r="I36" s="362">
        <v>1.5</v>
      </c>
      <c r="J36" s="363">
        <v>1.0669999999999999</v>
      </c>
      <c r="K36" s="1316" t="s">
        <v>1148</v>
      </c>
      <c r="L36" s="1317"/>
      <c r="M36" s="1317"/>
      <c r="N36" s="1317"/>
      <c r="O36" s="1317"/>
      <c r="P36" s="1317"/>
      <c r="Q36" s="1317"/>
      <c r="R36" s="1317"/>
      <c r="S36" s="1317"/>
      <c r="T36" s="1317"/>
      <c r="U36" s="1317"/>
      <c r="V36" s="1317"/>
      <c r="W36" s="1317"/>
      <c r="X36" s="1317"/>
      <c r="Y36" s="1317"/>
      <c r="Z36" s="1317"/>
      <c r="AA36" s="1317"/>
      <c r="AB36" s="16"/>
      <c r="AC36" s="1278"/>
      <c r="AD36" s="1279"/>
      <c r="AE36" s="1279"/>
      <c r="AF36" s="1279"/>
      <c r="AG36" s="360"/>
      <c r="AH36" s="1279"/>
      <c r="AI36" s="1279"/>
      <c r="AJ36" s="1279"/>
      <c r="AK36" s="1279"/>
      <c r="AL36" s="1279"/>
      <c r="AM36" s="1279"/>
      <c r="AN36" s="360"/>
      <c r="AO36" s="360"/>
      <c r="AP36" s="360"/>
    </row>
    <row r="37" spans="1:42" s="2" customFormat="1" ht="274.5" customHeight="1" thickBot="1" x14ac:dyDescent="0.4">
      <c r="A37" s="360"/>
      <c r="B37" s="20"/>
      <c r="C37" s="1164" t="s">
        <v>152</v>
      </c>
      <c r="D37" s="1125"/>
      <c r="E37" s="1125"/>
      <c r="F37" s="1125"/>
      <c r="G37" s="1165"/>
      <c r="H37" s="21">
        <v>4.3600000000000003</v>
      </c>
      <c r="I37" s="362">
        <v>1.5</v>
      </c>
      <c r="J37" s="363">
        <v>2.907</v>
      </c>
      <c r="K37" s="1316" t="s">
        <v>1149</v>
      </c>
      <c r="L37" s="1317"/>
      <c r="M37" s="1317"/>
      <c r="N37" s="1317"/>
      <c r="O37" s="1317"/>
      <c r="P37" s="1317"/>
      <c r="Q37" s="1317"/>
      <c r="R37" s="1317"/>
      <c r="S37" s="1317"/>
      <c r="T37" s="1317"/>
      <c r="U37" s="1317"/>
      <c r="V37" s="1317"/>
      <c r="W37" s="1317"/>
      <c r="X37" s="1317"/>
      <c r="Y37" s="1317"/>
      <c r="Z37" s="1317"/>
      <c r="AA37" s="1317"/>
      <c r="AB37" s="16"/>
      <c r="AC37" s="1278"/>
      <c r="AD37" s="1279"/>
      <c r="AE37" s="1279"/>
      <c r="AF37" s="1279"/>
      <c r="AG37" s="360"/>
      <c r="AH37" s="1279"/>
      <c r="AI37" s="1279"/>
      <c r="AJ37" s="1279"/>
      <c r="AK37" s="1279"/>
      <c r="AL37" s="1279"/>
      <c r="AM37" s="1279"/>
      <c r="AN37" s="360"/>
      <c r="AO37" s="360"/>
      <c r="AP37" s="360"/>
    </row>
    <row r="38" spans="1:42" s="2" customFormat="1" ht="154" customHeight="1" x14ac:dyDescent="0.35">
      <c r="A38" s="360"/>
      <c r="B38" s="20"/>
      <c r="C38" s="1164" t="s">
        <v>153</v>
      </c>
      <c r="D38" s="1125"/>
      <c r="E38" s="1125"/>
      <c r="F38" s="1125"/>
      <c r="G38" s="1165"/>
      <c r="H38" s="21">
        <v>5.53</v>
      </c>
      <c r="I38" s="362">
        <v>4.4400000000000004</v>
      </c>
      <c r="J38" s="363">
        <v>1.2450000000000001</v>
      </c>
      <c r="K38" s="1282" t="s">
        <v>1150</v>
      </c>
      <c r="L38" s="1283"/>
      <c r="M38" s="1283"/>
      <c r="N38" s="1283"/>
      <c r="O38" s="1283"/>
      <c r="P38" s="1283"/>
      <c r="Q38" s="1283"/>
      <c r="R38" s="1283"/>
      <c r="S38" s="1283"/>
      <c r="T38" s="1283"/>
      <c r="U38" s="1283"/>
      <c r="V38" s="1283"/>
      <c r="W38" s="1283"/>
      <c r="X38" s="1283"/>
      <c r="Y38" s="1283"/>
      <c r="Z38" s="1283"/>
      <c r="AA38" s="1283"/>
      <c r="AB38" s="16"/>
      <c r="AC38" s="1278"/>
      <c r="AD38" s="1279"/>
      <c r="AE38" s="1279"/>
      <c r="AF38" s="1279"/>
      <c r="AG38" s="360"/>
      <c r="AH38" s="1279"/>
      <c r="AI38" s="1279"/>
      <c r="AJ38" s="1279"/>
      <c r="AK38" s="1279"/>
      <c r="AL38" s="1279"/>
      <c r="AM38" s="1279"/>
      <c r="AN38" s="360"/>
      <c r="AO38" s="360"/>
      <c r="AP38" s="360"/>
    </row>
    <row r="39" spans="1:42" s="2" customFormat="1" ht="33.75" customHeight="1" thickBot="1" x14ac:dyDescent="0.4">
      <c r="A39" s="360"/>
      <c r="B39" s="20"/>
      <c r="C39" s="682" t="s">
        <v>154</v>
      </c>
      <c r="D39" s="683"/>
      <c r="E39" s="683"/>
      <c r="F39" s="683"/>
      <c r="G39" s="738"/>
      <c r="H39" s="21"/>
      <c r="I39" s="362">
        <v>4.4400000000000004</v>
      </c>
      <c r="J39" s="363">
        <v>0</v>
      </c>
      <c r="K39" s="1274"/>
      <c r="L39" s="1275"/>
      <c r="M39" s="1275"/>
      <c r="N39" s="1275"/>
      <c r="O39" s="1275"/>
      <c r="P39" s="1275"/>
      <c r="Q39" s="1275"/>
      <c r="R39" s="1275"/>
      <c r="S39" s="1275"/>
      <c r="T39" s="1275"/>
      <c r="U39" s="1275"/>
      <c r="V39" s="1275"/>
      <c r="W39" s="1275"/>
      <c r="X39" s="1275"/>
      <c r="Y39" s="1275"/>
      <c r="Z39" s="1275"/>
      <c r="AA39" s="1275"/>
      <c r="AB39" s="16"/>
      <c r="AC39" s="1278"/>
      <c r="AD39" s="1279"/>
      <c r="AE39" s="1279"/>
      <c r="AF39" s="1279"/>
      <c r="AG39" s="360"/>
      <c r="AH39" s="1279"/>
      <c r="AI39" s="1279"/>
      <c r="AJ39" s="1279"/>
      <c r="AK39" s="1279"/>
      <c r="AL39" s="1279"/>
      <c r="AM39" s="1279"/>
      <c r="AN39" s="360"/>
      <c r="AO39" s="360"/>
      <c r="AP39" s="360"/>
    </row>
    <row r="40" spans="1:42" s="2" customFormat="1" ht="15.75" customHeight="1" thickBot="1" x14ac:dyDescent="0.4">
      <c r="A40" s="360"/>
      <c r="B40" s="20"/>
      <c r="C40" s="1157" t="s">
        <v>47</v>
      </c>
      <c r="D40" s="1158"/>
      <c r="E40" s="1158"/>
      <c r="F40" s="1158"/>
      <c r="G40" s="1159"/>
      <c r="H40" s="24">
        <v>11.49</v>
      </c>
      <c r="I40" s="24">
        <v>11.88</v>
      </c>
      <c r="J40" s="469">
        <v>0.96699999999999997</v>
      </c>
      <c r="K40" s="1160"/>
      <c r="L40" s="1161"/>
      <c r="M40" s="1161"/>
      <c r="N40" s="1161"/>
      <c r="O40" s="1161"/>
      <c r="P40" s="1161"/>
      <c r="Q40" s="1161"/>
      <c r="R40" s="1161"/>
      <c r="S40" s="1161"/>
      <c r="T40" s="1161"/>
      <c r="U40" s="1161"/>
      <c r="V40" s="1161"/>
      <c r="W40" s="1161"/>
      <c r="X40" s="1161"/>
      <c r="Y40" s="1161"/>
      <c r="Z40" s="1161"/>
      <c r="AA40" s="1161"/>
      <c r="AB40" s="16"/>
      <c r="AC40" s="1278"/>
      <c r="AD40" s="1279"/>
      <c r="AE40" s="1279"/>
      <c r="AF40" s="1279"/>
      <c r="AG40" s="360"/>
      <c r="AH40" s="1279"/>
      <c r="AI40" s="1279"/>
      <c r="AJ40" s="1279"/>
      <c r="AK40" s="1279"/>
      <c r="AL40" s="1279"/>
      <c r="AM40" s="1279"/>
      <c r="AN40" s="360"/>
      <c r="AO40" s="360"/>
      <c r="AP40" s="360"/>
    </row>
    <row r="41" spans="1:42" s="2" customFormat="1" ht="5.25" customHeight="1" x14ac:dyDescent="0.35">
      <c r="A41" s="360"/>
      <c r="B41" s="1276"/>
      <c r="C41" s="794"/>
      <c r="D41" s="794"/>
      <c r="E41" s="15"/>
      <c r="F41" s="15"/>
      <c r="G41" s="15"/>
      <c r="H41" s="15"/>
      <c r="I41" s="15"/>
      <c r="J41" s="15"/>
      <c r="K41" s="15"/>
      <c r="L41" s="15"/>
      <c r="M41" s="15"/>
      <c r="N41" s="15"/>
      <c r="O41" s="15"/>
      <c r="P41" s="15"/>
      <c r="Q41" s="15"/>
      <c r="R41" s="15"/>
      <c r="S41" s="15"/>
      <c r="T41" s="15"/>
      <c r="U41" s="15"/>
      <c r="V41" s="15"/>
      <c r="W41" s="15"/>
      <c r="X41" s="15"/>
      <c r="Y41" s="15"/>
      <c r="Z41" s="15"/>
      <c r="AA41" s="15"/>
      <c r="AB41" s="16"/>
      <c r="AC41" s="1278"/>
      <c r="AD41" s="1279"/>
      <c r="AE41" s="1279"/>
      <c r="AF41" s="1279"/>
      <c r="AG41" s="360"/>
      <c r="AH41" s="1279"/>
      <c r="AI41" s="1279"/>
      <c r="AJ41" s="1279"/>
      <c r="AK41" s="1279"/>
      <c r="AL41" s="1279"/>
      <c r="AM41" s="1279"/>
      <c r="AN41" s="360"/>
      <c r="AO41" s="360"/>
      <c r="AP41" s="360"/>
    </row>
    <row r="42" spans="1:42" s="2" customFormat="1" ht="15" thickBot="1" x14ac:dyDescent="0.4">
      <c r="A42" s="360"/>
      <c r="B42" s="1276"/>
      <c r="C42" s="794"/>
      <c r="D42" s="794"/>
      <c r="E42" s="15"/>
      <c r="F42" s="15"/>
      <c r="G42" s="15"/>
      <c r="H42" s="15"/>
      <c r="I42" s="15"/>
      <c r="J42" s="15"/>
      <c r="K42" s="15"/>
      <c r="L42" s="15"/>
      <c r="M42" s="15"/>
      <c r="N42" s="15"/>
      <c r="O42" s="15"/>
      <c r="P42" s="15"/>
      <c r="Q42" s="15"/>
      <c r="R42" s="15"/>
      <c r="S42" s="15"/>
      <c r="T42" s="15"/>
      <c r="U42" s="15"/>
      <c r="V42" s="15"/>
      <c r="W42" s="15"/>
      <c r="X42" s="15"/>
      <c r="Y42" s="15"/>
      <c r="Z42" s="15"/>
      <c r="AA42" s="15"/>
      <c r="AB42" s="16"/>
      <c r="AC42" s="1278"/>
      <c r="AD42" s="1279"/>
      <c r="AE42" s="1279"/>
      <c r="AF42" s="1279"/>
      <c r="AG42" s="360"/>
      <c r="AH42" s="1279"/>
      <c r="AI42" s="1279"/>
      <c r="AJ42" s="1279"/>
      <c r="AK42" s="1279"/>
      <c r="AL42" s="1279"/>
      <c r="AM42" s="1279"/>
      <c r="AN42" s="360"/>
      <c r="AO42" s="360"/>
      <c r="AP42" s="360"/>
    </row>
    <row r="43" spans="1:42" s="2" customFormat="1" ht="14.5" customHeight="1" x14ac:dyDescent="0.35">
      <c r="A43" s="360"/>
      <c r="B43" s="20"/>
      <c r="C43" s="658" t="s">
        <v>48</v>
      </c>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16"/>
      <c r="AC43" s="1278"/>
      <c r="AD43" s="1279"/>
      <c r="AE43" s="1279"/>
      <c r="AF43" s="1279"/>
      <c r="AG43" s="360"/>
      <c r="AH43" s="1279"/>
      <c r="AI43" s="1279"/>
      <c r="AJ43" s="1279"/>
      <c r="AK43" s="1279"/>
      <c r="AL43" s="1279"/>
      <c r="AM43" s="1279"/>
      <c r="AN43" s="360"/>
      <c r="AO43" s="360"/>
      <c r="AP43" s="360"/>
    </row>
    <row r="44" spans="1:42" ht="15" thickBot="1" x14ac:dyDescent="0.4">
      <c r="A44" s="344"/>
      <c r="B44" s="457"/>
      <c r="C44" s="1162"/>
      <c r="D44" s="1163"/>
      <c r="E44" s="1163"/>
      <c r="F44" s="1163"/>
      <c r="G44" s="1163"/>
      <c r="H44" s="1163"/>
      <c r="I44" s="1163"/>
      <c r="J44" s="1163"/>
      <c r="K44" s="1163"/>
      <c r="L44" s="1163"/>
      <c r="M44" s="1163"/>
      <c r="N44" s="1163"/>
      <c r="O44" s="1163"/>
      <c r="P44" s="1163"/>
      <c r="Q44" s="1163"/>
      <c r="R44" s="1163"/>
      <c r="S44" s="1163"/>
      <c r="T44" s="1163"/>
      <c r="U44" s="1163"/>
      <c r="V44" s="1163"/>
      <c r="W44" s="1163"/>
      <c r="X44" s="1163"/>
      <c r="Y44" s="1163"/>
      <c r="Z44" s="1163"/>
      <c r="AA44" s="1163"/>
      <c r="AB44" s="16"/>
      <c r="AC44" s="344"/>
      <c r="AD44" s="344"/>
      <c r="AE44" s="344"/>
      <c r="AF44" s="344"/>
      <c r="AG44" s="344"/>
      <c r="AH44" s="344"/>
      <c r="AI44" s="344"/>
      <c r="AJ44" s="344"/>
      <c r="AK44" s="344"/>
      <c r="AL44" s="344"/>
      <c r="AM44" s="344"/>
      <c r="AN44" s="344"/>
      <c r="AO44" s="344"/>
      <c r="AP44" s="344"/>
    </row>
    <row r="45" spans="1:42" ht="14.5" customHeight="1" x14ac:dyDescent="0.35">
      <c r="A45" s="344"/>
      <c r="B45" s="457"/>
      <c r="C45" s="687" t="s">
        <v>128</v>
      </c>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16"/>
      <c r="AC45" s="344"/>
      <c r="AD45" s="344"/>
      <c r="AE45" s="344"/>
      <c r="AF45" s="344"/>
      <c r="AG45" s="344"/>
      <c r="AH45" s="344"/>
      <c r="AI45" s="344"/>
      <c r="AJ45" s="344"/>
      <c r="AK45" s="344"/>
      <c r="AL45" s="344"/>
      <c r="AM45" s="344" t="s">
        <v>155</v>
      </c>
      <c r="AN45" s="344" t="s">
        <v>156</v>
      </c>
      <c r="AO45" s="344" t="s">
        <v>157</v>
      </c>
      <c r="AP45" s="344" t="s">
        <v>158</v>
      </c>
    </row>
    <row r="46" spans="1:42" x14ac:dyDescent="0.35">
      <c r="A46" s="344"/>
      <c r="B46" s="457"/>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16"/>
      <c r="AC46" s="344"/>
      <c r="AD46" s="344"/>
      <c r="AE46" s="344"/>
      <c r="AF46" s="344"/>
      <c r="AG46" s="344"/>
      <c r="AH46" s="344"/>
      <c r="AI46" s="344"/>
      <c r="AJ46" s="344"/>
      <c r="AK46" s="344"/>
      <c r="AL46" s="344"/>
      <c r="AM46" s="344" t="s">
        <v>159</v>
      </c>
      <c r="AN46" s="344">
        <v>1.6</v>
      </c>
      <c r="AO46" s="344">
        <v>1.6</v>
      </c>
      <c r="AP46" s="344">
        <v>1.5</v>
      </c>
    </row>
    <row r="47" spans="1:42" x14ac:dyDescent="0.35">
      <c r="A47" s="344"/>
      <c r="B47" s="457"/>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16"/>
      <c r="AC47" s="344"/>
      <c r="AD47" s="344"/>
      <c r="AE47" s="344"/>
      <c r="AF47" s="344"/>
      <c r="AG47" s="344"/>
      <c r="AH47" s="344"/>
      <c r="AI47" s="344"/>
      <c r="AJ47" s="344"/>
      <c r="AK47" s="344"/>
      <c r="AL47" s="344"/>
      <c r="AM47" s="344" t="s">
        <v>160</v>
      </c>
      <c r="AN47" s="344">
        <v>4.3600000000000003</v>
      </c>
      <c r="AO47" s="344">
        <v>5.96</v>
      </c>
      <c r="AP47" s="344">
        <v>1.5</v>
      </c>
    </row>
    <row r="48" spans="1:42" x14ac:dyDescent="0.35">
      <c r="A48" s="344"/>
      <c r="B48" s="457"/>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16"/>
      <c r="AC48" s="344"/>
      <c r="AD48" s="344"/>
      <c r="AE48" s="344"/>
      <c r="AF48" s="344"/>
      <c r="AG48" s="344"/>
      <c r="AH48" s="344"/>
      <c r="AI48" s="344"/>
      <c r="AJ48" s="344"/>
      <c r="AK48" s="344"/>
      <c r="AL48" s="344"/>
      <c r="AM48" s="344" t="s">
        <v>161</v>
      </c>
      <c r="AN48" s="344">
        <v>5.53</v>
      </c>
      <c r="AO48" s="344">
        <v>11.49</v>
      </c>
      <c r="AP48" s="344">
        <v>4.4400000000000004</v>
      </c>
    </row>
    <row r="49" spans="1:42" x14ac:dyDescent="0.35">
      <c r="A49" s="344"/>
      <c r="B49" s="457"/>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16"/>
      <c r="AC49" s="344"/>
      <c r="AD49" s="344"/>
      <c r="AE49" s="344"/>
      <c r="AF49" s="344"/>
      <c r="AG49" s="344"/>
      <c r="AH49" s="344"/>
      <c r="AI49" s="344"/>
      <c r="AJ49" s="344"/>
      <c r="AK49" s="344"/>
      <c r="AL49" s="344"/>
      <c r="AM49" s="344" t="s">
        <v>162</v>
      </c>
      <c r="AN49" s="344">
        <v>0</v>
      </c>
      <c r="AO49" s="344">
        <v>11.49</v>
      </c>
      <c r="AP49" s="344">
        <v>4.4400000000000004</v>
      </c>
    </row>
    <row r="50" spans="1:42" x14ac:dyDescent="0.35">
      <c r="A50" s="344"/>
      <c r="B50" s="457"/>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16"/>
      <c r="AC50" s="344"/>
      <c r="AD50" s="344"/>
      <c r="AE50" s="344"/>
      <c r="AF50" s="344"/>
      <c r="AG50" s="344"/>
      <c r="AH50" s="344"/>
      <c r="AI50" s="344"/>
      <c r="AJ50" s="344"/>
      <c r="AK50" s="344"/>
      <c r="AL50" s="344"/>
      <c r="AM50" s="344" t="s">
        <v>47</v>
      </c>
      <c r="AN50" s="344">
        <v>11.49</v>
      </c>
      <c r="AO50" s="344">
        <v>11.49</v>
      </c>
      <c r="AP50" s="470">
        <v>11.88</v>
      </c>
    </row>
    <row r="51" spans="1:42" x14ac:dyDescent="0.35">
      <c r="A51" s="344"/>
      <c r="B51" s="457"/>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16"/>
      <c r="AC51" s="344"/>
      <c r="AD51" s="344"/>
      <c r="AE51" s="344"/>
      <c r="AF51" s="344"/>
      <c r="AG51" s="344"/>
      <c r="AH51" s="344"/>
      <c r="AI51" s="344"/>
      <c r="AJ51" s="344"/>
      <c r="AK51" s="344"/>
      <c r="AL51" s="344"/>
      <c r="AM51" s="344"/>
      <c r="AN51" s="344"/>
      <c r="AO51" s="344"/>
      <c r="AP51" s="344"/>
    </row>
    <row r="52" spans="1:42" x14ac:dyDescent="0.35">
      <c r="A52" s="344"/>
      <c r="B52" s="457"/>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16"/>
      <c r="AC52" s="344"/>
      <c r="AD52" s="344"/>
      <c r="AE52" s="344"/>
      <c r="AF52" s="344"/>
      <c r="AG52" s="344"/>
      <c r="AH52" s="344"/>
      <c r="AI52" s="344"/>
      <c r="AJ52" s="344"/>
      <c r="AK52" s="344"/>
      <c r="AL52" s="344"/>
      <c r="AM52" s="344"/>
      <c r="AN52" s="344"/>
      <c r="AO52" s="344"/>
      <c r="AP52" s="344"/>
    </row>
    <row r="53" spans="1:42" x14ac:dyDescent="0.35">
      <c r="A53" s="344"/>
      <c r="B53" s="457"/>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16"/>
      <c r="AC53" s="344"/>
      <c r="AD53" s="344"/>
      <c r="AE53" s="344"/>
      <c r="AF53" s="344"/>
      <c r="AG53" s="344"/>
      <c r="AH53" s="344"/>
      <c r="AI53" s="344"/>
      <c r="AJ53" s="344"/>
      <c r="AK53" s="344"/>
      <c r="AL53" s="344"/>
      <c r="AM53" s="344"/>
      <c r="AN53" s="344"/>
      <c r="AO53" s="344"/>
      <c r="AP53" s="344"/>
    </row>
    <row r="54" spans="1:42" x14ac:dyDescent="0.35">
      <c r="A54" s="344"/>
      <c r="B54" s="457"/>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16"/>
      <c r="AC54" s="344"/>
      <c r="AD54" s="344"/>
      <c r="AE54" s="344"/>
      <c r="AF54" s="344"/>
      <c r="AG54" s="344"/>
      <c r="AH54" s="344"/>
      <c r="AI54" s="344"/>
      <c r="AJ54" s="344"/>
      <c r="AK54" s="344"/>
      <c r="AL54" s="344"/>
      <c r="AM54" s="344"/>
      <c r="AN54" s="344"/>
      <c r="AO54" s="344"/>
      <c r="AP54" s="344"/>
    </row>
    <row r="55" spans="1:42" x14ac:dyDescent="0.35">
      <c r="A55" s="344"/>
      <c r="B55" s="457"/>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16"/>
      <c r="AC55" s="344"/>
      <c r="AD55" s="344"/>
      <c r="AE55" s="344"/>
      <c r="AF55" s="344"/>
      <c r="AG55" s="344"/>
      <c r="AH55" s="344"/>
      <c r="AI55" s="344"/>
      <c r="AJ55" s="344"/>
      <c r="AK55" s="344"/>
      <c r="AL55" s="344"/>
      <c r="AM55" s="344"/>
      <c r="AN55" s="344"/>
      <c r="AO55" s="344"/>
      <c r="AP55" s="344"/>
    </row>
    <row r="56" spans="1:42" x14ac:dyDescent="0.35">
      <c r="A56" s="344"/>
      <c r="B56" s="457"/>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16"/>
      <c r="AC56" s="344"/>
      <c r="AD56" s="344"/>
      <c r="AE56" s="344"/>
      <c r="AF56" s="344"/>
      <c r="AG56" s="344"/>
      <c r="AH56" s="344"/>
      <c r="AI56" s="344"/>
      <c r="AJ56" s="344"/>
      <c r="AK56" s="344"/>
      <c r="AL56" s="344"/>
      <c r="AM56" s="344"/>
      <c r="AN56" s="344"/>
      <c r="AO56" s="344"/>
      <c r="AP56" s="344"/>
    </row>
    <row r="57" spans="1:42" x14ac:dyDescent="0.35">
      <c r="A57" s="344"/>
      <c r="B57" s="457"/>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16"/>
      <c r="AC57" s="344"/>
      <c r="AD57" s="344"/>
      <c r="AE57" s="344"/>
      <c r="AF57" s="344"/>
      <c r="AG57" s="344"/>
      <c r="AH57" s="344"/>
      <c r="AI57" s="344"/>
      <c r="AJ57" s="344"/>
      <c r="AK57" s="344"/>
      <c r="AL57" s="344"/>
      <c r="AM57" s="344"/>
      <c r="AN57" s="344"/>
      <c r="AO57" s="344"/>
      <c r="AP57" s="344"/>
    </row>
    <row r="58" spans="1:42" x14ac:dyDescent="0.35">
      <c r="A58" s="344"/>
      <c r="B58" s="457"/>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16"/>
      <c r="AC58" s="344"/>
      <c r="AD58" s="344"/>
      <c r="AE58" s="344"/>
      <c r="AF58" s="344"/>
      <c r="AG58" s="344"/>
      <c r="AH58" s="344"/>
      <c r="AI58" s="344"/>
      <c r="AJ58" s="344"/>
      <c r="AK58" s="344"/>
      <c r="AL58" s="344"/>
      <c r="AM58" s="344"/>
      <c r="AN58" s="344"/>
      <c r="AO58" s="344"/>
      <c r="AP58" s="344"/>
    </row>
    <row r="59" spans="1:42" ht="15" thickBot="1" x14ac:dyDescent="0.4">
      <c r="A59" s="344"/>
      <c r="B59" s="457"/>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16"/>
      <c r="AC59" s="344"/>
      <c r="AD59" s="344"/>
      <c r="AE59" s="344"/>
      <c r="AF59" s="344"/>
      <c r="AG59" s="344"/>
      <c r="AH59" s="344"/>
      <c r="AI59" s="344"/>
      <c r="AJ59" s="344"/>
      <c r="AK59" s="344"/>
      <c r="AL59" s="344"/>
      <c r="AM59" s="344"/>
      <c r="AN59" s="344"/>
      <c r="AO59" s="344"/>
      <c r="AP59" s="344"/>
    </row>
    <row r="60" spans="1:42" ht="15.5" customHeight="1" x14ac:dyDescent="0.35">
      <c r="A60" s="344"/>
      <c r="B60" s="343"/>
      <c r="C60" s="1135" t="s">
        <v>41</v>
      </c>
      <c r="D60" s="1136"/>
      <c r="E60" s="1136"/>
      <c r="F60" s="1136"/>
      <c r="G60" s="1136"/>
      <c r="H60" s="1136" t="s">
        <v>49</v>
      </c>
      <c r="I60" s="1284"/>
      <c r="J60" s="1135" t="s">
        <v>49</v>
      </c>
      <c r="K60" s="1136"/>
      <c r="L60" s="1136"/>
      <c r="M60" s="1136"/>
      <c r="N60" s="1136" t="s">
        <v>50</v>
      </c>
      <c r="O60" s="1136"/>
      <c r="P60" s="1136"/>
      <c r="Q60" s="1136"/>
      <c r="R60" s="1136"/>
      <c r="S60" s="1136"/>
      <c r="T60" s="1136"/>
      <c r="U60" s="1136"/>
      <c r="V60" s="1150" t="s">
        <v>51</v>
      </c>
      <c r="W60" s="1150"/>
      <c r="X60" s="1150"/>
      <c r="Y60" s="1150"/>
      <c r="Z60" s="1150"/>
      <c r="AA60" s="1150"/>
      <c r="AB60" s="462"/>
      <c r="AC60" s="344"/>
      <c r="AD60" s="344"/>
      <c r="AE60" s="344"/>
      <c r="AF60" s="344"/>
      <c r="AG60" s="344"/>
      <c r="AH60" s="344"/>
      <c r="AI60" s="344"/>
      <c r="AJ60" s="344"/>
      <c r="AK60" s="344"/>
      <c r="AL60" s="344"/>
      <c r="AM60" s="344"/>
      <c r="AN60" s="344"/>
      <c r="AO60" s="344"/>
      <c r="AP60" s="344"/>
    </row>
    <row r="61" spans="1:42" ht="15.5" customHeight="1" x14ac:dyDescent="0.35">
      <c r="A61" s="344"/>
      <c r="B61" s="463"/>
      <c r="C61" s="1138"/>
      <c r="D61" s="1288"/>
      <c r="E61" s="1288"/>
      <c r="F61" s="1288"/>
      <c r="G61" s="1288"/>
      <c r="H61" s="1139" t="s">
        <v>81</v>
      </c>
      <c r="I61" s="1285"/>
      <c r="J61" s="1138" t="s">
        <v>53</v>
      </c>
      <c r="K61" s="1288"/>
      <c r="L61" s="1288"/>
      <c r="M61" s="1288"/>
      <c r="N61" s="1288"/>
      <c r="O61" s="1288"/>
      <c r="P61" s="1288"/>
      <c r="Q61" s="1288"/>
      <c r="R61" s="1288"/>
      <c r="S61" s="1288"/>
      <c r="T61" s="1288"/>
      <c r="U61" s="1288"/>
      <c r="V61" s="1292"/>
      <c r="W61" s="1292"/>
      <c r="X61" s="1292"/>
      <c r="Y61" s="1292"/>
      <c r="Z61" s="1292"/>
      <c r="AA61" s="1292"/>
      <c r="AB61" s="462"/>
      <c r="AC61" s="344"/>
      <c r="AD61" s="344"/>
      <c r="AE61" s="344"/>
      <c r="AF61" s="484"/>
      <c r="AG61" s="344"/>
      <c r="AH61" s="344"/>
      <c r="AI61" s="344"/>
      <c r="AJ61" s="344"/>
      <c r="AK61" s="344"/>
      <c r="AL61" s="344"/>
      <c r="AM61" s="344"/>
      <c r="AN61" s="344"/>
      <c r="AO61" s="344"/>
      <c r="AP61" s="344"/>
    </row>
    <row r="62" spans="1:42" ht="16" thickBot="1" x14ac:dyDescent="0.4">
      <c r="A62" s="344"/>
      <c r="B62" s="463"/>
      <c r="C62" s="1286"/>
      <c r="D62" s="1148"/>
      <c r="E62" s="1148"/>
      <c r="F62" s="1148"/>
      <c r="G62" s="1148"/>
      <c r="H62" s="1148"/>
      <c r="I62" s="1287"/>
      <c r="J62" s="1286"/>
      <c r="K62" s="1148"/>
      <c r="L62" s="1148"/>
      <c r="M62" s="1148"/>
      <c r="N62" s="1148"/>
      <c r="O62" s="1148"/>
      <c r="P62" s="1148"/>
      <c r="Q62" s="1148"/>
      <c r="R62" s="1148"/>
      <c r="S62" s="1148"/>
      <c r="T62" s="1148"/>
      <c r="U62" s="1148"/>
      <c r="V62" s="1155"/>
      <c r="W62" s="1155"/>
      <c r="X62" s="1155"/>
      <c r="Y62" s="1155"/>
      <c r="Z62" s="1155"/>
      <c r="AA62" s="1155"/>
      <c r="AB62" s="462"/>
      <c r="AC62" s="344"/>
      <c r="AD62" s="344"/>
      <c r="AE62" s="344"/>
      <c r="AF62" s="344"/>
      <c r="AG62" s="344"/>
      <c r="AH62" s="344"/>
      <c r="AI62" s="344"/>
      <c r="AJ62" s="344"/>
      <c r="AK62" s="344"/>
      <c r="AL62" s="344"/>
      <c r="AM62" s="344"/>
      <c r="AN62" s="344"/>
      <c r="AO62" s="344"/>
      <c r="AP62" s="344"/>
    </row>
    <row r="63" spans="1:42" ht="60.75" customHeight="1" thickBot="1" x14ac:dyDescent="0.4">
      <c r="A63" s="344"/>
      <c r="B63" s="343"/>
      <c r="C63" s="1263" t="s">
        <v>197</v>
      </c>
      <c r="D63" s="1264"/>
      <c r="E63" s="1264"/>
      <c r="F63" s="1264"/>
      <c r="G63" s="1265"/>
      <c r="H63" s="1263">
        <v>14.91</v>
      </c>
      <c r="I63" s="1265"/>
      <c r="J63" s="1263">
        <v>1.6</v>
      </c>
      <c r="K63" s="1264"/>
      <c r="L63" s="1264"/>
      <c r="M63" s="1265"/>
      <c r="N63" s="1269" t="s">
        <v>725</v>
      </c>
      <c r="O63" s="1270"/>
      <c r="P63" s="1270"/>
      <c r="Q63" s="1270"/>
      <c r="R63" s="1270"/>
      <c r="S63" s="1270"/>
      <c r="T63" s="1270"/>
      <c r="U63" s="1271"/>
      <c r="V63" s="1269" t="s">
        <v>204</v>
      </c>
      <c r="W63" s="1270"/>
      <c r="X63" s="1270"/>
      <c r="Y63" s="1270"/>
      <c r="Z63" s="1270"/>
      <c r="AA63" s="1271"/>
      <c r="AB63" s="464"/>
      <c r="AC63" s="344"/>
      <c r="AD63" s="344"/>
      <c r="AE63" s="344"/>
      <c r="AF63" s="344"/>
      <c r="AG63" s="344"/>
      <c r="AH63" s="344"/>
      <c r="AI63" s="344"/>
      <c r="AJ63" s="344"/>
      <c r="AK63" s="344"/>
      <c r="AL63" s="344"/>
      <c r="AM63" s="344"/>
      <c r="AN63" s="344"/>
      <c r="AO63" s="344"/>
      <c r="AP63" s="344"/>
    </row>
    <row r="64" spans="1:42" ht="72.5" customHeight="1" thickBot="1" x14ac:dyDescent="0.4">
      <c r="A64" s="344"/>
      <c r="B64" s="343"/>
      <c r="C64" s="1263" t="s">
        <v>198</v>
      </c>
      <c r="D64" s="1264"/>
      <c r="E64" s="1264"/>
      <c r="F64" s="1264"/>
      <c r="G64" s="1265"/>
      <c r="H64" s="1263">
        <v>9.0299999999999994</v>
      </c>
      <c r="I64" s="1265"/>
      <c r="J64" s="1263">
        <v>4.3600000000000003</v>
      </c>
      <c r="K64" s="1264"/>
      <c r="L64" s="1264"/>
      <c r="M64" s="1265"/>
      <c r="N64" s="1269" t="s">
        <v>729</v>
      </c>
      <c r="O64" s="1270"/>
      <c r="P64" s="1270"/>
      <c r="Q64" s="1270"/>
      <c r="R64" s="1270"/>
      <c r="S64" s="1270"/>
      <c r="T64" s="1270"/>
      <c r="U64" s="1271"/>
      <c r="V64" s="1269" t="s">
        <v>730</v>
      </c>
      <c r="W64" s="1270"/>
      <c r="X64" s="1270"/>
      <c r="Y64" s="1270"/>
      <c r="Z64" s="1270"/>
      <c r="AA64" s="1271"/>
      <c r="AB64" s="464"/>
      <c r="AC64" s="344"/>
      <c r="AD64" s="344"/>
      <c r="AE64" s="344"/>
      <c r="AF64" s="344"/>
      <c r="AG64" s="344"/>
      <c r="AH64" s="344"/>
      <c r="AI64" s="344"/>
      <c r="AJ64" s="344"/>
      <c r="AK64" s="344"/>
      <c r="AL64" s="344"/>
      <c r="AM64" s="344"/>
      <c r="AN64" s="344"/>
      <c r="AO64" s="344"/>
      <c r="AP64" s="344"/>
    </row>
    <row r="65" spans="1:42" ht="72.75" customHeight="1" thickBot="1" x14ac:dyDescent="0.4">
      <c r="A65" s="344"/>
      <c r="B65" s="343"/>
      <c r="C65" s="1263" t="s">
        <v>199</v>
      </c>
      <c r="D65" s="1264"/>
      <c r="E65" s="1264"/>
      <c r="F65" s="1264"/>
      <c r="G65" s="1265"/>
      <c r="H65" s="1263">
        <v>4.62</v>
      </c>
      <c r="I65" s="1265"/>
      <c r="J65" s="1263">
        <v>5.53</v>
      </c>
      <c r="K65" s="1264"/>
      <c r="L65" s="1264"/>
      <c r="M65" s="1265"/>
      <c r="N65" s="1269" t="s">
        <v>1151</v>
      </c>
      <c r="O65" s="1270"/>
      <c r="P65" s="1270"/>
      <c r="Q65" s="1270"/>
      <c r="R65" s="1270"/>
      <c r="S65" s="1270"/>
      <c r="T65" s="1270"/>
      <c r="U65" s="1271"/>
      <c r="V65" s="1269" t="s">
        <v>730</v>
      </c>
      <c r="W65" s="1270"/>
      <c r="X65" s="1270"/>
      <c r="Y65" s="1270"/>
      <c r="Z65" s="1270"/>
      <c r="AA65" s="1271"/>
      <c r="AB65" s="464"/>
      <c r="AC65" s="344"/>
      <c r="AD65" s="344"/>
      <c r="AE65" s="344"/>
      <c r="AF65" s="344"/>
      <c r="AG65" s="344"/>
      <c r="AH65" s="344"/>
      <c r="AI65" s="344"/>
      <c r="AJ65" s="344"/>
      <c r="AK65" s="344"/>
      <c r="AL65" s="344"/>
      <c r="AM65" s="344"/>
      <c r="AN65" s="344"/>
      <c r="AO65" s="344"/>
      <c r="AP65" s="344"/>
    </row>
    <row r="66" spans="1:42" ht="76.5" customHeight="1" thickBot="1" x14ac:dyDescent="0.4">
      <c r="A66" s="344"/>
      <c r="B66" s="343"/>
      <c r="C66" s="1263" t="s">
        <v>200</v>
      </c>
      <c r="D66" s="1264"/>
      <c r="E66" s="1264"/>
      <c r="F66" s="1264"/>
      <c r="G66" s="1265"/>
      <c r="H66" s="1263">
        <v>5.91</v>
      </c>
      <c r="I66" s="1265"/>
      <c r="J66" s="1263">
        <v>0</v>
      </c>
      <c r="K66" s="1264"/>
      <c r="L66" s="1264"/>
      <c r="M66" s="1265"/>
      <c r="N66" s="1269"/>
      <c r="O66" s="1270"/>
      <c r="P66" s="1270"/>
      <c r="Q66" s="1270"/>
      <c r="R66" s="1270"/>
      <c r="S66" s="1270"/>
      <c r="T66" s="1270"/>
      <c r="U66" s="1271"/>
      <c r="V66" s="1269"/>
      <c r="W66" s="1270"/>
      <c r="X66" s="1270"/>
      <c r="Y66" s="1270"/>
      <c r="Z66" s="1270"/>
      <c r="AA66" s="1271"/>
      <c r="AB66" s="464"/>
      <c r="AC66" s="344"/>
      <c r="AD66" s="344"/>
      <c r="AE66" s="344"/>
      <c r="AF66" s="344"/>
      <c r="AG66" s="344"/>
      <c r="AH66" s="344"/>
      <c r="AI66" s="344"/>
      <c r="AJ66" s="344"/>
      <c r="AK66" s="344"/>
      <c r="AL66" s="344"/>
      <c r="AM66" s="344"/>
      <c r="AN66" s="344"/>
      <c r="AO66" s="344"/>
      <c r="AP66" s="344"/>
    </row>
    <row r="67" spans="1:42" ht="15" thickBot="1" x14ac:dyDescent="0.4">
      <c r="A67" s="344"/>
      <c r="B67" s="343"/>
      <c r="C67" s="1263"/>
      <c r="D67" s="1264"/>
      <c r="E67" s="1264"/>
      <c r="F67" s="1264"/>
      <c r="G67" s="1265"/>
      <c r="H67" s="1263"/>
      <c r="I67" s="1265"/>
      <c r="J67" s="1263"/>
      <c r="K67" s="1264"/>
      <c r="L67" s="1264"/>
      <c r="M67" s="1265"/>
      <c r="N67" s="1269"/>
      <c r="O67" s="1270"/>
      <c r="P67" s="1270"/>
      <c r="Q67" s="1270"/>
      <c r="R67" s="1270"/>
      <c r="S67" s="1270"/>
      <c r="T67" s="1270"/>
      <c r="U67" s="1277"/>
      <c r="V67" s="1318"/>
      <c r="W67" s="1270"/>
      <c r="X67" s="1270"/>
      <c r="Y67" s="1270"/>
      <c r="Z67" s="1270"/>
      <c r="AA67" s="1277"/>
      <c r="AB67" s="464"/>
      <c r="AC67" s="344"/>
      <c r="AD67" s="344"/>
      <c r="AE67" s="344"/>
      <c r="AF67" s="344"/>
      <c r="AG67" s="344"/>
      <c r="AH67" s="344"/>
      <c r="AI67" s="344"/>
      <c r="AJ67" s="344"/>
      <c r="AK67" s="344"/>
      <c r="AL67" s="344"/>
      <c r="AM67" s="344"/>
      <c r="AN67" s="344"/>
      <c r="AO67" s="344"/>
      <c r="AP67" s="344"/>
    </row>
    <row r="68" spans="1:42" ht="15.75" customHeight="1" thickBot="1" x14ac:dyDescent="0.4">
      <c r="A68" s="344"/>
      <c r="B68" s="343"/>
      <c r="C68" s="1263"/>
      <c r="D68" s="1264"/>
      <c r="E68" s="1264"/>
      <c r="F68" s="1264"/>
      <c r="G68" s="1265"/>
      <c r="H68" s="1263"/>
      <c r="I68" s="1265"/>
      <c r="J68" s="1263"/>
      <c r="K68" s="1264"/>
      <c r="L68" s="1264"/>
      <c r="M68" s="1265"/>
      <c r="N68" s="1269"/>
      <c r="O68" s="1270"/>
      <c r="P68" s="1270"/>
      <c r="Q68" s="1270"/>
      <c r="R68" s="1270"/>
      <c r="S68" s="1270"/>
      <c r="T68" s="1270"/>
      <c r="U68" s="1277"/>
      <c r="V68" s="1318"/>
      <c r="W68" s="1270"/>
      <c r="X68" s="1270"/>
      <c r="Y68" s="1270"/>
      <c r="Z68" s="1270"/>
      <c r="AA68" s="1277"/>
      <c r="AB68" s="464"/>
      <c r="AC68" s="344"/>
      <c r="AD68" s="344"/>
      <c r="AE68" s="344"/>
      <c r="AF68" s="344"/>
      <c r="AG68" s="344"/>
      <c r="AH68" s="344"/>
      <c r="AI68" s="344"/>
      <c r="AJ68" s="344"/>
      <c r="AK68" s="344"/>
      <c r="AL68" s="344"/>
      <c r="AM68" s="344"/>
      <c r="AN68" s="344"/>
      <c r="AO68" s="344"/>
      <c r="AP68" s="344"/>
    </row>
    <row r="69" spans="1:42" ht="15" thickBot="1" x14ac:dyDescent="0.4">
      <c r="A69" s="344"/>
      <c r="B69" s="465"/>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7"/>
      <c r="AC69" s="344"/>
      <c r="AD69" s="344"/>
      <c r="AE69" s="344"/>
      <c r="AF69" s="344"/>
      <c r="AG69" s="344"/>
      <c r="AH69" s="344"/>
      <c r="AI69" s="344"/>
      <c r="AJ69" s="344"/>
      <c r="AK69" s="344"/>
      <c r="AL69" s="344"/>
      <c r="AM69" s="344"/>
      <c r="AN69" s="344"/>
      <c r="AO69" s="344"/>
      <c r="AP69" s="344"/>
    </row>
    <row r="70" spans="1:42" x14ac:dyDescent="0.35">
      <c r="A70" s="344"/>
      <c r="B70" s="344"/>
      <c r="C70" s="344"/>
      <c r="D70" s="344"/>
      <c r="E70" s="344"/>
      <c r="F70" s="344"/>
      <c r="G70" s="344"/>
      <c r="H70" s="344"/>
      <c r="I70" s="344"/>
      <c r="J70" s="344"/>
      <c r="K70" s="344"/>
      <c r="L70" s="344"/>
      <c r="M70" s="344"/>
      <c r="N70" s="344"/>
      <c r="O70" s="344"/>
      <c r="P70" s="344"/>
      <c r="Q70" s="344"/>
      <c r="R70" s="344"/>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row>
    <row r="71" spans="1:42" x14ac:dyDescent="0.35">
      <c r="A71" s="344"/>
      <c r="B71" s="344"/>
      <c r="C71" s="344"/>
      <c r="D71" s="344"/>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row>
    <row r="72" spans="1:42" x14ac:dyDescent="0.35">
      <c r="A72" s="344"/>
      <c r="B72" s="344"/>
      <c r="C72" s="344"/>
      <c r="D72" s="344"/>
      <c r="E72" s="344"/>
      <c r="F72" s="344"/>
      <c r="G72" s="344"/>
      <c r="H72" s="344"/>
      <c r="I72" s="344"/>
      <c r="J72" s="344"/>
      <c r="K72" s="344"/>
      <c r="L72" s="344"/>
      <c r="M72" s="344"/>
      <c r="N72" s="344"/>
      <c r="O72" s="344"/>
      <c r="P72" s="344"/>
      <c r="Q72" s="344"/>
      <c r="R72" s="344"/>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row>
    <row r="73" spans="1:42" x14ac:dyDescent="0.35">
      <c r="A73" s="344"/>
      <c r="B73" s="344"/>
      <c r="C73" s="344"/>
      <c r="D73" s="344"/>
      <c r="E73" s="344"/>
      <c r="F73" s="344"/>
      <c r="G73" s="344"/>
      <c r="H73" s="344"/>
      <c r="I73" s="344"/>
      <c r="J73" s="344"/>
      <c r="K73" s="344"/>
      <c r="L73" s="344"/>
      <c r="M73" s="344"/>
      <c r="N73" s="344"/>
      <c r="O73" s="344"/>
      <c r="P73" s="344"/>
      <c r="Q73" s="344"/>
      <c r="R73" s="344"/>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row>
    <row r="74" spans="1:42" x14ac:dyDescent="0.35">
      <c r="A74" s="344"/>
      <c r="B74" s="344"/>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row>
    <row r="75" spans="1:42" x14ac:dyDescent="0.35">
      <c r="A75" s="344"/>
      <c r="B75" s="344"/>
      <c r="C75" s="344"/>
      <c r="D75" s="344"/>
      <c r="E75" s="344"/>
      <c r="F75" s="344"/>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row>
    <row r="76" spans="1:42" x14ac:dyDescent="0.35">
      <c r="A76" s="344"/>
      <c r="B76" s="344"/>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row>
    <row r="77" spans="1:42" x14ac:dyDescent="0.35">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row>
    <row r="78" spans="1:42" x14ac:dyDescent="0.35">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c r="AI78" s="344"/>
      <c r="AJ78" s="344"/>
      <c r="AK78" s="344"/>
      <c r="AL78" s="344"/>
      <c r="AM78" s="344"/>
      <c r="AN78" s="344"/>
      <c r="AO78" s="344"/>
      <c r="AP78" s="344"/>
    </row>
    <row r="79" spans="1:42" x14ac:dyDescent="0.35">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row>
    <row r="80" spans="1:42" x14ac:dyDescent="0.35">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row>
    <row r="81" spans="1:42" x14ac:dyDescent="0.35">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c r="AI81" s="344"/>
      <c r="AJ81" s="344"/>
      <c r="AK81" s="344"/>
      <c r="AL81" s="344"/>
      <c r="AM81" s="344"/>
      <c r="AN81" s="344"/>
      <c r="AO81" s="344"/>
      <c r="AP81" s="344"/>
    </row>
    <row r="82" spans="1:42" x14ac:dyDescent="0.35">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row>
    <row r="83" spans="1:42" x14ac:dyDescent="0.35">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4"/>
      <c r="AN83" s="344"/>
      <c r="AO83" s="344"/>
      <c r="AP83" s="344"/>
    </row>
    <row r="84" spans="1:42" x14ac:dyDescent="0.35">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4"/>
      <c r="AN84" s="344"/>
      <c r="AO84" s="344"/>
      <c r="AP84" s="344"/>
    </row>
    <row r="85" spans="1:42" x14ac:dyDescent="0.35">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row>
    <row r="86" spans="1:42" x14ac:dyDescent="0.35">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row>
    <row r="87" spans="1:42" x14ac:dyDescent="0.35">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row>
    <row r="88" spans="1:42" x14ac:dyDescent="0.35">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row>
    <row r="89" spans="1:42" x14ac:dyDescent="0.35">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4"/>
      <c r="AM89" s="344"/>
      <c r="AN89" s="344"/>
      <c r="AO89" s="344"/>
      <c r="AP89" s="344"/>
    </row>
    <row r="90" spans="1:42" x14ac:dyDescent="0.35">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row>
    <row r="91" spans="1:42" x14ac:dyDescent="0.35">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row>
    <row r="92" spans="1:42" x14ac:dyDescent="0.35">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row>
    <row r="93" spans="1:42" x14ac:dyDescent="0.35">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row>
    <row r="94" spans="1:42" x14ac:dyDescent="0.35">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row>
    <row r="95" spans="1:42" x14ac:dyDescent="0.35">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row>
    <row r="96" spans="1:42" x14ac:dyDescent="0.35">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row>
    <row r="97" spans="1:42" x14ac:dyDescent="0.35">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row>
    <row r="98" spans="1:42" x14ac:dyDescent="0.35">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row>
    <row r="99" spans="1:42" x14ac:dyDescent="0.35">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row>
    <row r="100" spans="1:42" x14ac:dyDescent="0.35">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row>
    <row r="101" spans="1:42" x14ac:dyDescent="0.35">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row>
    <row r="102" spans="1:42" x14ac:dyDescent="0.35">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row>
    <row r="103" spans="1:42" x14ac:dyDescent="0.35">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row>
    <row r="104" spans="1:42" x14ac:dyDescent="0.35">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row>
    <row r="105" spans="1:42" x14ac:dyDescent="0.35">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row>
    <row r="106" spans="1:42" x14ac:dyDescent="0.35">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row>
    <row r="107" spans="1:42" x14ac:dyDescent="0.35">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row>
    <row r="108" spans="1:42" ht="6" customHeight="1" x14ac:dyDescent="0.35">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row>
  </sheetData>
  <mergeCells count="165">
    <mergeCell ref="B42:D42"/>
    <mergeCell ref="AC42:AD42"/>
    <mergeCell ref="AE42:AF42"/>
    <mergeCell ref="AH42:AI42"/>
    <mergeCell ref="AJ42:AK42"/>
    <mergeCell ref="AL42:AM42"/>
    <mergeCell ref="AC43:AD43"/>
    <mergeCell ref="AE43:AF43"/>
    <mergeCell ref="AH43:AI43"/>
    <mergeCell ref="AJ43:AK43"/>
    <mergeCell ref="AL43:AM43"/>
    <mergeCell ref="C43:AA44"/>
    <mergeCell ref="AC40:AD40"/>
    <mergeCell ref="AE40:AF40"/>
    <mergeCell ref="AH40:AI40"/>
    <mergeCell ref="AJ40:AK40"/>
    <mergeCell ref="AL40:AM40"/>
    <mergeCell ref="B41:D41"/>
    <mergeCell ref="AC41:AD41"/>
    <mergeCell ref="AE41:AF41"/>
    <mergeCell ref="AH41:AI41"/>
    <mergeCell ref="AJ41:AK41"/>
    <mergeCell ref="AL41:AM41"/>
    <mergeCell ref="AC38:AD38"/>
    <mergeCell ref="AE38:AF38"/>
    <mergeCell ref="AH38:AI38"/>
    <mergeCell ref="AJ38:AK38"/>
    <mergeCell ref="AL38:AM38"/>
    <mergeCell ref="AC39:AD39"/>
    <mergeCell ref="AE39:AF39"/>
    <mergeCell ref="AH39:AI39"/>
    <mergeCell ref="AJ39:AK39"/>
    <mergeCell ref="AL39:AM39"/>
    <mergeCell ref="AC36:AD36"/>
    <mergeCell ref="AE36:AF36"/>
    <mergeCell ref="AH36:AI36"/>
    <mergeCell ref="AJ36:AK36"/>
    <mergeCell ref="AL36:AM36"/>
    <mergeCell ref="AC37:AD37"/>
    <mergeCell ref="AE37:AF37"/>
    <mergeCell ref="AH37:AI37"/>
    <mergeCell ref="AJ37:AK37"/>
    <mergeCell ref="AL37:AM37"/>
    <mergeCell ref="B1:D1"/>
    <mergeCell ref="E1:G1"/>
    <mergeCell ref="AC34:AD34"/>
    <mergeCell ref="AE34:AF34"/>
    <mergeCell ref="AH34:AI34"/>
    <mergeCell ref="AJ34:AK34"/>
    <mergeCell ref="AL34:AM34"/>
    <mergeCell ref="AC35:AD35"/>
    <mergeCell ref="AE35:AF35"/>
    <mergeCell ref="AH35:AI35"/>
    <mergeCell ref="AJ35:AK35"/>
    <mergeCell ref="AL35:AM35"/>
    <mergeCell ref="C34:AA34"/>
    <mergeCell ref="K32:N32"/>
    <mergeCell ref="O32:R32"/>
    <mergeCell ref="S32:T32"/>
    <mergeCell ref="U32:W32"/>
    <mergeCell ref="X32:Y32"/>
    <mergeCell ref="Z32:AA32"/>
    <mergeCell ref="C30:J32"/>
    <mergeCell ref="K30:R30"/>
    <mergeCell ref="S30:W30"/>
    <mergeCell ref="X30:AA30"/>
    <mergeCell ref="K31:N31"/>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45:AA57"/>
    <mergeCell ref="C60:G62"/>
    <mergeCell ref="N60:U62"/>
    <mergeCell ref="V60:AA62"/>
    <mergeCell ref="C63:G63"/>
    <mergeCell ref="H63:I63"/>
    <mergeCell ref="J63:M63"/>
    <mergeCell ref="N63:U63"/>
    <mergeCell ref="V63:AA63"/>
    <mergeCell ref="H60:I60"/>
    <mergeCell ref="H61:I61"/>
    <mergeCell ref="H62:I62"/>
    <mergeCell ref="J60:M60"/>
    <mergeCell ref="J61:M61"/>
    <mergeCell ref="J62:M62"/>
    <mergeCell ref="C36:G36"/>
    <mergeCell ref="K36:AA36"/>
    <mergeCell ref="C35:G35"/>
    <mergeCell ref="K35:AA35"/>
    <mergeCell ref="C38:G38"/>
    <mergeCell ref="K38:AA38"/>
    <mergeCell ref="C37:G37"/>
    <mergeCell ref="K37:AA37"/>
    <mergeCell ref="C40:G40"/>
    <mergeCell ref="K40:AA40"/>
    <mergeCell ref="C39:G39"/>
    <mergeCell ref="K39:AA39"/>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V108"/>
  <sheetViews>
    <sheetView topLeftCell="A4" workbookViewId="0">
      <selection activeCell="AF61" sqref="AF61"/>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6" style="1" customWidth="1"/>
    <col min="9" max="9" width="16.17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43" width="3.7265625" style="1"/>
    <col min="44" max="44" width="13.26953125" style="1" customWidth="1"/>
    <col min="45" max="45" width="33" style="1" customWidth="1"/>
    <col min="46" max="46" width="27.453125" style="1" customWidth="1"/>
    <col min="47" max="47" width="19.26953125" style="1" customWidth="1"/>
    <col min="48" max="16384" width="3.7265625" style="1"/>
  </cols>
  <sheetData>
    <row r="1" spans="1:48" ht="15" thickBot="1" x14ac:dyDescent="0.4">
      <c r="A1" s="344"/>
      <c r="B1" s="708"/>
      <c r="C1" s="708"/>
      <c r="D1" s="708"/>
      <c r="E1" s="708"/>
      <c r="F1" s="708"/>
      <c r="G1" s="708"/>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row>
    <row r="2" spans="1:48" ht="45.75" customHeight="1" x14ac:dyDescent="0.35">
      <c r="A2" s="344"/>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44"/>
      <c r="AD2" s="344"/>
      <c r="AE2" s="344"/>
      <c r="AF2" s="344"/>
      <c r="AG2" s="344"/>
      <c r="AH2" s="344"/>
      <c r="AI2" s="344"/>
      <c r="AJ2" s="344"/>
      <c r="AK2" s="344"/>
      <c r="AL2" s="344"/>
      <c r="AM2" s="344"/>
      <c r="AN2" s="344"/>
      <c r="AO2" s="344"/>
      <c r="AP2" s="344"/>
      <c r="AQ2" s="344"/>
      <c r="AR2" s="344"/>
      <c r="AS2" s="344"/>
      <c r="AT2" s="344"/>
      <c r="AU2" s="344"/>
      <c r="AV2" s="344"/>
    </row>
    <row r="3" spans="1:48" ht="14.5" customHeight="1" x14ac:dyDescent="0.35">
      <c r="A3" s="344"/>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44"/>
      <c r="AD3" s="344"/>
      <c r="AE3" s="344"/>
      <c r="AF3" s="344"/>
      <c r="AG3" s="344"/>
      <c r="AH3" s="344"/>
      <c r="AI3" s="344"/>
      <c r="AJ3" s="344"/>
      <c r="AK3" s="344"/>
      <c r="AL3" s="344"/>
      <c r="AM3" s="344"/>
      <c r="AN3" s="344"/>
      <c r="AO3" s="344"/>
      <c r="AP3" s="344"/>
      <c r="AQ3" s="344"/>
      <c r="AR3" s="344"/>
      <c r="AS3" s="344"/>
      <c r="AT3" s="344"/>
      <c r="AU3" s="344"/>
      <c r="AV3" s="344"/>
    </row>
    <row r="4" spans="1:48" ht="15" customHeight="1" thickBot="1" x14ac:dyDescent="0.4">
      <c r="A4" s="344"/>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44"/>
      <c r="AD4" s="344"/>
      <c r="AE4" s="344"/>
      <c r="AF4" s="344"/>
      <c r="AG4" s="344"/>
      <c r="AH4" s="344"/>
      <c r="AI4" s="344"/>
      <c r="AJ4" s="344"/>
      <c r="AK4" s="344"/>
      <c r="AL4" s="344"/>
      <c r="AM4" s="344"/>
      <c r="AN4" s="344"/>
      <c r="AO4" s="344"/>
      <c r="AP4" s="344"/>
      <c r="AQ4" s="344"/>
      <c r="AR4" s="344"/>
      <c r="AS4" s="344"/>
      <c r="AT4" s="344"/>
      <c r="AU4" s="344"/>
      <c r="AV4" s="344"/>
    </row>
    <row r="5" spans="1:48" ht="15" thickBot="1" x14ac:dyDescent="0.4">
      <c r="A5" s="344"/>
      <c r="B5" s="344"/>
      <c r="C5" s="344"/>
      <c r="D5" s="344"/>
      <c r="E5" s="344"/>
      <c r="F5" s="344"/>
      <c r="G5" s="344"/>
      <c r="H5" s="10"/>
      <c r="I5" s="10"/>
      <c r="J5" s="10"/>
      <c r="K5" s="10"/>
      <c r="L5" s="10"/>
      <c r="M5" s="10"/>
      <c r="N5" s="10"/>
      <c r="O5" s="10"/>
      <c r="P5" s="10"/>
      <c r="Q5" s="10"/>
      <c r="R5" s="10"/>
      <c r="S5" s="10"/>
      <c r="T5" s="10"/>
      <c r="U5" s="10"/>
      <c r="V5" s="10"/>
      <c r="W5" s="10"/>
      <c r="X5" s="10"/>
      <c r="Y5" s="10"/>
      <c r="Z5" s="10"/>
      <c r="AA5" s="10"/>
      <c r="AB5" s="10"/>
      <c r="AC5" s="344"/>
      <c r="AD5" s="344"/>
      <c r="AE5" s="344"/>
      <c r="AF5" s="344"/>
      <c r="AG5" s="344"/>
      <c r="AH5" s="344"/>
      <c r="AI5" s="344"/>
      <c r="AJ5" s="344"/>
      <c r="AK5" s="344"/>
      <c r="AL5" s="344"/>
      <c r="AM5" s="344"/>
      <c r="AN5" s="344"/>
      <c r="AO5" s="344"/>
      <c r="AP5" s="344"/>
      <c r="AQ5" s="344"/>
      <c r="AR5" s="344"/>
      <c r="AS5" s="344"/>
      <c r="AT5" s="344"/>
      <c r="AU5" s="344"/>
      <c r="AV5" s="344"/>
    </row>
    <row r="6" spans="1:48" ht="15" thickBot="1" x14ac:dyDescent="0.4">
      <c r="A6" s="344"/>
      <c r="B6" s="453"/>
      <c r="C6" s="454"/>
      <c r="D6" s="454"/>
      <c r="E6" s="454"/>
      <c r="F6" s="454"/>
      <c r="G6" s="454"/>
      <c r="H6" s="454"/>
      <c r="I6" s="350"/>
      <c r="J6" s="350"/>
      <c r="K6" s="350"/>
      <c r="L6" s="350"/>
      <c r="M6" s="350"/>
      <c r="N6" s="350"/>
      <c r="O6" s="350"/>
      <c r="P6" s="350"/>
      <c r="Q6" s="350"/>
      <c r="R6" s="350"/>
      <c r="S6" s="350"/>
      <c r="T6" s="350"/>
      <c r="U6" s="350"/>
      <c r="V6" s="350"/>
      <c r="W6" s="454"/>
      <c r="X6" s="454"/>
      <c r="Y6" s="454"/>
      <c r="Z6" s="454"/>
      <c r="AA6" s="454"/>
      <c r="AB6" s="455"/>
      <c r="AC6" s="344"/>
      <c r="AD6" s="344"/>
      <c r="AE6" s="344"/>
      <c r="AF6" s="344"/>
      <c r="AG6" s="344"/>
      <c r="AH6" s="344"/>
      <c r="AI6" s="344"/>
      <c r="AJ6" s="344"/>
      <c r="AK6" s="344"/>
      <c r="AL6" s="344"/>
      <c r="AM6" s="344"/>
      <c r="AN6" s="344"/>
      <c r="AO6" s="344"/>
      <c r="AP6" s="344"/>
      <c r="AQ6" s="344"/>
      <c r="AR6" s="344"/>
      <c r="AS6" s="344"/>
      <c r="AT6" s="344"/>
      <c r="AU6" s="344"/>
      <c r="AV6" s="344"/>
    </row>
    <row r="7" spans="1:48" ht="15" customHeight="1" x14ac:dyDescent="0.35">
      <c r="A7" s="344"/>
      <c r="B7" s="456"/>
      <c r="C7" s="658" t="s">
        <v>4</v>
      </c>
      <c r="D7" s="659"/>
      <c r="E7" s="659"/>
      <c r="F7" s="659"/>
      <c r="G7" s="659"/>
      <c r="H7" s="660"/>
      <c r="I7" s="1180" t="s">
        <v>142</v>
      </c>
      <c r="J7" s="1181"/>
      <c r="K7" s="1181"/>
      <c r="L7" s="1181"/>
      <c r="M7" s="1181"/>
      <c r="N7" s="1181"/>
      <c r="O7" s="1181"/>
      <c r="P7" s="1181"/>
      <c r="Q7" s="1181"/>
      <c r="R7" s="1181"/>
      <c r="S7" s="1181"/>
      <c r="T7" s="1181"/>
      <c r="U7" s="1181"/>
      <c r="V7" s="1181"/>
      <c r="W7" s="1181"/>
      <c r="X7" s="1181"/>
      <c r="Y7" s="1181"/>
      <c r="Z7" s="1181"/>
      <c r="AA7" s="1181"/>
      <c r="AB7" s="11"/>
      <c r="AC7" s="344"/>
      <c r="AD7" s="344"/>
      <c r="AE7" s="344"/>
      <c r="AF7" s="344"/>
      <c r="AG7" s="344"/>
      <c r="AH7" s="344"/>
      <c r="AI7" s="344"/>
      <c r="AJ7" s="344"/>
      <c r="AK7" s="344"/>
      <c r="AL7" s="344"/>
      <c r="AM7" s="344"/>
      <c r="AN7" s="344"/>
      <c r="AO7" s="344"/>
      <c r="AP7" s="344"/>
      <c r="AQ7" s="344"/>
      <c r="AR7" s="344"/>
      <c r="AS7" s="344"/>
      <c r="AT7" s="344"/>
      <c r="AU7" s="344"/>
      <c r="AV7" s="344"/>
    </row>
    <row r="8" spans="1:48" x14ac:dyDescent="0.35">
      <c r="A8" s="344"/>
      <c r="B8" s="456"/>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11"/>
      <c r="AC8" s="344"/>
      <c r="AD8" s="344"/>
      <c r="AE8" s="344"/>
      <c r="AF8" s="344"/>
      <c r="AG8" s="344"/>
      <c r="AH8" s="344"/>
      <c r="AI8" s="344"/>
      <c r="AJ8" s="344"/>
      <c r="AK8" s="344"/>
      <c r="AL8" s="344"/>
      <c r="AM8" s="344"/>
      <c r="AN8" s="344"/>
      <c r="AO8" s="344"/>
      <c r="AP8" s="344"/>
      <c r="AQ8" s="344"/>
      <c r="AR8" s="344"/>
      <c r="AS8" s="344"/>
      <c r="AT8" s="344"/>
      <c r="AU8" s="344"/>
      <c r="AV8" s="344"/>
    </row>
    <row r="9" spans="1:48" ht="15" thickBot="1" x14ac:dyDescent="0.4">
      <c r="A9" s="344"/>
      <c r="B9" s="456"/>
      <c r="C9" s="12"/>
      <c r="D9" s="12"/>
      <c r="E9" s="12"/>
      <c r="F9" s="12"/>
      <c r="G9" s="12"/>
      <c r="H9" s="12"/>
      <c r="I9" s="351"/>
      <c r="J9" s="351"/>
      <c r="K9" s="351"/>
      <c r="L9" s="351"/>
      <c r="M9" s="351"/>
      <c r="N9" s="351"/>
      <c r="O9" s="351"/>
      <c r="P9" s="351"/>
      <c r="Q9" s="351"/>
      <c r="R9" s="351"/>
      <c r="S9" s="351"/>
      <c r="T9" s="351"/>
      <c r="U9" s="351"/>
      <c r="V9" s="351"/>
      <c r="W9" s="12"/>
      <c r="X9" s="12"/>
      <c r="Y9" s="12"/>
      <c r="Z9" s="12"/>
      <c r="AA9" s="12"/>
      <c r="AB9" s="11"/>
      <c r="AC9" s="344"/>
      <c r="AD9" s="344"/>
      <c r="AE9" s="344"/>
      <c r="AF9" s="344"/>
      <c r="AG9" s="344"/>
      <c r="AH9" s="344"/>
      <c r="AI9" s="344"/>
      <c r="AJ9" s="344"/>
      <c r="AK9" s="344"/>
      <c r="AL9" s="344"/>
      <c r="AM9" s="344"/>
      <c r="AN9" s="344"/>
      <c r="AO9" s="344"/>
      <c r="AP9" s="344"/>
      <c r="AQ9" s="344"/>
      <c r="AR9" s="344"/>
      <c r="AS9" s="344"/>
      <c r="AT9" s="344"/>
      <c r="AU9" s="344"/>
      <c r="AV9" s="344"/>
    </row>
    <row r="10" spans="1:48" ht="15" customHeight="1" thickBot="1" x14ac:dyDescent="0.4">
      <c r="A10" s="344"/>
      <c r="B10" s="456"/>
      <c r="C10" s="658" t="s">
        <v>5</v>
      </c>
      <c r="D10" s="659"/>
      <c r="E10" s="659"/>
      <c r="F10" s="659"/>
      <c r="G10" s="659"/>
      <c r="H10" s="660"/>
      <c r="I10" s="668" t="s">
        <v>182</v>
      </c>
      <c r="J10" s="669"/>
      <c r="K10" s="669"/>
      <c r="L10" s="669"/>
      <c r="M10" s="669"/>
      <c r="N10" s="669"/>
      <c r="O10" s="669"/>
      <c r="P10" s="669"/>
      <c r="Q10" s="670"/>
      <c r="R10" s="674" t="s">
        <v>7</v>
      </c>
      <c r="S10" s="675"/>
      <c r="T10" s="675"/>
      <c r="U10" s="676"/>
      <c r="V10" s="674" t="s">
        <v>8</v>
      </c>
      <c r="W10" s="675"/>
      <c r="X10" s="675"/>
      <c r="Y10" s="675"/>
      <c r="Z10" s="675"/>
      <c r="AA10" s="675"/>
      <c r="AB10" s="11"/>
      <c r="AC10" s="344"/>
      <c r="AD10" s="344"/>
      <c r="AE10" s="344"/>
      <c r="AF10" s="344"/>
      <c r="AG10" s="344"/>
      <c r="AH10" s="344"/>
      <c r="AI10" s="344"/>
      <c r="AJ10" s="344"/>
      <c r="AK10" s="344"/>
      <c r="AL10" s="344"/>
      <c r="AM10" s="344"/>
      <c r="AN10" s="344"/>
      <c r="AO10" s="344"/>
      <c r="AP10" s="344"/>
      <c r="AQ10" s="344"/>
      <c r="AR10" s="344"/>
      <c r="AS10" s="344"/>
      <c r="AT10" s="344"/>
      <c r="AU10" s="344"/>
      <c r="AV10" s="344"/>
    </row>
    <row r="11" spans="1:48" ht="28.5" customHeight="1" thickBot="1" x14ac:dyDescent="0.4">
      <c r="A11" s="344"/>
      <c r="B11" s="456"/>
      <c r="C11" s="661"/>
      <c r="D11" s="662"/>
      <c r="E11" s="662"/>
      <c r="F11" s="662"/>
      <c r="G11" s="662"/>
      <c r="H11" s="663"/>
      <c r="I11" s="671"/>
      <c r="J11" s="672"/>
      <c r="K11" s="672"/>
      <c r="L11" s="672"/>
      <c r="M11" s="672"/>
      <c r="N11" s="672"/>
      <c r="O11" s="672"/>
      <c r="P11" s="672"/>
      <c r="Q11" s="673"/>
      <c r="R11" s="679" t="s">
        <v>183</v>
      </c>
      <c r="S11" s="680"/>
      <c r="T11" s="680"/>
      <c r="U11" s="681"/>
      <c r="V11" s="679" t="s">
        <v>418</v>
      </c>
      <c r="W11" s="680"/>
      <c r="X11" s="680"/>
      <c r="Y11" s="680"/>
      <c r="Z11" s="680"/>
      <c r="AA11" s="680"/>
      <c r="AB11" s="11"/>
      <c r="AC11" s="344"/>
      <c r="AD11" s="344"/>
      <c r="AE11" s="344"/>
      <c r="AF11" s="344"/>
      <c r="AG11" s="344"/>
      <c r="AH11" s="344"/>
      <c r="AI11" s="344"/>
      <c r="AJ11" s="344"/>
      <c r="AK11" s="344"/>
      <c r="AL11" s="344"/>
      <c r="AM11" s="344"/>
      <c r="AN11" s="344"/>
      <c r="AO11" s="344"/>
      <c r="AP11" s="344"/>
      <c r="AQ11" s="344"/>
      <c r="AR11" s="344"/>
      <c r="AS11" s="344"/>
      <c r="AT11" s="344"/>
      <c r="AU11" s="344"/>
      <c r="AV11" s="344"/>
    </row>
    <row r="12" spans="1:48" ht="15" thickBot="1" x14ac:dyDescent="0.4">
      <c r="A12" s="344"/>
      <c r="B12" s="457"/>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c r="AC12" s="344"/>
      <c r="AD12" s="344"/>
      <c r="AE12" s="344"/>
      <c r="AF12" s="344"/>
      <c r="AG12" s="344"/>
      <c r="AH12" s="344"/>
      <c r="AI12" s="344"/>
      <c r="AJ12" s="344"/>
      <c r="AK12" s="344"/>
      <c r="AL12" s="344"/>
      <c r="AM12" s="344"/>
      <c r="AN12" s="344"/>
      <c r="AO12" s="344"/>
      <c r="AP12" s="344"/>
      <c r="AQ12" s="344"/>
      <c r="AR12" s="344"/>
      <c r="AS12" s="344"/>
      <c r="AT12" s="344"/>
      <c r="AU12" s="344"/>
      <c r="AV12" s="344"/>
    </row>
    <row r="13" spans="1:48" ht="15" customHeight="1" thickBot="1" x14ac:dyDescent="0.4">
      <c r="A13" s="344"/>
      <c r="B13" s="457"/>
      <c r="C13" s="658" t="s">
        <v>9</v>
      </c>
      <c r="D13" s="659"/>
      <c r="E13" s="659"/>
      <c r="F13" s="659"/>
      <c r="G13" s="659"/>
      <c r="H13" s="727"/>
      <c r="I13" s="729" t="s">
        <v>184</v>
      </c>
      <c r="J13" s="688"/>
      <c r="K13" s="688"/>
      <c r="L13" s="688"/>
      <c r="M13" s="688"/>
      <c r="N13" s="688"/>
      <c r="O13" s="688"/>
      <c r="P13" s="688"/>
      <c r="Q13" s="688"/>
      <c r="R13" s="688"/>
      <c r="S13" s="689"/>
      <c r="T13" s="674" t="s">
        <v>11</v>
      </c>
      <c r="U13" s="675"/>
      <c r="V13" s="675"/>
      <c r="W13" s="675"/>
      <c r="X13" s="675"/>
      <c r="Y13" s="675"/>
      <c r="Z13" s="675"/>
      <c r="AA13" s="697"/>
      <c r="AB13" s="16"/>
      <c r="AC13" s="344"/>
      <c r="AD13" s="344"/>
      <c r="AE13" s="344"/>
      <c r="AF13" s="344"/>
      <c r="AG13" s="344"/>
      <c r="AH13" s="344"/>
      <c r="AI13" s="344"/>
      <c r="AJ13" s="344"/>
      <c r="AK13" s="344"/>
      <c r="AL13" s="344"/>
      <c r="AM13" s="344"/>
      <c r="AN13" s="344"/>
      <c r="AO13" s="344"/>
      <c r="AP13" s="344"/>
      <c r="AQ13" s="344"/>
      <c r="AR13" s="344"/>
      <c r="AS13" s="344"/>
      <c r="AT13" s="344"/>
      <c r="AU13" s="344"/>
      <c r="AV13" s="344"/>
    </row>
    <row r="14" spans="1:48" ht="42" customHeight="1" thickBot="1" x14ac:dyDescent="0.4">
      <c r="A14" s="344"/>
      <c r="B14" s="457"/>
      <c r="C14" s="661"/>
      <c r="D14" s="662"/>
      <c r="E14" s="662"/>
      <c r="F14" s="662"/>
      <c r="G14" s="662"/>
      <c r="H14" s="728"/>
      <c r="I14" s="730"/>
      <c r="J14" s="731"/>
      <c r="K14" s="731"/>
      <c r="L14" s="731"/>
      <c r="M14" s="731"/>
      <c r="N14" s="731"/>
      <c r="O14" s="731"/>
      <c r="P14" s="731"/>
      <c r="Q14" s="731"/>
      <c r="R14" s="731"/>
      <c r="S14" s="732"/>
      <c r="T14" s="679" t="s">
        <v>64</v>
      </c>
      <c r="U14" s="680"/>
      <c r="V14" s="680"/>
      <c r="W14" s="680"/>
      <c r="X14" s="680"/>
      <c r="Y14" s="680"/>
      <c r="Z14" s="680"/>
      <c r="AA14" s="699"/>
      <c r="AB14" s="16"/>
      <c r="AC14" s="344"/>
      <c r="AD14" s="344"/>
      <c r="AE14" s="344"/>
      <c r="AF14" s="344"/>
      <c r="AG14" s="344"/>
      <c r="AH14" s="344"/>
      <c r="AI14" s="344"/>
      <c r="AJ14" s="344"/>
      <c r="AK14" s="344"/>
      <c r="AL14" s="344"/>
      <c r="AM14" s="344"/>
      <c r="AN14" s="344"/>
      <c r="AO14" s="344"/>
      <c r="AP14" s="344"/>
      <c r="AQ14" s="344"/>
      <c r="AR14" s="344"/>
      <c r="AS14" s="344"/>
      <c r="AT14" s="344"/>
      <c r="AU14" s="344"/>
      <c r="AV14" s="344"/>
    </row>
    <row r="15" spans="1:48" ht="15" thickBot="1" x14ac:dyDescent="0.4">
      <c r="A15" s="344"/>
      <c r="B15" s="457"/>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C15" s="344"/>
      <c r="AD15" s="344"/>
      <c r="AE15" s="344"/>
      <c r="AF15" s="344"/>
      <c r="AG15" s="344"/>
      <c r="AH15" s="344"/>
      <c r="AI15" s="344"/>
      <c r="AJ15" s="344"/>
      <c r="AK15" s="344"/>
      <c r="AL15" s="344"/>
      <c r="AM15" s="344"/>
      <c r="AN15" s="344"/>
      <c r="AO15" s="344"/>
      <c r="AP15" s="344"/>
      <c r="AQ15" s="344"/>
      <c r="AR15" s="344"/>
      <c r="AS15" s="344"/>
      <c r="AT15" s="344"/>
      <c r="AU15" s="344"/>
      <c r="AV15" s="344"/>
    </row>
    <row r="16" spans="1:48" ht="57.75" customHeight="1" thickBot="1" x14ac:dyDescent="0.4">
      <c r="A16" s="344"/>
      <c r="B16" s="457"/>
      <c r="C16" s="674" t="s">
        <v>13</v>
      </c>
      <c r="D16" s="675"/>
      <c r="E16" s="675"/>
      <c r="F16" s="675"/>
      <c r="G16" s="675"/>
      <c r="H16" s="697"/>
      <c r="I16" s="1251" t="s">
        <v>185</v>
      </c>
      <c r="J16" s="1252"/>
      <c r="K16" s="1252"/>
      <c r="L16" s="1252"/>
      <c r="M16" s="1252"/>
      <c r="N16" s="1252"/>
      <c r="O16" s="1252"/>
      <c r="P16" s="1252"/>
      <c r="Q16" s="1252"/>
      <c r="R16" s="1252"/>
      <c r="S16" s="1252"/>
      <c r="T16" s="1252"/>
      <c r="U16" s="1252"/>
      <c r="V16" s="1252"/>
      <c r="W16" s="1252"/>
      <c r="X16" s="1252"/>
      <c r="Y16" s="1252"/>
      <c r="Z16" s="1252"/>
      <c r="AA16" s="1253"/>
      <c r="AB16" s="16"/>
      <c r="AC16" s="344"/>
      <c r="AD16" s="344"/>
      <c r="AE16" s="344"/>
      <c r="AF16" s="344"/>
      <c r="AG16" s="344"/>
      <c r="AH16" s="344"/>
      <c r="AI16" s="344"/>
      <c r="AJ16" s="344"/>
      <c r="AK16" s="344"/>
      <c r="AL16" s="344"/>
      <c r="AM16" s="344"/>
      <c r="AN16" s="344"/>
      <c r="AO16" s="344"/>
      <c r="AP16" s="344"/>
      <c r="AQ16" s="344"/>
      <c r="AR16" s="344"/>
      <c r="AS16" s="344"/>
      <c r="AT16" s="344"/>
      <c r="AU16" s="344"/>
      <c r="AV16" s="344"/>
    </row>
    <row r="17" spans="1:48" ht="16.5" customHeight="1" thickBot="1" x14ac:dyDescent="0.4">
      <c r="A17" s="344"/>
      <c r="B17" s="457"/>
      <c r="C17" s="351"/>
      <c r="D17" s="351"/>
      <c r="E17" s="351"/>
      <c r="F17" s="351"/>
      <c r="G17" s="351"/>
      <c r="H17" s="351"/>
      <c r="I17" s="353"/>
      <c r="J17" s="353"/>
      <c r="K17" s="353"/>
      <c r="L17" s="353"/>
      <c r="M17" s="353"/>
      <c r="N17" s="353"/>
      <c r="O17" s="353"/>
      <c r="P17" s="353"/>
      <c r="Q17" s="353"/>
      <c r="R17" s="353"/>
      <c r="S17" s="353"/>
      <c r="T17" s="353"/>
      <c r="U17" s="353"/>
      <c r="V17" s="353"/>
      <c r="W17" s="353"/>
      <c r="X17" s="353"/>
      <c r="Y17" s="353"/>
      <c r="Z17" s="353"/>
      <c r="AA17" s="353"/>
      <c r="AB17" s="16"/>
      <c r="AC17" s="344"/>
      <c r="AD17" s="344"/>
      <c r="AE17" s="344"/>
      <c r="AF17" s="344"/>
      <c r="AG17" s="344"/>
      <c r="AH17" s="344"/>
      <c r="AI17" s="344"/>
      <c r="AJ17" s="344"/>
      <c r="AK17" s="344"/>
      <c r="AL17" s="344"/>
      <c r="AM17" s="344"/>
      <c r="AN17" s="344"/>
      <c r="AO17" s="344"/>
      <c r="AP17" s="344"/>
      <c r="AQ17" s="344"/>
      <c r="AR17" s="344"/>
      <c r="AS17" s="344"/>
      <c r="AT17" s="344"/>
      <c r="AU17" s="344"/>
      <c r="AV17" s="344"/>
    </row>
    <row r="18" spans="1:48" ht="63" customHeight="1" thickBot="1" x14ac:dyDescent="0.4">
      <c r="A18" s="344"/>
      <c r="B18" s="457"/>
      <c r="C18" s="674" t="s">
        <v>15</v>
      </c>
      <c r="D18" s="675"/>
      <c r="E18" s="675"/>
      <c r="F18" s="675"/>
      <c r="G18" s="675"/>
      <c r="H18" s="697"/>
      <c r="I18" s="1251" t="s">
        <v>186</v>
      </c>
      <c r="J18" s="1252"/>
      <c r="K18" s="1252"/>
      <c r="L18" s="1252"/>
      <c r="M18" s="1252"/>
      <c r="N18" s="1252"/>
      <c r="O18" s="1252"/>
      <c r="P18" s="1252"/>
      <c r="Q18" s="1252"/>
      <c r="R18" s="1252"/>
      <c r="S18" s="1252"/>
      <c r="T18" s="1252"/>
      <c r="U18" s="1252"/>
      <c r="V18" s="1252"/>
      <c r="W18" s="1252"/>
      <c r="X18" s="1252"/>
      <c r="Y18" s="1252"/>
      <c r="Z18" s="1252"/>
      <c r="AA18" s="1253"/>
      <c r="AB18" s="16"/>
      <c r="AC18" s="344"/>
      <c r="AD18" s="344"/>
      <c r="AE18" s="344"/>
      <c r="AF18" s="344"/>
      <c r="AG18" s="344"/>
      <c r="AH18" s="344"/>
      <c r="AI18" s="344"/>
      <c r="AJ18" s="344"/>
      <c r="AK18" s="344"/>
      <c r="AL18" s="344"/>
      <c r="AM18" s="344"/>
      <c r="AN18" s="344"/>
      <c r="AO18" s="344"/>
      <c r="AP18" s="344"/>
      <c r="AQ18" s="344"/>
      <c r="AR18" s="344"/>
      <c r="AS18" s="344"/>
      <c r="AT18" s="344"/>
      <c r="AU18" s="344"/>
      <c r="AV18" s="344"/>
    </row>
    <row r="19" spans="1:48" ht="16.5" customHeight="1" thickBot="1" x14ac:dyDescent="0.4">
      <c r="A19" s="344"/>
      <c r="B19" s="457"/>
      <c r="C19" s="351"/>
      <c r="D19" s="351"/>
      <c r="E19" s="351"/>
      <c r="F19" s="351"/>
      <c r="G19" s="351"/>
      <c r="H19" s="351"/>
      <c r="I19" s="353"/>
      <c r="J19" s="353"/>
      <c r="K19" s="353"/>
      <c r="L19" s="353"/>
      <c r="M19" s="352"/>
      <c r="N19" s="348"/>
      <c r="O19" s="348"/>
      <c r="P19" s="348"/>
      <c r="Q19" s="348"/>
      <c r="R19" s="348"/>
      <c r="S19" s="348"/>
      <c r="T19" s="348"/>
      <c r="U19" s="348"/>
      <c r="V19" s="348"/>
      <c r="W19" s="348"/>
      <c r="X19" s="348"/>
      <c r="Y19" s="348"/>
      <c r="Z19" s="348"/>
      <c r="AA19" s="349"/>
      <c r="AB19" s="16"/>
      <c r="AC19" s="344"/>
      <c r="AD19" s="344"/>
      <c r="AE19" s="344"/>
      <c r="AF19" s="344"/>
      <c r="AG19" s="344"/>
      <c r="AH19" s="344"/>
      <c r="AI19" s="344"/>
      <c r="AJ19" s="344"/>
      <c r="AK19" s="344"/>
      <c r="AL19" s="344"/>
      <c r="AM19" s="344"/>
      <c r="AN19" s="344"/>
      <c r="AO19" s="344"/>
      <c r="AP19" s="344"/>
      <c r="AQ19" s="344"/>
      <c r="AR19" s="344"/>
      <c r="AS19" s="344"/>
      <c r="AT19" s="344"/>
      <c r="AU19" s="344"/>
      <c r="AV19" s="344"/>
    </row>
    <row r="20" spans="1:48" ht="22.5" customHeight="1" thickBot="1" x14ac:dyDescent="0.4">
      <c r="A20" s="344"/>
      <c r="B20" s="457"/>
      <c r="C20" s="658" t="s">
        <v>17</v>
      </c>
      <c r="D20" s="659"/>
      <c r="E20" s="659"/>
      <c r="F20" s="659"/>
      <c r="G20" s="659"/>
      <c r="H20" s="660"/>
      <c r="I20" s="1254">
        <v>45566</v>
      </c>
      <c r="J20" s="1255"/>
      <c r="K20" s="1255"/>
      <c r="L20" s="1256"/>
      <c r="M20" s="674" t="s">
        <v>18</v>
      </c>
      <c r="N20" s="675"/>
      <c r="O20" s="675"/>
      <c r="P20" s="675"/>
      <c r="Q20" s="675"/>
      <c r="R20" s="675"/>
      <c r="S20" s="676"/>
      <c r="T20" s="674" t="s">
        <v>19</v>
      </c>
      <c r="U20" s="675"/>
      <c r="V20" s="675"/>
      <c r="W20" s="675"/>
      <c r="X20" s="675"/>
      <c r="Y20" s="675"/>
      <c r="Z20" s="675"/>
      <c r="AA20" s="675"/>
      <c r="AB20" s="16"/>
      <c r="AC20" s="344"/>
      <c r="AD20" s="344"/>
      <c r="AE20" s="344"/>
      <c r="AF20" s="344"/>
      <c r="AG20" s="344"/>
      <c r="AH20" s="344"/>
      <c r="AI20" s="344"/>
      <c r="AJ20" s="344"/>
      <c r="AK20" s="344"/>
      <c r="AL20" s="344"/>
      <c r="AM20" s="344"/>
      <c r="AN20" s="344"/>
      <c r="AO20" s="344"/>
      <c r="AP20" s="344"/>
      <c r="AQ20" s="344"/>
      <c r="AR20" s="344"/>
      <c r="AS20" s="344"/>
      <c r="AT20" s="344"/>
      <c r="AU20" s="344"/>
      <c r="AV20" s="344"/>
    </row>
    <row r="21" spans="1:48" ht="30.75" customHeight="1" thickBot="1" x14ac:dyDescent="0.4">
      <c r="A21" s="344"/>
      <c r="B21" s="457"/>
      <c r="C21" s="684"/>
      <c r="D21" s="685"/>
      <c r="E21" s="685"/>
      <c r="F21" s="685"/>
      <c r="G21" s="685"/>
      <c r="H21" s="686"/>
      <c r="I21" s="1257"/>
      <c r="J21" s="1258"/>
      <c r="K21" s="1258"/>
      <c r="L21" s="1259"/>
      <c r="M21" s="856" t="s">
        <v>145</v>
      </c>
      <c r="N21" s="857"/>
      <c r="O21" s="857"/>
      <c r="P21" s="857"/>
      <c r="Q21" s="857"/>
      <c r="R21" s="857"/>
      <c r="S21" s="1315"/>
      <c r="T21" s="856" t="s">
        <v>57</v>
      </c>
      <c r="U21" s="857"/>
      <c r="V21" s="857"/>
      <c r="W21" s="857"/>
      <c r="X21" s="857"/>
      <c r="Y21" s="857"/>
      <c r="Z21" s="857"/>
      <c r="AA21" s="857"/>
      <c r="AB21" s="16"/>
      <c r="AC21" s="344"/>
      <c r="AD21" s="344"/>
      <c r="AE21" s="344"/>
      <c r="AF21" s="344"/>
      <c r="AG21" s="344"/>
      <c r="AH21" s="344"/>
      <c r="AI21" s="344"/>
      <c r="AJ21" s="344"/>
      <c r="AK21" s="344"/>
      <c r="AL21" s="344"/>
      <c r="AM21" s="344"/>
      <c r="AN21" s="344"/>
      <c r="AO21" s="344"/>
      <c r="AP21" s="344"/>
      <c r="AQ21" s="344"/>
      <c r="AR21" s="344"/>
      <c r="AS21" s="344"/>
      <c r="AT21" s="344"/>
      <c r="AU21" s="344"/>
      <c r="AV21" s="344"/>
    </row>
    <row r="22" spans="1:48" ht="15" thickBot="1" x14ac:dyDescent="0.4">
      <c r="A22" s="344"/>
      <c r="B22" s="457"/>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c r="AC22" s="344"/>
      <c r="AD22" s="344"/>
      <c r="AE22" s="344"/>
      <c r="AF22" s="344"/>
      <c r="AG22" s="344"/>
      <c r="AH22" s="344"/>
      <c r="AI22" s="344"/>
      <c r="AJ22" s="344"/>
      <c r="AK22" s="344"/>
      <c r="AL22" s="344"/>
      <c r="AM22" s="344"/>
      <c r="AN22" s="344"/>
      <c r="AO22" s="344"/>
      <c r="AP22" s="344"/>
      <c r="AQ22" s="344"/>
      <c r="AR22" s="344"/>
      <c r="AS22" s="344"/>
      <c r="AT22" s="344"/>
      <c r="AU22" s="344"/>
      <c r="AV22" s="344"/>
    </row>
    <row r="23" spans="1:48" ht="31.5" customHeight="1" thickBot="1" x14ac:dyDescent="0.4">
      <c r="A23" s="344"/>
      <c r="B23" s="457"/>
      <c r="C23" s="674" t="s">
        <v>22</v>
      </c>
      <c r="D23" s="675"/>
      <c r="E23" s="675"/>
      <c r="F23" s="675"/>
      <c r="G23" s="675"/>
      <c r="H23" s="675"/>
      <c r="I23" s="676"/>
      <c r="J23" s="674" t="s">
        <v>23</v>
      </c>
      <c r="K23" s="675"/>
      <c r="L23" s="675"/>
      <c r="M23" s="675"/>
      <c r="N23" s="675"/>
      <c r="O23" s="675"/>
      <c r="P23" s="676"/>
      <c r="Q23" s="674" t="s">
        <v>24</v>
      </c>
      <c r="R23" s="675"/>
      <c r="S23" s="675"/>
      <c r="T23" s="675"/>
      <c r="U23" s="675"/>
      <c r="V23" s="675"/>
      <c r="W23" s="675"/>
      <c r="X23" s="675"/>
      <c r="Y23" s="675"/>
      <c r="Z23" s="675"/>
      <c r="AA23" s="675"/>
      <c r="AB23" s="16"/>
      <c r="AC23" s="344"/>
      <c r="AD23" s="344"/>
      <c r="AE23" s="344"/>
      <c r="AF23" s="344"/>
      <c r="AG23" s="344"/>
      <c r="AH23" s="344"/>
      <c r="AI23" s="344"/>
      <c r="AJ23" s="344"/>
      <c r="AK23" s="344"/>
      <c r="AL23" s="344"/>
      <c r="AM23" s="344"/>
      <c r="AN23" s="344"/>
      <c r="AO23" s="344"/>
      <c r="AP23" s="344"/>
      <c r="AQ23" s="344"/>
      <c r="AR23" s="344"/>
      <c r="AS23" s="344"/>
      <c r="AT23" s="344"/>
      <c r="AU23" s="344"/>
      <c r="AV23" s="344"/>
    </row>
    <row r="24" spans="1:48" ht="31.9" customHeight="1" thickBot="1" x14ac:dyDescent="0.4">
      <c r="A24" s="344"/>
      <c r="B24" s="457"/>
      <c r="C24" s="679" t="s">
        <v>187</v>
      </c>
      <c r="D24" s="680"/>
      <c r="E24" s="680"/>
      <c r="F24" s="680"/>
      <c r="G24" s="680"/>
      <c r="H24" s="680"/>
      <c r="I24" s="681"/>
      <c r="J24" s="679" t="s">
        <v>147</v>
      </c>
      <c r="K24" s="680"/>
      <c r="L24" s="680"/>
      <c r="M24" s="680"/>
      <c r="N24" s="680"/>
      <c r="O24" s="680"/>
      <c r="P24" s="681"/>
      <c r="Q24" s="679" t="s">
        <v>1152</v>
      </c>
      <c r="R24" s="680"/>
      <c r="S24" s="680"/>
      <c r="T24" s="680"/>
      <c r="U24" s="680"/>
      <c r="V24" s="680"/>
      <c r="W24" s="680"/>
      <c r="X24" s="680"/>
      <c r="Y24" s="680"/>
      <c r="Z24" s="680"/>
      <c r="AA24" s="680"/>
      <c r="AB24" s="16"/>
      <c r="AC24" s="344"/>
      <c r="AD24" s="344"/>
      <c r="AE24" s="344"/>
      <c r="AF24" s="344"/>
      <c r="AG24" s="344"/>
      <c r="AH24" s="344"/>
      <c r="AI24" s="344"/>
      <c r="AJ24" s="344"/>
      <c r="AK24" s="344"/>
      <c r="AL24" s="344"/>
      <c r="AM24" s="344"/>
      <c r="AN24" s="344"/>
      <c r="AO24" s="344"/>
      <c r="AP24" s="344"/>
      <c r="AQ24" s="344"/>
      <c r="AR24" s="344"/>
      <c r="AS24" s="344"/>
      <c r="AT24" s="344"/>
      <c r="AU24" s="344"/>
      <c r="AV24" s="344"/>
    </row>
    <row r="25" spans="1:48" ht="15" thickBot="1" x14ac:dyDescent="0.4">
      <c r="A25" s="344"/>
      <c r="B25" s="457"/>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c r="AC25" s="344"/>
      <c r="AD25" s="344"/>
      <c r="AE25" s="344"/>
      <c r="AF25" s="344"/>
      <c r="AG25" s="344"/>
      <c r="AH25" s="344"/>
      <c r="AI25" s="344"/>
      <c r="AJ25" s="344"/>
      <c r="AK25" s="344"/>
      <c r="AL25" s="344"/>
      <c r="AM25" s="344"/>
      <c r="AN25" s="344"/>
      <c r="AO25" s="344"/>
      <c r="AP25" s="344"/>
      <c r="AQ25" s="344"/>
      <c r="AR25" s="344"/>
      <c r="AS25" s="344"/>
      <c r="AT25" s="344"/>
      <c r="AU25" s="344"/>
      <c r="AV25" s="344"/>
    </row>
    <row r="26" spans="1:48" ht="33" customHeight="1" thickBot="1" x14ac:dyDescent="0.4">
      <c r="A26" s="344"/>
      <c r="B26" s="457"/>
      <c r="C26" s="674" t="s">
        <v>27</v>
      </c>
      <c r="D26" s="675"/>
      <c r="E26" s="675"/>
      <c r="F26" s="675"/>
      <c r="G26" s="675"/>
      <c r="H26" s="697"/>
      <c r="I26" s="698" t="s">
        <v>1153</v>
      </c>
      <c r="J26" s="680"/>
      <c r="K26" s="680"/>
      <c r="L26" s="680"/>
      <c r="M26" s="680"/>
      <c r="N26" s="680"/>
      <c r="O26" s="680"/>
      <c r="P26" s="680"/>
      <c r="Q26" s="680"/>
      <c r="R26" s="680"/>
      <c r="S26" s="680"/>
      <c r="T26" s="680"/>
      <c r="U26" s="680"/>
      <c r="V26" s="680"/>
      <c r="W26" s="680"/>
      <c r="X26" s="680"/>
      <c r="Y26" s="680"/>
      <c r="Z26" s="680"/>
      <c r="AA26" s="699"/>
      <c r="AB26" s="16"/>
      <c r="AC26" s="344"/>
      <c r="AD26" s="344"/>
      <c r="AE26" s="344"/>
      <c r="AF26" s="344"/>
      <c r="AG26" s="344"/>
      <c r="AH26" s="344"/>
      <c r="AI26" s="344"/>
      <c r="AJ26" s="344"/>
      <c r="AK26" s="344"/>
      <c r="AL26" s="344"/>
      <c r="AM26" s="344"/>
      <c r="AN26" s="344"/>
      <c r="AO26" s="344"/>
      <c r="AP26" s="344"/>
      <c r="AQ26" s="344"/>
      <c r="AR26" s="344"/>
      <c r="AS26" s="344"/>
      <c r="AT26" s="344"/>
      <c r="AU26" s="344"/>
      <c r="AV26" s="344"/>
    </row>
    <row r="27" spans="1:48" ht="15" thickBot="1" x14ac:dyDescent="0.4">
      <c r="A27" s="344"/>
      <c r="B27" s="457"/>
      <c r="C27" s="351"/>
      <c r="D27" s="351"/>
      <c r="E27" s="351"/>
      <c r="F27" s="351"/>
      <c r="G27" s="351"/>
      <c r="H27" s="351"/>
      <c r="I27" s="353"/>
      <c r="J27" s="353"/>
      <c r="K27" s="353"/>
      <c r="L27" s="353"/>
      <c r="M27" s="353"/>
      <c r="N27" s="353"/>
      <c r="O27" s="353"/>
      <c r="P27" s="353"/>
      <c r="Q27" s="353"/>
      <c r="R27" s="353"/>
      <c r="S27" s="353"/>
      <c r="T27" s="353"/>
      <c r="U27" s="353"/>
      <c r="V27" s="353"/>
      <c r="W27" s="353"/>
      <c r="X27" s="353"/>
      <c r="Y27" s="353"/>
      <c r="Z27" s="353"/>
      <c r="AA27" s="353"/>
      <c r="AB27" s="16"/>
      <c r="AC27" s="344"/>
      <c r="AD27" s="344"/>
      <c r="AE27" s="344"/>
      <c r="AF27" s="344"/>
      <c r="AG27" s="344"/>
      <c r="AH27" s="344"/>
      <c r="AI27" s="344"/>
      <c r="AJ27" s="344"/>
      <c r="AK27" s="344"/>
      <c r="AL27" s="344"/>
      <c r="AM27" s="344"/>
      <c r="AN27" s="344"/>
      <c r="AO27" s="344"/>
      <c r="AP27" s="344"/>
      <c r="AQ27" s="344"/>
      <c r="AR27" s="344"/>
      <c r="AS27" s="344"/>
      <c r="AT27" s="344"/>
      <c r="AU27" s="344"/>
      <c r="AV27" s="344"/>
    </row>
    <row r="28" spans="1:48" ht="64.5" customHeight="1" thickBot="1" x14ac:dyDescent="0.4">
      <c r="A28" s="344"/>
      <c r="B28" s="457"/>
      <c r="C28" s="674" t="s">
        <v>28</v>
      </c>
      <c r="D28" s="675"/>
      <c r="E28" s="675"/>
      <c r="F28" s="675"/>
      <c r="G28" s="675"/>
      <c r="H28" s="676"/>
      <c r="I28" s="700">
        <v>1</v>
      </c>
      <c r="J28" s="701"/>
      <c r="K28" s="702" t="s">
        <v>29</v>
      </c>
      <c r="L28" s="703"/>
      <c r="M28" s="703"/>
      <c r="N28" s="704"/>
      <c r="O28" s="705" t="s">
        <v>30</v>
      </c>
      <c r="P28" s="706"/>
      <c r="Q28" s="706"/>
      <c r="R28" s="707"/>
      <c r="S28" s="17" t="s">
        <v>32</v>
      </c>
      <c r="T28" s="705" t="s">
        <v>31</v>
      </c>
      <c r="U28" s="706"/>
      <c r="V28" s="707"/>
      <c r="W28" s="18"/>
      <c r="X28" s="735" t="s">
        <v>33</v>
      </c>
      <c r="Y28" s="736"/>
      <c r="Z28" s="737"/>
      <c r="AA28" s="19"/>
      <c r="AB28" s="16"/>
      <c r="AC28" s="344"/>
      <c r="AD28" s="344"/>
      <c r="AE28" s="344"/>
      <c r="AF28" s="344"/>
      <c r="AG28" s="344"/>
      <c r="AH28" s="344"/>
      <c r="AI28" s="344"/>
      <c r="AJ28" s="344"/>
      <c r="AK28" s="344"/>
      <c r="AL28" s="344"/>
      <c r="AM28" s="344"/>
      <c r="AN28" s="344"/>
      <c r="AO28" s="344"/>
      <c r="AP28" s="344"/>
      <c r="AQ28" s="344"/>
      <c r="AR28" s="344"/>
      <c r="AS28" s="344"/>
      <c r="AT28" s="344"/>
      <c r="AU28" s="344"/>
      <c r="AV28" s="344"/>
    </row>
    <row r="29" spans="1:48" ht="15" thickBot="1" x14ac:dyDescent="0.4">
      <c r="A29" s="344"/>
      <c r="B29" s="457"/>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c r="AC29" s="344"/>
      <c r="AD29" s="344"/>
      <c r="AE29" s="344"/>
      <c r="AF29" s="344"/>
      <c r="AG29" s="344"/>
      <c r="AH29" s="344"/>
      <c r="AI29" s="344"/>
      <c r="AJ29" s="344"/>
      <c r="AK29" s="344"/>
      <c r="AL29" s="344"/>
      <c r="AM29" s="344"/>
      <c r="AN29" s="344"/>
      <c r="AO29" s="344"/>
      <c r="AP29" s="344"/>
      <c r="AQ29" s="344"/>
      <c r="AR29" s="344"/>
      <c r="AS29" s="344"/>
      <c r="AT29" s="344"/>
      <c r="AU29" s="344"/>
      <c r="AV29" s="344"/>
    </row>
    <row r="30" spans="1:48" ht="15" customHeight="1" x14ac:dyDescent="0.35">
      <c r="A30" s="344"/>
      <c r="B30" s="457"/>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16"/>
      <c r="AC30" s="344"/>
      <c r="AD30" s="344"/>
      <c r="AE30" s="344"/>
      <c r="AF30" s="344"/>
      <c r="AG30" s="344"/>
      <c r="AH30" s="344"/>
      <c r="AI30" s="344"/>
      <c r="AJ30" s="344"/>
      <c r="AK30" s="344"/>
      <c r="AL30" s="344"/>
      <c r="AM30" s="344"/>
      <c r="AN30" s="344"/>
      <c r="AO30" s="344"/>
      <c r="AP30" s="344"/>
      <c r="AQ30" s="344"/>
      <c r="AR30" s="344"/>
      <c r="AS30" s="344"/>
      <c r="AT30" s="344"/>
      <c r="AU30" s="344"/>
      <c r="AV30" s="344"/>
    </row>
    <row r="31" spans="1:48" ht="14.25" customHeight="1" x14ac:dyDescent="0.35">
      <c r="A31" s="344"/>
      <c r="B31" s="457"/>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16"/>
      <c r="AC31" s="344"/>
      <c r="AD31" s="344"/>
      <c r="AE31" s="344"/>
      <c r="AF31" s="344"/>
      <c r="AG31" s="344"/>
      <c r="AH31" s="344"/>
      <c r="AI31" s="344"/>
      <c r="AJ31" s="344"/>
      <c r="AK31" s="344"/>
      <c r="AL31" s="344"/>
      <c r="AM31" s="344"/>
      <c r="AN31" s="344"/>
      <c r="AO31" s="344"/>
      <c r="AP31" s="344"/>
      <c r="AQ31" s="344"/>
      <c r="AR31" s="344"/>
      <c r="AS31" s="344"/>
      <c r="AT31" s="344"/>
      <c r="AU31" s="344"/>
      <c r="AV31" s="344"/>
    </row>
    <row r="32" spans="1:48" ht="15" customHeight="1" thickBot="1" x14ac:dyDescent="0.4">
      <c r="A32" s="344"/>
      <c r="B32" s="457"/>
      <c r="C32" s="750"/>
      <c r="D32" s="751"/>
      <c r="E32" s="751"/>
      <c r="F32" s="751"/>
      <c r="G32" s="751"/>
      <c r="H32" s="751"/>
      <c r="I32" s="751"/>
      <c r="J32" s="752"/>
      <c r="K32" s="878">
        <v>0</v>
      </c>
      <c r="L32" s="745"/>
      <c r="M32" s="745"/>
      <c r="N32" s="746"/>
      <c r="O32" s="744">
        <v>0.89</v>
      </c>
      <c r="P32" s="745"/>
      <c r="Q32" s="745"/>
      <c r="R32" s="746"/>
      <c r="S32" s="744">
        <v>0.9</v>
      </c>
      <c r="T32" s="746"/>
      <c r="U32" s="744">
        <v>0.99</v>
      </c>
      <c r="V32" s="745"/>
      <c r="W32" s="746"/>
      <c r="X32" s="744">
        <v>1</v>
      </c>
      <c r="Y32" s="746"/>
      <c r="Z32" s="744">
        <v>1.1000000000000001</v>
      </c>
      <c r="AA32" s="746"/>
      <c r="AB32" s="16"/>
      <c r="AC32" s="344"/>
      <c r="AD32" s="344"/>
      <c r="AE32" s="344"/>
      <c r="AF32" s="344"/>
      <c r="AG32" s="344"/>
      <c r="AH32" s="344"/>
      <c r="AI32" s="344"/>
      <c r="AJ32" s="344"/>
      <c r="AK32" s="344"/>
      <c r="AL32" s="344"/>
      <c r="AM32" s="344"/>
      <c r="AN32" s="344"/>
      <c r="AO32" s="344"/>
      <c r="AP32" s="344"/>
      <c r="AQ32" s="344"/>
      <c r="AR32" s="344"/>
      <c r="AS32" s="344"/>
      <c r="AT32" s="344"/>
      <c r="AU32" s="344"/>
      <c r="AV32" s="344"/>
    </row>
    <row r="33" spans="1:48" ht="15" thickBot="1" x14ac:dyDescent="0.4">
      <c r="A33" s="344"/>
      <c r="B33" s="457"/>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c r="AC33" s="344"/>
      <c r="AD33" s="344"/>
      <c r="AE33" s="344"/>
      <c r="AF33" s="344"/>
      <c r="AG33" s="344"/>
      <c r="AH33" s="344"/>
      <c r="AI33" s="344"/>
      <c r="AJ33" s="344"/>
      <c r="AK33" s="344"/>
      <c r="AL33" s="344"/>
      <c r="AM33" s="344"/>
      <c r="AN33" s="344"/>
      <c r="AO33" s="344"/>
      <c r="AP33" s="344"/>
      <c r="AQ33" s="344"/>
      <c r="AR33" s="344"/>
      <c r="AS33" s="344"/>
      <c r="AT33" s="344"/>
      <c r="AU33" s="344"/>
      <c r="AV33" s="344"/>
    </row>
    <row r="34" spans="1:48" s="2" customFormat="1" ht="15" customHeight="1" thickBot="1" x14ac:dyDescent="0.4">
      <c r="A34" s="360"/>
      <c r="B34" s="20"/>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16"/>
      <c r="AC34" s="1278"/>
      <c r="AD34" s="1279"/>
      <c r="AE34" s="1279"/>
      <c r="AF34" s="1279"/>
      <c r="AG34" s="1279"/>
      <c r="AH34" s="1279"/>
      <c r="AI34" s="1279"/>
      <c r="AJ34" s="1279"/>
      <c r="AK34" s="1279"/>
      <c r="AL34" s="1279"/>
      <c r="AM34" s="1279"/>
      <c r="AN34" s="1279"/>
      <c r="AO34" s="1279"/>
      <c r="AP34" s="1279"/>
      <c r="AQ34" s="1279"/>
      <c r="AR34" s="1279"/>
      <c r="AS34" s="360"/>
      <c r="AT34" s="360"/>
      <c r="AU34" s="360"/>
      <c r="AV34" s="360"/>
    </row>
    <row r="35" spans="1:48" s="2" customFormat="1" ht="39" customHeight="1" x14ac:dyDescent="0.35">
      <c r="A35" s="360"/>
      <c r="B35" s="20"/>
      <c r="C35" s="658" t="s">
        <v>41</v>
      </c>
      <c r="D35" s="659"/>
      <c r="E35" s="659"/>
      <c r="F35" s="659"/>
      <c r="G35" s="660"/>
      <c r="H35" s="471" t="s">
        <v>188</v>
      </c>
      <c r="I35" s="471" t="s">
        <v>189</v>
      </c>
      <c r="J35" s="361" t="s">
        <v>44</v>
      </c>
      <c r="K35" s="658" t="s">
        <v>45</v>
      </c>
      <c r="L35" s="659"/>
      <c r="M35" s="659"/>
      <c r="N35" s="659"/>
      <c r="O35" s="659"/>
      <c r="P35" s="659"/>
      <c r="Q35" s="659"/>
      <c r="R35" s="659"/>
      <c r="S35" s="659"/>
      <c r="T35" s="659"/>
      <c r="U35" s="659"/>
      <c r="V35" s="659"/>
      <c r="W35" s="659"/>
      <c r="X35" s="659"/>
      <c r="Y35" s="659"/>
      <c r="Z35" s="659"/>
      <c r="AA35" s="659"/>
      <c r="AB35" s="16"/>
      <c r="AC35" s="1278"/>
      <c r="AD35" s="1279"/>
      <c r="AE35" s="1279"/>
      <c r="AF35" s="1279"/>
      <c r="AG35" s="1279"/>
      <c r="AH35" s="1279"/>
      <c r="AI35" s="1279"/>
      <c r="AJ35" s="1279"/>
      <c r="AK35" s="1279"/>
      <c r="AL35" s="1279"/>
      <c r="AM35" s="1279"/>
      <c r="AN35" s="1279"/>
      <c r="AO35" s="1279"/>
      <c r="AP35" s="1279"/>
      <c r="AQ35" s="1279"/>
      <c r="AR35" s="1279"/>
      <c r="AS35" s="360"/>
      <c r="AT35" s="360"/>
      <c r="AU35" s="360"/>
      <c r="AV35" s="360"/>
    </row>
    <row r="36" spans="1:48" s="2" customFormat="1" ht="71.25" customHeight="1" x14ac:dyDescent="0.35">
      <c r="A36" s="360"/>
      <c r="B36" s="20"/>
      <c r="C36" s="1166" t="s">
        <v>76</v>
      </c>
      <c r="D36" s="731"/>
      <c r="E36" s="731"/>
      <c r="F36" s="731"/>
      <c r="G36" s="732"/>
      <c r="H36" s="362">
        <v>7</v>
      </c>
      <c r="I36" s="362">
        <v>6</v>
      </c>
      <c r="J36" s="365">
        <v>1.17</v>
      </c>
      <c r="K36" s="1166" t="s">
        <v>726</v>
      </c>
      <c r="L36" s="731"/>
      <c r="M36" s="731"/>
      <c r="N36" s="731"/>
      <c r="O36" s="731"/>
      <c r="P36" s="731"/>
      <c r="Q36" s="731"/>
      <c r="R36" s="731"/>
      <c r="S36" s="731"/>
      <c r="T36" s="731"/>
      <c r="U36" s="731"/>
      <c r="V36" s="731"/>
      <c r="W36" s="731"/>
      <c r="X36" s="731"/>
      <c r="Y36" s="731"/>
      <c r="Z36" s="731"/>
      <c r="AA36" s="1167"/>
      <c r="AB36" s="16"/>
      <c r="AC36" s="1278"/>
      <c r="AD36" s="1279"/>
      <c r="AE36" s="1279"/>
      <c r="AF36" s="1279"/>
      <c r="AG36" s="1279"/>
      <c r="AH36" s="1279"/>
      <c r="AI36" s="1279"/>
      <c r="AJ36" s="1279"/>
      <c r="AK36" s="1279"/>
      <c r="AL36" s="1279"/>
      <c r="AM36" s="1279"/>
      <c r="AN36" s="1279"/>
      <c r="AO36" s="1279"/>
      <c r="AP36" s="1279"/>
      <c r="AQ36" s="1279"/>
      <c r="AR36" s="1279"/>
      <c r="AS36" s="360"/>
      <c r="AT36" s="360"/>
      <c r="AU36" s="360"/>
      <c r="AV36" s="360"/>
    </row>
    <row r="37" spans="1:48" s="2" customFormat="1" ht="67.5" customHeight="1" x14ac:dyDescent="0.35">
      <c r="A37" s="360"/>
      <c r="B37" s="20"/>
      <c r="C37" s="1164" t="s">
        <v>77</v>
      </c>
      <c r="D37" s="1125"/>
      <c r="E37" s="1125"/>
      <c r="F37" s="1125"/>
      <c r="G37" s="1165"/>
      <c r="H37" s="21">
        <v>6</v>
      </c>
      <c r="I37" s="21">
        <v>6</v>
      </c>
      <c r="J37" s="365">
        <v>1</v>
      </c>
      <c r="K37" s="1164" t="s">
        <v>731</v>
      </c>
      <c r="L37" s="1125"/>
      <c r="M37" s="1125"/>
      <c r="N37" s="1125"/>
      <c r="O37" s="1125"/>
      <c r="P37" s="1125"/>
      <c r="Q37" s="1125"/>
      <c r="R37" s="1125"/>
      <c r="S37" s="1125"/>
      <c r="T37" s="1125"/>
      <c r="U37" s="1125"/>
      <c r="V37" s="1125"/>
      <c r="W37" s="1125"/>
      <c r="X37" s="1125"/>
      <c r="Y37" s="1125"/>
      <c r="Z37" s="1125"/>
      <c r="AA37" s="1126"/>
      <c r="AB37" s="16"/>
      <c r="AC37" s="1278"/>
      <c r="AD37" s="1279"/>
      <c r="AE37" s="1279"/>
      <c r="AF37" s="1279"/>
      <c r="AG37" s="1279"/>
      <c r="AH37" s="1279"/>
      <c r="AI37" s="1279"/>
      <c r="AJ37" s="1279"/>
      <c r="AK37" s="1279"/>
      <c r="AL37" s="1279"/>
      <c r="AM37" s="1279"/>
      <c r="AN37" s="1279"/>
      <c r="AO37" s="1279"/>
      <c r="AP37" s="1279"/>
      <c r="AQ37" s="1279"/>
      <c r="AR37" s="1279"/>
      <c r="AS37" s="360"/>
      <c r="AT37" s="360"/>
      <c r="AU37" s="360"/>
      <c r="AV37" s="360"/>
    </row>
    <row r="38" spans="1:48" s="2" customFormat="1" ht="56" customHeight="1" x14ac:dyDescent="0.35">
      <c r="A38" s="360"/>
      <c r="B38" s="20"/>
      <c r="C38" s="1164" t="s">
        <v>78</v>
      </c>
      <c r="D38" s="1125"/>
      <c r="E38" s="1125"/>
      <c r="F38" s="1125"/>
      <c r="G38" s="1165"/>
      <c r="H38" s="362">
        <v>6</v>
      </c>
      <c r="I38" s="362">
        <v>6</v>
      </c>
      <c r="J38" s="365">
        <v>1</v>
      </c>
      <c r="K38" s="1164" t="s">
        <v>731</v>
      </c>
      <c r="L38" s="1125"/>
      <c r="M38" s="1125"/>
      <c r="N38" s="1125"/>
      <c r="O38" s="1125"/>
      <c r="P38" s="1125"/>
      <c r="Q38" s="1125"/>
      <c r="R38" s="1125"/>
      <c r="S38" s="1125"/>
      <c r="T38" s="1125"/>
      <c r="U38" s="1125"/>
      <c r="V38" s="1125"/>
      <c r="W38" s="1125"/>
      <c r="X38" s="1125"/>
      <c r="Y38" s="1125"/>
      <c r="Z38" s="1125"/>
      <c r="AA38" s="1126"/>
      <c r="AB38" s="16"/>
      <c r="AC38" s="1278"/>
      <c r="AD38" s="1279"/>
      <c r="AE38" s="1279"/>
      <c r="AF38" s="1279"/>
      <c r="AG38" s="1279"/>
      <c r="AH38" s="1279"/>
      <c r="AI38" s="1279"/>
      <c r="AJ38" s="1279"/>
      <c r="AK38" s="1279"/>
      <c r="AL38" s="1279"/>
      <c r="AM38" s="1279"/>
      <c r="AN38" s="1279"/>
      <c r="AO38" s="1279"/>
      <c r="AP38" s="1279"/>
      <c r="AQ38" s="1279"/>
      <c r="AR38" s="1279"/>
      <c r="AS38" s="360"/>
      <c r="AT38" s="360"/>
      <c r="AU38" s="360"/>
      <c r="AV38" s="360"/>
    </row>
    <row r="39" spans="1:48" s="2" customFormat="1" ht="44.25" customHeight="1" thickBot="1" x14ac:dyDescent="0.4">
      <c r="A39" s="360"/>
      <c r="B39" s="20"/>
      <c r="C39" s="682" t="s">
        <v>79</v>
      </c>
      <c r="D39" s="683"/>
      <c r="E39" s="683"/>
      <c r="F39" s="683"/>
      <c r="G39" s="738"/>
      <c r="H39" s="362"/>
      <c r="I39" s="362">
        <v>6</v>
      </c>
      <c r="J39" s="364">
        <v>0</v>
      </c>
      <c r="K39" s="682"/>
      <c r="L39" s="683"/>
      <c r="M39" s="683"/>
      <c r="N39" s="683"/>
      <c r="O39" s="683"/>
      <c r="P39" s="683"/>
      <c r="Q39" s="683"/>
      <c r="R39" s="683"/>
      <c r="S39" s="683"/>
      <c r="T39" s="683"/>
      <c r="U39" s="683"/>
      <c r="V39" s="683"/>
      <c r="W39" s="683"/>
      <c r="X39" s="683"/>
      <c r="Y39" s="683"/>
      <c r="Z39" s="683"/>
      <c r="AA39" s="734"/>
      <c r="AB39" s="16"/>
      <c r="AC39" s="1278"/>
      <c r="AD39" s="1279"/>
      <c r="AE39" s="1279"/>
      <c r="AF39" s="1279"/>
      <c r="AG39" s="1279"/>
      <c r="AH39" s="1279"/>
      <c r="AI39" s="1279"/>
      <c r="AJ39" s="1279"/>
      <c r="AK39" s="1279"/>
      <c r="AL39" s="1279"/>
      <c r="AM39" s="1279"/>
      <c r="AN39" s="1279"/>
      <c r="AO39" s="1279"/>
      <c r="AP39" s="1279"/>
      <c r="AQ39" s="1279"/>
      <c r="AR39" s="1279"/>
      <c r="AS39" s="360"/>
      <c r="AT39" s="360"/>
      <c r="AU39" s="360"/>
      <c r="AV39" s="360"/>
    </row>
    <row r="40" spans="1:48" s="2" customFormat="1" ht="15.75" customHeight="1" thickBot="1" x14ac:dyDescent="0.4">
      <c r="A40" s="360"/>
      <c r="B40" s="20"/>
      <c r="C40" s="1157" t="s">
        <v>47</v>
      </c>
      <c r="D40" s="1158"/>
      <c r="E40" s="1158"/>
      <c r="F40" s="1158"/>
      <c r="G40" s="1159"/>
      <c r="H40" s="25">
        <v>19</v>
      </c>
      <c r="I40" s="380">
        <v>24</v>
      </c>
      <c r="J40" s="472">
        <v>0.79</v>
      </c>
      <c r="K40" s="1325"/>
      <c r="L40" s="1161"/>
      <c r="M40" s="1161"/>
      <c r="N40" s="1161"/>
      <c r="O40" s="1161"/>
      <c r="P40" s="1161"/>
      <c r="Q40" s="1161"/>
      <c r="R40" s="1161"/>
      <c r="S40" s="1161"/>
      <c r="T40" s="1161"/>
      <c r="U40" s="1161"/>
      <c r="V40" s="1161"/>
      <c r="W40" s="1161"/>
      <c r="X40" s="1161"/>
      <c r="Y40" s="1161"/>
      <c r="Z40" s="1161"/>
      <c r="AA40" s="1161"/>
      <c r="AB40" s="16"/>
      <c r="AC40" s="1278"/>
      <c r="AD40" s="1279"/>
      <c r="AE40" s="1279"/>
      <c r="AF40" s="1279"/>
      <c r="AG40" s="1279"/>
      <c r="AH40" s="1279"/>
      <c r="AI40" s="1279"/>
      <c r="AJ40" s="1279"/>
      <c r="AK40" s="1279"/>
      <c r="AL40" s="1279"/>
      <c r="AM40" s="1279"/>
      <c r="AN40" s="1279"/>
      <c r="AO40" s="1279"/>
      <c r="AP40" s="1279"/>
      <c r="AQ40" s="1279"/>
      <c r="AR40" s="1279"/>
      <c r="AS40" s="360"/>
      <c r="AT40" s="360"/>
      <c r="AU40" s="360"/>
      <c r="AV40" s="360"/>
    </row>
    <row r="41" spans="1:48" s="2" customFormat="1" ht="5.25" customHeight="1" x14ac:dyDescent="0.35">
      <c r="A41" s="360"/>
      <c r="B41" s="1276"/>
      <c r="C41" s="794"/>
      <c r="D41" s="794"/>
      <c r="E41" s="15"/>
      <c r="F41" s="15"/>
      <c r="G41" s="15"/>
      <c r="H41" s="15"/>
      <c r="I41" s="15"/>
      <c r="J41" s="15"/>
      <c r="K41" s="15"/>
      <c r="L41" s="15"/>
      <c r="M41" s="15"/>
      <c r="N41" s="15"/>
      <c r="O41" s="15"/>
      <c r="P41" s="15"/>
      <c r="Q41" s="15"/>
      <c r="R41" s="15"/>
      <c r="S41" s="15"/>
      <c r="T41" s="15"/>
      <c r="U41" s="15"/>
      <c r="V41" s="15"/>
      <c r="W41" s="15"/>
      <c r="X41" s="15"/>
      <c r="Y41" s="15"/>
      <c r="Z41" s="15"/>
      <c r="AA41" s="15"/>
      <c r="AB41" s="16"/>
      <c r="AC41" s="1278"/>
      <c r="AD41" s="1279"/>
      <c r="AE41" s="1279"/>
      <c r="AF41" s="1279"/>
      <c r="AG41" s="1279"/>
      <c r="AH41" s="1279"/>
      <c r="AI41" s="1279"/>
      <c r="AJ41" s="1279"/>
      <c r="AK41" s="1279"/>
      <c r="AL41" s="1279"/>
      <c r="AM41" s="1279"/>
      <c r="AN41" s="1279"/>
      <c r="AO41" s="1279"/>
      <c r="AP41" s="1279"/>
      <c r="AQ41" s="1279"/>
      <c r="AR41" s="1279"/>
      <c r="AS41" s="360"/>
      <c r="AT41" s="360"/>
      <c r="AU41" s="360"/>
      <c r="AV41" s="360"/>
    </row>
    <row r="42" spans="1:48" s="2" customFormat="1" ht="15" thickBot="1" x14ac:dyDescent="0.4">
      <c r="A42" s="360"/>
      <c r="B42" s="1276"/>
      <c r="C42" s="794"/>
      <c r="D42" s="794"/>
      <c r="E42" s="15"/>
      <c r="F42" s="15"/>
      <c r="G42" s="15"/>
      <c r="H42" s="15"/>
      <c r="I42" s="15"/>
      <c r="J42" s="15"/>
      <c r="K42" s="15"/>
      <c r="L42" s="15"/>
      <c r="M42" s="15"/>
      <c r="N42" s="15"/>
      <c r="O42" s="15"/>
      <c r="P42" s="15"/>
      <c r="Q42" s="15"/>
      <c r="R42" s="15"/>
      <c r="S42" s="15"/>
      <c r="T42" s="15"/>
      <c r="U42" s="15"/>
      <c r="V42" s="15"/>
      <c r="W42" s="15"/>
      <c r="X42" s="15"/>
      <c r="Y42" s="15"/>
      <c r="Z42" s="15"/>
      <c r="AA42" s="15"/>
      <c r="AB42" s="16"/>
      <c r="AC42" s="1278"/>
      <c r="AD42" s="1279"/>
      <c r="AE42" s="1279"/>
      <c r="AF42" s="1279"/>
      <c r="AG42" s="1279"/>
      <c r="AH42" s="1279"/>
      <c r="AI42" s="1279"/>
      <c r="AJ42" s="1279"/>
      <c r="AK42" s="1279"/>
      <c r="AL42" s="1279"/>
      <c r="AM42" s="1279"/>
      <c r="AN42" s="1279"/>
      <c r="AO42" s="1279"/>
      <c r="AP42" s="1279"/>
      <c r="AQ42" s="1279"/>
      <c r="AR42" s="1279"/>
      <c r="AS42" s="360"/>
      <c r="AT42" s="360"/>
      <c r="AU42" s="360"/>
      <c r="AV42" s="360"/>
    </row>
    <row r="43" spans="1:48" s="2" customFormat="1" ht="14.5" customHeight="1" x14ac:dyDescent="0.35">
      <c r="A43" s="360"/>
      <c r="B43" s="20"/>
      <c r="C43" s="658" t="s">
        <v>48</v>
      </c>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16"/>
      <c r="AC43" s="1278"/>
      <c r="AD43" s="1279"/>
      <c r="AE43" s="1279"/>
      <c r="AF43" s="1279"/>
      <c r="AG43" s="1279"/>
      <c r="AH43" s="1279"/>
      <c r="AI43" s="1279"/>
      <c r="AJ43" s="1279"/>
      <c r="AK43" s="1279"/>
      <c r="AL43" s="1279"/>
      <c r="AM43" s="1279"/>
      <c r="AN43" s="1279"/>
      <c r="AO43" s="1279"/>
      <c r="AP43" s="1279"/>
      <c r="AQ43" s="1279"/>
      <c r="AR43" s="1279"/>
      <c r="AS43" s="360"/>
      <c r="AT43" s="360"/>
      <c r="AU43" s="360"/>
      <c r="AV43" s="360"/>
    </row>
    <row r="44" spans="1:48" ht="15" thickBot="1" x14ac:dyDescent="0.4">
      <c r="A44" s="344"/>
      <c r="B44" s="457"/>
      <c r="C44" s="1162"/>
      <c r="D44" s="1163"/>
      <c r="E44" s="1163"/>
      <c r="F44" s="1163"/>
      <c r="G44" s="1163"/>
      <c r="H44" s="1163"/>
      <c r="I44" s="1163"/>
      <c r="J44" s="1163"/>
      <c r="K44" s="1163"/>
      <c r="L44" s="1163"/>
      <c r="M44" s="1163"/>
      <c r="N44" s="1163"/>
      <c r="O44" s="1163"/>
      <c r="P44" s="1163"/>
      <c r="Q44" s="1163"/>
      <c r="R44" s="1163"/>
      <c r="S44" s="1163"/>
      <c r="T44" s="1163"/>
      <c r="U44" s="1163"/>
      <c r="V44" s="1163"/>
      <c r="W44" s="1163"/>
      <c r="X44" s="1163"/>
      <c r="Y44" s="1163"/>
      <c r="Z44" s="1163"/>
      <c r="AA44" s="1163"/>
      <c r="AB44" s="16"/>
      <c r="AC44" s="344"/>
      <c r="AD44" s="344"/>
      <c r="AE44" s="344"/>
      <c r="AF44" s="344"/>
      <c r="AG44" s="344"/>
      <c r="AH44" s="344"/>
      <c r="AI44" s="344"/>
      <c r="AJ44" s="344"/>
      <c r="AK44" s="344"/>
      <c r="AL44" s="344"/>
      <c r="AM44" s="344"/>
      <c r="AN44" s="344"/>
      <c r="AO44" s="344"/>
      <c r="AP44" s="344"/>
      <c r="AQ44" s="344"/>
      <c r="AR44" s="344"/>
      <c r="AS44" s="344"/>
      <c r="AT44" s="344"/>
      <c r="AU44" s="344"/>
      <c r="AV44" s="344"/>
    </row>
    <row r="45" spans="1:48" ht="14.5" customHeight="1" x14ac:dyDescent="0.35">
      <c r="A45" s="344"/>
      <c r="B45" s="457"/>
      <c r="C45" s="687" t="s">
        <v>80</v>
      </c>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16"/>
      <c r="AC45" s="344"/>
      <c r="AD45" s="344"/>
      <c r="AE45" s="344"/>
      <c r="AF45" s="344"/>
      <c r="AG45" s="344"/>
      <c r="AH45" s="344"/>
      <c r="AI45" s="344"/>
      <c r="AJ45" s="344"/>
      <c r="AK45" s="344"/>
      <c r="AL45" s="344"/>
      <c r="AM45" s="344"/>
      <c r="AN45" s="344"/>
      <c r="AO45" s="344"/>
      <c r="AP45" s="344"/>
      <c r="AQ45" s="344"/>
      <c r="AR45" s="344"/>
      <c r="AS45" s="344"/>
      <c r="AT45" s="344"/>
      <c r="AU45" s="344"/>
      <c r="AV45" s="344"/>
    </row>
    <row r="46" spans="1:48" x14ac:dyDescent="0.35">
      <c r="A46" s="344"/>
      <c r="B46" s="457"/>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16"/>
      <c r="AC46" s="344"/>
      <c r="AD46" s="344"/>
      <c r="AE46" s="344"/>
      <c r="AF46" s="344"/>
      <c r="AG46" s="344"/>
      <c r="AH46" s="344"/>
      <c r="AI46" s="344"/>
      <c r="AJ46" s="344"/>
      <c r="AK46" s="344"/>
      <c r="AL46" s="344"/>
      <c r="AM46" s="344"/>
      <c r="AN46" s="344"/>
      <c r="AO46" s="344"/>
      <c r="AP46" s="344"/>
      <c r="AQ46" s="344"/>
      <c r="AR46" s="344"/>
      <c r="AS46" s="344"/>
      <c r="AT46" s="344"/>
      <c r="AU46" s="344"/>
      <c r="AV46" s="344"/>
    </row>
    <row r="47" spans="1:48" x14ac:dyDescent="0.35">
      <c r="A47" s="344"/>
      <c r="B47" s="457"/>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16"/>
      <c r="AC47" s="344"/>
      <c r="AD47" s="344"/>
      <c r="AE47" s="344"/>
      <c r="AF47" s="344"/>
      <c r="AG47" s="344"/>
      <c r="AH47" s="344"/>
      <c r="AI47" s="344"/>
      <c r="AJ47" s="344"/>
      <c r="AK47" s="344"/>
      <c r="AL47" s="344"/>
      <c r="AM47" s="344"/>
      <c r="AN47" s="344"/>
      <c r="AO47" s="344"/>
      <c r="AP47" s="344"/>
      <c r="AQ47" s="344"/>
      <c r="AR47" s="360" t="s">
        <v>190</v>
      </c>
      <c r="AS47" s="360" t="s">
        <v>191</v>
      </c>
      <c r="AT47" s="360" t="s">
        <v>192</v>
      </c>
      <c r="AU47" s="360" t="s">
        <v>193</v>
      </c>
      <c r="AV47" s="360"/>
    </row>
    <row r="48" spans="1:48" x14ac:dyDescent="0.35">
      <c r="A48" s="344"/>
      <c r="B48" s="457"/>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16"/>
      <c r="AC48" s="344"/>
      <c r="AD48" s="344"/>
      <c r="AE48" s="344"/>
      <c r="AF48" s="344"/>
      <c r="AG48" s="344"/>
      <c r="AH48" s="344"/>
      <c r="AI48" s="344"/>
      <c r="AJ48" s="344"/>
      <c r="AK48" s="344"/>
      <c r="AL48" s="344"/>
      <c r="AM48" s="344"/>
      <c r="AN48" s="344"/>
      <c r="AO48" s="344"/>
      <c r="AP48" s="344"/>
      <c r="AQ48" s="344"/>
      <c r="AR48" s="360" t="s">
        <v>159</v>
      </c>
      <c r="AS48" s="360">
        <v>7</v>
      </c>
      <c r="AT48" s="360">
        <v>7</v>
      </c>
      <c r="AU48" s="360">
        <v>6</v>
      </c>
      <c r="AV48" s="360"/>
    </row>
    <row r="49" spans="1:48" x14ac:dyDescent="0.35">
      <c r="A49" s="344"/>
      <c r="B49" s="457"/>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16"/>
      <c r="AC49" s="344"/>
      <c r="AD49" s="344"/>
      <c r="AE49" s="344"/>
      <c r="AF49" s="344"/>
      <c r="AG49" s="344"/>
      <c r="AH49" s="344"/>
      <c r="AI49" s="344"/>
      <c r="AJ49" s="344"/>
      <c r="AK49" s="344"/>
      <c r="AL49" s="344"/>
      <c r="AM49" s="344"/>
      <c r="AN49" s="344"/>
      <c r="AO49" s="344"/>
      <c r="AP49" s="344"/>
      <c r="AQ49" s="344"/>
      <c r="AR49" s="360" t="s">
        <v>160</v>
      </c>
      <c r="AS49" s="360">
        <v>6</v>
      </c>
      <c r="AT49" s="360">
        <v>13</v>
      </c>
      <c r="AU49" s="360">
        <v>6</v>
      </c>
      <c r="AV49" s="360"/>
    </row>
    <row r="50" spans="1:48" x14ac:dyDescent="0.35">
      <c r="A50" s="344"/>
      <c r="B50" s="457"/>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16"/>
      <c r="AC50" s="344"/>
      <c r="AD50" s="344"/>
      <c r="AE50" s="344"/>
      <c r="AF50" s="344"/>
      <c r="AG50" s="344"/>
      <c r="AH50" s="344"/>
      <c r="AI50" s="344"/>
      <c r="AJ50" s="344"/>
      <c r="AK50" s="344"/>
      <c r="AL50" s="344"/>
      <c r="AM50" s="344"/>
      <c r="AN50" s="344"/>
      <c r="AO50" s="344"/>
      <c r="AP50" s="344"/>
      <c r="AQ50" s="344"/>
      <c r="AR50" s="360" t="s">
        <v>161</v>
      </c>
      <c r="AS50" s="360">
        <v>0</v>
      </c>
      <c r="AT50" s="360">
        <v>13</v>
      </c>
      <c r="AU50" s="360">
        <v>6</v>
      </c>
      <c r="AV50" s="360"/>
    </row>
    <row r="51" spans="1:48" x14ac:dyDescent="0.35">
      <c r="A51" s="344"/>
      <c r="B51" s="457"/>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16"/>
      <c r="AC51" s="344"/>
      <c r="AD51" s="344"/>
      <c r="AE51" s="344"/>
      <c r="AF51" s="344"/>
      <c r="AG51" s="344"/>
      <c r="AH51" s="344"/>
      <c r="AI51" s="344"/>
      <c r="AJ51" s="344"/>
      <c r="AK51" s="344"/>
      <c r="AL51" s="344"/>
      <c r="AM51" s="344"/>
      <c r="AN51" s="344"/>
      <c r="AO51" s="344"/>
      <c r="AP51" s="344"/>
      <c r="AQ51" s="344"/>
      <c r="AR51" s="360" t="s">
        <v>162</v>
      </c>
      <c r="AS51" s="360">
        <v>0</v>
      </c>
      <c r="AT51" s="360">
        <v>13</v>
      </c>
      <c r="AU51" s="360">
        <v>6</v>
      </c>
      <c r="AV51" s="360"/>
    </row>
    <row r="52" spans="1:48" x14ac:dyDescent="0.35">
      <c r="A52" s="344"/>
      <c r="B52" s="457"/>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16"/>
      <c r="AC52" s="344"/>
      <c r="AD52" s="344"/>
      <c r="AE52" s="344"/>
      <c r="AF52" s="344"/>
      <c r="AG52" s="344"/>
      <c r="AH52" s="344"/>
      <c r="AI52" s="344"/>
      <c r="AJ52" s="344"/>
      <c r="AK52" s="344"/>
      <c r="AL52" s="344"/>
      <c r="AM52" s="344"/>
      <c r="AN52" s="344"/>
      <c r="AO52" s="344"/>
      <c r="AP52" s="344"/>
      <c r="AQ52" s="344"/>
      <c r="AR52" s="360" t="s">
        <v>47</v>
      </c>
      <c r="AS52" s="360">
        <v>13</v>
      </c>
      <c r="AT52" s="360">
        <v>13</v>
      </c>
      <c r="AU52" s="360">
        <v>24</v>
      </c>
      <c r="AV52" s="360"/>
    </row>
    <row r="53" spans="1:48" x14ac:dyDescent="0.35">
      <c r="A53" s="344"/>
      <c r="B53" s="457"/>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16"/>
      <c r="AC53" s="344"/>
      <c r="AD53" s="344"/>
      <c r="AE53" s="344"/>
      <c r="AF53" s="344"/>
      <c r="AG53" s="344"/>
      <c r="AH53" s="344"/>
      <c r="AI53" s="344"/>
      <c r="AJ53" s="344"/>
      <c r="AK53" s="344"/>
      <c r="AL53" s="344"/>
      <c r="AM53" s="344"/>
      <c r="AN53" s="344"/>
      <c r="AO53" s="344"/>
      <c r="AP53" s="344"/>
      <c r="AQ53" s="344"/>
      <c r="AR53" s="344"/>
      <c r="AS53" s="470"/>
      <c r="AT53" s="470"/>
      <c r="AU53" s="344"/>
      <c r="AV53" s="344"/>
    </row>
    <row r="54" spans="1:48" x14ac:dyDescent="0.35">
      <c r="A54" s="344"/>
      <c r="B54" s="457"/>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16"/>
      <c r="AC54" s="344"/>
      <c r="AD54" s="344"/>
      <c r="AE54" s="344"/>
      <c r="AF54" s="344"/>
      <c r="AG54" s="344"/>
      <c r="AH54" s="344"/>
      <c r="AI54" s="344"/>
      <c r="AJ54" s="344"/>
      <c r="AK54" s="344"/>
      <c r="AL54" s="344"/>
      <c r="AM54" s="344"/>
      <c r="AN54" s="344"/>
      <c r="AO54" s="344"/>
      <c r="AP54" s="344"/>
      <c r="AQ54" s="344"/>
      <c r="AR54" s="344"/>
      <c r="AS54" s="344"/>
      <c r="AT54" s="344"/>
      <c r="AU54" s="344"/>
      <c r="AV54" s="344"/>
    </row>
    <row r="55" spans="1:48" x14ac:dyDescent="0.35">
      <c r="A55" s="344"/>
      <c r="B55" s="457"/>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16"/>
      <c r="AC55" s="344"/>
      <c r="AD55" s="344"/>
      <c r="AE55" s="344"/>
      <c r="AF55" s="344"/>
      <c r="AG55" s="344"/>
      <c r="AH55" s="344"/>
      <c r="AI55" s="344"/>
      <c r="AJ55" s="344"/>
      <c r="AK55" s="344"/>
      <c r="AL55" s="344"/>
      <c r="AM55" s="344"/>
      <c r="AN55" s="344"/>
      <c r="AO55" s="344"/>
      <c r="AP55" s="344"/>
      <c r="AQ55" s="344"/>
      <c r="AR55" s="344"/>
      <c r="AS55" s="344"/>
      <c r="AT55" s="344"/>
      <c r="AU55" s="344"/>
      <c r="AV55" s="344"/>
    </row>
    <row r="56" spans="1:48" x14ac:dyDescent="0.35">
      <c r="A56" s="344"/>
      <c r="B56" s="457"/>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16"/>
      <c r="AC56" s="344"/>
      <c r="AD56" s="344"/>
      <c r="AE56" s="344"/>
      <c r="AF56" s="344"/>
      <c r="AG56" s="344"/>
      <c r="AH56" s="344"/>
      <c r="AI56" s="344"/>
      <c r="AJ56" s="344"/>
      <c r="AK56" s="344"/>
      <c r="AL56" s="344"/>
      <c r="AM56" s="344"/>
      <c r="AN56" s="344"/>
      <c r="AO56" s="344"/>
      <c r="AP56" s="344"/>
      <c r="AQ56" s="344"/>
      <c r="AR56" s="344"/>
      <c r="AS56" s="344"/>
      <c r="AT56" s="344"/>
      <c r="AU56" s="344"/>
      <c r="AV56" s="344"/>
    </row>
    <row r="57" spans="1:48" x14ac:dyDescent="0.35">
      <c r="A57" s="344"/>
      <c r="B57" s="457"/>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16"/>
      <c r="AC57" s="344"/>
      <c r="AD57" s="344"/>
      <c r="AE57" s="344"/>
      <c r="AF57" s="344"/>
      <c r="AG57" s="344"/>
      <c r="AH57" s="344"/>
      <c r="AI57" s="344"/>
      <c r="AJ57" s="344"/>
      <c r="AK57" s="344"/>
      <c r="AL57" s="344"/>
      <c r="AM57" s="344"/>
      <c r="AN57" s="344"/>
      <c r="AO57" s="344"/>
      <c r="AP57" s="344"/>
      <c r="AQ57" s="344"/>
      <c r="AR57" s="344"/>
      <c r="AS57" s="344"/>
      <c r="AT57" s="344"/>
      <c r="AU57" s="344"/>
      <c r="AV57" s="344"/>
    </row>
    <row r="58" spans="1:48" x14ac:dyDescent="0.35">
      <c r="A58" s="344"/>
      <c r="B58" s="457"/>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16"/>
      <c r="AC58" s="344"/>
      <c r="AD58" s="344"/>
      <c r="AE58" s="344"/>
      <c r="AF58" s="344"/>
      <c r="AG58" s="344"/>
      <c r="AH58" s="344"/>
      <c r="AI58" s="344"/>
      <c r="AJ58" s="344"/>
      <c r="AK58" s="344"/>
      <c r="AL58" s="344"/>
      <c r="AM58" s="344"/>
      <c r="AN58" s="344"/>
      <c r="AO58" s="344"/>
      <c r="AP58" s="344"/>
      <c r="AQ58" s="344"/>
      <c r="AR58" s="344"/>
      <c r="AS58" s="344"/>
      <c r="AT58" s="344"/>
      <c r="AU58" s="344"/>
      <c r="AV58" s="344"/>
    </row>
    <row r="59" spans="1:48" ht="15" thickBot="1" x14ac:dyDescent="0.4">
      <c r="A59" s="344"/>
      <c r="B59" s="457"/>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16"/>
      <c r="AC59" s="344"/>
      <c r="AD59" s="344"/>
      <c r="AE59" s="344"/>
      <c r="AF59" s="344"/>
      <c r="AG59" s="344"/>
      <c r="AH59" s="344"/>
      <c r="AI59" s="344"/>
      <c r="AJ59" s="344"/>
      <c r="AK59" s="344"/>
      <c r="AL59" s="344"/>
      <c r="AM59" s="344"/>
      <c r="AN59" s="344"/>
      <c r="AO59" s="344"/>
      <c r="AP59" s="344"/>
      <c r="AQ59" s="344"/>
      <c r="AR59" s="344"/>
      <c r="AS59" s="344"/>
      <c r="AT59" s="344"/>
      <c r="AU59" s="344"/>
      <c r="AV59" s="344"/>
    </row>
    <row r="60" spans="1:48" ht="15.5" customHeight="1" x14ac:dyDescent="0.35">
      <c r="A60" s="344"/>
      <c r="B60" s="343"/>
      <c r="C60" s="1135" t="s">
        <v>41</v>
      </c>
      <c r="D60" s="1136"/>
      <c r="E60" s="1136"/>
      <c r="F60" s="1136"/>
      <c r="G60" s="1284"/>
      <c r="H60" s="1135" t="s">
        <v>49</v>
      </c>
      <c r="I60" s="1284"/>
      <c r="J60" s="1135" t="s">
        <v>49</v>
      </c>
      <c r="K60" s="1136"/>
      <c r="L60" s="1136"/>
      <c r="M60" s="1136"/>
      <c r="N60" s="1136" t="s">
        <v>50</v>
      </c>
      <c r="O60" s="1136"/>
      <c r="P60" s="1136"/>
      <c r="Q60" s="1136"/>
      <c r="R60" s="1136"/>
      <c r="S60" s="1136"/>
      <c r="T60" s="1136"/>
      <c r="U60" s="1136"/>
      <c r="V60" s="1150" t="s">
        <v>51</v>
      </c>
      <c r="W60" s="1150"/>
      <c r="X60" s="1150"/>
      <c r="Y60" s="1150"/>
      <c r="Z60" s="1150"/>
      <c r="AA60" s="1150"/>
      <c r="AB60" s="462"/>
      <c r="AC60" s="344"/>
      <c r="AD60" s="344"/>
      <c r="AE60" s="344"/>
      <c r="AF60" s="344"/>
      <c r="AG60" s="344"/>
      <c r="AH60" s="344"/>
      <c r="AI60" s="344"/>
      <c r="AJ60" s="344"/>
      <c r="AK60" s="344"/>
      <c r="AL60" s="344"/>
      <c r="AM60" s="344"/>
      <c r="AN60" s="344"/>
      <c r="AO60" s="344"/>
      <c r="AP60" s="344"/>
      <c r="AQ60" s="344"/>
      <c r="AR60" s="344"/>
      <c r="AS60" s="344"/>
      <c r="AT60" s="344"/>
      <c r="AU60" s="344"/>
      <c r="AV60" s="344"/>
    </row>
    <row r="61" spans="1:48" ht="15.5" customHeight="1" x14ac:dyDescent="0.35">
      <c r="A61" s="344"/>
      <c r="B61" s="463"/>
      <c r="C61" s="1138"/>
      <c r="D61" s="1288"/>
      <c r="E61" s="1288"/>
      <c r="F61" s="1288"/>
      <c r="G61" s="1285"/>
      <c r="H61" s="1138" t="s">
        <v>81</v>
      </c>
      <c r="I61" s="1285"/>
      <c r="J61" s="1138" t="s">
        <v>53</v>
      </c>
      <c r="K61" s="1288"/>
      <c r="L61" s="1288"/>
      <c r="M61" s="1288"/>
      <c r="N61" s="1288"/>
      <c r="O61" s="1288"/>
      <c r="P61" s="1288"/>
      <c r="Q61" s="1288"/>
      <c r="R61" s="1288"/>
      <c r="S61" s="1288"/>
      <c r="T61" s="1288"/>
      <c r="U61" s="1288"/>
      <c r="V61" s="1292"/>
      <c r="W61" s="1292"/>
      <c r="X61" s="1292"/>
      <c r="Y61" s="1292"/>
      <c r="Z61" s="1292"/>
      <c r="AA61" s="1292"/>
      <c r="AB61" s="462"/>
      <c r="AC61" s="344"/>
      <c r="AD61" s="344"/>
      <c r="AE61" s="344"/>
      <c r="AF61" s="484"/>
      <c r="AG61" s="344"/>
      <c r="AH61" s="344"/>
      <c r="AI61" s="344"/>
      <c r="AJ61" s="344"/>
      <c r="AK61" s="344"/>
      <c r="AL61" s="344"/>
      <c r="AM61" s="344"/>
      <c r="AN61" s="344"/>
      <c r="AO61" s="344"/>
      <c r="AP61" s="344"/>
      <c r="AQ61" s="344"/>
      <c r="AR61" s="344"/>
      <c r="AS61" s="344"/>
      <c r="AT61" s="344"/>
      <c r="AU61" s="344"/>
      <c r="AV61" s="344"/>
    </row>
    <row r="62" spans="1:48" ht="16" thickBot="1" x14ac:dyDescent="0.4">
      <c r="A62" s="344"/>
      <c r="B62" s="463"/>
      <c r="C62" s="1138"/>
      <c r="D62" s="1288"/>
      <c r="E62" s="1288"/>
      <c r="F62" s="1288"/>
      <c r="G62" s="1285"/>
      <c r="H62" s="1286"/>
      <c r="I62" s="1287"/>
      <c r="J62" s="1286"/>
      <c r="K62" s="1148"/>
      <c r="L62" s="1148"/>
      <c r="M62" s="1148"/>
      <c r="N62" s="1148"/>
      <c r="O62" s="1148"/>
      <c r="P62" s="1148"/>
      <c r="Q62" s="1148"/>
      <c r="R62" s="1148"/>
      <c r="S62" s="1148"/>
      <c r="T62" s="1148"/>
      <c r="U62" s="1148"/>
      <c r="V62" s="1155"/>
      <c r="W62" s="1155"/>
      <c r="X62" s="1155"/>
      <c r="Y62" s="1155"/>
      <c r="Z62" s="1155"/>
      <c r="AA62" s="1155"/>
      <c r="AB62" s="462"/>
      <c r="AC62" s="344"/>
      <c r="AD62" s="344"/>
      <c r="AE62" s="344"/>
      <c r="AF62" s="344"/>
      <c r="AG62" s="344"/>
      <c r="AH62" s="344"/>
      <c r="AI62" s="344"/>
      <c r="AJ62" s="344"/>
      <c r="AK62" s="344"/>
      <c r="AL62" s="344"/>
      <c r="AM62" s="344"/>
      <c r="AN62" s="344"/>
      <c r="AO62" s="344"/>
      <c r="AP62" s="344"/>
      <c r="AQ62" s="344"/>
      <c r="AR62" s="344"/>
      <c r="AS62" s="344"/>
      <c r="AT62" s="344"/>
      <c r="AU62" s="344"/>
      <c r="AV62" s="344"/>
    </row>
    <row r="63" spans="1:48" ht="36.75" customHeight="1" thickBot="1" x14ac:dyDescent="0.4">
      <c r="A63" s="344"/>
      <c r="B63" s="343"/>
      <c r="C63" s="1166" t="s">
        <v>163</v>
      </c>
      <c r="D63" s="731"/>
      <c r="E63" s="731"/>
      <c r="F63" s="731"/>
      <c r="G63" s="1167"/>
      <c r="H63" s="1319">
        <v>11</v>
      </c>
      <c r="I63" s="1320"/>
      <c r="J63" s="1319">
        <v>7</v>
      </c>
      <c r="K63" s="1321"/>
      <c r="L63" s="1321"/>
      <c r="M63" s="1320"/>
      <c r="N63" s="1318" t="s">
        <v>194</v>
      </c>
      <c r="O63" s="1270"/>
      <c r="P63" s="1270"/>
      <c r="Q63" s="1270"/>
      <c r="R63" s="1270"/>
      <c r="S63" s="1270"/>
      <c r="T63" s="1270"/>
      <c r="U63" s="1277"/>
      <c r="V63" s="1318" t="s">
        <v>54</v>
      </c>
      <c r="W63" s="1270"/>
      <c r="X63" s="1270"/>
      <c r="Y63" s="1270"/>
      <c r="Z63" s="1270"/>
      <c r="AA63" s="1270"/>
      <c r="AB63" s="464"/>
      <c r="AC63" s="344"/>
      <c r="AD63" s="344"/>
      <c r="AE63" s="344"/>
      <c r="AF63" s="344"/>
      <c r="AG63" s="344"/>
      <c r="AH63" s="344"/>
      <c r="AI63" s="344"/>
      <c r="AJ63" s="344"/>
      <c r="AK63" s="344"/>
      <c r="AL63" s="344"/>
      <c r="AM63" s="344"/>
      <c r="AN63" s="344"/>
      <c r="AO63" s="344"/>
      <c r="AP63" s="344"/>
      <c r="AQ63" s="344"/>
      <c r="AR63" s="344"/>
      <c r="AS63" s="344"/>
      <c r="AT63" s="344"/>
      <c r="AU63" s="344"/>
      <c r="AV63" s="344"/>
    </row>
    <row r="64" spans="1:48" ht="31.5" customHeight="1" thickBot="1" x14ac:dyDescent="0.4">
      <c r="A64" s="344"/>
      <c r="B64" s="343"/>
      <c r="C64" s="1164" t="s">
        <v>165</v>
      </c>
      <c r="D64" s="1125"/>
      <c r="E64" s="1125"/>
      <c r="F64" s="1125"/>
      <c r="G64" s="1126"/>
      <c r="H64" s="1307">
        <v>8</v>
      </c>
      <c r="I64" s="1309"/>
      <c r="J64" s="1307">
        <v>6</v>
      </c>
      <c r="K64" s="1308"/>
      <c r="L64" s="1308"/>
      <c r="M64" s="1309"/>
      <c r="N64" s="1318" t="s">
        <v>194</v>
      </c>
      <c r="O64" s="1270"/>
      <c r="P64" s="1270"/>
      <c r="Q64" s="1270"/>
      <c r="R64" s="1270"/>
      <c r="S64" s="1270"/>
      <c r="T64" s="1270"/>
      <c r="U64" s="1277"/>
      <c r="V64" s="1318" t="s">
        <v>54</v>
      </c>
      <c r="W64" s="1270"/>
      <c r="X64" s="1270"/>
      <c r="Y64" s="1270"/>
      <c r="Z64" s="1270"/>
      <c r="AA64" s="1270"/>
      <c r="AB64" s="464"/>
      <c r="AC64" s="344"/>
      <c r="AD64" s="344"/>
      <c r="AE64" s="344"/>
      <c r="AF64" s="344"/>
      <c r="AG64" s="344"/>
      <c r="AH64" s="344"/>
      <c r="AI64" s="344"/>
      <c r="AJ64" s="344"/>
      <c r="AK64" s="344"/>
      <c r="AL64" s="344"/>
      <c r="AM64" s="344"/>
      <c r="AN64" s="344"/>
      <c r="AO64" s="344"/>
      <c r="AP64" s="344"/>
      <c r="AQ64" s="344"/>
      <c r="AR64" s="344"/>
      <c r="AS64" s="344"/>
      <c r="AT64" s="344"/>
      <c r="AU64" s="344"/>
      <c r="AV64" s="344"/>
    </row>
    <row r="65" spans="1:48" ht="29.25" customHeight="1" thickBot="1" x14ac:dyDescent="0.4">
      <c r="A65" s="344"/>
      <c r="B65" s="343"/>
      <c r="C65" s="1164" t="s">
        <v>167</v>
      </c>
      <c r="D65" s="1125"/>
      <c r="E65" s="1125"/>
      <c r="F65" s="1125"/>
      <c r="G65" s="1126"/>
      <c r="H65" s="1307">
        <v>12</v>
      </c>
      <c r="I65" s="1309"/>
      <c r="J65" s="1307">
        <v>6</v>
      </c>
      <c r="K65" s="1308"/>
      <c r="L65" s="1308"/>
      <c r="M65" s="1309"/>
      <c r="N65" s="1318" t="s">
        <v>194</v>
      </c>
      <c r="O65" s="1270"/>
      <c r="P65" s="1270"/>
      <c r="Q65" s="1270"/>
      <c r="R65" s="1270"/>
      <c r="S65" s="1270"/>
      <c r="T65" s="1270"/>
      <c r="U65" s="1277"/>
      <c r="V65" s="1318" t="s">
        <v>54</v>
      </c>
      <c r="W65" s="1270"/>
      <c r="X65" s="1270"/>
      <c r="Y65" s="1270"/>
      <c r="Z65" s="1270"/>
      <c r="AA65" s="1270"/>
      <c r="AB65" s="464"/>
      <c r="AC65" s="344"/>
      <c r="AD65" s="344"/>
      <c r="AE65" s="344"/>
      <c r="AF65" s="344"/>
      <c r="AG65" s="344"/>
      <c r="AH65" s="344"/>
      <c r="AI65" s="344"/>
      <c r="AJ65" s="344"/>
      <c r="AK65" s="344"/>
      <c r="AL65" s="344"/>
      <c r="AM65" s="344"/>
      <c r="AN65" s="344"/>
      <c r="AO65" s="344"/>
      <c r="AP65" s="344"/>
      <c r="AQ65" s="344"/>
      <c r="AR65" s="344"/>
      <c r="AS65" s="344"/>
      <c r="AT65" s="344"/>
      <c r="AU65" s="344"/>
      <c r="AV65" s="344"/>
    </row>
    <row r="66" spans="1:48" ht="46.5" customHeight="1" thickBot="1" x14ac:dyDescent="0.4">
      <c r="A66" s="344"/>
      <c r="B66" s="343"/>
      <c r="C66" s="682" t="s">
        <v>168</v>
      </c>
      <c r="D66" s="683"/>
      <c r="E66" s="683"/>
      <c r="F66" s="683"/>
      <c r="G66" s="734"/>
      <c r="H66" s="1322">
        <v>9</v>
      </c>
      <c r="I66" s="1323"/>
      <c r="J66" s="1322"/>
      <c r="K66" s="1324"/>
      <c r="L66" s="1324"/>
      <c r="M66" s="1323"/>
      <c r="N66" s="1318"/>
      <c r="O66" s="1270"/>
      <c r="P66" s="1270"/>
      <c r="Q66" s="1270"/>
      <c r="R66" s="1270"/>
      <c r="S66" s="1270"/>
      <c r="T66" s="1270"/>
      <c r="U66" s="1277"/>
      <c r="V66" s="1318"/>
      <c r="W66" s="1270"/>
      <c r="X66" s="1270"/>
      <c r="Y66" s="1270"/>
      <c r="Z66" s="1270"/>
      <c r="AA66" s="1270"/>
      <c r="AB66" s="464"/>
      <c r="AC66" s="344"/>
      <c r="AD66" s="344"/>
      <c r="AE66" s="344"/>
      <c r="AF66" s="344"/>
      <c r="AG66" s="344"/>
      <c r="AH66" s="344"/>
      <c r="AI66" s="344"/>
      <c r="AJ66" s="344"/>
      <c r="AK66" s="344"/>
      <c r="AL66" s="344"/>
      <c r="AM66" s="344"/>
      <c r="AN66" s="344"/>
      <c r="AO66" s="344"/>
      <c r="AP66" s="344"/>
      <c r="AQ66" s="344"/>
      <c r="AR66" s="344"/>
      <c r="AS66" s="344"/>
      <c r="AT66" s="344"/>
      <c r="AU66" s="344"/>
      <c r="AV66" s="344"/>
    </row>
    <row r="67" spans="1:48" ht="15" thickBot="1" x14ac:dyDescent="0.4">
      <c r="A67" s="344"/>
      <c r="B67" s="343"/>
      <c r="C67" s="679"/>
      <c r="D67" s="680"/>
      <c r="E67" s="680"/>
      <c r="F67" s="680"/>
      <c r="G67" s="681"/>
      <c r="H67" s="1263"/>
      <c r="I67" s="1265"/>
      <c r="J67" s="1263"/>
      <c r="K67" s="1264"/>
      <c r="L67" s="1264"/>
      <c r="M67" s="1265"/>
      <c r="N67" s="1269"/>
      <c r="O67" s="1270"/>
      <c r="P67" s="1270"/>
      <c r="Q67" s="1270"/>
      <c r="R67" s="1270"/>
      <c r="S67" s="1270"/>
      <c r="T67" s="1270"/>
      <c r="U67" s="1270"/>
      <c r="V67" s="1270"/>
      <c r="W67" s="1270"/>
      <c r="X67" s="1270"/>
      <c r="Y67" s="1270"/>
      <c r="Z67" s="1270"/>
      <c r="AA67" s="1270"/>
      <c r="AB67" s="464"/>
      <c r="AC67" s="344"/>
      <c r="AD67" s="344"/>
      <c r="AE67" s="344"/>
      <c r="AF67" s="344"/>
      <c r="AG67" s="344"/>
      <c r="AH67" s="344"/>
      <c r="AI67" s="344"/>
      <c r="AJ67" s="344"/>
      <c r="AK67" s="344"/>
      <c r="AL67" s="344"/>
      <c r="AM67" s="344"/>
      <c r="AN67" s="344"/>
      <c r="AO67" s="344"/>
      <c r="AP67" s="344"/>
      <c r="AQ67" s="344"/>
      <c r="AR67" s="344"/>
      <c r="AS67" s="344"/>
      <c r="AT67" s="344"/>
      <c r="AU67" s="344"/>
      <c r="AV67" s="344"/>
    </row>
    <row r="68" spans="1:48" ht="15.75" customHeight="1" thickBot="1" x14ac:dyDescent="0.4">
      <c r="A68" s="344"/>
      <c r="B68" s="343"/>
      <c r="C68" s="679"/>
      <c r="D68" s="680"/>
      <c r="E68" s="680"/>
      <c r="F68" s="680"/>
      <c r="G68" s="681"/>
      <c r="H68" s="1263"/>
      <c r="I68" s="1265"/>
      <c r="J68" s="1263"/>
      <c r="K68" s="1264"/>
      <c r="L68" s="1264"/>
      <c r="M68" s="1265"/>
      <c r="N68" s="1269"/>
      <c r="O68" s="1270"/>
      <c r="P68" s="1270"/>
      <c r="Q68" s="1270"/>
      <c r="R68" s="1270"/>
      <c r="S68" s="1270"/>
      <c r="T68" s="1270"/>
      <c r="U68" s="1270"/>
      <c r="V68" s="1270"/>
      <c r="W68" s="1270"/>
      <c r="X68" s="1270"/>
      <c r="Y68" s="1270"/>
      <c r="Z68" s="1270"/>
      <c r="AA68" s="1270"/>
      <c r="AB68" s="464"/>
      <c r="AC68" s="344"/>
      <c r="AD68" s="344"/>
      <c r="AE68" s="344"/>
      <c r="AF68" s="344"/>
      <c r="AG68" s="344"/>
      <c r="AH68" s="344"/>
      <c r="AI68" s="344"/>
      <c r="AJ68" s="344"/>
      <c r="AK68" s="344"/>
      <c r="AL68" s="344"/>
      <c r="AM68" s="344"/>
      <c r="AN68" s="344"/>
      <c r="AO68" s="344"/>
      <c r="AP68" s="344"/>
      <c r="AQ68" s="344"/>
      <c r="AR68" s="344"/>
      <c r="AS68" s="344"/>
      <c r="AT68" s="344"/>
      <c r="AU68" s="344"/>
      <c r="AV68" s="344"/>
    </row>
    <row r="69" spans="1:48" ht="15" thickBot="1" x14ac:dyDescent="0.4">
      <c r="A69" s="344"/>
      <c r="B69" s="465"/>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7"/>
      <c r="AC69" s="344"/>
      <c r="AD69" s="344"/>
      <c r="AE69" s="344"/>
      <c r="AF69" s="344"/>
      <c r="AG69" s="344"/>
      <c r="AH69" s="344"/>
      <c r="AI69" s="344"/>
      <c r="AJ69" s="344"/>
      <c r="AK69" s="344"/>
      <c r="AL69" s="344"/>
      <c r="AM69" s="344"/>
      <c r="AN69" s="344"/>
      <c r="AO69" s="344"/>
      <c r="AP69" s="344"/>
      <c r="AQ69" s="344"/>
      <c r="AR69" s="344"/>
      <c r="AS69" s="344"/>
      <c r="AT69" s="344"/>
      <c r="AU69" s="344"/>
      <c r="AV69" s="344"/>
    </row>
    <row r="70" spans="1:48" x14ac:dyDescent="0.35">
      <c r="A70" s="344"/>
      <c r="B70" s="344"/>
      <c r="C70" s="344"/>
      <c r="D70" s="344"/>
      <c r="E70" s="344"/>
      <c r="F70" s="344"/>
      <c r="G70" s="344"/>
      <c r="H70" s="344"/>
      <c r="I70" s="344"/>
      <c r="J70" s="344"/>
      <c r="K70" s="344"/>
      <c r="L70" s="344"/>
      <c r="M70" s="344"/>
      <c r="N70" s="344"/>
      <c r="O70" s="344"/>
      <c r="P70" s="344"/>
      <c r="Q70" s="344"/>
      <c r="R70" s="344"/>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row>
    <row r="71" spans="1:48" x14ac:dyDescent="0.35">
      <c r="A71" s="344"/>
      <c r="B71" s="344"/>
      <c r="C71" s="344"/>
      <c r="D71" s="344"/>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row>
    <row r="72" spans="1:48" x14ac:dyDescent="0.35">
      <c r="A72" s="344"/>
      <c r="B72" s="344"/>
      <c r="C72" s="344"/>
      <c r="D72" s="344"/>
      <c r="E72" s="344"/>
      <c r="F72" s="344"/>
      <c r="G72" s="344"/>
      <c r="H72" s="344"/>
      <c r="I72" s="344"/>
      <c r="J72" s="344"/>
      <c r="K72" s="344"/>
      <c r="L72" s="344"/>
      <c r="M72" s="344"/>
      <c r="N72" s="344"/>
      <c r="O72" s="344"/>
      <c r="P72" s="344"/>
      <c r="Q72" s="344"/>
      <c r="R72" s="344"/>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row>
    <row r="73" spans="1:48" x14ac:dyDescent="0.35">
      <c r="A73" s="344"/>
      <c r="B73" s="344"/>
      <c r="C73" s="344"/>
      <c r="D73" s="344"/>
      <c r="E73" s="344"/>
      <c r="F73" s="344"/>
      <c r="G73" s="344"/>
      <c r="H73" s="344"/>
      <c r="I73" s="344"/>
      <c r="J73" s="344"/>
      <c r="K73" s="344"/>
      <c r="L73" s="344"/>
      <c r="M73" s="344"/>
      <c r="N73" s="344"/>
      <c r="O73" s="344"/>
      <c r="P73" s="344"/>
      <c r="Q73" s="344"/>
      <c r="R73" s="344"/>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row>
    <row r="74" spans="1:48" x14ac:dyDescent="0.35">
      <c r="A74" s="344"/>
      <c r="B74" s="344"/>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row>
    <row r="75" spans="1:48" x14ac:dyDescent="0.35">
      <c r="A75" s="344"/>
      <c r="B75" s="344"/>
      <c r="C75" s="344"/>
      <c r="D75" s="344"/>
      <c r="E75" s="344"/>
      <c r="F75" s="344"/>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row>
    <row r="76" spans="1:48" x14ac:dyDescent="0.35">
      <c r="A76" s="344"/>
      <c r="B76" s="344"/>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row>
    <row r="77" spans="1:48" x14ac:dyDescent="0.35">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row>
    <row r="78" spans="1:48" x14ac:dyDescent="0.35">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c r="AI78" s="344"/>
      <c r="AJ78" s="344"/>
      <c r="AK78" s="344"/>
      <c r="AL78" s="344"/>
      <c r="AM78" s="344"/>
      <c r="AN78" s="344"/>
      <c r="AO78" s="344"/>
      <c r="AP78" s="344"/>
      <c r="AQ78" s="344"/>
      <c r="AR78" s="344"/>
      <c r="AS78" s="344"/>
      <c r="AT78" s="344"/>
      <c r="AU78" s="344"/>
      <c r="AV78" s="344"/>
    </row>
    <row r="79" spans="1:48" x14ac:dyDescent="0.35">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row>
    <row r="80" spans="1:48" x14ac:dyDescent="0.35">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row>
    <row r="81" spans="1:48" x14ac:dyDescent="0.35">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c r="AI81" s="344"/>
      <c r="AJ81" s="344"/>
      <c r="AK81" s="344"/>
      <c r="AL81" s="344"/>
      <c r="AM81" s="344"/>
      <c r="AN81" s="344"/>
      <c r="AO81" s="344"/>
      <c r="AP81" s="344"/>
      <c r="AQ81" s="344"/>
      <c r="AR81" s="344"/>
      <c r="AS81" s="344"/>
      <c r="AT81" s="344"/>
      <c r="AU81" s="344"/>
      <c r="AV81" s="344"/>
    </row>
    <row r="82" spans="1:48" x14ac:dyDescent="0.35">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row>
    <row r="83" spans="1:48" x14ac:dyDescent="0.35">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4"/>
      <c r="AN83" s="344"/>
      <c r="AO83" s="344"/>
      <c r="AP83" s="344"/>
      <c r="AQ83" s="344"/>
      <c r="AR83" s="344"/>
      <c r="AS83" s="344"/>
      <c r="AT83" s="344"/>
      <c r="AU83" s="344"/>
      <c r="AV83" s="344"/>
    </row>
    <row r="84" spans="1:48" x14ac:dyDescent="0.35">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4"/>
      <c r="AN84" s="344"/>
      <c r="AO84" s="344"/>
      <c r="AP84" s="344"/>
      <c r="AQ84" s="344"/>
      <c r="AR84" s="344"/>
      <c r="AS84" s="344"/>
      <c r="AT84" s="344"/>
      <c r="AU84" s="344"/>
      <c r="AV84" s="344"/>
    </row>
    <row r="85" spans="1:48" x14ac:dyDescent="0.35">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row>
    <row r="86" spans="1:48" x14ac:dyDescent="0.35">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row>
    <row r="87" spans="1:48" x14ac:dyDescent="0.35">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row>
    <row r="88" spans="1:48" x14ac:dyDescent="0.35">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row>
    <row r="89" spans="1:48" x14ac:dyDescent="0.35">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4"/>
      <c r="AM89" s="344"/>
      <c r="AN89" s="344"/>
      <c r="AO89" s="344"/>
      <c r="AP89" s="344"/>
      <c r="AQ89" s="344"/>
      <c r="AR89" s="344"/>
      <c r="AS89" s="344"/>
      <c r="AT89" s="344"/>
      <c r="AU89" s="344"/>
      <c r="AV89" s="344"/>
    </row>
    <row r="90" spans="1:48" x14ac:dyDescent="0.35">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row>
    <row r="91" spans="1:48" x14ac:dyDescent="0.35">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row>
    <row r="92" spans="1:48" x14ac:dyDescent="0.35">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row>
    <row r="93" spans="1:48" x14ac:dyDescent="0.35">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row>
    <row r="94" spans="1:48" x14ac:dyDescent="0.35">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row>
    <row r="95" spans="1:48" x14ac:dyDescent="0.35">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row>
    <row r="96" spans="1:48" x14ac:dyDescent="0.35">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row>
    <row r="97" spans="1:48" x14ac:dyDescent="0.35">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row>
    <row r="98" spans="1:48" x14ac:dyDescent="0.35">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row>
    <row r="99" spans="1:48" x14ac:dyDescent="0.35">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row>
    <row r="100" spans="1:48" x14ac:dyDescent="0.35">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row>
    <row r="101" spans="1:48" x14ac:dyDescent="0.35">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row>
    <row r="102" spans="1:48" x14ac:dyDescent="0.35">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row>
    <row r="103" spans="1:48" x14ac:dyDescent="0.35">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row>
    <row r="104" spans="1:48" x14ac:dyDescent="0.35">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row>
    <row r="105" spans="1:48" x14ac:dyDescent="0.35">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row>
    <row r="106" spans="1:48" x14ac:dyDescent="0.35">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row>
    <row r="107" spans="1:48" x14ac:dyDescent="0.35">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row>
    <row r="108" spans="1:48" ht="6" customHeight="1" x14ac:dyDescent="0.35">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row>
  </sheetData>
  <mergeCells count="195">
    <mergeCell ref="AC42:AD42"/>
    <mergeCell ref="AE42:AF42"/>
    <mergeCell ref="AG42:AH42"/>
    <mergeCell ref="AI42:AJ42"/>
    <mergeCell ref="AK42:AL42"/>
    <mergeCell ref="AM42:AN42"/>
    <mergeCell ref="AO42:AP42"/>
    <mergeCell ref="AQ42:AR42"/>
    <mergeCell ref="AC43:AD43"/>
    <mergeCell ref="AE43:AF43"/>
    <mergeCell ref="AG43:AH43"/>
    <mergeCell ref="AI43:AJ43"/>
    <mergeCell ref="AK43:AL43"/>
    <mergeCell ref="AM43:AN43"/>
    <mergeCell ref="AO43:AP43"/>
    <mergeCell ref="AQ43:AR43"/>
    <mergeCell ref="AC40:AD40"/>
    <mergeCell ref="AE40:AF40"/>
    <mergeCell ref="AG40:AH40"/>
    <mergeCell ref="AI40:AJ40"/>
    <mergeCell ref="AK40:AL40"/>
    <mergeCell ref="AM40:AN40"/>
    <mergeCell ref="AO40:AP40"/>
    <mergeCell ref="AQ40:AR40"/>
    <mergeCell ref="B41:D41"/>
    <mergeCell ref="AC41:AD41"/>
    <mergeCell ref="AE41:AF41"/>
    <mergeCell ref="AG41:AH41"/>
    <mergeCell ref="AI41:AJ41"/>
    <mergeCell ref="AK41:AL41"/>
    <mergeCell ref="AM41:AN41"/>
    <mergeCell ref="AO41:AP41"/>
    <mergeCell ref="AQ41:AR41"/>
    <mergeCell ref="C40:G40"/>
    <mergeCell ref="K40:AA40"/>
    <mergeCell ref="AC38:AD38"/>
    <mergeCell ref="AE38:AF38"/>
    <mergeCell ref="AG38:AH38"/>
    <mergeCell ref="AI38:AJ38"/>
    <mergeCell ref="AK38:AL38"/>
    <mergeCell ref="AM38:AN38"/>
    <mergeCell ref="AO38:AP38"/>
    <mergeCell ref="AQ38:AR38"/>
    <mergeCell ref="AC39:AD39"/>
    <mergeCell ref="AE39:AF39"/>
    <mergeCell ref="AG39:AH39"/>
    <mergeCell ref="AI39:AJ39"/>
    <mergeCell ref="AK39:AL39"/>
    <mergeCell ref="AM39:AN39"/>
    <mergeCell ref="AO39:AP39"/>
    <mergeCell ref="AQ39:AR39"/>
    <mergeCell ref="AC36:AD36"/>
    <mergeCell ref="AE36:AF36"/>
    <mergeCell ref="AG36:AH36"/>
    <mergeCell ref="AI36:AJ36"/>
    <mergeCell ref="AK36:AL36"/>
    <mergeCell ref="AM36:AN36"/>
    <mergeCell ref="AO36:AP36"/>
    <mergeCell ref="AQ36:AR36"/>
    <mergeCell ref="AC37:AD37"/>
    <mergeCell ref="AE37:AF37"/>
    <mergeCell ref="AG37:AH37"/>
    <mergeCell ref="AI37:AJ37"/>
    <mergeCell ref="AK37:AL37"/>
    <mergeCell ref="AM37:AN37"/>
    <mergeCell ref="AO37:AP37"/>
    <mergeCell ref="AQ37:AR37"/>
    <mergeCell ref="AQ34:AR34"/>
    <mergeCell ref="AC35:AD35"/>
    <mergeCell ref="AE35:AF35"/>
    <mergeCell ref="AG35:AH35"/>
    <mergeCell ref="AI35:AJ35"/>
    <mergeCell ref="AK35:AL35"/>
    <mergeCell ref="AM35:AN35"/>
    <mergeCell ref="AO35:AP35"/>
    <mergeCell ref="AQ35:AR35"/>
    <mergeCell ref="B1:D1"/>
    <mergeCell ref="E1:G1"/>
    <mergeCell ref="AC34:AD34"/>
    <mergeCell ref="AE34:AF34"/>
    <mergeCell ref="AG34:AH34"/>
    <mergeCell ref="AI34:AJ34"/>
    <mergeCell ref="AK34:AL34"/>
    <mergeCell ref="AM34:AN34"/>
    <mergeCell ref="AO34:AP3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N60:U62"/>
    <mergeCell ref="V60:AA62"/>
    <mergeCell ref="B42:D42"/>
    <mergeCell ref="H60:I60"/>
    <mergeCell ref="H61:I61"/>
    <mergeCell ref="H62:I62"/>
    <mergeCell ref="J60:M60"/>
    <mergeCell ref="J61:M61"/>
    <mergeCell ref="J62:M62"/>
    <mergeCell ref="C35:G35"/>
    <mergeCell ref="K35:AA35"/>
    <mergeCell ref="C34:AA34"/>
    <mergeCell ref="C37:G37"/>
    <mergeCell ref="K37:AA37"/>
    <mergeCell ref="C36:G36"/>
    <mergeCell ref="K36:AA36"/>
    <mergeCell ref="C39:G39"/>
    <mergeCell ref="K39:AA39"/>
    <mergeCell ref="C38:G38"/>
    <mergeCell ref="K38:AA38"/>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N107"/>
  <sheetViews>
    <sheetView topLeftCell="C33" workbookViewId="0">
      <selection activeCell="AF61" sqref="AF61"/>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5" style="1" customWidth="1"/>
    <col min="9" max="9" width="15.269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3" width="6" style="1" customWidth="1"/>
    <col min="24" max="25" width="5" style="1" customWidth="1"/>
    <col min="26" max="26" width="6.7265625" style="1" customWidth="1"/>
    <col min="27" max="27" width="5" style="1" customWidth="1"/>
    <col min="28" max="32" width="2" style="1" customWidth="1"/>
    <col min="33" max="33" width="1.7265625" style="1" customWidth="1"/>
    <col min="34" max="34" width="2" style="1" hidden="1" customWidth="1"/>
    <col min="35" max="35" width="38.54296875" style="1" customWidth="1"/>
    <col min="36" max="36" width="13.7265625" style="1" customWidth="1"/>
    <col min="37" max="37" width="14" style="1" customWidth="1"/>
    <col min="38" max="38" width="14.54296875" style="1" customWidth="1"/>
    <col min="39" max="39" width="17.26953125" style="1" customWidth="1"/>
    <col min="40" max="40" width="7.54296875" style="1" customWidth="1"/>
    <col min="41" max="16384" width="3.7265625" style="1"/>
  </cols>
  <sheetData>
    <row r="1" spans="1:39" ht="15" thickBot="1" x14ac:dyDescent="0.4">
      <c r="A1" s="344"/>
      <c r="B1" s="708"/>
      <c r="C1" s="708"/>
      <c r="D1" s="708"/>
      <c r="E1" s="708"/>
      <c r="F1" s="708"/>
      <c r="G1" s="708"/>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row>
    <row r="2" spans="1:39" ht="45.75" customHeight="1" x14ac:dyDescent="0.35">
      <c r="A2" s="344"/>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450"/>
      <c r="AD2" s="450"/>
      <c r="AE2" s="450"/>
      <c r="AF2" s="450"/>
      <c r="AG2" s="450"/>
      <c r="AH2" s="450"/>
      <c r="AI2" s="344"/>
      <c r="AJ2" s="344"/>
      <c r="AK2" s="344"/>
      <c r="AL2" s="344"/>
      <c r="AM2" s="344"/>
    </row>
    <row r="3" spans="1:39" ht="14.5" customHeight="1" x14ac:dyDescent="0.35">
      <c r="A3" s="344"/>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10"/>
      <c r="AD3" s="10"/>
      <c r="AE3" s="10"/>
      <c r="AF3" s="10"/>
      <c r="AG3" s="10"/>
      <c r="AH3" s="10"/>
      <c r="AI3" s="344"/>
      <c r="AJ3" s="344"/>
      <c r="AK3" s="344"/>
      <c r="AL3" s="344"/>
      <c r="AM3" s="344"/>
    </row>
    <row r="4" spans="1:39" ht="15" customHeight="1" thickBot="1" x14ac:dyDescent="0.4">
      <c r="A4" s="344"/>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10"/>
      <c r="AD4" s="10"/>
      <c r="AE4" s="10"/>
      <c r="AF4" s="10"/>
      <c r="AG4" s="10"/>
      <c r="AH4" s="10"/>
      <c r="AI4" s="344"/>
      <c r="AJ4" s="344"/>
      <c r="AK4" s="344"/>
      <c r="AL4" s="344"/>
      <c r="AM4" s="344"/>
    </row>
    <row r="5" spans="1:39" ht="15" thickBot="1" x14ac:dyDescent="0.4">
      <c r="A5" s="344"/>
      <c r="B5" s="344"/>
      <c r="C5" s="344"/>
      <c r="D5" s="344"/>
      <c r="E5" s="344"/>
      <c r="F5" s="344"/>
      <c r="G5" s="344"/>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344"/>
      <c r="AJ5" s="344"/>
      <c r="AK5" s="344"/>
      <c r="AL5" s="344"/>
      <c r="AM5" s="344"/>
    </row>
    <row r="6" spans="1:39" ht="15" thickBot="1" x14ac:dyDescent="0.4">
      <c r="A6" s="344"/>
      <c r="B6" s="453"/>
      <c r="C6" s="454"/>
      <c r="D6" s="454"/>
      <c r="E6" s="454"/>
      <c r="F6" s="454"/>
      <c r="G6" s="454"/>
      <c r="H6" s="454"/>
      <c r="I6" s="350"/>
      <c r="J6" s="350"/>
      <c r="K6" s="350"/>
      <c r="L6" s="350"/>
      <c r="M6" s="350"/>
      <c r="N6" s="350"/>
      <c r="O6" s="350"/>
      <c r="P6" s="350"/>
      <c r="Q6" s="350"/>
      <c r="R6" s="350"/>
      <c r="S6" s="350"/>
      <c r="T6" s="350"/>
      <c r="U6" s="350"/>
      <c r="V6" s="350"/>
      <c r="W6" s="454"/>
      <c r="X6" s="454"/>
      <c r="Y6" s="454"/>
      <c r="Z6" s="454"/>
      <c r="AA6" s="454"/>
      <c r="AB6" s="455"/>
      <c r="AC6" s="12"/>
      <c r="AD6" s="12"/>
      <c r="AE6" s="12"/>
      <c r="AF6" s="12"/>
      <c r="AG6" s="12"/>
      <c r="AH6" s="12"/>
      <c r="AI6" s="344"/>
      <c r="AJ6" s="344"/>
      <c r="AK6" s="344"/>
      <c r="AL6" s="344"/>
      <c r="AM6" s="344"/>
    </row>
    <row r="7" spans="1:39" ht="15" customHeight="1" x14ac:dyDescent="0.35">
      <c r="A7" s="344"/>
      <c r="B7" s="456"/>
      <c r="C7" s="658" t="s">
        <v>4</v>
      </c>
      <c r="D7" s="659"/>
      <c r="E7" s="659"/>
      <c r="F7" s="659"/>
      <c r="G7" s="659"/>
      <c r="H7" s="660"/>
      <c r="I7" s="1180" t="s">
        <v>142</v>
      </c>
      <c r="J7" s="1181"/>
      <c r="K7" s="1181"/>
      <c r="L7" s="1181"/>
      <c r="M7" s="1181"/>
      <c r="N7" s="1181"/>
      <c r="O7" s="1181"/>
      <c r="P7" s="1181"/>
      <c r="Q7" s="1181"/>
      <c r="R7" s="1181"/>
      <c r="S7" s="1181"/>
      <c r="T7" s="1181"/>
      <c r="U7" s="1181"/>
      <c r="V7" s="1181"/>
      <c r="W7" s="1181"/>
      <c r="X7" s="1181"/>
      <c r="Y7" s="1181"/>
      <c r="Z7" s="1181"/>
      <c r="AA7" s="1181"/>
      <c r="AB7" s="11"/>
      <c r="AC7" s="12"/>
      <c r="AD7" s="12"/>
      <c r="AE7" s="12"/>
      <c r="AF7" s="12"/>
      <c r="AG7" s="12"/>
      <c r="AH7" s="12"/>
      <c r="AI7" s="344"/>
      <c r="AJ7" s="344"/>
      <c r="AK7" s="344"/>
      <c r="AL7" s="344"/>
      <c r="AM7" s="344"/>
    </row>
    <row r="8" spans="1:39" x14ac:dyDescent="0.35">
      <c r="A8" s="344"/>
      <c r="B8" s="456"/>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11"/>
      <c r="AC8" s="12"/>
      <c r="AD8" s="12"/>
      <c r="AE8" s="12"/>
      <c r="AF8" s="12"/>
      <c r="AG8" s="12"/>
      <c r="AH8" s="12"/>
      <c r="AI8" s="344"/>
      <c r="AJ8" s="344"/>
      <c r="AK8" s="344"/>
      <c r="AL8" s="344"/>
      <c r="AM8" s="344"/>
    </row>
    <row r="9" spans="1:39" ht="15" thickBot="1" x14ac:dyDescent="0.4">
      <c r="A9" s="344"/>
      <c r="B9" s="456"/>
      <c r="C9" s="12"/>
      <c r="D9" s="12"/>
      <c r="E9" s="12"/>
      <c r="F9" s="12"/>
      <c r="G9" s="12"/>
      <c r="H9" s="12"/>
      <c r="I9" s="351"/>
      <c r="J9" s="351"/>
      <c r="K9" s="351"/>
      <c r="L9" s="351"/>
      <c r="M9" s="351"/>
      <c r="N9" s="351"/>
      <c r="O9" s="351"/>
      <c r="P9" s="351"/>
      <c r="Q9" s="351"/>
      <c r="R9" s="351"/>
      <c r="S9" s="351"/>
      <c r="T9" s="351"/>
      <c r="U9" s="351"/>
      <c r="V9" s="351"/>
      <c r="W9" s="12"/>
      <c r="X9" s="12"/>
      <c r="Y9" s="12"/>
      <c r="Z9" s="12"/>
      <c r="AA9" s="12"/>
      <c r="AB9" s="11"/>
      <c r="AC9" s="12"/>
      <c r="AD9" s="12"/>
      <c r="AE9" s="12"/>
      <c r="AF9" s="12"/>
      <c r="AG9" s="12"/>
      <c r="AH9" s="12"/>
      <c r="AI9" s="344"/>
      <c r="AJ9" s="344"/>
      <c r="AK9" s="344"/>
      <c r="AL9" s="344"/>
      <c r="AM9" s="344"/>
    </row>
    <row r="10" spans="1:39" ht="15" customHeight="1" thickBot="1" x14ac:dyDescent="0.4">
      <c r="A10" s="344"/>
      <c r="B10" s="456"/>
      <c r="C10" s="658" t="s">
        <v>5</v>
      </c>
      <c r="D10" s="659"/>
      <c r="E10" s="659"/>
      <c r="F10" s="659"/>
      <c r="G10" s="659"/>
      <c r="H10" s="660"/>
      <c r="I10" s="668" t="s">
        <v>205</v>
      </c>
      <c r="J10" s="669"/>
      <c r="K10" s="669"/>
      <c r="L10" s="669"/>
      <c r="M10" s="669"/>
      <c r="N10" s="669"/>
      <c r="O10" s="669"/>
      <c r="P10" s="669"/>
      <c r="Q10" s="670"/>
      <c r="R10" s="674" t="s">
        <v>7</v>
      </c>
      <c r="S10" s="675"/>
      <c r="T10" s="675"/>
      <c r="U10" s="676"/>
      <c r="V10" s="674" t="s">
        <v>8</v>
      </c>
      <c r="W10" s="675"/>
      <c r="X10" s="675"/>
      <c r="Y10" s="675"/>
      <c r="Z10" s="675"/>
      <c r="AA10" s="675"/>
      <c r="AB10" s="11"/>
      <c r="AC10" s="12"/>
      <c r="AD10" s="12"/>
      <c r="AE10" s="12"/>
      <c r="AF10" s="12"/>
      <c r="AG10" s="12"/>
      <c r="AH10" s="12"/>
      <c r="AI10" s="344"/>
      <c r="AJ10" s="344"/>
      <c r="AK10" s="344"/>
      <c r="AL10" s="344"/>
      <c r="AM10" s="344"/>
    </row>
    <row r="11" spans="1:39" ht="28.5" customHeight="1" thickBot="1" x14ac:dyDescent="0.4">
      <c r="A11" s="344"/>
      <c r="B11" s="456"/>
      <c r="C11" s="661"/>
      <c r="D11" s="662"/>
      <c r="E11" s="662"/>
      <c r="F11" s="662"/>
      <c r="G11" s="662"/>
      <c r="H11" s="663"/>
      <c r="I11" s="671"/>
      <c r="J11" s="672"/>
      <c r="K11" s="672"/>
      <c r="L11" s="672"/>
      <c r="M11" s="672"/>
      <c r="N11" s="672"/>
      <c r="O11" s="672"/>
      <c r="P11" s="672"/>
      <c r="Q11" s="673"/>
      <c r="R11" s="679" t="s">
        <v>206</v>
      </c>
      <c r="S11" s="680"/>
      <c r="T11" s="680"/>
      <c r="U11" s="681"/>
      <c r="V11" s="679" t="s">
        <v>63</v>
      </c>
      <c r="W11" s="680"/>
      <c r="X11" s="680"/>
      <c r="Y11" s="680"/>
      <c r="Z11" s="680"/>
      <c r="AA11" s="680"/>
      <c r="AB11" s="11"/>
      <c r="AC11" s="12"/>
      <c r="AD11" s="12"/>
      <c r="AE11" s="12"/>
      <c r="AF11" s="12"/>
      <c r="AG11" s="12"/>
      <c r="AH11" s="12"/>
      <c r="AI11" s="344"/>
      <c r="AJ11" s="344"/>
      <c r="AK11" s="344"/>
      <c r="AL11" s="344"/>
      <c r="AM11" s="344"/>
    </row>
    <row r="12" spans="1:39" ht="15" thickBot="1" x14ac:dyDescent="0.4">
      <c r="A12" s="344"/>
      <c r="B12" s="457"/>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c r="AC12" s="15"/>
      <c r="AD12" s="15"/>
      <c r="AE12" s="15"/>
      <c r="AF12" s="15"/>
      <c r="AG12" s="15"/>
      <c r="AH12" s="15"/>
      <c r="AI12" s="344"/>
      <c r="AJ12" s="344"/>
      <c r="AK12" s="344"/>
      <c r="AL12" s="344"/>
      <c r="AM12" s="344"/>
    </row>
    <row r="13" spans="1:39" ht="15" customHeight="1" thickBot="1" x14ac:dyDescent="0.4">
      <c r="A13" s="344"/>
      <c r="B13" s="457"/>
      <c r="C13" s="658" t="s">
        <v>9</v>
      </c>
      <c r="D13" s="659"/>
      <c r="E13" s="659"/>
      <c r="F13" s="659"/>
      <c r="G13" s="659"/>
      <c r="H13" s="727"/>
      <c r="I13" s="729" t="s">
        <v>207</v>
      </c>
      <c r="J13" s="688"/>
      <c r="K13" s="688"/>
      <c r="L13" s="688"/>
      <c r="M13" s="688"/>
      <c r="N13" s="688"/>
      <c r="O13" s="688"/>
      <c r="P13" s="688"/>
      <c r="Q13" s="688"/>
      <c r="R13" s="688"/>
      <c r="S13" s="689"/>
      <c r="T13" s="674" t="s">
        <v>11</v>
      </c>
      <c r="U13" s="675"/>
      <c r="V13" s="675"/>
      <c r="W13" s="675"/>
      <c r="X13" s="675"/>
      <c r="Y13" s="675"/>
      <c r="Z13" s="675"/>
      <c r="AA13" s="697"/>
      <c r="AB13" s="16"/>
      <c r="AC13" s="15"/>
      <c r="AD13" s="15"/>
      <c r="AE13" s="15"/>
      <c r="AF13" s="15"/>
      <c r="AG13" s="15"/>
      <c r="AH13" s="15"/>
      <c r="AI13" s="344"/>
      <c r="AJ13" s="344"/>
      <c r="AK13" s="344"/>
      <c r="AL13" s="344"/>
      <c r="AM13" s="344"/>
    </row>
    <row r="14" spans="1:39" ht="30" customHeight="1" thickBot="1" x14ac:dyDescent="0.4">
      <c r="A14" s="344"/>
      <c r="B14" s="457"/>
      <c r="C14" s="661"/>
      <c r="D14" s="662"/>
      <c r="E14" s="662"/>
      <c r="F14" s="662"/>
      <c r="G14" s="662"/>
      <c r="H14" s="728"/>
      <c r="I14" s="730"/>
      <c r="J14" s="731"/>
      <c r="K14" s="731"/>
      <c r="L14" s="731"/>
      <c r="M14" s="731"/>
      <c r="N14" s="731"/>
      <c r="O14" s="731"/>
      <c r="P14" s="731"/>
      <c r="Q14" s="731"/>
      <c r="R14" s="731"/>
      <c r="S14" s="732"/>
      <c r="T14" s="679" t="s">
        <v>64</v>
      </c>
      <c r="U14" s="680"/>
      <c r="V14" s="680"/>
      <c r="W14" s="680"/>
      <c r="X14" s="680"/>
      <c r="Y14" s="680"/>
      <c r="Z14" s="680"/>
      <c r="AA14" s="699"/>
      <c r="AB14" s="16"/>
      <c r="AC14" s="15"/>
      <c r="AD14" s="15"/>
      <c r="AE14" s="15"/>
      <c r="AF14" s="15"/>
      <c r="AG14" s="15"/>
      <c r="AH14" s="15"/>
      <c r="AI14" s="344"/>
      <c r="AJ14" s="344"/>
      <c r="AK14" s="344"/>
      <c r="AL14" s="344"/>
      <c r="AM14" s="344"/>
    </row>
    <row r="15" spans="1:39" ht="15" thickBot="1" x14ac:dyDescent="0.4">
      <c r="A15" s="344"/>
      <c r="B15" s="457"/>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C15" s="15"/>
      <c r="AD15" s="15"/>
      <c r="AE15" s="15"/>
      <c r="AF15" s="15"/>
      <c r="AG15" s="15"/>
      <c r="AH15" s="15"/>
      <c r="AI15" s="344"/>
      <c r="AJ15" s="344"/>
      <c r="AK15" s="344"/>
      <c r="AL15" s="344"/>
      <c r="AM15" s="344"/>
    </row>
    <row r="16" spans="1:39" ht="57.75" customHeight="1" thickBot="1" x14ac:dyDescent="0.4">
      <c r="A16" s="344"/>
      <c r="B16" s="457"/>
      <c r="C16" s="674" t="s">
        <v>13</v>
      </c>
      <c r="D16" s="675"/>
      <c r="E16" s="675"/>
      <c r="F16" s="675"/>
      <c r="G16" s="675"/>
      <c r="H16" s="697"/>
      <c r="I16" s="1251" t="s">
        <v>208</v>
      </c>
      <c r="J16" s="1252"/>
      <c r="K16" s="1252"/>
      <c r="L16" s="1252"/>
      <c r="M16" s="1252"/>
      <c r="N16" s="1252"/>
      <c r="O16" s="1252"/>
      <c r="P16" s="1252"/>
      <c r="Q16" s="1252"/>
      <c r="R16" s="1252"/>
      <c r="S16" s="1252"/>
      <c r="T16" s="1252"/>
      <c r="U16" s="1252"/>
      <c r="V16" s="1252"/>
      <c r="W16" s="1252"/>
      <c r="X16" s="1252"/>
      <c r="Y16" s="1252"/>
      <c r="Z16" s="1252"/>
      <c r="AA16" s="1253"/>
      <c r="AB16" s="16"/>
      <c r="AC16" s="15"/>
      <c r="AD16" s="15"/>
      <c r="AE16" s="15"/>
      <c r="AF16" s="15"/>
      <c r="AG16" s="15"/>
      <c r="AH16" s="15"/>
      <c r="AI16" s="344"/>
      <c r="AJ16" s="344"/>
      <c r="AK16" s="344"/>
      <c r="AL16" s="344"/>
      <c r="AM16" s="344"/>
    </row>
    <row r="17" spans="1:39" ht="16.5" customHeight="1" thickBot="1" x14ac:dyDescent="0.4">
      <c r="A17" s="344"/>
      <c r="B17" s="457"/>
      <c r="C17" s="351"/>
      <c r="D17" s="351"/>
      <c r="E17" s="351"/>
      <c r="F17" s="351"/>
      <c r="G17" s="351"/>
      <c r="H17" s="351"/>
      <c r="I17" s="353"/>
      <c r="J17" s="353"/>
      <c r="K17" s="353"/>
      <c r="L17" s="353"/>
      <c r="M17" s="353"/>
      <c r="N17" s="353"/>
      <c r="O17" s="353"/>
      <c r="P17" s="353"/>
      <c r="Q17" s="353"/>
      <c r="R17" s="353"/>
      <c r="S17" s="353"/>
      <c r="T17" s="353"/>
      <c r="U17" s="353"/>
      <c r="V17" s="353"/>
      <c r="W17" s="353"/>
      <c r="X17" s="353"/>
      <c r="Y17" s="353"/>
      <c r="Z17" s="353"/>
      <c r="AA17" s="353"/>
      <c r="AB17" s="16"/>
      <c r="AC17" s="15"/>
      <c r="AD17" s="15"/>
      <c r="AE17" s="15"/>
      <c r="AF17" s="15"/>
      <c r="AG17" s="15"/>
      <c r="AH17" s="15"/>
      <c r="AI17" s="344"/>
      <c r="AJ17" s="344"/>
      <c r="AK17" s="344"/>
      <c r="AL17" s="344"/>
      <c r="AM17" s="344"/>
    </row>
    <row r="18" spans="1:39" ht="76.5" customHeight="1" thickBot="1" x14ac:dyDescent="0.4">
      <c r="A18" s="344"/>
      <c r="B18" s="457"/>
      <c r="C18" s="674" t="s">
        <v>85</v>
      </c>
      <c r="D18" s="675"/>
      <c r="E18" s="675"/>
      <c r="F18" s="675"/>
      <c r="G18" s="675"/>
      <c r="H18" s="697"/>
      <c r="I18" s="1251" t="s">
        <v>209</v>
      </c>
      <c r="J18" s="1252"/>
      <c r="K18" s="1252"/>
      <c r="L18" s="1252"/>
      <c r="M18" s="1252"/>
      <c r="N18" s="1252"/>
      <c r="O18" s="1252"/>
      <c r="P18" s="1252"/>
      <c r="Q18" s="1252"/>
      <c r="R18" s="1252"/>
      <c r="S18" s="1252"/>
      <c r="T18" s="1252"/>
      <c r="U18" s="1252"/>
      <c r="V18" s="1252"/>
      <c r="W18" s="1252"/>
      <c r="X18" s="1252"/>
      <c r="Y18" s="1252"/>
      <c r="Z18" s="1252"/>
      <c r="AA18" s="1253"/>
      <c r="AB18" s="16"/>
      <c r="AC18" s="15"/>
      <c r="AD18" s="15"/>
      <c r="AE18" s="15"/>
      <c r="AF18" s="15"/>
      <c r="AG18" s="15"/>
      <c r="AH18" s="15"/>
      <c r="AI18" s="344"/>
      <c r="AJ18" s="344"/>
      <c r="AK18" s="344"/>
      <c r="AL18" s="344"/>
      <c r="AM18" s="344"/>
    </row>
    <row r="19" spans="1:39" ht="16.5" customHeight="1" thickBot="1" x14ac:dyDescent="0.4">
      <c r="A19" s="344"/>
      <c r="B19" s="457"/>
      <c r="C19" s="351"/>
      <c r="D19" s="351"/>
      <c r="E19" s="351"/>
      <c r="F19" s="351"/>
      <c r="G19" s="351"/>
      <c r="H19" s="351"/>
      <c r="I19" s="353"/>
      <c r="J19" s="353"/>
      <c r="K19" s="353"/>
      <c r="L19" s="353"/>
      <c r="M19" s="353"/>
      <c r="N19" s="353"/>
      <c r="O19" s="353"/>
      <c r="P19" s="353"/>
      <c r="Q19" s="353"/>
      <c r="R19" s="353"/>
      <c r="S19" s="353"/>
      <c r="T19" s="353"/>
      <c r="U19" s="353"/>
      <c r="V19" s="353"/>
      <c r="W19" s="353"/>
      <c r="X19" s="353"/>
      <c r="Y19" s="353"/>
      <c r="Z19" s="353"/>
      <c r="AA19" s="353"/>
      <c r="AB19" s="16"/>
      <c r="AC19" s="15"/>
      <c r="AD19" s="15"/>
      <c r="AE19" s="15"/>
      <c r="AF19" s="15"/>
      <c r="AG19" s="15"/>
      <c r="AH19" s="15"/>
      <c r="AI19" s="344"/>
      <c r="AJ19" s="344"/>
      <c r="AK19" s="344"/>
      <c r="AL19" s="344"/>
      <c r="AM19" s="344"/>
    </row>
    <row r="20" spans="1:39" ht="22.5" customHeight="1" thickBot="1" x14ac:dyDescent="0.4">
      <c r="A20" s="344"/>
      <c r="B20" s="457"/>
      <c r="C20" s="658" t="s">
        <v>17</v>
      </c>
      <c r="D20" s="659"/>
      <c r="E20" s="659"/>
      <c r="F20" s="659"/>
      <c r="G20" s="659"/>
      <c r="H20" s="660"/>
      <c r="I20" s="1254">
        <v>45566</v>
      </c>
      <c r="J20" s="1255"/>
      <c r="K20" s="1255"/>
      <c r="L20" s="1256"/>
      <c r="M20" s="674" t="s">
        <v>18</v>
      </c>
      <c r="N20" s="675"/>
      <c r="O20" s="675"/>
      <c r="P20" s="675"/>
      <c r="Q20" s="675"/>
      <c r="R20" s="675"/>
      <c r="S20" s="676"/>
      <c r="T20" s="674" t="s">
        <v>19</v>
      </c>
      <c r="U20" s="675"/>
      <c r="V20" s="675"/>
      <c r="W20" s="675"/>
      <c r="X20" s="675"/>
      <c r="Y20" s="675"/>
      <c r="Z20" s="675"/>
      <c r="AA20" s="675"/>
      <c r="AB20" s="16"/>
      <c r="AC20" s="15"/>
      <c r="AD20" s="15"/>
      <c r="AE20" s="15"/>
      <c r="AF20" s="15"/>
      <c r="AG20" s="15"/>
      <c r="AH20" s="15"/>
      <c r="AI20" s="344"/>
      <c r="AJ20" s="344"/>
      <c r="AK20" s="344"/>
      <c r="AL20" s="344"/>
      <c r="AM20" s="344"/>
    </row>
    <row r="21" spans="1:39" ht="30.75" customHeight="1" thickBot="1" x14ac:dyDescent="0.4">
      <c r="A21" s="344"/>
      <c r="B21" s="457"/>
      <c r="C21" s="684"/>
      <c r="D21" s="685"/>
      <c r="E21" s="685"/>
      <c r="F21" s="685"/>
      <c r="G21" s="685"/>
      <c r="H21" s="686"/>
      <c r="I21" s="1257"/>
      <c r="J21" s="1258"/>
      <c r="K21" s="1258"/>
      <c r="L21" s="1259"/>
      <c r="M21" s="856" t="s">
        <v>145</v>
      </c>
      <c r="N21" s="857"/>
      <c r="O21" s="857"/>
      <c r="P21" s="857"/>
      <c r="Q21" s="857"/>
      <c r="R21" s="857"/>
      <c r="S21" s="1315"/>
      <c r="T21" s="856" t="s">
        <v>57</v>
      </c>
      <c r="U21" s="857"/>
      <c r="V21" s="857"/>
      <c r="W21" s="857"/>
      <c r="X21" s="857"/>
      <c r="Y21" s="857"/>
      <c r="Z21" s="857"/>
      <c r="AA21" s="857"/>
      <c r="AB21" s="16"/>
      <c r="AC21" s="15"/>
      <c r="AD21" s="15"/>
      <c r="AE21" s="15"/>
      <c r="AF21" s="15"/>
      <c r="AG21" s="15"/>
      <c r="AH21" s="15"/>
      <c r="AI21" s="344"/>
      <c r="AJ21" s="344"/>
      <c r="AK21" s="344"/>
      <c r="AL21" s="344"/>
      <c r="AM21" s="344"/>
    </row>
    <row r="22" spans="1:39" ht="15" thickBot="1" x14ac:dyDescent="0.4">
      <c r="A22" s="344"/>
      <c r="B22" s="457"/>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c r="AC22" s="15"/>
      <c r="AD22" s="15"/>
      <c r="AE22" s="15"/>
      <c r="AF22" s="15"/>
      <c r="AG22" s="15"/>
      <c r="AH22" s="15"/>
      <c r="AI22" s="344"/>
      <c r="AJ22" s="344"/>
      <c r="AK22" s="344"/>
      <c r="AL22" s="344"/>
      <c r="AM22" s="344"/>
    </row>
    <row r="23" spans="1:39" ht="31.5" customHeight="1" thickBot="1" x14ac:dyDescent="0.4">
      <c r="A23" s="344"/>
      <c r="B23" s="457"/>
      <c r="C23" s="674" t="s">
        <v>22</v>
      </c>
      <c r="D23" s="675"/>
      <c r="E23" s="675"/>
      <c r="F23" s="675"/>
      <c r="G23" s="675"/>
      <c r="H23" s="675"/>
      <c r="I23" s="676"/>
      <c r="J23" s="674" t="s">
        <v>23</v>
      </c>
      <c r="K23" s="675"/>
      <c r="L23" s="675"/>
      <c r="M23" s="675"/>
      <c r="N23" s="675"/>
      <c r="O23" s="675"/>
      <c r="P23" s="676"/>
      <c r="Q23" s="674" t="s">
        <v>24</v>
      </c>
      <c r="R23" s="675"/>
      <c r="S23" s="675"/>
      <c r="T23" s="675"/>
      <c r="U23" s="675"/>
      <c r="V23" s="675"/>
      <c r="W23" s="675"/>
      <c r="X23" s="675"/>
      <c r="Y23" s="675"/>
      <c r="Z23" s="675"/>
      <c r="AA23" s="675"/>
      <c r="AB23" s="16"/>
      <c r="AC23" s="15"/>
      <c r="AD23" s="15"/>
      <c r="AE23" s="15"/>
      <c r="AF23" s="15"/>
      <c r="AG23" s="15"/>
      <c r="AH23" s="15"/>
      <c r="AI23" s="344"/>
      <c r="AJ23" s="344"/>
      <c r="AK23" s="344"/>
      <c r="AL23" s="344"/>
      <c r="AM23" s="344"/>
    </row>
    <row r="24" spans="1:39" ht="28" customHeight="1" thickBot="1" x14ac:dyDescent="0.4">
      <c r="A24" s="344"/>
      <c r="B24" s="457"/>
      <c r="C24" s="679" t="s">
        <v>210</v>
      </c>
      <c r="D24" s="680"/>
      <c r="E24" s="680"/>
      <c r="F24" s="680"/>
      <c r="G24" s="680"/>
      <c r="H24" s="680"/>
      <c r="I24" s="681"/>
      <c r="J24" s="679" t="s">
        <v>147</v>
      </c>
      <c r="K24" s="680"/>
      <c r="L24" s="680"/>
      <c r="M24" s="680"/>
      <c r="N24" s="680"/>
      <c r="O24" s="680"/>
      <c r="P24" s="699"/>
      <c r="Q24" s="698" t="s">
        <v>195</v>
      </c>
      <c r="R24" s="680"/>
      <c r="S24" s="680"/>
      <c r="T24" s="680"/>
      <c r="U24" s="680"/>
      <c r="V24" s="680"/>
      <c r="W24" s="680"/>
      <c r="X24" s="680"/>
      <c r="Y24" s="680"/>
      <c r="Z24" s="680"/>
      <c r="AA24" s="699"/>
      <c r="AB24" s="16"/>
      <c r="AC24" s="15"/>
      <c r="AD24" s="15"/>
      <c r="AE24" s="15"/>
      <c r="AF24" s="15"/>
      <c r="AG24" s="15"/>
      <c r="AH24" s="15"/>
      <c r="AI24" s="344"/>
      <c r="AJ24" s="344"/>
      <c r="AK24" s="344"/>
      <c r="AL24" s="344"/>
      <c r="AM24" s="344"/>
    </row>
    <row r="25" spans="1:39" ht="15" thickBot="1" x14ac:dyDescent="0.4">
      <c r="A25" s="344"/>
      <c r="B25" s="457"/>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c r="AC25" s="15"/>
      <c r="AD25" s="15"/>
      <c r="AE25" s="15"/>
      <c r="AF25" s="15"/>
      <c r="AG25" s="15"/>
      <c r="AH25" s="15"/>
      <c r="AI25" s="344"/>
      <c r="AJ25" s="344"/>
      <c r="AK25" s="344"/>
      <c r="AL25" s="344"/>
      <c r="AM25" s="344"/>
    </row>
    <row r="26" spans="1:39" ht="33" customHeight="1" thickBot="1" x14ac:dyDescent="0.4">
      <c r="A26" s="344"/>
      <c r="B26" s="457"/>
      <c r="C26" s="674" t="s">
        <v>27</v>
      </c>
      <c r="D26" s="675"/>
      <c r="E26" s="675"/>
      <c r="F26" s="675"/>
      <c r="G26" s="675"/>
      <c r="H26" s="697"/>
      <c r="I26" s="698" t="s">
        <v>211</v>
      </c>
      <c r="J26" s="680"/>
      <c r="K26" s="680"/>
      <c r="L26" s="680"/>
      <c r="M26" s="680"/>
      <c r="N26" s="680"/>
      <c r="O26" s="680"/>
      <c r="P26" s="680"/>
      <c r="Q26" s="680"/>
      <c r="R26" s="680"/>
      <c r="S26" s="680"/>
      <c r="T26" s="680"/>
      <c r="U26" s="680"/>
      <c r="V26" s="680"/>
      <c r="W26" s="680"/>
      <c r="X26" s="680"/>
      <c r="Y26" s="680"/>
      <c r="Z26" s="680"/>
      <c r="AA26" s="699"/>
      <c r="AB26" s="16"/>
      <c r="AC26" s="15"/>
      <c r="AD26" s="15"/>
      <c r="AE26" s="15"/>
      <c r="AF26" s="15"/>
      <c r="AG26" s="15"/>
      <c r="AH26" s="15"/>
      <c r="AI26" s="344"/>
      <c r="AJ26" s="344"/>
      <c r="AK26" s="344"/>
      <c r="AL26" s="344"/>
      <c r="AM26" s="344"/>
    </row>
    <row r="27" spans="1:39" ht="15" thickBot="1" x14ac:dyDescent="0.4">
      <c r="A27" s="344"/>
      <c r="B27" s="457"/>
      <c r="C27" s="351"/>
      <c r="D27" s="351"/>
      <c r="E27" s="351"/>
      <c r="F27" s="351"/>
      <c r="G27" s="351"/>
      <c r="H27" s="351"/>
      <c r="I27" s="353"/>
      <c r="J27" s="353"/>
      <c r="K27" s="353"/>
      <c r="L27" s="353"/>
      <c r="M27" s="353"/>
      <c r="N27" s="353"/>
      <c r="O27" s="353"/>
      <c r="P27" s="353"/>
      <c r="Q27" s="353"/>
      <c r="R27" s="353"/>
      <c r="S27" s="353"/>
      <c r="T27" s="353"/>
      <c r="U27" s="353"/>
      <c r="V27" s="353"/>
      <c r="W27" s="353"/>
      <c r="X27" s="353"/>
      <c r="Y27" s="353"/>
      <c r="Z27" s="353"/>
      <c r="AA27" s="353"/>
      <c r="AB27" s="16"/>
      <c r="AC27" s="15"/>
      <c r="AD27" s="15"/>
      <c r="AE27" s="15"/>
      <c r="AF27" s="15"/>
      <c r="AG27" s="15"/>
      <c r="AH27" s="15"/>
      <c r="AI27" s="344"/>
      <c r="AJ27" s="344"/>
      <c r="AK27" s="344"/>
      <c r="AL27" s="344"/>
      <c r="AM27" s="344"/>
    </row>
    <row r="28" spans="1:39" ht="53.25" customHeight="1" thickBot="1" x14ac:dyDescent="0.4">
      <c r="A28" s="344"/>
      <c r="B28" s="457"/>
      <c r="C28" s="674" t="s">
        <v>148</v>
      </c>
      <c r="D28" s="675"/>
      <c r="E28" s="675"/>
      <c r="F28" s="675"/>
      <c r="G28" s="675"/>
      <c r="H28" s="676"/>
      <c r="I28" s="700">
        <v>1</v>
      </c>
      <c r="J28" s="701"/>
      <c r="K28" s="702" t="s">
        <v>29</v>
      </c>
      <c r="L28" s="703"/>
      <c r="M28" s="703"/>
      <c r="N28" s="704"/>
      <c r="O28" s="705" t="s">
        <v>30</v>
      </c>
      <c r="P28" s="706"/>
      <c r="Q28" s="706"/>
      <c r="R28" s="707"/>
      <c r="S28" s="17" t="s">
        <v>32</v>
      </c>
      <c r="T28" s="705" t="s">
        <v>31</v>
      </c>
      <c r="U28" s="706"/>
      <c r="V28" s="707"/>
      <c r="W28" s="18"/>
      <c r="X28" s="735" t="s">
        <v>33</v>
      </c>
      <c r="Y28" s="736"/>
      <c r="Z28" s="737"/>
      <c r="AA28" s="19"/>
      <c r="AB28" s="16"/>
      <c r="AC28" s="15"/>
      <c r="AD28" s="15"/>
      <c r="AE28" s="15"/>
      <c r="AF28" s="15"/>
      <c r="AG28" s="15"/>
      <c r="AH28" s="15"/>
      <c r="AI28" s="344"/>
      <c r="AJ28" s="344"/>
      <c r="AK28" s="344"/>
      <c r="AL28" s="344"/>
      <c r="AM28" s="344"/>
    </row>
    <row r="29" spans="1:39" ht="15" thickBot="1" x14ac:dyDescent="0.4">
      <c r="A29" s="344"/>
      <c r="B29" s="457"/>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c r="AC29" s="15"/>
      <c r="AD29" s="15"/>
      <c r="AE29" s="15"/>
      <c r="AF29" s="15"/>
      <c r="AG29" s="15"/>
      <c r="AH29" s="15"/>
      <c r="AI29" s="344"/>
      <c r="AJ29" s="344"/>
      <c r="AK29" s="344"/>
      <c r="AL29" s="344"/>
      <c r="AM29" s="344"/>
    </row>
    <row r="30" spans="1:39" ht="15" customHeight="1" x14ac:dyDescent="0.35">
      <c r="A30" s="344"/>
      <c r="B30" s="457"/>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16"/>
      <c r="AC30" s="15"/>
      <c r="AD30" s="15"/>
      <c r="AE30" s="15"/>
      <c r="AF30" s="15"/>
      <c r="AG30" s="15"/>
      <c r="AH30" s="15"/>
      <c r="AI30" s="344"/>
      <c r="AJ30" s="344"/>
      <c r="AK30" s="344"/>
      <c r="AL30" s="344"/>
      <c r="AM30" s="344"/>
    </row>
    <row r="31" spans="1:39" ht="14.25" customHeight="1" x14ac:dyDescent="0.35">
      <c r="A31" s="344"/>
      <c r="B31" s="457"/>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16"/>
      <c r="AC31" s="15"/>
      <c r="AD31" s="15"/>
      <c r="AE31" s="15"/>
      <c r="AF31" s="15"/>
      <c r="AG31" s="15"/>
      <c r="AH31" s="15"/>
      <c r="AI31" s="344"/>
      <c r="AJ31" s="344"/>
      <c r="AK31" s="344"/>
      <c r="AL31" s="344"/>
      <c r="AM31" s="344"/>
    </row>
    <row r="32" spans="1:39" ht="15" customHeight="1" thickBot="1" x14ac:dyDescent="0.4">
      <c r="A32" s="344"/>
      <c r="B32" s="457"/>
      <c r="C32" s="750"/>
      <c r="D32" s="751"/>
      <c r="E32" s="751"/>
      <c r="F32" s="751"/>
      <c r="G32" s="751"/>
      <c r="H32" s="751"/>
      <c r="I32" s="751"/>
      <c r="J32" s="752"/>
      <c r="K32" s="878">
        <v>0</v>
      </c>
      <c r="L32" s="745"/>
      <c r="M32" s="745"/>
      <c r="N32" s="746"/>
      <c r="O32" s="744">
        <v>0.89</v>
      </c>
      <c r="P32" s="745"/>
      <c r="Q32" s="745"/>
      <c r="R32" s="746"/>
      <c r="S32" s="744">
        <v>0.9</v>
      </c>
      <c r="T32" s="746"/>
      <c r="U32" s="744">
        <v>0.99</v>
      </c>
      <c r="V32" s="745"/>
      <c r="W32" s="746"/>
      <c r="X32" s="744">
        <v>1</v>
      </c>
      <c r="Y32" s="746"/>
      <c r="Z32" s="744">
        <v>1.1000000000000001</v>
      </c>
      <c r="AA32" s="746"/>
      <c r="AB32" s="16"/>
      <c r="AC32" s="15"/>
      <c r="AD32" s="15"/>
      <c r="AE32" s="15"/>
      <c r="AF32" s="15"/>
      <c r="AG32" s="15"/>
      <c r="AH32" s="15"/>
      <c r="AI32" s="344"/>
      <c r="AJ32" s="344"/>
      <c r="AK32" s="344"/>
      <c r="AL32" s="344"/>
      <c r="AM32" s="344"/>
    </row>
    <row r="33" spans="1:40" ht="15" thickBot="1" x14ac:dyDescent="0.4">
      <c r="A33" s="344"/>
      <c r="B33" s="457"/>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c r="AC33" s="15"/>
      <c r="AD33" s="15"/>
      <c r="AE33" s="15"/>
      <c r="AF33" s="15"/>
      <c r="AG33" s="15"/>
      <c r="AH33" s="15"/>
      <c r="AI33" s="344"/>
      <c r="AJ33" s="344"/>
      <c r="AK33" s="344"/>
      <c r="AL33" s="344"/>
      <c r="AM33" s="344"/>
    </row>
    <row r="34" spans="1:40" s="2" customFormat="1" ht="15" customHeight="1" thickBot="1" x14ac:dyDescent="0.4">
      <c r="A34" s="360"/>
      <c r="B34" s="20"/>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16"/>
      <c r="AC34" s="15"/>
      <c r="AD34" s="15"/>
      <c r="AE34" s="15"/>
      <c r="AF34" s="15"/>
      <c r="AG34" s="15"/>
      <c r="AH34" s="15"/>
      <c r="AI34" s="360"/>
      <c r="AJ34" s="360"/>
      <c r="AK34" s="360"/>
      <c r="AL34" s="360"/>
      <c r="AM34" s="360"/>
    </row>
    <row r="35" spans="1:40" s="2" customFormat="1" ht="54.65" customHeight="1" thickBot="1" x14ac:dyDescent="0.4">
      <c r="A35" s="360"/>
      <c r="B35" s="20"/>
      <c r="C35" s="674" t="s">
        <v>41</v>
      </c>
      <c r="D35" s="675"/>
      <c r="E35" s="675"/>
      <c r="F35" s="675"/>
      <c r="G35" s="676"/>
      <c r="H35" s="473" t="s">
        <v>212</v>
      </c>
      <c r="I35" s="473" t="s">
        <v>213</v>
      </c>
      <c r="J35" s="290" t="s">
        <v>44</v>
      </c>
      <c r="K35" s="674" t="s">
        <v>45</v>
      </c>
      <c r="L35" s="675"/>
      <c r="M35" s="675"/>
      <c r="N35" s="675"/>
      <c r="O35" s="675"/>
      <c r="P35" s="675"/>
      <c r="Q35" s="675"/>
      <c r="R35" s="675"/>
      <c r="S35" s="675"/>
      <c r="T35" s="675"/>
      <c r="U35" s="675"/>
      <c r="V35" s="675"/>
      <c r="W35" s="675"/>
      <c r="X35" s="675"/>
      <c r="Y35" s="675"/>
      <c r="Z35" s="675"/>
      <c r="AA35" s="675"/>
      <c r="AB35" s="16"/>
      <c r="AC35" s="15"/>
      <c r="AD35" s="15"/>
      <c r="AE35" s="15"/>
      <c r="AF35" s="15"/>
      <c r="AG35" s="15"/>
      <c r="AH35" s="15"/>
      <c r="AI35" s="360"/>
      <c r="AJ35" s="360"/>
      <c r="AK35" s="360"/>
      <c r="AL35" s="360"/>
      <c r="AM35" s="360"/>
    </row>
    <row r="36" spans="1:40" s="2" customFormat="1" ht="107.25" customHeight="1" x14ac:dyDescent="0.35">
      <c r="A36" s="360"/>
      <c r="B36" s="20"/>
      <c r="C36" s="1280" t="s">
        <v>76</v>
      </c>
      <c r="D36" s="1132"/>
      <c r="E36" s="1132"/>
      <c r="F36" s="1132"/>
      <c r="G36" s="1281"/>
      <c r="H36" s="474">
        <v>7770</v>
      </c>
      <c r="I36" s="474">
        <v>7500</v>
      </c>
      <c r="J36" s="475">
        <v>1.036</v>
      </c>
      <c r="K36" s="1282" t="s">
        <v>732</v>
      </c>
      <c r="L36" s="1283"/>
      <c r="M36" s="1283"/>
      <c r="N36" s="1283"/>
      <c r="O36" s="1283"/>
      <c r="P36" s="1283"/>
      <c r="Q36" s="1283"/>
      <c r="R36" s="1283"/>
      <c r="S36" s="1283"/>
      <c r="T36" s="1283"/>
      <c r="U36" s="1283"/>
      <c r="V36" s="1283"/>
      <c r="W36" s="1283"/>
      <c r="X36" s="1283"/>
      <c r="Y36" s="1283"/>
      <c r="Z36" s="1283"/>
      <c r="AA36" s="1283"/>
      <c r="AB36" s="16"/>
      <c r="AC36" s="15"/>
      <c r="AD36" s="15"/>
      <c r="AE36" s="15"/>
      <c r="AF36" s="15"/>
      <c r="AG36" s="15"/>
      <c r="AH36" s="15"/>
      <c r="AI36" s="360"/>
      <c r="AJ36" s="360"/>
      <c r="AK36" s="360"/>
      <c r="AL36" s="360"/>
      <c r="AM36" s="360"/>
    </row>
    <row r="37" spans="1:40" s="2" customFormat="1" ht="98" customHeight="1" x14ac:dyDescent="0.35">
      <c r="A37" s="360"/>
      <c r="B37" s="20"/>
      <c r="C37" s="1164" t="s">
        <v>77</v>
      </c>
      <c r="D37" s="1125"/>
      <c r="E37" s="1125"/>
      <c r="F37" s="1125"/>
      <c r="G37" s="1165"/>
      <c r="H37" s="476">
        <v>9142</v>
      </c>
      <c r="I37" s="476">
        <v>8600</v>
      </c>
      <c r="J37" s="475">
        <v>1.0629999999999999</v>
      </c>
      <c r="K37" s="1272" t="s">
        <v>1154</v>
      </c>
      <c r="L37" s="1273"/>
      <c r="M37" s="1273"/>
      <c r="N37" s="1273"/>
      <c r="O37" s="1273"/>
      <c r="P37" s="1273"/>
      <c r="Q37" s="1273"/>
      <c r="R37" s="1273"/>
      <c r="S37" s="1273"/>
      <c r="T37" s="1273"/>
      <c r="U37" s="1273"/>
      <c r="V37" s="1273"/>
      <c r="W37" s="1273"/>
      <c r="X37" s="1273"/>
      <c r="Y37" s="1273"/>
      <c r="Z37" s="1273"/>
      <c r="AA37" s="1273"/>
      <c r="AB37" s="16"/>
      <c r="AC37" s="15"/>
      <c r="AD37" s="15"/>
      <c r="AE37" s="15"/>
      <c r="AF37" s="15"/>
      <c r="AG37" s="15"/>
      <c r="AH37" s="15"/>
      <c r="AI37" s="360"/>
      <c r="AJ37" s="360"/>
      <c r="AK37" s="360"/>
      <c r="AL37" s="360"/>
      <c r="AM37" s="360"/>
    </row>
    <row r="38" spans="1:40" s="2" customFormat="1" ht="109.5" customHeight="1" x14ac:dyDescent="0.35">
      <c r="A38" s="360"/>
      <c r="B38" s="20"/>
      <c r="C38" s="1164" t="s">
        <v>78</v>
      </c>
      <c r="D38" s="1125"/>
      <c r="E38" s="1125"/>
      <c r="F38" s="1125"/>
      <c r="G38" s="1165"/>
      <c r="H38" s="474">
        <v>9776</v>
      </c>
      <c r="I38" s="476">
        <v>9300</v>
      </c>
      <c r="J38" s="475">
        <v>1.0509999999999999</v>
      </c>
      <c r="K38" s="1272" t="s">
        <v>1155</v>
      </c>
      <c r="L38" s="1273"/>
      <c r="M38" s="1273"/>
      <c r="N38" s="1273"/>
      <c r="O38" s="1273"/>
      <c r="P38" s="1273"/>
      <c r="Q38" s="1273"/>
      <c r="R38" s="1273"/>
      <c r="S38" s="1273"/>
      <c r="T38" s="1273"/>
      <c r="U38" s="1273"/>
      <c r="V38" s="1273"/>
      <c r="W38" s="1273"/>
      <c r="X38" s="1273"/>
      <c r="Y38" s="1273"/>
      <c r="Z38" s="1273"/>
      <c r="AA38" s="1273"/>
      <c r="AB38" s="16"/>
      <c r="AC38" s="15"/>
      <c r="AD38" s="15"/>
      <c r="AE38" s="15"/>
      <c r="AF38" s="15"/>
      <c r="AG38" s="15"/>
      <c r="AH38" s="15"/>
      <c r="AI38" s="360"/>
      <c r="AJ38" s="360"/>
      <c r="AK38" s="360"/>
      <c r="AL38" s="360"/>
      <c r="AM38" s="360"/>
    </row>
    <row r="39" spans="1:40" s="2" customFormat="1" ht="104.25" customHeight="1" thickBot="1" x14ac:dyDescent="0.4">
      <c r="A39" s="360"/>
      <c r="B39" s="20"/>
      <c r="C39" s="682" t="s">
        <v>79</v>
      </c>
      <c r="D39" s="683"/>
      <c r="E39" s="683"/>
      <c r="F39" s="683"/>
      <c r="G39" s="738"/>
      <c r="H39" s="362"/>
      <c r="I39" s="476">
        <v>9600</v>
      </c>
      <c r="J39" s="475">
        <v>0</v>
      </c>
      <c r="K39" s="1274"/>
      <c r="L39" s="1275"/>
      <c r="M39" s="1275"/>
      <c r="N39" s="1275"/>
      <c r="O39" s="1275"/>
      <c r="P39" s="1275"/>
      <c r="Q39" s="1275"/>
      <c r="R39" s="1275"/>
      <c r="S39" s="1275"/>
      <c r="T39" s="1275"/>
      <c r="U39" s="1275"/>
      <c r="V39" s="1275"/>
      <c r="W39" s="1275"/>
      <c r="X39" s="1275"/>
      <c r="Y39" s="1275"/>
      <c r="Z39" s="1275"/>
      <c r="AA39" s="1275"/>
      <c r="AB39" s="16"/>
      <c r="AC39" s="15"/>
      <c r="AD39" s="15"/>
      <c r="AE39" s="15"/>
      <c r="AF39" s="15"/>
      <c r="AG39" s="15"/>
      <c r="AH39" s="15"/>
      <c r="AI39" s="360"/>
      <c r="AJ39" s="360"/>
      <c r="AK39" s="360"/>
      <c r="AL39" s="360"/>
      <c r="AM39" s="360"/>
    </row>
    <row r="40" spans="1:40" s="2" customFormat="1" ht="15.75" customHeight="1" thickBot="1" x14ac:dyDescent="0.4">
      <c r="A40" s="360"/>
      <c r="B40" s="20"/>
      <c r="C40" s="1157" t="s">
        <v>47</v>
      </c>
      <c r="D40" s="1158"/>
      <c r="E40" s="1158"/>
      <c r="F40" s="1158"/>
      <c r="G40" s="1159"/>
      <c r="H40" s="477">
        <v>26688</v>
      </c>
      <c r="I40" s="478">
        <v>35000</v>
      </c>
      <c r="J40" s="479">
        <v>0.76300000000000001</v>
      </c>
      <c r="K40" s="1160"/>
      <c r="L40" s="1161"/>
      <c r="M40" s="1161"/>
      <c r="N40" s="1161"/>
      <c r="O40" s="1161"/>
      <c r="P40" s="1161"/>
      <c r="Q40" s="1161"/>
      <c r="R40" s="1161"/>
      <c r="S40" s="1161"/>
      <c r="T40" s="1161"/>
      <c r="U40" s="1161"/>
      <c r="V40" s="1161"/>
      <c r="W40" s="1161"/>
      <c r="X40" s="1161"/>
      <c r="Y40" s="1161"/>
      <c r="Z40" s="1161"/>
      <c r="AA40" s="1161"/>
      <c r="AB40" s="16"/>
      <c r="AC40" s="15"/>
      <c r="AD40" s="15"/>
      <c r="AE40" s="15"/>
      <c r="AF40" s="15"/>
      <c r="AG40" s="15"/>
      <c r="AH40" s="15"/>
      <c r="AI40" s="360"/>
      <c r="AJ40" s="360"/>
      <c r="AK40" s="360"/>
      <c r="AL40" s="360"/>
      <c r="AM40" s="360"/>
    </row>
    <row r="41" spans="1:40" s="2" customFormat="1" ht="5.25" customHeight="1" x14ac:dyDescent="0.35">
      <c r="A41" s="360"/>
      <c r="B41" s="1276"/>
      <c r="C41" s="794"/>
      <c r="D41" s="794"/>
      <c r="E41" s="15"/>
      <c r="F41" s="15"/>
      <c r="G41" s="15"/>
      <c r="H41" s="15"/>
      <c r="I41" s="15"/>
      <c r="J41" s="15"/>
      <c r="K41" s="15"/>
      <c r="L41" s="15"/>
      <c r="M41" s="15"/>
      <c r="N41" s="15"/>
      <c r="O41" s="15"/>
      <c r="P41" s="15"/>
      <c r="Q41" s="15"/>
      <c r="R41" s="15"/>
      <c r="S41" s="15"/>
      <c r="T41" s="15"/>
      <c r="U41" s="15"/>
      <c r="V41" s="15"/>
      <c r="W41" s="15"/>
      <c r="X41" s="15"/>
      <c r="Y41" s="15"/>
      <c r="Z41" s="15"/>
      <c r="AA41" s="15"/>
      <c r="AB41" s="16"/>
      <c r="AC41" s="15"/>
      <c r="AD41" s="15"/>
      <c r="AE41" s="15"/>
      <c r="AF41" s="15"/>
      <c r="AG41" s="15"/>
      <c r="AH41" s="15"/>
      <c r="AI41" s="360"/>
      <c r="AJ41" s="360"/>
      <c r="AK41" s="360"/>
      <c r="AL41" s="360"/>
      <c r="AM41" s="360"/>
    </row>
    <row r="42" spans="1:40" s="2" customFormat="1" ht="15" thickBot="1" x14ac:dyDescent="0.4">
      <c r="A42" s="360"/>
      <c r="B42" s="1276"/>
      <c r="C42" s="794"/>
      <c r="D42" s="794"/>
      <c r="E42" s="15"/>
      <c r="F42" s="15"/>
      <c r="G42" s="15"/>
      <c r="H42" s="15"/>
      <c r="I42" s="15"/>
      <c r="J42" s="15"/>
      <c r="K42" s="15"/>
      <c r="L42" s="15"/>
      <c r="M42" s="15"/>
      <c r="N42" s="15"/>
      <c r="O42" s="15"/>
      <c r="P42" s="15"/>
      <c r="Q42" s="15"/>
      <c r="R42" s="15"/>
      <c r="S42" s="15"/>
      <c r="T42" s="15"/>
      <c r="U42" s="15"/>
      <c r="V42" s="15"/>
      <c r="W42" s="15"/>
      <c r="X42" s="708"/>
      <c r="Y42" s="708"/>
      <c r="Z42" s="15"/>
      <c r="AA42" s="15"/>
      <c r="AB42" s="16"/>
      <c r="AC42" s="15"/>
      <c r="AD42" s="15"/>
      <c r="AE42" s="15"/>
      <c r="AF42" s="15"/>
      <c r="AG42" s="15"/>
      <c r="AH42" s="15"/>
      <c r="AI42" s="360"/>
      <c r="AJ42" s="360"/>
      <c r="AK42" s="360"/>
      <c r="AL42" s="360"/>
      <c r="AM42" s="360"/>
    </row>
    <row r="43" spans="1:40" s="2" customFormat="1" ht="14.5" customHeight="1" x14ac:dyDescent="0.35">
      <c r="A43" s="360"/>
      <c r="B43" s="20"/>
      <c r="C43" s="658" t="s">
        <v>48</v>
      </c>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16"/>
      <c r="AC43" s="15"/>
      <c r="AD43" s="15"/>
      <c r="AE43" s="15"/>
      <c r="AF43" s="15"/>
      <c r="AG43" s="15"/>
      <c r="AH43" s="15"/>
      <c r="AI43" s="360"/>
      <c r="AJ43" s="360"/>
      <c r="AK43" s="360"/>
      <c r="AL43" s="360"/>
      <c r="AM43" s="360"/>
    </row>
    <row r="44" spans="1:40" ht="15" thickBot="1" x14ac:dyDescent="0.4">
      <c r="A44" s="344"/>
      <c r="B44" s="457"/>
      <c r="C44" s="1162"/>
      <c r="D44" s="1163"/>
      <c r="E44" s="1163"/>
      <c r="F44" s="1163"/>
      <c r="G44" s="1163"/>
      <c r="H44" s="1163"/>
      <c r="I44" s="1163"/>
      <c r="J44" s="1163"/>
      <c r="K44" s="1163"/>
      <c r="L44" s="1163"/>
      <c r="M44" s="1163"/>
      <c r="N44" s="1163"/>
      <c r="O44" s="1163"/>
      <c r="P44" s="1163"/>
      <c r="Q44" s="1163"/>
      <c r="R44" s="1163"/>
      <c r="S44" s="1163"/>
      <c r="T44" s="1163"/>
      <c r="U44" s="1163"/>
      <c r="V44" s="1163"/>
      <c r="W44" s="1163"/>
      <c r="X44" s="1163"/>
      <c r="Y44" s="1163"/>
      <c r="Z44" s="1163"/>
      <c r="AA44" s="1163"/>
      <c r="AB44" s="16"/>
      <c r="AC44" s="15"/>
      <c r="AD44" s="15"/>
      <c r="AE44" s="15"/>
      <c r="AF44" s="15"/>
      <c r="AG44" s="15"/>
      <c r="AH44" s="15"/>
      <c r="AI44" s="26" t="s">
        <v>155</v>
      </c>
      <c r="AJ44" s="26" t="s">
        <v>214</v>
      </c>
      <c r="AK44" s="26" t="s">
        <v>215</v>
      </c>
      <c r="AL44" s="26" t="s">
        <v>216</v>
      </c>
      <c r="AM44" s="360"/>
      <c r="AN44" s="2"/>
    </row>
    <row r="45" spans="1:40" x14ac:dyDescent="0.35">
      <c r="A45" s="344"/>
      <c r="B45" s="457"/>
      <c r="C45" s="687"/>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16"/>
      <c r="AC45" s="15"/>
      <c r="AD45" s="15"/>
      <c r="AE45" s="15"/>
      <c r="AF45" s="15"/>
      <c r="AG45" s="15"/>
      <c r="AH45" s="15"/>
      <c r="AI45" s="26" t="s">
        <v>159</v>
      </c>
      <c r="AJ45" s="480">
        <v>7770</v>
      </c>
      <c r="AK45" s="480">
        <v>7770</v>
      </c>
      <c r="AL45" s="480">
        <v>7500</v>
      </c>
      <c r="AM45" s="360"/>
      <c r="AN45" s="2"/>
    </row>
    <row r="46" spans="1:40" x14ac:dyDescent="0.35">
      <c r="A46" s="344"/>
      <c r="B46" s="457"/>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16"/>
      <c r="AC46" s="15"/>
      <c r="AD46" s="15"/>
      <c r="AE46" s="15"/>
      <c r="AF46" s="15"/>
      <c r="AG46" s="15"/>
      <c r="AH46" s="15"/>
      <c r="AI46" s="26" t="s">
        <v>160</v>
      </c>
      <c r="AJ46" s="480">
        <v>9142</v>
      </c>
      <c r="AK46" s="480">
        <v>16912</v>
      </c>
      <c r="AL46" s="480">
        <v>8600</v>
      </c>
      <c r="AM46" s="360"/>
      <c r="AN46" s="2"/>
    </row>
    <row r="47" spans="1:40" x14ac:dyDescent="0.35">
      <c r="A47" s="344"/>
      <c r="B47" s="457"/>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16"/>
      <c r="AC47" s="15"/>
      <c r="AD47" s="15"/>
      <c r="AE47" s="15"/>
      <c r="AF47" s="15"/>
      <c r="AG47" s="15"/>
      <c r="AH47" s="15"/>
      <c r="AI47" s="26" t="s">
        <v>161</v>
      </c>
      <c r="AJ47" s="480">
        <v>9776</v>
      </c>
      <c r="AK47" s="480">
        <v>26688</v>
      </c>
      <c r="AL47" s="480">
        <v>9300</v>
      </c>
      <c r="AM47" s="360"/>
      <c r="AN47" s="2"/>
    </row>
    <row r="48" spans="1:40" x14ac:dyDescent="0.35">
      <c r="A48" s="344"/>
      <c r="B48" s="457"/>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16"/>
      <c r="AC48" s="15"/>
      <c r="AD48" s="15"/>
      <c r="AE48" s="15"/>
      <c r="AF48" s="15"/>
      <c r="AG48" s="15"/>
      <c r="AH48" s="15"/>
      <c r="AI48" s="481" t="s">
        <v>154</v>
      </c>
      <c r="AJ48" s="480">
        <v>0</v>
      </c>
      <c r="AK48" s="480">
        <v>26688</v>
      </c>
      <c r="AL48" s="480">
        <v>9600</v>
      </c>
      <c r="AM48" s="344"/>
    </row>
    <row r="49" spans="1:39" x14ac:dyDescent="0.35">
      <c r="A49" s="344"/>
      <c r="B49" s="457"/>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16"/>
      <c r="AC49" s="15"/>
      <c r="AD49" s="15"/>
      <c r="AE49" s="15"/>
      <c r="AF49" s="15"/>
      <c r="AG49" s="15"/>
      <c r="AH49" s="15"/>
      <c r="AI49" s="482" t="s">
        <v>47</v>
      </c>
      <c r="AJ49" s="26">
        <v>26688</v>
      </c>
      <c r="AK49" s="26">
        <v>26688</v>
      </c>
      <c r="AL49" s="26">
        <v>35000</v>
      </c>
      <c r="AM49" s="344"/>
    </row>
    <row r="50" spans="1:39" x14ac:dyDescent="0.35">
      <c r="A50" s="344"/>
      <c r="B50" s="457"/>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16"/>
      <c r="AC50" s="15"/>
      <c r="AD50" s="15"/>
      <c r="AE50" s="15"/>
      <c r="AF50" s="15"/>
      <c r="AG50" s="15"/>
      <c r="AH50" s="15"/>
      <c r="AI50" s="344"/>
      <c r="AJ50" s="344"/>
      <c r="AK50" s="344"/>
      <c r="AL50" s="344"/>
      <c r="AM50" s="344"/>
    </row>
    <row r="51" spans="1:39" x14ac:dyDescent="0.35">
      <c r="A51" s="344"/>
      <c r="B51" s="457"/>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16"/>
      <c r="AC51" s="15"/>
      <c r="AD51" s="15"/>
      <c r="AE51" s="15"/>
      <c r="AF51" s="15"/>
      <c r="AG51" s="15"/>
      <c r="AH51" s="15"/>
      <c r="AI51" s="344"/>
      <c r="AJ51" s="344"/>
      <c r="AK51" s="344"/>
      <c r="AL51" s="344"/>
      <c r="AM51" s="344"/>
    </row>
    <row r="52" spans="1:39" x14ac:dyDescent="0.35">
      <c r="A52" s="344"/>
      <c r="B52" s="457"/>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16"/>
      <c r="AC52" s="15"/>
      <c r="AD52" s="15"/>
      <c r="AE52" s="15"/>
      <c r="AF52" s="15"/>
      <c r="AG52" s="15"/>
      <c r="AH52" s="15"/>
      <c r="AI52" s="344"/>
      <c r="AJ52" s="344"/>
      <c r="AK52" s="344"/>
      <c r="AL52" s="344"/>
      <c r="AM52" s="344"/>
    </row>
    <row r="53" spans="1:39" x14ac:dyDescent="0.35">
      <c r="A53" s="344"/>
      <c r="B53" s="457"/>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16"/>
      <c r="AC53" s="15"/>
      <c r="AD53" s="15"/>
      <c r="AE53" s="15"/>
      <c r="AF53" s="15"/>
      <c r="AG53" s="15"/>
      <c r="AH53" s="15"/>
      <c r="AI53" s="344"/>
      <c r="AJ53" s="344"/>
      <c r="AK53" s="344"/>
      <c r="AL53" s="344"/>
      <c r="AM53" s="344"/>
    </row>
    <row r="54" spans="1:39" x14ac:dyDescent="0.35">
      <c r="A54" s="344"/>
      <c r="B54" s="457"/>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16"/>
      <c r="AC54" s="15"/>
      <c r="AD54" s="15"/>
      <c r="AE54" s="15"/>
      <c r="AF54" s="15"/>
      <c r="AG54" s="15"/>
      <c r="AH54" s="15"/>
      <c r="AI54" s="344"/>
      <c r="AJ54" s="344"/>
      <c r="AK54" s="344"/>
      <c r="AL54" s="344"/>
      <c r="AM54" s="344"/>
    </row>
    <row r="55" spans="1:39" x14ac:dyDescent="0.35">
      <c r="A55" s="344"/>
      <c r="B55" s="457"/>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16"/>
      <c r="AC55" s="15"/>
      <c r="AD55" s="15"/>
      <c r="AE55" s="15"/>
      <c r="AF55" s="15"/>
      <c r="AG55" s="15"/>
      <c r="AH55" s="15"/>
      <c r="AI55" s="344"/>
      <c r="AJ55" s="344"/>
      <c r="AK55" s="344"/>
      <c r="AL55" s="344"/>
      <c r="AM55" s="344"/>
    </row>
    <row r="56" spans="1:39" x14ac:dyDescent="0.35">
      <c r="A56" s="344"/>
      <c r="B56" s="457"/>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16"/>
      <c r="AC56" s="15"/>
      <c r="AD56" s="15"/>
      <c r="AE56" s="15"/>
      <c r="AF56" s="15"/>
      <c r="AG56" s="15"/>
      <c r="AH56" s="15"/>
      <c r="AI56" s="344"/>
      <c r="AJ56" s="344"/>
      <c r="AK56" s="344"/>
      <c r="AL56" s="344"/>
      <c r="AM56" s="344"/>
    </row>
    <row r="57" spans="1:39" x14ac:dyDescent="0.35">
      <c r="A57" s="344"/>
      <c r="B57" s="457"/>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16"/>
      <c r="AC57" s="15"/>
      <c r="AD57" s="15"/>
      <c r="AE57" s="15"/>
      <c r="AF57" s="15"/>
      <c r="AG57" s="15"/>
      <c r="AH57" s="15"/>
      <c r="AI57" s="344"/>
      <c r="AJ57" s="344"/>
      <c r="AK57" s="344"/>
      <c r="AL57" s="344"/>
      <c r="AM57" s="344"/>
    </row>
    <row r="58" spans="1:39" ht="15" thickBot="1" x14ac:dyDescent="0.4">
      <c r="A58" s="344"/>
      <c r="B58" s="457"/>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16"/>
      <c r="AC58" s="15"/>
      <c r="AD58" s="15"/>
      <c r="AE58" s="15"/>
      <c r="AF58" s="15"/>
      <c r="AG58" s="15"/>
      <c r="AH58" s="15"/>
      <c r="AI58" s="344"/>
      <c r="AJ58" s="344"/>
      <c r="AK58" s="344"/>
      <c r="AL58" s="344"/>
      <c r="AM58" s="344"/>
    </row>
    <row r="59" spans="1:39" ht="16" customHeight="1" x14ac:dyDescent="0.35">
      <c r="A59" s="344"/>
      <c r="B59" s="343"/>
      <c r="C59" s="1135" t="s">
        <v>41</v>
      </c>
      <c r="D59" s="1136"/>
      <c r="E59" s="1136"/>
      <c r="F59" s="1136"/>
      <c r="G59" s="1284"/>
      <c r="H59" s="1135" t="s">
        <v>49</v>
      </c>
      <c r="I59" s="1284"/>
      <c r="J59" s="1135" t="s">
        <v>49</v>
      </c>
      <c r="K59" s="1136"/>
      <c r="L59" s="1136"/>
      <c r="M59" s="1284"/>
      <c r="N59" s="1135" t="s">
        <v>50</v>
      </c>
      <c r="O59" s="1136"/>
      <c r="P59" s="1136"/>
      <c r="Q59" s="1136"/>
      <c r="R59" s="1136"/>
      <c r="S59" s="1136"/>
      <c r="T59" s="1136"/>
      <c r="U59" s="1284"/>
      <c r="V59" s="1289" t="s">
        <v>51</v>
      </c>
      <c r="W59" s="1150"/>
      <c r="X59" s="1150"/>
      <c r="Y59" s="1150"/>
      <c r="Z59" s="1150"/>
      <c r="AA59" s="1290"/>
      <c r="AB59" s="462"/>
      <c r="AC59" s="483"/>
      <c r="AD59" s="483"/>
      <c r="AE59" s="483"/>
      <c r="AF59" s="483"/>
      <c r="AG59" s="483"/>
      <c r="AH59" s="483"/>
      <c r="AI59" s="344"/>
      <c r="AJ59" s="344"/>
      <c r="AK59" s="344"/>
      <c r="AL59" s="344"/>
      <c r="AM59" s="344"/>
    </row>
    <row r="60" spans="1:39" ht="15.5" customHeight="1" x14ac:dyDescent="0.35">
      <c r="A60" s="344"/>
      <c r="B60" s="463"/>
      <c r="C60" s="1138"/>
      <c r="D60" s="1288"/>
      <c r="E60" s="1288"/>
      <c r="F60" s="1288"/>
      <c r="G60" s="1285"/>
      <c r="H60" s="1138" t="s">
        <v>81</v>
      </c>
      <c r="I60" s="1285"/>
      <c r="J60" s="1138" t="s">
        <v>53</v>
      </c>
      <c r="K60" s="1288"/>
      <c r="L60" s="1288"/>
      <c r="M60" s="1285"/>
      <c r="N60" s="1138"/>
      <c r="O60" s="1288"/>
      <c r="P60" s="1288"/>
      <c r="Q60" s="1288"/>
      <c r="R60" s="1288"/>
      <c r="S60" s="1288"/>
      <c r="T60" s="1288"/>
      <c r="U60" s="1285"/>
      <c r="V60" s="1291"/>
      <c r="W60" s="1292"/>
      <c r="X60" s="1292"/>
      <c r="Y60" s="1292"/>
      <c r="Z60" s="1292"/>
      <c r="AA60" s="1293"/>
      <c r="AB60" s="462"/>
      <c r="AC60" s="483"/>
      <c r="AD60" s="483"/>
      <c r="AE60" s="483"/>
      <c r="AF60" s="483"/>
      <c r="AG60" s="483"/>
      <c r="AH60" s="483"/>
      <c r="AI60" s="344"/>
      <c r="AJ60" s="344"/>
      <c r="AK60" s="344"/>
      <c r="AL60" s="344"/>
      <c r="AM60" s="344"/>
    </row>
    <row r="61" spans="1:39" ht="16" thickBot="1" x14ac:dyDescent="0.4">
      <c r="A61" s="344"/>
      <c r="B61" s="463"/>
      <c r="C61" s="1286"/>
      <c r="D61" s="1148"/>
      <c r="E61" s="1148"/>
      <c r="F61" s="1148"/>
      <c r="G61" s="1287"/>
      <c r="H61" s="1286"/>
      <c r="I61" s="1287"/>
      <c r="J61" s="1286"/>
      <c r="K61" s="1148"/>
      <c r="L61" s="1148"/>
      <c r="M61" s="1287"/>
      <c r="N61" s="1286"/>
      <c r="O61" s="1148"/>
      <c r="P61" s="1148"/>
      <c r="Q61" s="1148"/>
      <c r="R61" s="1148"/>
      <c r="S61" s="1148"/>
      <c r="T61" s="1148"/>
      <c r="U61" s="1287"/>
      <c r="V61" s="1294"/>
      <c r="W61" s="1155"/>
      <c r="X61" s="1155"/>
      <c r="Y61" s="1155"/>
      <c r="Z61" s="1155"/>
      <c r="AA61" s="1295"/>
      <c r="AB61" s="462"/>
      <c r="AC61" s="483"/>
      <c r="AD61" s="483"/>
      <c r="AE61" s="483"/>
      <c r="AF61" s="483"/>
      <c r="AG61" s="483"/>
      <c r="AH61" s="483"/>
      <c r="AI61" s="344"/>
      <c r="AJ61" s="344"/>
      <c r="AK61" s="344"/>
      <c r="AL61" s="344"/>
      <c r="AM61" s="344"/>
    </row>
    <row r="62" spans="1:39" ht="30.75" customHeight="1" thickBot="1" x14ac:dyDescent="0.4">
      <c r="A62" s="344"/>
      <c r="B62" s="343"/>
      <c r="C62" s="1263" t="s">
        <v>163</v>
      </c>
      <c r="D62" s="1264"/>
      <c r="E62" s="1264"/>
      <c r="F62" s="1264"/>
      <c r="G62" s="1265"/>
      <c r="H62" s="1326">
        <v>4226</v>
      </c>
      <c r="I62" s="1327"/>
      <c r="J62" s="1326">
        <v>7770</v>
      </c>
      <c r="K62" s="1328"/>
      <c r="L62" s="1328"/>
      <c r="M62" s="1327"/>
      <c r="N62" s="1329" t="s">
        <v>217</v>
      </c>
      <c r="O62" s="1330"/>
      <c r="P62" s="1330"/>
      <c r="Q62" s="1330"/>
      <c r="R62" s="1330"/>
      <c r="S62" s="1330"/>
      <c r="T62" s="1330"/>
      <c r="U62" s="1331"/>
      <c r="V62" s="1269" t="s">
        <v>141</v>
      </c>
      <c r="W62" s="1270"/>
      <c r="X62" s="1270"/>
      <c r="Y62" s="1270"/>
      <c r="Z62" s="1270"/>
      <c r="AA62" s="1271"/>
      <c r="AB62" s="464"/>
      <c r="AC62" s="344"/>
      <c r="AD62" s="344"/>
      <c r="AE62" s="344"/>
      <c r="AF62" s="344"/>
      <c r="AG62" s="344"/>
      <c r="AH62" s="344"/>
      <c r="AI62" s="344"/>
      <c r="AJ62" s="344"/>
      <c r="AK62" s="344"/>
      <c r="AL62" s="344"/>
      <c r="AM62" s="344"/>
    </row>
    <row r="63" spans="1:39" ht="29" customHeight="1" thickBot="1" x14ac:dyDescent="0.4">
      <c r="A63" s="344"/>
      <c r="B63" s="343"/>
      <c r="C63" s="1263" t="s">
        <v>165</v>
      </c>
      <c r="D63" s="1264"/>
      <c r="E63" s="1264"/>
      <c r="F63" s="1264"/>
      <c r="G63" s="1265"/>
      <c r="H63" s="1326">
        <v>8286</v>
      </c>
      <c r="I63" s="1327"/>
      <c r="J63" s="1326">
        <v>9142</v>
      </c>
      <c r="K63" s="1328"/>
      <c r="L63" s="1328"/>
      <c r="M63" s="1327"/>
      <c r="N63" s="1329" t="s">
        <v>217</v>
      </c>
      <c r="O63" s="1330"/>
      <c r="P63" s="1330"/>
      <c r="Q63" s="1330"/>
      <c r="R63" s="1330"/>
      <c r="S63" s="1330"/>
      <c r="T63" s="1330"/>
      <c r="U63" s="1331"/>
      <c r="V63" s="1269" t="s">
        <v>141</v>
      </c>
      <c r="W63" s="1270"/>
      <c r="X63" s="1270"/>
      <c r="Y63" s="1270"/>
      <c r="Z63" s="1270"/>
      <c r="AA63" s="1271"/>
      <c r="AB63" s="464"/>
      <c r="AC63" s="344"/>
      <c r="AD63" s="344"/>
      <c r="AE63" s="344"/>
      <c r="AF63" s="344"/>
      <c r="AG63" s="344"/>
      <c r="AH63" s="344"/>
      <c r="AI63" s="344"/>
      <c r="AJ63" s="344"/>
      <c r="AK63" s="344"/>
      <c r="AL63" s="344"/>
      <c r="AM63" s="344"/>
    </row>
    <row r="64" spans="1:39" ht="29" customHeight="1" thickBot="1" x14ac:dyDescent="0.4">
      <c r="A64" s="344"/>
      <c r="B64" s="343"/>
      <c r="C64" s="1263" t="s">
        <v>167</v>
      </c>
      <c r="D64" s="1264"/>
      <c r="E64" s="1264"/>
      <c r="F64" s="1264"/>
      <c r="G64" s="1265"/>
      <c r="H64" s="1326">
        <v>9594</v>
      </c>
      <c r="I64" s="1327"/>
      <c r="J64" s="1326">
        <v>9776</v>
      </c>
      <c r="K64" s="1328"/>
      <c r="L64" s="1328"/>
      <c r="M64" s="1327"/>
      <c r="N64" s="1329" t="s">
        <v>217</v>
      </c>
      <c r="O64" s="1330"/>
      <c r="P64" s="1330"/>
      <c r="Q64" s="1330"/>
      <c r="R64" s="1330"/>
      <c r="S64" s="1330"/>
      <c r="T64" s="1330"/>
      <c r="U64" s="1331"/>
      <c r="V64" s="1269" t="s">
        <v>141</v>
      </c>
      <c r="W64" s="1270"/>
      <c r="X64" s="1270"/>
      <c r="Y64" s="1270"/>
      <c r="Z64" s="1270"/>
      <c r="AA64" s="1271"/>
      <c r="AB64" s="464"/>
      <c r="AC64" s="344"/>
      <c r="AD64" s="344"/>
      <c r="AE64" s="344"/>
      <c r="AF64" s="344"/>
      <c r="AG64" s="344"/>
      <c r="AH64" s="344"/>
      <c r="AI64" s="344"/>
      <c r="AJ64" s="344"/>
      <c r="AK64" s="344"/>
      <c r="AL64" s="344"/>
      <c r="AM64" s="344"/>
    </row>
    <row r="65" spans="1:39" ht="28.5" customHeight="1" thickBot="1" x14ac:dyDescent="0.4">
      <c r="A65" s="344"/>
      <c r="B65" s="343"/>
      <c r="C65" s="1263" t="s">
        <v>168</v>
      </c>
      <c r="D65" s="1264"/>
      <c r="E65" s="1264"/>
      <c r="F65" s="1264"/>
      <c r="G65" s="1265"/>
      <c r="H65" s="1326">
        <v>9556</v>
      </c>
      <c r="I65" s="1327"/>
      <c r="J65" s="1263">
        <v>0</v>
      </c>
      <c r="K65" s="1264"/>
      <c r="L65" s="1264"/>
      <c r="M65" s="1265"/>
      <c r="N65" s="1329"/>
      <c r="O65" s="1330"/>
      <c r="P65" s="1330"/>
      <c r="Q65" s="1330"/>
      <c r="R65" s="1330"/>
      <c r="S65" s="1330"/>
      <c r="T65" s="1330"/>
      <c r="U65" s="1331"/>
      <c r="V65" s="1269"/>
      <c r="W65" s="1270"/>
      <c r="X65" s="1270"/>
      <c r="Y65" s="1270"/>
      <c r="Z65" s="1270"/>
      <c r="AA65" s="1271"/>
      <c r="AB65" s="464"/>
      <c r="AC65" s="344"/>
      <c r="AD65" s="344"/>
      <c r="AE65" s="344"/>
      <c r="AF65" s="344"/>
      <c r="AG65" s="344"/>
      <c r="AH65" s="344"/>
      <c r="AI65" s="344"/>
      <c r="AJ65" s="344"/>
      <c r="AK65" s="344"/>
      <c r="AL65" s="344"/>
      <c r="AM65" s="344"/>
    </row>
    <row r="66" spans="1:39" ht="15" thickBot="1" x14ac:dyDescent="0.4">
      <c r="A66" s="344"/>
      <c r="B66" s="343"/>
      <c r="C66" s="1263"/>
      <c r="D66" s="1264"/>
      <c r="E66" s="1264"/>
      <c r="F66" s="1264"/>
      <c r="G66" s="1265"/>
      <c r="H66" s="1263"/>
      <c r="I66" s="1265"/>
      <c r="J66" s="1263"/>
      <c r="K66" s="1264"/>
      <c r="L66" s="1264"/>
      <c r="M66" s="1265"/>
      <c r="N66" s="1269"/>
      <c r="O66" s="1270"/>
      <c r="P66" s="1270"/>
      <c r="Q66" s="1270"/>
      <c r="R66" s="1270"/>
      <c r="S66" s="1270"/>
      <c r="T66" s="1270"/>
      <c r="U66" s="1271"/>
      <c r="V66" s="1269"/>
      <c r="W66" s="1270"/>
      <c r="X66" s="1270"/>
      <c r="Y66" s="1270"/>
      <c r="Z66" s="1270"/>
      <c r="AA66" s="1277"/>
      <c r="AB66" s="464"/>
      <c r="AC66" s="344"/>
      <c r="AD66" s="344"/>
      <c r="AE66" s="344"/>
      <c r="AF66" s="344"/>
      <c r="AG66" s="344"/>
      <c r="AH66" s="344"/>
      <c r="AI66" s="344"/>
      <c r="AJ66" s="344"/>
      <c r="AK66" s="344"/>
      <c r="AL66" s="344"/>
      <c r="AM66" s="344"/>
    </row>
    <row r="67" spans="1:39" ht="15.75" customHeight="1" thickBot="1" x14ac:dyDescent="0.4">
      <c r="A67" s="344"/>
      <c r="B67" s="343"/>
      <c r="C67" s="1263"/>
      <c r="D67" s="1264"/>
      <c r="E67" s="1264"/>
      <c r="F67" s="1264"/>
      <c r="G67" s="1265"/>
      <c r="H67" s="1263"/>
      <c r="I67" s="1265"/>
      <c r="J67" s="1263"/>
      <c r="K67" s="1264"/>
      <c r="L67" s="1264"/>
      <c r="M67" s="1265"/>
      <c r="N67" s="1269"/>
      <c r="O67" s="1270"/>
      <c r="P67" s="1270"/>
      <c r="Q67" s="1270"/>
      <c r="R67" s="1270"/>
      <c r="S67" s="1270"/>
      <c r="T67" s="1270"/>
      <c r="U67" s="1271"/>
      <c r="V67" s="1269"/>
      <c r="W67" s="1270"/>
      <c r="X67" s="1270"/>
      <c r="Y67" s="1270"/>
      <c r="Z67" s="1270"/>
      <c r="AA67" s="1277"/>
      <c r="AB67" s="464"/>
      <c r="AC67" s="344"/>
      <c r="AD67" s="344"/>
      <c r="AE67" s="344"/>
      <c r="AF67" s="344"/>
      <c r="AG67" s="344"/>
      <c r="AH67" s="344"/>
      <c r="AI67" s="344"/>
      <c r="AJ67" s="344"/>
      <c r="AK67" s="344"/>
      <c r="AL67" s="344"/>
      <c r="AM67" s="344"/>
    </row>
    <row r="68" spans="1:39" ht="15" thickBot="1" x14ac:dyDescent="0.4">
      <c r="A68" s="344"/>
      <c r="B68" s="465"/>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7"/>
      <c r="AC68" s="344"/>
      <c r="AD68" s="344"/>
      <c r="AE68" s="344"/>
      <c r="AF68" s="344"/>
      <c r="AG68" s="344"/>
      <c r="AH68" s="344"/>
      <c r="AI68" s="344"/>
      <c r="AJ68" s="344"/>
      <c r="AK68" s="344"/>
      <c r="AL68" s="344"/>
      <c r="AM68" s="344"/>
    </row>
    <row r="69" spans="1:39" x14ac:dyDescent="0.35">
      <c r="A69" s="344"/>
      <c r="B69" s="344"/>
      <c r="C69" s="344"/>
      <c r="D69" s="344"/>
      <c r="E69" s="344"/>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row>
    <row r="70" spans="1:39" x14ac:dyDescent="0.35">
      <c r="A70" s="344"/>
      <c r="B70" s="344"/>
      <c r="C70" s="344"/>
      <c r="D70" s="344"/>
      <c r="E70" s="344"/>
      <c r="F70" s="344"/>
      <c r="G70" s="344"/>
      <c r="H70" s="344"/>
      <c r="I70" s="344"/>
      <c r="J70" s="344"/>
      <c r="K70" s="344"/>
      <c r="L70" s="344"/>
      <c r="M70" s="344"/>
      <c r="N70" s="344"/>
      <c r="O70" s="344"/>
      <c r="P70" s="344"/>
      <c r="Q70" s="344"/>
      <c r="R70" s="344"/>
      <c r="S70" s="344"/>
      <c r="T70" s="344"/>
      <c r="U70" s="344"/>
      <c r="V70" s="344"/>
      <c r="W70" s="344"/>
      <c r="X70" s="344"/>
      <c r="Y70" s="344"/>
      <c r="Z70" s="344"/>
      <c r="AA70" s="344"/>
      <c r="AB70" s="344"/>
      <c r="AC70" s="344"/>
      <c r="AD70" s="344"/>
      <c r="AE70" s="344"/>
      <c r="AF70" s="344"/>
      <c r="AG70" s="344"/>
      <c r="AH70" s="344"/>
      <c r="AI70" s="344"/>
      <c r="AJ70" s="344"/>
      <c r="AK70" s="344"/>
      <c r="AL70" s="344"/>
      <c r="AM70" s="344"/>
    </row>
    <row r="71" spans="1:39" x14ac:dyDescent="0.35">
      <c r="A71" s="344"/>
      <c r="B71" s="344"/>
      <c r="C71" s="344"/>
      <c r="D71" s="344"/>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4"/>
    </row>
    <row r="72" spans="1:39" x14ac:dyDescent="0.35">
      <c r="A72" s="344"/>
      <c r="B72" s="344"/>
      <c r="C72" s="344"/>
      <c r="D72" s="344"/>
      <c r="E72" s="344"/>
      <c r="F72" s="344"/>
      <c r="G72" s="344"/>
      <c r="H72" s="344"/>
      <c r="I72" s="344"/>
      <c r="J72" s="344"/>
      <c r="K72" s="344"/>
      <c r="L72" s="344"/>
      <c r="M72" s="344"/>
      <c r="N72" s="344"/>
      <c r="O72" s="344"/>
      <c r="P72" s="344"/>
      <c r="Q72" s="344"/>
      <c r="R72" s="344"/>
      <c r="S72" s="344"/>
      <c r="T72" s="344"/>
      <c r="U72" s="344"/>
      <c r="V72" s="344"/>
      <c r="W72" s="344"/>
      <c r="X72" s="344"/>
      <c r="Y72" s="344"/>
      <c r="Z72" s="344"/>
      <c r="AA72" s="344"/>
      <c r="AB72" s="344"/>
      <c r="AC72" s="344"/>
      <c r="AD72" s="344"/>
      <c r="AE72" s="344"/>
      <c r="AF72" s="344"/>
      <c r="AG72" s="344"/>
      <c r="AH72" s="344"/>
      <c r="AI72" s="344"/>
      <c r="AJ72" s="344"/>
      <c r="AK72" s="344"/>
      <c r="AL72" s="344"/>
      <c r="AM72" s="344"/>
    </row>
    <row r="73" spans="1:39" x14ac:dyDescent="0.35">
      <c r="A73" s="344"/>
      <c r="B73" s="344"/>
      <c r="C73" s="344"/>
      <c r="D73" s="344"/>
      <c r="E73" s="344"/>
      <c r="F73" s="344"/>
      <c r="G73" s="344"/>
      <c r="H73" s="344"/>
      <c r="I73" s="344"/>
      <c r="J73" s="344"/>
      <c r="K73" s="344"/>
      <c r="L73" s="344"/>
      <c r="M73" s="344"/>
      <c r="N73" s="344"/>
      <c r="O73" s="344"/>
      <c r="P73" s="344"/>
      <c r="Q73" s="344"/>
      <c r="R73" s="344"/>
      <c r="S73" s="344"/>
      <c r="T73" s="344"/>
      <c r="U73" s="344"/>
      <c r="V73" s="344"/>
      <c r="W73" s="344"/>
      <c r="X73" s="344"/>
      <c r="Y73" s="344"/>
      <c r="Z73" s="344"/>
      <c r="AA73" s="344"/>
      <c r="AB73" s="344"/>
      <c r="AC73" s="344"/>
      <c r="AD73" s="344"/>
      <c r="AE73" s="344"/>
      <c r="AF73" s="344"/>
      <c r="AG73" s="344"/>
      <c r="AH73" s="344"/>
      <c r="AI73" s="344"/>
      <c r="AJ73" s="344"/>
      <c r="AK73" s="344"/>
      <c r="AL73" s="344"/>
      <c r="AM73" s="344"/>
    </row>
    <row r="74" spans="1:39" x14ac:dyDescent="0.35">
      <c r="A74" s="344"/>
      <c r="B74" s="344"/>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c r="AF74" s="344"/>
      <c r="AG74" s="344"/>
      <c r="AH74" s="344"/>
      <c r="AI74" s="344"/>
      <c r="AJ74" s="344"/>
      <c r="AK74" s="344"/>
      <c r="AL74" s="344"/>
      <c r="AM74" s="344"/>
    </row>
    <row r="75" spans="1:39" x14ac:dyDescent="0.35">
      <c r="A75" s="344"/>
      <c r="B75" s="344"/>
      <c r="C75" s="344"/>
      <c r="D75" s="344"/>
      <c r="E75" s="344"/>
      <c r="F75" s="344"/>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344"/>
      <c r="AL75" s="344"/>
      <c r="AM75" s="344"/>
    </row>
    <row r="76" spans="1:39" x14ac:dyDescent="0.35">
      <c r="A76" s="344"/>
      <c r="B76" s="344"/>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c r="AF76" s="344"/>
      <c r="AG76" s="344"/>
      <c r="AH76" s="344"/>
      <c r="AI76" s="344"/>
      <c r="AJ76" s="344"/>
      <c r="AK76" s="344"/>
      <c r="AL76" s="344"/>
      <c r="AM76" s="344"/>
    </row>
    <row r="77" spans="1:39" x14ac:dyDescent="0.35">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row>
    <row r="78" spans="1:39" x14ac:dyDescent="0.35">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c r="AI78" s="344"/>
      <c r="AJ78" s="344"/>
      <c r="AK78" s="344"/>
      <c r="AL78" s="344"/>
      <c r="AM78" s="344"/>
    </row>
    <row r="79" spans="1:39" x14ac:dyDescent="0.35">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row>
    <row r="80" spans="1:39" x14ac:dyDescent="0.35">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row>
    <row r="81" spans="1:39" x14ac:dyDescent="0.35">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c r="AI81" s="344"/>
      <c r="AJ81" s="344"/>
      <c r="AK81" s="344"/>
      <c r="AL81" s="344"/>
      <c r="AM81" s="344"/>
    </row>
    <row r="82" spans="1:39" x14ac:dyDescent="0.35">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row>
    <row r="83" spans="1:39" x14ac:dyDescent="0.35">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4"/>
    </row>
    <row r="84" spans="1:39" x14ac:dyDescent="0.35">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4"/>
    </row>
    <row r="85" spans="1:39" x14ac:dyDescent="0.35">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row>
    <row r="86" spans="1:39" x14ac:dyDescent="0.35">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row>
    <row r="87" spans="1:39" x14ac:dyDescent="0.35">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row>
    <row r="88" spans="1:39" x14ac:dyDescent="0.35">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row>
    <row r="89" spans="1:39" x14ac:dyDescent="0.35">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4"/>
      <c r="AM89" s="344"/>
    </row>
    <row r="90" spans="1:39" x14ac:dyDescent="0.35">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c r="AI90" s="344"/>
      <c r="AJ90" s="344"/>
      <c r="AK90" s="344"/>
      <c r="AL90" s="344"/>
      <c r="AM90" s="344"/>
    </row>
    <row r="91" spans="1:39" x14ac:dyDescent="0.35">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c r="AI91" s="344"/>
      <c r="AJ91" s="344"/>
      <c r="AK91" s="344"/>
      <c r="AL91" s="344"/>
      <c r="AM91" s="344"/>
    </row>
    <row r="92" spans="1:39" x14ac:dyDescent="0.35">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c r="AI92" s="344"/>
      <c r="AJ92" s="344"/>
      <c r="AK92" s="344"/>
      <c r="AL92" s="344"/>
      <c r="AM92" s="344"/>
    </row>
    <row r="93" spans="1:39" x14ac:dyDescent="0.35">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c r="AI93" s="344"/>
      <c r="AJ93" s="344"/>
      <c r="AK93" s="344"/>
      <c r="AL93" s="344"/>
      <c r="AM93" s="344"/>
    </row>
    <row r="94" spans="1:39" x14ac:dyDescent="0.35">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c r="AI94" s="344"/>
      <c r="AJ94" s="344"/>
      <c r="AK94" s="344"/>
      <c r="AL94" s="344"/>
      <c r="AM94" s="344"/>
    </row>
    <row r="95" spans="1:39" x14ac:dyDescent="0.35">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c r="AI95" s="344"/>
      <c r="AJ95" s="344"/>
      <c r="AK95" s="344"/>
      <c r="AL95" s="344"/>
      <c r="AM95" s="344"/>
    </row>
    <row r="96" spans="1:39" x14ac:dyDescent="0.35">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c r="AI96" s="344"/>
      <c r="AJ96" s="344"/>
      <c r="AK96" s="344"/>
      <c r="AL96" s="344"/>
      <c r="AM96" s="344"/>
    </row>
    <row r="97" spans="1:39" x14ac:dyDescent="0.35">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c r="AI97" s="344"/>
      <c r="AJ97" s="344"/>
      <c r="AK97" s="344"/>
      <c r="AL97" s="344"/>
      <c r="AM97" s="344"/>
    </row>
    <row r="98" spans="1:39" x14ac:dyDescent="0.35">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row>
    <row r="99" spans="1:39" x14ac:dyDescent="0.35">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row>
    <row r="100" spans="1:39" x14ac:dyDescent="0.35">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row>
    <row r="101" spans="1:39" x14ac:dyDescent="0.35">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row>
    <row r="102" spans="1:39" x14ac:dyDescent="0.35">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row>
    <row r="103" spans="1:39" x14ac:dyDescent="0.35">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row>
    <row r="104" spans="1:39" x14ac:dyDescent="0.35">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row>
    <row r="105" spans="1:39" x14ac:dyDescent="0.35">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row>
    <row r="106" spans="1:39" x14ac:dyDescent="0.35">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row>
    <row r="107" spans="1:39" ht="6" customHeight="1" x14ac:dyDescent="0.35">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row>
  </sheetData>
  <mergeCells count="116">
    <mergeCell ref="B1:D1"/>
    <mergeCell ref="E1:G1"/>
    <mergeCell ref="B41:D41"/>
    <mergeCell ref="B42:D42"/>
    <mergeCell ref="X42:Y42"/>
    <mergeCell ref="H59:I59"/>
    <mergeCell ref="H60:I60"/>
    <mergeCell ref="H61:I61"/>
    <mergeCell ref="J59:M59"/>
    <mergeCell ref="J60:M60"/>
    <mergeCell ref="J61:M61"/>
    <mergeCell ref="C43:AA44"/>
    <mergeCell ref="C45:AA57"/>
    <mergeCell ref="C59:G61"/>
    <mergeCell ref="N59:U61"/>
    <mergeCell ref="V59:AA61"/>
    <mergeCell ref="C34:AA34"/>
    <mergeCell ref="C35:G35"/>
    <mergeCell ref="K35:AA35"/>
    <mergeCell ref="C36:G36"/>
    <mergeCell ref="K36:AA36"/>
    <mergeCell ref="C37:G37"/>
    <mergeCell ref="K37:AA37"/>
    <mergeCell ref="K32:N32"/>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2:G62"/>
    <mergeCell ref="H62:I62"/>
    <mergeCell ref="J62:M62"/>
    <mergeCell ref="N62:U62"/>
    <mergeCell ref="V62:AA62"/>
    <mergeCell ref="C38:G38"/>
    <mergeCell ref="K38:AA38"/>
    <mergeCell ref="C39:G39"/>
    <mergeCell ref="K39:AA39"/>
    <mergeCell ref="C40:G40"/>
    <mergeCell ref="K40:AA40"/>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M131"/>
  <sheetViews>
    <sheetView topLeftCell="A50" zoomScale="55" zoomScaleNormal="55" workbookViewId="0">
      <selection activeCell="I51" sqref="I51:I53"/>
    </sheetView>
  </sheetViews>
  <sheetFormatPr baseColWidth="10" defaultColWidth="3.7265625" defaultRowHeight="14.5" x14ac:dyDescent="0.35"/>
  <cols>
    <col min="1" max="1" width="3.7265625" style="1"/>
    <col min="2" max="2" width="1.453125" style="1" customWidth="1"/>
    <col min="3" max="6" width="2.7265625" style="1" customWidth="1"/>
    <col min="7" max="7" width="6.1796875" style="1" customWidth="1"/>
    <col min="8" max="10" width="15.7265625" style="1" customWidth="1"/>
    <col min="11" max="19" width="3.26953125" style="1" customWidth="1"/>
    <col min="20" max="20" width="4.7265625" style="1" customWidth="1"/>
    <col min="21" max="22" width="6.7265625" style="1" customWidth="1"/>
    <col min="23" max="23" width="4.7265625" style="1" customWidth="1"/>
    <col min="24" max="27" width="5" style="1" customWidth="1"/>
    <col min="28" max="28" width="1.453125" style="1" customWidth="1"/>
    <col min="29" max="30" width="3.7265625" style="1"/>
    <col min="31" max="31" width="5.54296875" style="1" customWidth="1"/>
    <col min="32" max="16384" width="3.7265625" style="1"/>
  </cols>
  <sheetData>
    <row r="1" spans="1:39" ht="15" thickBot="1" x14ac:dyDescent="0.4">
      <c r="A1" s="590"/>
      <c r="B1" s="1410"/>
      <c r="C1" s="1410"/>
      <c r="D1" s="1410"/>
      <c r="E1" s="1410"/>
      <c r="F1" s="1410"/>
      <c r="G1" s="141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row>
    <row r="2" spans="1:39" ht="45.75" customHeight="1" x14ac:dyDescent="0.35">
      <c r="A2" s="590"/>
      <c r="B2" s="1411"/>
      <c r="C2" s="1412"/>
      <c r="D2" s="1412"/>
      <c r="E2" s="1412"/>
      <c r="F2" s="1412"/>
      <c r="G2" s="1413"/>
      <c r="H2" s="1419" t="s">
        <v>0</v>
      </c>
      <c r="I2" s="1420"/>
      <c r="J2" s="1420"/>
      <c r="K2" s="1420"/>
      <c r="L2" s="1420"/>
      <c r="M2" s="1420"/>
      <c r="N2" s="1420"/>
      <c r="O2" s="1420"/>
      <c r="P2" s="1420"/>
      <c r="Q2" s="1420"/>
      <c r="R2" s="1420"/>
      <c r="S2" s="1420"/>
      <c r="T2" s="1420"/>
      <c r="U2" s="1420"/>
      <c r="V2" s="1420"/>
      <c r="W2" s="1420"/>
      <c r="X2" s="1420"/>
      <c r="Y2" s="1420"/>
      <c r="Z2" s="1420"/>
      <c r="AA2" s="1420"/>
      <c r="AB2" s="1421"/>
      <c r="AC2" s="590"/>
      <c r="AD2" s="590"/>
      <c r="AE2" s="590"/>
      <c r="AF2" s="590"/>
      <c r="AG2" s="590"/>
      <c r="AH2" s="590"/>
      <c r="AI2" s="590"/>
      <c r="AJ2" s="590"/>
      <c r="AK2" s="590"/>
      <c r="AL2" s="590"/>
      <c r="AM2" s="590"/>
    </row>
    <row r="3" spans="1:39" ht="15" customHeight="1" x14ac:dyDescent="0.35">
      <c r="A3" s="590"/>
      <c r="B3" s="1414"/>
      <c r="C3" s="2278"/>
      <c r="D3" s="2278"/>
      <c r="E3" s="2278"/>
      <c r="F3" s="2278"/>
      <c r="G3" s="829"/>
      <c r="H3" s="1422" t="s">
        <v>1</v>
      </c>
      <c r="I3" s="1423"/>
      <c r="J3" s="1423"/>
      <c r="K3" s="1423"/>
      <c r="L3" s="1423"/>
      <c r="M3" s="1423"/>
      <c r="N3" s="1423"/>
      <c r="O3" s="1424"/>
      <c r="P3" s="1422" t="s">
        <v>2</v>
      </c>
      <c r="Q3" s="1423"/>
      <c r="R3" s="1423"/>
      <c r="S3" s="1423"/>
      <c r="T3" s="1423"/>
      <c r="U3" s="1423"/>
      <c r="V3" s="1423"/>
      <c r="W3" s="1423"/>
      <c r="X3" s="1423"/>
      <c r="Y3" s="1423"/>
      <c r="Z3" s="1423"/>
      <c r="AA3" s="1423"/>
      <c r="AB3" s="1424"/>
      <c r="AC3" s="590"/>
      <c r="AD3" s="590"/>
      <c r="AE3" s="590"/>
      <c r="AF3" s="590"/>
      <c r="AG3" s="590"/>
      <c r="AH3" s="590"/>
      <c r="AI3" s="590"/>
      <c r="AJ3" s="590"/>
      <c r="AK3" s="590"/>
      <c r="AL3" s="590"/>
      <c r="AM3" s="590"/>
    </row>
    <row r="4" spans="1:39" ht="15.75" customHeight="1" thickBot="1" x14ac:dyDescent="0.4">
      <c r="A4" s="590"/>
      <c r="B4" s="1416"/>
      <c r="C4" s="1417"/>
      <c r="D4" s="1417"/>
      <c r="E4" s="1417"/>
      <c r="F4" s="1417"/>
      <c r="G4" s="1418"/>
      <c r="H4" s="1425" t="s">
        <v>3</v>
      </c>
      <c r="I4" s="1426"/>
      <c r="J4" s="1426"/>
      <c r="K4" s="1426"/>
      <c r="L4" s="1426"/>
      <c r="M4" s="1426"/>
      <c r="N4" s="1426"/>
      <c r="O4" s="1426"/>
      <c r="P4" s="1426"/>
      <c r="Q4" s="1426"/>
      <c r="R4" s="1426"/>
      <c r="S4" s="1426"/>
      <c r="T4" s="1426"/>
      <c r="U4" s="1426"/>
      <c r="V4" s="1426"/>
      <c r="W4" s="1426"/>
      <c r="X4" s="1426"/>
      <c r="Y4" s="1426"/>
      <c r="Z4" s="1426"/>
      <c r="AA4" s="1426"/>
      <c r="AB4" s="1427"/>
      <c r="AC4" s="590"/>
      <c r="AD4" s="590"/>
      <c r="AE4" s="590"/>
      <c r="AF4" s="590"/>
      <c r="AG4" s="590"/>
      <c r="AH4" s="590"/>
      <c r="AI4" s="590"/>
      <c r="AJ4" s="590"/>
      <c r="AK4" s="590"/>
      <c r="AL4" s="590"/>
      <c r="AM4" s="590"/>
    </row>
    <row r="5" spans="1:39" x14ac:dyDescent="0.35">
      <c r="A5" s="590"/>
      <c r="B5" s="590"/>
      <c r="C5" s="590"/>
      <c r="D5" s="590"/>
      <c r="E5" s="590"/>
      <c r="F5" s="590"/>
      <c r="G5" s="590"/>
      <c r="H5" s="157"/>
      <c r="I5" s="157"/>
      <c r="J5" s="157"/>
      <c r="K5" s="157"/>
      <c r="L5" s="157"/>
      <c r="M5" s="157"/>
      <c r="N5" s="157"/>
      <c r="O5" s="157"/>
      <c r="P5" s="157"/>
      <c r="Q5" s="157"/>
      <c r="R5" s="157"/>
      <c r="S5" s="157"/>
      <c r="T5" s="157"/>
      <c r="U5" s="157"/>
      <c r="V5" s="157"/>
      <c r="W5" s="157"/>
      <c r="X5" s="157"/>
      <c r="Y5" s="157"/>
      <c r="Z5" s="157"/>
      <c r="AA5" s="157"/>
      <c r="AB5" s="157"/>
      <c r="AC5" s="590"/>
      <c r="AD5" s="590"/>
      <c r="AE5" s="590"/>
      <c r="AF5" s="590"/>
      <c r="AG5" s="590"/>
      <c r="AH5" s="590"/>
      <c r="AI5" s="590"/>
      <c r="AJ5" s="590"/>
      <c r="AK5" s="590"/>
      <c r="AL5" s="590"/>
      <c r="AM5" s="590"/>
    </row>
    <row r="6" spans="1:39" ht="10" customHeight="1" thickBot="1" x14ac:dyDescent="0.4">
      <c r="A6" s="590"/>
      <c r="B6" s="158"/>
      <c r="C6" s="159"/>
      <c r="D6" s="159"/>
      <c r="E6" s="159"/>
      <c r="F6" s="159"/>
      <c r="G6" s="159"/>
      <c r="H6" s="159"/>
      <c r="I6" s="160"/>
      <c r="J6" s="160"/>
      <c r="K6" s="160"/>
      <c r="L6" s="160"/>
      <c r="M6" s="160"/>
      <c r="N6" s="160"/>
      <c r="O6" s="160"/>
      <c r="P6" s="160"/>
      <c r="Q6" s="160"/>
      <c r="R6" s="160"/>
      <c r="S6" s="160"/>
      <c r="T6" s="160"/>
      <c r="U6" s="160"/>
      <c r="V6" s="160"/>
      <c r="W6" s="159"/>
      <c r="X6" s="159"/>
      <c r="Y6" s="159"/>
      <c r="Z6" s="159"/>
      <c r="AA6" s="159"/>
      <c r="AB6" s="161"/>
      <c r="AC6" s="590"/>
      <c r="AD6" s="590"/>
      <c r="AE6" s="590"/>
      <c r="AF6" s="590"/>
      <c r="AG6" s="590"/>
      <c r="AH6" s="590"/>
      <c r="AI6" s="590"/>
      <c r="AJ6" s="590"/>
      <c r="AK6" s="590"/>
      <c r="AL6" s="590"/>
      <c r="AM6" s="590"/>
    </row>
    <row r="7" spans="1:39" ht="15" customHeight="1" x14ac:dyDescent="0.35">
      <c r="A7" s="590"/>
      <c r="B7" s="162"/>
      <c r="C7" s="917" t="s">
        <v>4</v>
      </c>
      <c r="D7" s="918"/>
      <c r="E7" s="918"/>
      <c r="F7" s="918"/>
      <c r="G7" s="918"/>
      <c r="H7" s="1388"/>
      <c r="I7" s="1428" t="s">
        <v>218</v>
      </c>
      <c r="J7" s="1429"/>
      <c r="K7" s="1429"/>
      <c r="L7" s="1429"/>
      <c r="M7" s="1429"/>
      <c r="N7" s="1429"/>
      <c r="O7" s="1429"/>
      <c r="P7" s="1429"/>
      <c r="Q7" s="1429"/>
      <c r="R7" s="1429"/>
      <c r="S7" s="1429"/>
      <c r="T7" s="1429"/>
      <c r="U7" s="1429"/>
      <c r="V7" s="1429"/>
      <c r="W7" s="1429"/>
      <c r="X7" s="1429"/>
      <c r="Y7" s="1429"/>
      <c r="Z7" s="1429"/>
      <c r="AA7" s="1429"/>
      <c r="AB7" s="163"/>
      <c r="AC7" s="590"/>
      <c r="AD7" s="590"/>
      <c r="AE7" s="590"/>
      <c r="AF7" s="590"/>
      <c r="AG7" s="590"/>
      <c r="AH7" s="590"/>
      <c r="AI7" s="590"/>
      <c r="AJ7" s="590"/>
      <c r="AK7" s="590"/>
      <c r="AL7" s="590"/>
      <c r="AM7" s="590"/>
    </row>
    <row r="8" spans="1:39" x14ac:dyDescent="0.35">
      <c r="A8" s="590"/>
      <c r="B8" s="162"/>
      <c r="C8" s="1365"/>
      <c r="D8" s="1366"/>
      <c r="E8" s="1366"/>
      <c r="F8" s="1366"/>
      <c r="G8" s="1366"/>
      <c r="H8" s="1389"/>
      <c r="I8" s="1430"/>
      <c r="J8" s="3124"/>
      <c r="K8" s="3124"/>
      <c r="L8" s="3124"/>
      <c r="M8" s="3124"/>
      <c r="N8" s="3124"/>
      <c r="O8" s="3124"/>
      <c r="P8" s="3124"/>
      <c r="Q8" s="3124"/>
      <c r="R8" s="3124"/>
      <c r="S8" s="3124"/>
      <c r="T8" s="3124"/>
      <c r="U8" s="3124"/>
      <c r="V8" s="3124"/>
      <c r="W8" s="3124"/>
      <c r="X8" s="3124"/>
      <c r="Y8" s="3124"/>
      <c r="Z8" s="3124"/>
      <c r="AA8" s="3124"/>
      <c r="AB8" s="163"/>
      <c r="AC8" s="590"/>
      <c r="AD8" s="590"/>
      <c r="AE8" s="590"/>
      <c r="AF8" s="590"/>
      <c r="AG8" s="590"/>
      <c r="AH8" s="590"/>
      <c r="AI8" s="590"/>
      <c r="AJ8" s="590"/>
      <c r="AK8" s="590"/>
      <c r="AL8" s="590"/>
      <c r="AM8" s="590"/>
    </row>
    <row r="9" spans="1:39" ht="10" customHeight="1" thickBot="1" x14ac:dyDescent="0.4">
      <c r="A9" s="590"/>
      <c r="B9" s="162"/>
      <c r="C9" s="164"/>
      <c r="D9" s="164"/>
      <c r="E9" s="164"/>
      <c r="F9" s="164"/>
      <c r="G9" s="164"/>
      <c r="H9" s="164"/>
      <c r="I9" s="126"/>
      <c r="J9" s="126"/>
      <c r="K9" s="126"/>
      <c r="L9" s="126"/>
      <c r="M9" s="126"/>
      <c r="N9" s="126"/>
      <c r="O9" s="126"/>
      <c r="P9" s="126"/>
      <c r="Q9" s="126"/>
      <c r="R9" s="126"/>
      <c r="S9" s="126"/>
      <c r="T9" s="126"/>
      <c r="U9" s="126"/>
      <c r="V9" s="126"/>
      <c r="W9" s="164"/>
      <c r="X9" s="164"/>
      <c r="Y9" s="164"/>
      <c r="Z9" s="164"/>
      <c r="AA9" s="164"/>
      <c r="AB9" s="163"/>
      <c r="AC9" s="590"/>
      <c r="AD9" s="590"/>
      <c r="AE9" s="590"/>
      <c r="AF9" s="590"/>
      <c r="AG9" s="590"/>
      <c r="AH9" s="590"/>
      <c r="AI9" s="590"/>
      <c r="AJ9" s="590"/>
      <c r="AK9" s="590"/>
      <c r="AL9" s="590"/>
      <c r="AM9" s="590"/>
    </row>
    <row r="10" spans="1:39" ht="15" customHeight="1" thickBot="1" x14ac:dyDescent="0.4">
      <c r="A10" s="590"/>
      <c r="B10" s="162"/>
      <c r="C10" s="917" t="s">
        <v>5</v>
      </c>
      <c r="D10" s="918"/>
      <c r="E10" s="918"/>
      <c r="F10" s="918"/>
      <c r="G10" s="918"/>
      <c r="H10" s="1388"/>
      <c r="I10" s="1435" t="s">
        <v>219</v>
      </c>
      <c r="J10" s="1436"/>
      <c r="K10" s="1436"/>
      <c r="L10" s="1436"/>
      <c r="M10" s="1436"/>
      <c r="N10" s="1436"/>
      <c r="O10" s="1436"/>
      <c r="P10" s="1436"/>
      <c r="Q10" s="1437"/>
      <c r="R10" s="774" t="s">
        <v>7</v>
      </c>
      <c r="S10" s="775"/>
      <c r="T10" s="775"/>
      <c r="U10" s="1393"/>
      <c r="V10" s="771" t="s">
        <v>8</v>
      </c>
      <c r="W10" s="772"/>
      <c r="X10" s="772"/>
      <c r="Y10" s="772"/>
      <c r="Z10" s="772"/>
      <c r="AA10" s="772"/>
      <c r="AB10" s="163"/>
      <c r="AC10" s="590"/>
      <c r="AD10" s="590"/>
      <c r="AE10" s="590"/>
      <c r="AF10" s="590"/>
      <c r="AG10" s="590"/>
      <c r="AH10" s="590"/>
      <c r="AI10" s="590"/>
      <c r="AJ10" s="590"/>
      <c r="AK10" s="590"/>
      <c r="AL10" s="590"/>
      <c r="AM10" s="590"/>
    </row>
    <row r="11" spans="1:39" ht="28.5" customHeight="1" thickBot="1" x14ac:dyDescent="0.4">
      <c r="A11" s="590"/>
      <c r="B11" s="162"/>
      <c r="C11" s="1365"/>
      <c r="D11" s="1366"/>
      <c r="E11" s="1366"/>
      <c r="F11" s="1366"/>
      <c r="G11" s="1366"/>
      <c r="H11" s="1389"/>
      <c r="I11" s="1438"/>
      <c r="J11" s="3125"/>
      <c r="K11" s="3125"/>
      <c r="L11" s="3125"/>
      <c r="M11" s="3125"/>
      <c r="N11" s="3125"/>
      <c r="O11" s="3125"/>
      <c r="P11" s="3125"/>
      <c r="Q11" s="1439"/>
      <c r="R11" s="783" t="s">
        <v>220</v>
      </c>
      <c r="S11" s="784"/>
      <c r="T11" s="784"/>
      <c r="U11" s="785"/>
      <c r="V11" s="906">
        <v>5</v>
      </c>
      <c r="W11" s="907"/>
      <c r="X11" s="907"/>
      <c r="Y11" s="907"/>
      <c r="Z11" s="907"/>
      <c r="AA11" s="907"/>
      <c r="AB11" s="163"/>
      <c r="AC11" s="590"/>
      <c r="AD11" s="590"/>
      <c r="AE11" s="590"/>
      <c r="AF11" s="590"/>
      <c r="AG11" s="590"/>
      <c r="AH11" s="590"/>
      <c r="AI11" s="590"/>
      <c r="AJ11" s="590"/>
      <c r="AK11" s="590"/>
      <c r="AL11" s="590"/>
      <c r="AM11" s="590"/>
    </row>
    <row r="12" spans="1:39" ht="10" customHeight="1" thickBot="1" x14ac:dyDescent="0.4">
      <c r="A12" s="590"/>
      <c r="B12" s="77"/>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593"/>
      <c r="AC12" s="590"/>
      <c r="AD12" s="590"/>
      <c r="AE12" s="590"/>
      <c r="AF12" s="590"/>
      <c r="AG12" s="590"/>
      <c r="AH12" s="590"/>
      <c r="AI12" s="590"/>
      <c r="AJ12" s="590"/>
      <c r="AK12" s="590"/>
      <c r="AL12" s="590"/>
      <c r="AM12" s="590"/>
    </row>
    <row r="13" spans="1:39" ht="15" customHeight="1" x14ac:dyDescent="0.35">
      <c r="A13" s="590"/>
      <c r="B13" s="77"/>
      <c r="C13" s="917" t="s">
        <v>9</v>
      </c>
      <c r="D13" s="918"/>
      <c r="E13" s="918"/>
      <c r="F13" s="918"/>
      <c r="G13" s="918"/>
      <c r="H13" s="1396"/>
      <c r="I13" s="1432" t="s">
        <v>221</v>
      </c>
      <c r="J13" s="644"/>
      <c r="K13" s="644"/>
      <c r="L13" s="644"/>
      <c r="M13" s="644"/>
      <c r="N13" s="644"/>
      <c r="O13" s="644"/>
      <c r="P13" s="644"/>
      <c r="Q13" s="644"/>
      <c r="R13" s="644"/>
      <c r="S13" s="645"/>
      <c r="T13" s="771" t="s">
        <v>11</v>
      </c>
      <c r="U13" s="772"/>
      <c r="V13" s="772"/>
      <c r="W13" s="772"/>
      <c r="X13" s="772"/>
      <c r="Y13" s="772"/>
      <c r="Z13" s="772"/>
      <c r="AA13" s="1434"/>
      <c r="AB13" s="593"/>
      <c r="AC13" s="590"/>
      <c r="AD13" s="590"/>
      <c r="AE13" s="590"/>
      <c r="AF13" s="590"/>
      <c r="AG13" s="590"/>
      <c r="AH13" s="590"/>
      <c r="AI13" s="590"/>
      <c r="AJ13" s="590"/>
      <c r="AK13" s="590"/>
      <c r="AL13" s="590"/>
      <c r="AM13" s="590"/>
    </row>
    <row r="14" spans="1:39" ht="30" customHeight="1" thickBot="1" x14ac:dyDescent="0.4">
      <c r="A14" s="590"/>
      <c r="B14" s="77"/>
      <c r="C14" s="1365"/>
      <c r="D14" s="1366"/>
      <c r="E14" s="1366"/>
      <c r="F14" s="1366"/>
      <c r="G14" s="1366"/>
      <c r="H14" s="1431"/>
      <c r="I14" s="1433"/>
      <c r="J14" s="901"/>
      <c r="K14" s="901"/>
      <c r="L14" s="901"/>
      <c r="M14" s="901"/>
      <c r="N14" s="901"/>
      <c r="O14" s="901"/>
      <c r="P14" s="901"/>
      <c r="Q14" s="901"/>
      <c r="R14" s="901"/>
      <c r="S14" s="902"/>
      <c r="T14" s="906" t="s">
        <v>12</v>
      </c>
      <c r="U14" s="907"/>
      <c r="V14" s="907"/>
      <c r="W14" s="907"/>
      <c r="X14" s="907"/>
      <c r="Y14" s="907"/>
      <c r="Z14" s="907"/>
      <c r="AA14" s="909"/>
      <c r="AB14" s="593"/>
      <c r="AC14" s="590"/>
      <c r="AD14" s="590"/>
      <c r="AE14" s="590"/>
      <c r="AF14" s="590"/>
      <c r="AG14" s="590"/>
      <c r="AH14" s="590"/>
      <c r="AI14" s="590"/>
      <c r="AJ14" s="590"/>
      <c r="AK14" s="590"/>
      <c r="AL14" s="590"/>
      <c r="AM14" s="590"/>
    </row>
    <row r="15" spans="1:39" ht="10" customHeight="1" thickBot="1" x14ac:dyDescent="0.4">
      <c r="A15" s="590"/>
      <c r="B15" s="77"/>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593"/>
      <c r="AC15" s="590"/>
      <c r="AD15" s="590"/>
      <c r="AE15" s="590"/>
      <c r="AF15" s="590"/>
      <c r="AG15" s="590"/>
      <c r="AH15" s="590"/>
      <c r="AI15" s="590"/>
      <c r="AJ15" s="590"/>
      <c r="AK15" s="590"/>
      <c r="AL15" s="590"/>
      <c r="AM15" s="590"/>
    </row>
    <row r="16" spans="1:39" ht="27" customHeight="1" x14ac:dyDescent="0.35">
      <c r="A16" s="829"/>
      <c r="B16" s="1392"/>
      <c r="C16" s="917" t="s">
        <v>13</v>
      </c>
      <c r="D16" s="918"/>
      <c r="E16" s="918"/>
      <c r="F16" s="918"/>
      <c r="G16" s="918"/>
      <c r="H16" s="1396"/>
      <c r="I16" s="1400" t="s">
        <v>851</v>
      </c>
      <c r="J16" s="1401"/>
      <c r="K16" s="1401"/>
      <c r="L16" s="1401"/>
      <c r="M16" s="1401"/>
      <c r="N16" s="1401"/>
      <c r="O16" s="1401"/>
      <c r="P16" s="1401"/>
      <c r="Q16" s="1401"/>
      <c r="R16" s="1401"/>
      <c r="S16" s="1401"/>
      <c r="T16" s="1401"/>
      <c r="U16" s="1401"/>
      <c r="V16" s="1401"/>
      <c r="W16" s="1401"/>
      <c r="X16" s="1401"/>
      <c r="Y16" s="1401"/>
      <c r="Z16" s="1401"/>
      <c r="AA16" s="1402"/>
      <c r="AB16" s="1409"/>
      <c r="AC16" s="1504"/>
      <c r="AD16" s="1415"/>
      <c r="AE16" s="1415"/>
      <c r="AF16" s="1415"/>
      <c r="AG16" s="1415"/>
      <c r="AH16" s="1415"/>
      <c r="AI16" s="1415"/>
      <c r="AJ16" s="1415"/>
      <c r="AK16" s="1415"/>
      <c r="AL16" s="1415"/>
      <c r="AM16" s="1415"/>
    </row>
    <row r="17" spans="1:39" ht="27" customHeight="1" x14ac:dyDescent="0.35">
      <c r="A17" s="829"/>
      <c r="B17" s="1392"/>
      <c r="C17" s="1397"/>
      <c r="D17" s="2259"/>
      <c r="E17" s="2259"/>
      <c r="F17" s="2259"/>
      <c r="G17" s="2259"/>
      <c r="H17" s="1398"/>
      <c r="I17" s="1403" t="s">
        <v>852</v>
      </c>
      <c r="J17" s="1404"/>
      <c r="K17" s="1404"/>
      <c r="L17" s="1404"/>
      <c r="M17" s="1404"/>
      <c r="N17" s="1404"/>
      <c r="O17" s="1404"/>
      <c r="P17" s="1404"/>
      <c r="Q17" s="1404"/>
      <c r="R17" s="1404"/>
      <c r="S17" s="1404"/>
      <c r="T17" s="1404"/>
      <c r="U17" s="1404"/>
      <c r="V17" s="1404"/>
      <c r="W17" s="1404"/>
      <c r="X17" s="1404"/>
      <c r="Y17" s="1404"/>
      <c r="Z17" s="1404"/>
      <c r="AA17" s="1405"/>
      <c r="AB17" s="1409"/>
      <c r="AC17" s="1504"/>
      <c r="AD17" s="1415"/>
      <c r="AE17" s="1415"/>
      <c r="AF17" s="1415"/>
      <c r="AG17" s="1415"/>
      <c r="AH17" s="1415"/>
      <c r="AI17" s="1415"/>
      <c r="AJ17" s="1415"/>
      <c r="AK17" s="1415"/>
      <c r="AL17" s="1415"/>
      <c r="AM17" s="1415"/>
    </row>
    <row r="18" spans="1:39" ht="27" customHeight="1" x14ac:dyDescent="0.35">
      <c r="A18" s="829"/>
      <c r="B18" s="1392"/>
      <c r="C18" s="1397"/>
      <c r="D18" s="2259"/>
      <c r="E18" s="2259"/>
      <c r="F18" s="2259"/>
      <c r="G18" s="2259"/>
      <c r="H18" s="1398"/>
      <c r="I18" s="1403" t="s">
        <v>853</v>
      </c>
      <c r="J18" s="1404"/>
      <c r="K18" s="1404"/>
      <c r="L18" s="1404"/>
      <c r="M18" s="1404"/>
      <c r="N18" s="1404"/>
      <c r="O18" s="1404"/>
      <c r="P18" s="1404"/>
      <c r="Q18" s="1404"/>
      <c r="R18" s="1404"/>
      <c r="S18" s="1404"/>
      <c r="T18" s="1404"/>
      <c r="U18" s="1404"/>
      <c r="V18" s="1404"/>
      <c r="W18" s="1404"/>
      <c r="X18" s="1404"/>
      <c r="Y18" s="1404"/>
      <c r="Z18" s="1404"/>
      <c r="AA18" s="1405"/>
      <c r="AB18" s="1409"/>
      <c r="AC18" s="1504"/>
      <c r="AD18" s="1415"/>
      <c r="AE18" s="1415"/>
      <c r="AF18" s="1415"/>
      <c r="AG18" s="1415"/>
      <c r="AH18" s="1415"/>
      <c r="AI18" s="1415"/>
      <c r="AJ18" s="1415"/>
      <c r="AK18" s="1415"/>
      <c r="AL18" s="1415"/>
      <c r="AM18" s="1415"/>
    </row>
    <row r="19" spans="1:39" ht="27" customHeight="1" x14ac:dyDescent="0.35">
      <c r="A19" s="829"/>
      <c r="B19" s="1392"/>
      <c r="C19" s="1397"/>
      <c r="D19" s="2259"/>
      <c r="E19" s="2259"/>
      <c r="F19" s="2259"/>
      <c r="G19" s="2259"/>
      <c r="H19" s="1398"/>
      <c r="I19" s="1403" t="s">
        <v>854</v>
      </c>
      <c r="J19" s="1404"/>
      <c r="K19" s="1404"/>
      <c r="L19" s="1404"/>
      <c r="M19" s="1404"/>
      <c r="N19" s="1404"/>
      <c r="O19" s="1404"/>
      <c r="P19" s="1404"/>
      <c r="Q19" s="1404"/>
      <c r="R19" s="1404"/>
      <c r="S19" s="1404"/>
      <c r="T19" s="1404"/>
      <c r="U19" s="1404"/>
      <c r="V19" s="1404"/>
      <c r="W19" s="1404"/>
      <c r="X19" s="1404"/>
      <c r="Y19" s="1404"/>
      <c r="Z19" s="1404"/>
      <c r="AA19" s="1405"/>
      <c r="AB19" s="1409"/>
      <c r="AC19" s="1504"/>
      <c r="AD19" s="1415"/>
      <c r="AE19" s="1415"/>
      <c r="AF19" s="1415"/>
      <c r="AG19" s="1415"/>
      <c r="AH19" s="1415"/>
      <c r="AI19" s="1415"/>
      <c r="AJ19" s="1415"/>
      <c r="AK19" s="1415"/>
      <c r="AL19" s="1415"/>
      <c r="AM19" s="1415"/>
    </row>
    <row r="20" spans="1:39" ht="27" customHeight="1" thickBot="1" x14ac:dyDescent="0.4">
      <c r="A20" s="829"/>
      <c r="B20" s="1392"/>
      <c r="C20" s="919"/>
      <c r="D20" s="920"/>
      <c r="E20" s="920"/>
      <c r="F20" s="920"/>
      <c r="G20" s="920"/>
      <c r="H20" s="1399"/>
      <c r="I20" s="1406" t="s">
        <v>855</v>
      </c>
      <c r="J20" s="1407"/>
      <c r="K20" s="1407"/>
      <c r="L20" s="1407"/>
      <c r="M20" s="1407"/>
      <c r="N20" s="1407"/>
      <c r="O20" s="1407"/>
      <c r="P20" s="1407"/>
      <c r="Q20" s="1407"/>
      <c r="R20" s="1407"/>
      <c r="S20" s="1407"/>
      <c r="T20" s="1407"/>
      <c r="U20" s="1407"/>
      <c r="V20" s="1407"/>
      <c r="W20" s="1407"/>
      <c r="X20" s="1407"/>
      <c r="Y20" s="1407"/>
      <c r="Z20" s="1407"/>
      <c r="AA20" s="1408"/>
      <c r="AB20" s="1409"/>
      <c r="AC20" s="1504"/>
      <c r="AD20" s="1415"/>
      <c r="AE20" s="1415"/>
      <c r="AF20" s="1415"/>
      <c r="AG20" s="1415"/>
      <c r="AH20" s="1415"/>
      <c r="AI20" s="1415"/>
      <c r="AJ20" s="1415"/>
      <c r="AK20" s="1415"/>
      <c r="AL20" s="1415"/>
      <c r="AM20" s="1415"/>
    </row>
    <row r="21" spans="1:39" ht="17.25" customHeight="1" thickBot="1" x14ac:dyDescent="0.4">
      <c r="A21" s="590"/>
      <c r="B21" s="77"/>
      <c r="C21" s="126"/>
      <c r="D21" s="126"/>
      <c r="E21" s="126"/>
      <c r="F21" s="126"/>
      <c r="G21" s="126"/>
      <c r="H21" s="126"/>
      <c r="I21" s="576"/>
      <c r="J21" s="576"/>
      <c r="K21" s="576"/>
      <c r="L21" s="576"/>
      <c r="M21" s="576"/>
      <c r="N21" s="576"/>
      <c r="O21" s="576"/>
      <c r="P21" s="576"/>
      <c r="Q21" s="576"/>
      <c r="R21" s="576"/>
      <c r="S21" s="576"/>
      <c r="T21" s="576"/>
      <c r="U21" s="576"/>
      <c r="V21" s="576"/>
      <c r="W21" s="576"/>
      <c r="X21" s="576"/>
      <c r="Y21" s="576"/>
      <c r="Z21" s="576"/>
      <c r="AA21" s="576"/>
      <c r="AB21" s="593"/>
      <c r="AC21" s="590"/>
      <c r="AD21" s="590"/>
      <c r="AE21" s="590"/>
      <c r="AF21" s="590"/>
      <c r="AG21" s="590"/>
      <c r="AH21" s="590"/>
      <c r="AI21" s="590"/>
      <c r="AJ21" s="590"/>
      <c r="AK21" s="590"/>
      <c r="AL21" s="590"/>
      <c r="AM21" s="590"/>
    </row>
    <row r="22" spans="1:39" ht="23" customHeight="1" x14ac:dyDescent="0.35">
      <c r="A22" s="829"/>
      <c r="B22" s="1392"/>
      <c r="C22" s="917" t="s">
        <v>85</v>
      </c>
      <c r="D22" s="918"/>
      <c r="E22" s="918"/>
      <c r="F22" s="918"/>
      <c r="G22" s="918"/>
      <c r="H22" s="1396"/>
      <c r="I22" s="1400" t="s">
        <v>856</v>
      </c>
      <c r="J22" s="1401"/>
      <c r="K22" s="1401"/>
      <c r="L22" s="1401"/>
      <c r="M22" s="1401"/>
      <c r="N22" s="1401"/>
      <c r="O22" s="1401"/>
      <c r="P22" s="1401"/>
      <c r="Q22" s="1401"/>
      <c r="R22" s="1401"/>
      <c r="S22" s="1401"/>
      <c r="T22" s="1401"/>
      <c r="U22" s="1401"/>
      <c r="V22" s="1401"/>
      <c r="W22" s="1401"/>
      <c r="X22" s="1401"/>
      <c r="Y22" s="1401"/>
      <c r="Z22" s="1401"/>
      <c r="AA22" s="1402"/>
      <c r="AB22" s="1409"/>
      <c r="AC22" s="1504"/>
      <c r="AD22" s="1517"/>
      <c r="AE22" s="1517"/>
      <c r="AF22" s="1517"/>
      <c r="AG22" s="1517"/>
      <c r="AH22" s="1517"/>
      <c r="AI22" s="1517"/>
      <c r="AJ22" s="1517"/>
      <c r="AK22" s="1517"/>
      <c r="AL22" s="1517"/>
      <c r="AM22" s="1517"/>
    </row>
    <row r="23" spans="1:39" ht="20.25" customHeight="1" x14ac:dyDescent="0.35">
      <c r="A23" s="829"/>
      <c r="B23" s="1392"/>
      <c r="C23" s="1397"/>
      <c r="D23" s="2259"/>
      <c r="E23" s="2259"/>
      <c r="F23" s="2259"/>
      <c r="G23" s="2259"/>
      <c r="H23" s="1398"/>
      <c r="I23" s="1403" t="s">
        <v>857</v>
      </c>
      <c r="J23" s="1404"/>
      <c r="K23" s="1404"/>
      <c r="L23" s="1404"/>
      <c r="M23" s="1404"/>
      <c r="N23" s="1404"/>
      <c r="O23" s="1404"/>
      <c r="P23" s="1404"/>
      <c r="Q23" s="1404"/>
      <c r="R23" s="1404"/>
      <c r="S23" s="1404"/>
      <c r="T23" s="1404"/>
      <c r="U23" s="1404"/>
      <c r="V23" s="1404"/>
      <c r="W23" s="1404"/>
      <c r="X23" s="1404"/>
      <c r="Y23" s="1404"/>
      <c r="Z23" s="1404"/>
      <c r="AA23" s="1405"/>
      <c r="AB23" s="1409"/>
      <c r="AC23" s="1504"/>
      <c r="AD23" s="1517"/>
      <c r="AE23" s="1517"/>
      <c r="AF23" s="1517"/>
      <c r="AG23" s="1517"/>
      <c r="AH23" s="1517"/>
      <c r="AI23" s="1517"/>
      <c r="AJ23" s="1517"/>
      <c r="AK23" s="1517"/>
      <c r="AL23" s="1517"/>
      <c r="AM23" s="1517"/>
    </row>
    <row r="24" spans="1:39" ht="20.25" customHeight="1" thickBot="1" x14ac:dyDescent="0.4">
      <c r="A24" s="829"/>
      <c r="B24" s="1392"/>
      <c r="C24" s="919"/>
      <c r="D24" s="920"/>
      <c r="E24" s="920"/>
      <c r="F24" s="920"/>
      <c r="G24" s="920"/>
      <c r="H24" s="1399"/>
      <c r="I24" s="1406" t="s">
        <v>858</v>
      </c>
      <c r="J24" s="1407"/>
      <c r="K24" s="1407"/>
      <c r="L24" s="1407"/>
      <c r="M24" s="1407"/>
      <c r="N24" s="1407"/>
      <c r="O24" s="1407"/>
      <c r="P24" s="1407"/>
      <c r="Q24" s="1407"/>
      <c r="R24" s="1407"/>
      <c r="S24" s="1407"/>
      <c r="T24" s="1407"/>
      <c r="U24" s="1407"/>
      <c r="V24" s="1407"/>
      <c r="W24" s="1407"/>
      <c r="X24" s="1407"/>
      <c r="Y24" s="1407"/>
      <c r="Z24" s="1407"/>
      <c r="AA24" s="1408"/>
      <c r="AB24" s="1409"/>
      <c r="AC24" s="1504"/>
      <c r="AD24" s="1517"/>
      <c r="AE24" s="1517"/>
      <c r="AF24" s="1517"/>
      <c r="AG24" s="1517"/>
      <c r="AH24" s="1517"/>
      <c r="AI24" s="1517"/>
      <c r="AJ24" s="1517"/>
      <c r="AK24" s="1517"/>
      <c r="AL24" s="1517"/>
      <c r="AM24" s="1517"/>
    </row>
    <row r="25" spans="1:39" ht="10" customHeight="1" thickBot="1" x14ac:dyDescent="0.4">
      <c r="A25" s="590"/>
      <c r="B25" s="77"/>
      <c r="C25" s="126"/>
      <c r="D25" s="126"/>
      <c r="E25" s="126"/>
      <c r="F25" s="126"/>
      <c r="G25" s="126"/>
      <c r="H25" s="126"/>
      <c r="I25" s="576"/>
      <c r="J25" s="576"/>
      <c r="K25" s="576"/>
      <c r="L25" s="576"/>
      <c r="M25" s="576"/>
      <c r="N25" s="576"/>
      <c r="O25" s="576"/>
      <c r="P25" s="576"/>
      <c r="Q25" s="576"/>
      <c r="R25" s="576"/>
      <c r="S25" s="576"/>
      <c r="T25" s="576"/>
      <c r="U25" s="576"/>
      <c r="V25" s="576"/>
      <c r="W25" s="576"/>
      <c r="X25" s="576"/>
      <c r="Y25" s="576"/>
      <c r="Z25" s="576"/>
      <c r="AA25" s="576"/>
      <c r="AB25" s="593"/>
      <c r="AC25" s="590"/>
      <c r="AD25" s="590"/>
      <c r="AE25" s="590"/>
      <c r="AF25" s="590"/>
      <c r="AG25" s="590"/>
      <c r="AH25" s="590"/>
      <c r="AI25" s="590"/>
      <c r="AJ25" s="590"/>
      <c r="AK25" s="590"/>
      <c r="AL25" s="590"/>
      <c r="AM25" s="590"/>
    </row>
    <row r="26" spans="1:39" ht="65.25" customHeight="1" x14ac:dyDescent="0.35">
      <c r="A26" s="590"/>
      <c r="B26" s="77"/>
      <c r="C26" s="917" t="s">
        <v>381</v>
      </c>
      <c r="D26" s="918"/>
      <c r="E26" s="918"/>
      <c r="F26" s="918"/>
      <c r="G26" s="918"/>
      <c r="H26" s="1388"/>
      <c r="I26" s="1441">
        <v>45261</v>
      </c>
      <c r="J26" s="1442"/>
      <c r="K26" s="1442"/>
      <c r="L26" s="1443"/>
      <c r="M26" s="771" t="s">
        <v>18</v>
      </c>
      <c r="N26" s="772"/>
      <c r="O26" s="772"/>
      <c r="P26" s="772"/>
      <c r="Q26" s="772"/>
      <c r="R26" s="772"/>
      <c r="S26" s="773"/>
      <c r="T26" s="771" t="s">
        <v>19</v>
      </c>
      <c r="U26" s="772"/>
      <c r="V26" s="772"/>
      <c r="W26" s="772"/>
      <c r="X26" s="772"/>
      <c r="Y26" s="772"/>
      <c r="Z26" s="772"/>
      <c r="AA26" s="772"/>
      <c r="AB26" s="593"/>
      <c r="AC26" s="590"/>
      <c r="AD26" s="590"/>
      <c r="AE26" s="590"/>
      <c r="AF26" s="590"/>
      <c r="AG26" s="590"/>
      <c r="AH26" s="590"/>
      <c r="AI26" s="590"/>
      <c r="AJ26" s="590"/>
      <c r="AK26" s="590"/>
      <c r="AL26" s="590"/>
      <c r="AM26" s="590"/>
    </row>
    <row r="27" spans="1:39" ht="12" customHeight="1" thickBot="1" x14ac:dyDescent="0.4">
      <c r="A27" s="590"/>
      <c r="B27" s="77"/>
      <c r="C27" s="1397"/>
      <c r="D27" s="2259"/>
      <c r="E27" s="2259"/>
      <c r="F27" s="2259"/>
      <c r="G27" s="2259"/>
      <c r="H27" s="1440"/>
      <c r="I27" s="1444"/>
      <c r="J27" s="3126"/>
      <c r="K27" s="3126"/>
      <c r="L27" s="1445"/>
      <c r="M27" s="1446" t="s">
        <v>222</v>
      </c>
      <c r="N27" s="1383"/>
      <c r="O27" s="1383"/>
      <c r="P27" s="1383"/>
      <c r="Q27" s="1383"/>
      <c r="R27" s="1383"/>
      <c r="S27" s="1447"/>
      <c r="T27" s="1448" t="s">
        <v>57</v>
      </c>
      <c r="U27" s="1449"/>
      <c r="V27" s="1449"/>
      <c r="W27" s="1449"/>
      <c r="X27" s="1449"/>
      <c r="Y27" s="1449"/>
      <c r="Z27" s="1449"/>
      <c r="AA27" s="1449"/>
      <c r="AB27" s="593"/>
      <c r="AC27" s="590"/>
      <c r="AD27" s="590"/>
      <c r="AE27" s="590"/>
      <c r="AF27" s="590"/>
      <c r="AG27" s="590"/>
      <c r="AH27" s="590"/>
      <c r="AI27" s="590"/>
      <c r="AJ27" s="590"/>
      <c r="AK27" s="590"/>
      <c r="AL27" s="590"/>
      <c r="AM27" s="590"/>
    </row>
    <row r="28" spans="1:39" ht="37.5" customHeight="1" thickBot="1" x14ac:dyDescent="0.4">
      <c r="A28" s="590"/>
      <c r="B28" s="77"/>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593"/>
      <c r="AC28" s="590"/>
      <c r="AD28" s="590"/>
      <c r="AE28" s="590"/>
      <c r="AF28" s="590"/>
      <c r="AG28" s="590"/>
      <c r="AH28" s="590"/>
      <c r="AI28" s="590"/>
      <c r="AJ28" s="590"/>
      <c r="AK28" s="590"/>
      <c r="AL28" s="590"/>
      <c r="AM28" s="590"/>
    </row>
    <row r="29" spans="1:39" ht="24" customHeight="1" thickBot="1" x14ac:dyDescent="0.4">
      <c r="A29" s="590"/>
      <c r="B29" s="77"/>
      <c r="C29" s="771" t="s">
        <v>22</v>
      </c>
      <c r="D29" s="772"/>
      <c r="E29" s="772"/>
      <c r="F29" s="772"/>
      <c r="G29" s="772"/>
      <c r="H29" s="772"/>
      <c r="I29" s="773"/>
      <c r="J29" s="774" t="s">
        <v>23</v>
      </c>
      <c r="K29" s="775"/>
      <c r="L29" s="775"/>
      <c r="M29" s="775"/>
      <c r="N29" s="775"/>
      <c r="O29" s="775"/>
      <c r="P29" s="1393"/>
      <c r="Q29" s="774" t="s">
        <v>24</v>
      </c>
      <c r="R29" s="775"/>
      <c r="S29" s="775"/>
      <c r="T29" s="775"/>
      <c r="U29" s="775"/>
      <c r="V29" s="775"/>
      <c r="W29" s="775"/>
      <c r="X29" s="775"/>
      <c r="Y29" s="775"/>
      <c r="Z29" s="775"/>
      <c r="AA29" s="775"/>
      <c r="AB29" s="593"/>
      <c r="AC29" s="590"/>
      <c r="AD29" s="590"/>
      <c r="AE29" s="590"/>
      <c r="AF29" s="590"/>
      <c r="AG29" s="590"/>
      <c r="AH29" s="590"/>
      <c r="AI29" s="590"/>
      <c r="AJ29" s="590"/>
      <c r="AK29" s="590"/>
      <c r="AL29" s="590"/>
      <c r="AM29" s="590"/>
    </row>
    <row r="30" spans="1:39" ht="15" customHeight="1" x14ac:dyDescent="0.35">
      <c r="A30" s="829"/>
      <c r="B30" s="1392"/>
      <c r="C30" s="778" t="s">
        <v>223</v>
      </c>
      <c r="D30" s="779"/>
      <c r="E30" s="779"/>
      <c r="F30" s="779"/>
      <c r="G30" s="779"/>
      <c r="H30" s="779"/>
      <c r="I30" s="780"/>
      <c r="J30" s="643" t="s">
        <v>224</v>
      </c>
      <c r="K30" s="644"/>
      <c r="L30" s="644"/>
      <c r="M30" s="644"/>
      <c r="N30" s="644"/>
      <c r="O30" s="644"/>
      <c r="P30" s="645"/>
      <c r="Q30" s="643" t="s">
        <v>860</v>
      </c>
      <c r="R30" s="644"/>
      <c r="S30" s="644"/>
      <c r="T30" s="644"/>
      <c r="U30" s="644"/>
      <c r="V30" s="644"/>
      <c r="W30" s="644"/>
      <c r="X30" s="644"/>
      <c r="Y30" s="644"/>
      <c r="Z30" s="644"/>
      <c r="AA30" s="644"/>
      <c r="AB30" s="1381"/>
      <c r="AC30" s="1504"/>
      <c r="AD30" s="1415"/>
      <c r="AE30" s="1415"/>
      <c r="AF30" s="1415"/>
      <c r="AG30" s="1415"/>
      <c r="AH30" s="1415"/>
      <c r="AI30" s="1415"/>
      <c r="AJ30" s="1415"/>
      <c r="AK30" s="1415"/>
      <c r="AL30" s="1415"/>
      <c r="AM30" s="1415"/>
    </row>
    <row r="31" spans="1:39" ht="14.25" customHeight="1" thickBot="1" x14ac:dyDescent="0.4">
      <c r="A31" s="829"/>
      <c r="B31" s="1392"/>
      <c r="C31" s="649" t="s">
        <v>859</v>
      </c>
      <c r="D31" s="650"/>
      <c r="E31" s="650"/>
      <c r="F31" s="650"/>
      <c r="G31" s="650"/>
      <c r="H31" s="650"/>
      <c r="I31" s="651"/>
      <c r="J31" s="649"/>
      <c r="K31" s="650"/>
      <c r="L31" s="650"/>
      <c r="M31" s="650"/>
      <c r="N31" s="650"/>
      <c r="O31" s="650"/>
      <c r="P31" s="651"/>
      <c r="Q31" s="649"/>
      <c r="R31" s="650"/>
      <c r="S31" s="650"/>
      <c r="T31" s="650"/>
      <c r="U31" s="650"/>
      <c r="V31" s="650"/>
      <c r="W31" s="650"/>
      <c r="X31" s="650"/>
      <c r="Y31" s="650"/>
      <c r="Z31" s="650"/>
      <c r="AA31" s="650"/>
      <c r="AB31" s="1381"/>
      <c r="AC31" s="1504"/>
      <c r="AD31" s="1415"/>
      <c r="AE31" s="1415"/>
      <c r="AF31" s="1415"/>
      <c r="AG31" s="1415"/>
      <c r="AH31" s="1415"/>
      <c r="AI31" s="1415"/>
      <c r="AJ31" s="1415"/>
      <c r="AK31" s="1415"/>
      <c r="AL31" s="1415"/>
      <c r="AM31" s="1415"/>
    </row>
    <row r="32" spans="1:39" ht="15" customHeight="1" thickBot="1" x14ac:dyDescent="0.4">
      <c r="A32" s="590"/>
      <c r="B32" s="77"/>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593"/>
      <c r="AC32" s="590"/>
      <c r="AD32" s="590"/>
      <c r="AE32" s="590"/>
      <c r="AF32" s="590"/>
      <c r="AG32" s="590"/>
      <c r="AH32" s="590"/>
      <c r="AI32" s="590"/>
      <c r="AJ32" s="590"/>
      <c r="AK32" s="590"/>
      <c r="AL32" s="590"/>
      <c r="AM32" s="590"/>
    </row>
    <row r="33" spans="1:39" ht="45.75" customHeight="1" thickBot="1" x14ac:dyDescent="0.4">
      <c r="A33" s="590"/>
      <c r="B33" s="77"/>
      <c r="C33" s="774" t="s">
        <v>27</v>
      </c>
      <c r="D33" s="775"/>
      <c r="E33" s="775"/>
      <c r="F33" s="775"/>
      <c r="G33" s="775"/>
      <c r="H33" s="1393"/>
      <c r="I33" s="783"/>
      <c r="J33" s="784"/>
      <c r="K33" s="784"/>
      <c r="L33" s="784"/>
      <c r="M33" s="784"/>
      <c r="N33" s="784"/>
      <c r="O33" s="784"/>
      <c r="P33" s="784"/>
      <c r="Q33" s="784"/>
      <c r="R33" s="784"/>
      <c r="S33" s="784"/>
      <c r="T33" s="784"/>
      <c r="U33" s="784"/>
      <c r="V33" s="784"/>
      <c r="W33" s="784"/>
      <c r="X33" s="784"/>
      <c r="Y33" s="784"/>
      <c r="Z33" s="784"/>
      <c r="AA33" s="784"/>
      <c r="AB33" s="593"/>
      <c r="AC33" s="590"/>
      <c r="AD33" s="590"/>
      <c r="AE33" s="590"/>
      <c r="AF33" s="590"/>
      <c r="AG33" s="590"/>
      <c r="AH33" s="590"/>
      <c r="AI33" s="590"/>
      <c r="AJ33" s="590"/>
      <c r="AK33" s="590"/>
      <c r="AL33" s="590"/>
      <c r="AM33" s="590"/>
    </row>
    <row r="34" spans="1:39" s="2" customFormat="1" ht="14.25" customHeight="1" thickBot="1" x14ac:dyDescent="0.4">
      <c r="A34" s="590"/>
      <c r="B34" s="77"/>
      <c r="C34" s="126"/>
      <c r="D34" s="126"/>
      <c r="E34" s="126"/>
      <c r="F34" s="126"/>
      <c r="G34" s="126"/>
      <c r="H34" s="126"/>
      <c r="I34" s="576"/>
      <c r="J34" s="576"/>
      <c r="K34" s="576"/>
      <c r="L34" s="576"/>
      <c r="M34" s="576"/>
      <c r="N34" s="576"/>
      <c r="O34" s="576"/>
      <c r="P34" s="576"/>
      <c r="Q34" s="576"/>
      <c r="R34" s="576"/>
      <c r="S34" s="576"/>
      <c r="T34" s="576"/>
      <c r="U34" s="576"/>
      <c r="V34" s="576"/>
      <c r="W34" s="576"/>
      <c r="X34" s="576"/>
      <c r="Y34" s="576"/>
      <c r="Z34" s="576"/>
      <c r="AA34" s="576"/>
      <c r="AB34" s="593"/>
      <c r="AC34" s="590"/>
      <c r="AD34" s="590"/>
      <c r="AE34" s="590"/>
      <c r="AF34" s="590"/>
      <c r="AG34" s="590"/>
      <c r="AH34" s="590"/>
      <c r="AI34" s="590"/>
      <c r="AJ34" s="590"/>
      <c r="AK34" s="590"/>
      <c r="AL34" s="590"/>
      <c r="AM34" s="590"/>
    </row>
    <row r="35" spans="1:39" s="2" customFormat="1" ht="24" customHeight="1" thickBot="1" x14ac:dyDescent="0.4">
      <c r="A35" s="590"/>
      <c r="B35" s="77"/>
      <c r="C35" s="774" t="s">
        <v>28</v>
      </c>
      <c r="D35" s="775"/>
      <c r="E35" s="775"/>
      <c r="F35" s="775"/>
      <c r="G35" s="775"/>
      <c r="H35" s="1393"/>
      <c r="I35" s="1394">
        <v>0.95</v>
      </c>
      <c r="J35" s="1395"/>
      <c r="K35" s="774" t="s">
        <v>29</v>
      </c>
      <c r="L35" s="775"/>
      <c r="M35" s="775"/>
      <c r="N35" s="1393"/>
      <c r="O35" s="783" t="s">
        <v>30</v>
      </c>
      <c r="P35" s="784"/>
      <c r="Q35" s="784"/>
      <c r="R35" s="784"/>
      <c r="S35" s="231"/>
      <c r="T35" s="783" t="s">
        <v>31</v>
      </c>
      <c r="U35" s="784"/>
      <c r="V35" s="785"/>
      <c r="W35" s="166" t="s">
        <v>111</v>
      </c>
      <c r="X35" s="783" t="s">
        <v>33</v>
      </c>
      <c r="Y35" s="784"/>
      <c r="Z35" s="785"/>
      <c r="AA35" s="166"/>
      <c r="AB35" s="593"/>
      <c r="AC35" s="590"/>
      <c r="AD35" s="590"/>
      <c r="AE35" s="590"/>
      <c r="AF35" s="590"/>
      <c r="AG35" s="590"/>
      <c r="AH35" s="590"/>
      <c r="AI35" s="590"/>
      <c r="AJ35" s="590"/>
      <c r="AK35" s="590"/>
      <c r="AL35" s="590"/>
      <c r="AM35" s="590"/>
    </row>
    <row r="36" spans="1:39" s="2" customFormat="1" ht="15" customHeight="1" thickBot="1" x14ac:dyDescent="0.4">
      <c r="A36" s="590"/>
      <c r="B36" s="77"/>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593"/>
      <c r="AC36" s="590"/>
      <c r="AD36" s="590"/>
      <c r="AE36" s="590"/>
      <c r="AF36" s="590"/>
      <c r="AG36" s="590"/>
      <c r="AH36" s="590"/>
      <c r="AI36" s="590"/>
      <c r="AJ36" s="590"/>
      <c r="AK36" s="590"/>
      <c r="AL36" s="590"/>
      <c r="AM36" s="590"/>
    </row>
    <row r="37" spans="1:39" s="2" customFormat="1" ht="12" customHeight="1" x14ac:dyDescent="0.35">
      <c r="A37" s="590"/>
      <c r="B37" s="77"/>
      <c r="C37" s="1450" t="s">
        <v>34</v>
      </c>
      <c r="D37" s="1451"/>
      <c r="E37" s="1451"/>
      <c r="F37" s="1451"/>
      <c r="G37" s="1451"/>
      <c r="H37" s="1451"/>
      <c r="I37" s="1451"/>
      <c r="J37" s="1452"/>
      <c r="K37" s="1455" t="s">
        <v>35</v>
      </c>
      <c r="L37" s="1456"/>
      <c r="M37" s="1456"/>
      <c r="N37" s="1456"/>
      <c r="O37" s="1456"/>
      <c r="P37" s="1456"/>
      <c r="Q37" s="1456"/>
      <c r="R37" s="1457"/>
      <c r="S37" s="1458" t="s">
        <v>36</v>
      </c>
      <c r="T37" s="1459"/>
      <c r="U37" s="1459"/>
      <c r="V37" s="1459"/>
      <c r="W37" s="1460"/>
      <c r="X37" s="1461" t="s">
        <v>37</v>
      </c>
      <c r="Y37" s="1462"/>
      <c r="Z37" s="1462"/>
      <c r="AA37" s="1462"/>
      <c r="AB37" s="593"/>
      <c r="AC37" s="590"/>
      <c r="AD37" s="590"/>
      <c r="AE37" s="590"/>
      <c r="AF37" s="590"/>
      <c r="AG37" s="590"/>
      <c r="AH37" s="590"/>
      <c r="AI37" s="590"/>
      <c r="AJ37" s="590"/>
      <c r="AK37" s="590"/>
      <c r="AL37" s="590"/>
      <c r="AM37" s="590"/>
    </row>
    <row r="38" spans="1:39" s="2" customFormat="1" ht="15" customHeight="1" x14ac:dyDescent="0.35">
      <c r="A38" s="590"/>
      <c r="B38" s="77"/>
      <c r="C38" s="1453"/>
      <c r="D38" s="2248"/>
      <c r="E38" s="2248"/>
      <c r="F38" s="2248"/>
      <c r="G38" s="2248"/>
      <c r="H38" s="2248"/>
      <c r="I38" s="2248"/>
      <c r="J38" s="1454"/>
      <c r="K38" s="1463" t="s">
        <v>38</v>
      </c>
      <c r="L38" s="1464"/>
      <c r="M38" s="1464"/>
      <c r="N38" s="1465"/>
      <c r="O38" s="1466" t="s">
        <v>39</v>
      </c>
      <c r="P38" s="1464"/>
      <c r="Q38" s="1464"/>
      <c r="R38" s="1465"/>
      <c r="S38" s="1466" t="s">
        <v>38</v>
      </c>
      <c r="T38" s="1465"/>
      <c r="U38" s="1466" t="s">
        <v>39</v>
      </c>
      <c r="V38" s="1464"/>
      <c r="W38" s="1465"/>
      <c r="X38" s="1466" t="s">
        <v>38</v>
      </c>
      <c r="Y38" s="1465"/>
      <c r="Z38" s="1466" t="s">
        <v>39</v>
      </c>
      <c r="AA38" s="1464"/>
      <c r="AB38" s="593"/>
      <c r="AC38" s="590"/>
      <c r="AD38" s="590"/>
      <c r="AE38" s="590"/>
      <c r="AF38" s="590"/>
      <c r="AG38" s="590"/>
      <c r="AH38" s="590"/>
      <c r="AI38" s="590"/>
      <c r="AJ38" s="590"/>
      <c r="AK38" s="590"/>
      <c r="AL38" s="590"/>
      <c r="AM38" s="590"/>
    </row>
    <row r="39" spans="1:39" s="2" customFormat="1" ht="15" customHeight="1" thickBot="1" x14ac:dyDescent="0.4">
      <c r="A39" s="590"/>
      <c r="B39" s="77"/>
      <c r="C39" s="1453"/>
      <c r="D39" s="2248"/>
      <c r="E39" s="2248"/>
      <c r="F39" s="2248"/>
      <c r="G39" s="2248"/>
      <c r="H39" s="2248"/>
      <c r="I39" s="2248"/>
      <c r="J39" s="1454"/>
      <c r="K39" s="1446">
        <v>0</v>
      </c>
      <c r="L39" s="1383"/>
      <c r="M39" s="1383"/>
      <c r="N39" s="1384"/>
      <c r="O39" s="1382">
        <v>79</v>
      </c>
      <c r="P39" s="1383"/>
      <c r="Q39" s="1383"/>
      <c r="R39" s="1384"/>
      <c r="S39" s="1382">
        <v>80</v>
      </c>
      <c r="T39" s="1384"/>
      <c r="U39" s="1382">
        <v>94</v>
      </c>
      <c r="V39" s="1383"/>
      <c r="W39" s="1384"/>
      <c r="X39" s="1382">
        <v>95</v>
      </c>
      <c r="Y39" s="1384"/>
      <c r="Z39" s="1382">
        <v>100</v>
      </c>
      <c r="AA39" s="1383"/>
      <c r="AB39" s="593"/>
      <c r="AC39" s="590"/>
      <c r="AD39" s="590"/>
      <c r="AE39" s="590"/>
      <c r="AF39" s="590"/>
      <c r="AG39" s="590"/>
      <c r="AH39" s="590"/>
      <c r="AI39" s="590"/>
      <c r="AJ39" s="590"/>
      <c r="AK39" s="590"/>
      <c r="AL39" s="590"/>
      <c r="AM39" s="590"/>
    </row>
    <row r="40" spans="1:39" s="2" customFormat="1" ht="32.25" customHeight="1" thickBot="1" x14ac:dyDescent="0.4">
      <c r="A40" s="590"/>
      <c r="B40" s="77"/>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593"/>
      <c r="AC40" s="590"/>
      <c r="AD40" s="590"/>
      <c r="AE40" s="590"/>
      <c r="AF40" s="590"/>
      <c r="AG40" s="590"/>
      <c r="AH40" s="590"/>
      <c r="AI40" s="590"/>
      <c r="AJ40" s="590"/>
      <c r="AK40" s="590"/>
      <c r="AL40" s="590"/>
      <c r="AM40" s="590"/>
    </row>
    <row r="41" spans="1:39" s="2" customFormat="1" ht="10.5" customHeight="1" x14ac:dyDescent="0.35">
      <c r="A41" s="574"/>
      <c r="B41" s="575"/>
      <c r="C41" s="917" t="s">
        <v>40</v>
      </c>
      <c r="D41" s="918"/>
      <c r="E41" s="918"/>
      <c r="F41" s="918"/>
      <c r="G41" s="918"/>
      <c r="H41" s="918"/>
      <c r="I41" s="918"/>
      <c r="J41" s="918"/>
      <c r="K41" s="918"/>
      <c r="L41" s="918"/>
      <c r="M41" s="918"/>
      <c r="N41" s="918"/>
      <c r="O41" s="918"/>
      <c r="P41" s="918"/>
      <c r="Q41" s="918"/>
      <c r="R41" s="918"/>
      <c r="S41" s="918"/>
      <c r="T41" s="918"/>
      <c r="U41" s="918"/>
      <c r="V41" s="918"/>
      <c r="W41" s="918"/>
      <c r="X41" s="918"/>
      <c r="Y41" s="918"/>
      <c r="Z41" s="918"/>
      <c r="AA41" s="918"/>
      <c r="AB41" s="593"/>
      <c r="AC41" s="1491"/>
      <c r="AD41" s="1492"/>
      <c r="AE41" s="1492"/>
      <c r="AF41" s="1492"/>
      <c r="AG41" s="1492"/>
      <c r="AH41" s="1492"/>
      <c r="AI41" s="1492"/>
      <c r="AJ41" s="1492"/>
      <c r="AK41" s="1492"/>
      <c r="AL41" s="1492"/>
      <c r="AM41" s="574"/>
    </row>
    <row r="42" spans="1:39" s="2" customFormat="1" ht="10.5" customHeight="1" thickBot="1" x14ac:dyDescent="0.4">
      <c r="A42" s="574"/>
      <c r="B42" s="575"/>
      <c r="C42" s="919"/>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593"/>
      <c r="AC42" s="1491"/>
      <c r="AD42" s="1492"/>
      <c r="AE42" s="1492"/>
      <c r="AF42" s="1492"/>
      <c r="AG42" s="1492"/>
      <c r="AH42" s="1492"/>
      <c r="AI42" s="1492"/>
      <c r="AJ42" s="1492"/>
      <c r="AK42" s="1492"/>
      <c r="AL42" s="1492"/>
      <c r="AM42" s="574"/>
    </row>
    <row r="43" spans="1:39" s="2" customFormat="1" ht="60.75" customHeight="1" x14ac:dyDescent="0.35">
      <c r="A43" s="574"/>
      <c r="B43" s="575"/>
      <c r="C43" s="917" t="s">
        <v>41</v>
      </c>
      <c r="D43" s="918"/>
      <c r="E43" s="918"/>
      <c r="F43" s="918"/>
      <c r="G43" s="1388"/>
      <c r="H43" s="1390" t="s">
        <v>225</v>
      </c>
      <c r="I43" s="1390" t="s">
        <v>226</v>
      </c>
      <c r="J43" s="1390" t="s">
        <v>227</v>
      </c>
      <c r="K43" s="917" t="s">
        <v>45</v>
      </c>
      <c r="L43" s="918"/>
      <c r="M43" s="918"/>
      <c r="N43" s="918"/>
      <c r="O43" s="918"/>
      <c r="P43" s="918"/>
      <c r="Q43" s="918"/>
      <c r="R43" s="918"/>
      <c r="S43" s="918"/>
      <c r="T43" s="918"/>
      <c r="U43" s="918"/>
      <c r="V43" s="918"/>
      <c r="W43" s="918"/>
      <c r="X43" s="918"/>
      <c r="Y43" s="918"/>
      <c r="Z43" s="918"/>
      <c r="AA43" s="918"/>
      <c r="AB43" s="593"/>
      <c r="AC43" s="1491"/>
      <c r="AD43" s="1492"/>
      <c r="AE43" s="1492"/>
      <c r="AF43" s="1492"/>
      <c r="AG43" s="1492"/>
      <c r="AH43" s="1492"/>
      <c r="AI43" s="1492"/>
      <c r="AJ43" s="1492"/>
      <c r="AK43" s="1492"/>
      <c r="AL43" s="1492"/>
      <c r="AM43" s="574"/>
    </row>
    <row r="44" spans="1:39" s="2" customFormat="1" ht="30.75" customHeight="1" x14ac:dyDescent="0.35">
      <c r="A44" s="574"/>
      <c r="B44" s="575"/>
      <c r="C44" s="1365"/>
      <c r="D44" s="1366"/>
      <c r="E44" s="1366"/>
      <c r="F44" s="1366"/>
      <c r="G44" s="1389"/>
      <c r="H44" s="1391"/>
      <c r="I44" s="1391"/>
      <c r="J44" s="1391"/>
      <c r="K44" s="1365"/>
      <c r="L44" s="1366"/>
      <c r="M44" s="1366"/>
      <c r="N44" s="1366"/>
      <c r="O44" s="1366"/>
      <c r="P44" s="1366"/>
      <c r="Q44" s="1366"/>
      <c r="R44" s="1366"/>
      <c r="S44" s="1366"/>
      <c r="T44" s="1366"/>
      <c r="U44" s="1366"/>
      <c r="V44" s="1366"/>
      <c r="W44" s="1366"/>
      <c r="X44" s="1366"/>
      <c r="Y44" s="1366"/>
      <c r="Z44" s="1366"/>
      <c r="AA44" s="1366"/>
      <c r="AB44" s="1381"/>
      <c r="AC44" s="1491"/>
      <c r="AD44" s="1492"/>
      <c r="AE44" s="1492"/>
      <c r="AF44" s="1492"/>
      <c r="AG44" s="1492"/>
      <c r="AH44" s="1492"/>
      <c r="AI44" s="1492"/>
      <c r="AJ44" s="1492"/>
      <c r="AK44" s="1492"/>
      <c r="AL44" s="1492"/>
      <c r="AM44" s="574"/>
    </row>
    <row r="45" spans="1:39" s="2" customFormat="1" ht="280" customHeight="1" x14ac:dyDescent="0.35">
      <c r="A45" s="574"/>
      <c r="B45" s="575"/>
      <c r="C45" s="1377" t="s">
        <v>228</v>
      </c>
      <c r="D45" s="1350"/>
      <c r="E45" s="1350"/>
      <c r="F45" s="1350"/>
      <c r="G45" s="1351"/>
      <c r="H45" s="54">
        <v>3805</v>
      </c>
      <c r="I45" s="54">
        <v>3805</v>
      </c>
      <c r="J45" s="232">
        <v>1</v>
      </c>
      <c r="K45" s="1385" t="s">
        <v>861</v>
      </c>
      <c r="L45" s="1386"/>
      <c r="M45" s="1386"/>
      <c r="N45" s="1386"/>
      <c r="O45" s="1386"/>
      <c r="P45" s="1386"/>
      <c r="Q45" s="1386"/>
      <c r="R45" s="1386"/>
      <c r="S45" s="1386"/>
      <c r="T45" s="1386"/>
      <c r="U45" s="1386"/>
      <c r="V45" s="1386"/>
      <c r="W45" s="1386"/>
      <c r="X45" s="1386"/>
      <c r="Y45" s="1386"/>
      <c r="Z45" s="1386"/>
      <c r="AA45" s="1387"/>
      <c r="AB45" s="1381"/>
      <c r="AC45" s="1491"/>
      <c r="AD45" s="1492"/>
      <c r="AE45" s="1492"/>
      <c r="AF45" s="1492"/>
      <c r="AG45" s="1492"/>
      <c r="AH45" s="1492"/>
      <c r="AI45" s="1492"/>
      <c r="AJ45" s="1492"/>
      <c r="AK45" s="1492"/>
      <c r="AL45" s="1492"/>
      <c r="AM45" s="574"/>
    </row>
    <row r="46" spans="1:39" s="2" customFormat="1" ht="280" customHeight="1" x14ac:dyDescent="0.35">
      <c r="A46" s="574"/>
      <c r="B46" s="575"/>
      <c r="C46" s="1377" t="s">
        <v>229</v>
      </c>
      <c r="D46" s="1350"/>
      <c r="E46" s="1350"/>
      <c r="F46" s="1350"/>
      <c r="G46" s="1351"/>
      <c r="H46" s="54">
        <v>4422</v>
      </c>
      <c r="I46" s="54">
        <v>4422</v>
      </c>
      <c r="J46" s="232">
        <v>1</v>
      </c>
      <c r="K46" s="1385" t="s">
        <v>862</v>
      </c>
      <c r="L46" s="1386"/>
      <c r="M46" s="1386"/>
      <c r="N46" s="1386"/>
      <c r="O46" s="1386"/>
      <c r="P46" s="1386"/>
      <c r="Q46" s="1386"/>
      <c r="R46" s="1386"/>
      <c r="S46" s="1386"/>
      <c r="T46" s="1386"/>
      <c r="U46" s="1386"/>
      <c r="V46" s="1386"/>
      <c r="W46" s="1386"/>
      <c r="X46" s="1386"/>
      <c r="Y46" s="1386"/>
      <c r="Z46" s="1386"/>
      <c r="AA46" s="1387"/>
      <c r="AB46" s="593"/>
      <c r="AC46" s="1491"/>
      <c r="AD46" s="1492"/>
      <c r="AE46" s="1492"/>
      <c r="AF46" s="1492"/>
      <c r="AG46" s="1492"/>
      <c r="AH46" s="1492"/>
      <c r="AI46" s="1492"/>
      <c r="AJ46" s="1492"/>
      <c r="AK46" s="1492"/>
      <c r="AL46" s="1492"/>
      <c r="AM46" s="574"/>
    </row>
    <row r="47" spans="1:39" s="2" customFormat="1" ht="280" customHeight="1" x14ac:dyDescent="0.35">
      <c r="A47" s="574"/>
      <c r="B47" s="575"/>
      <c r="C47" s="1377" t="s">
        <v>230</v>
      </c>
      <c r="D47" s="1350"/>
      <c r="E47" s="1350"/>
      <c r="F47" s="1350"/>
      <c r="G47" s="1351"/>
      <c r="H47" s="171">
        <v>3576</v>
      </c>
      <c r="I47" s="54">
        <v>3576</v>
      </c>
      <c r="J47" s="232">
        <v>1</v>
      </c>
      <c r="K47" s="1378" t="s">
        <v>863</v>
      </c>
      <c r="L47" s="1379"/>
      <c r="M47" s="1379"/>
      <c r="N47" s="1379"/>
      <c r="O47" s="1379"/>
      <c r="P47" s="1379"/>
      <c r="Q47" s="1379"/>
      <c r="R47" s="1379"/>
      <c r="S47" s="1379"/>
      <c r="T47" s="1379"/>
      <c r="U47" s="1379"/>
      <c r="V47" s="1379"/>
      <c r="W47" s="1379"/>
      <c r="X47" s="1379"/>
      <c r="Y47" s="1379"/>
      <c r="Z47" s="1379"/>
      <c r="AA47" s="1380"/>
      <c r="AB47" s="593"/>
      <c r="AC47" s="1491"/>
      <c r="AD47" s="1492"/>
      <c r="AE47" s="1492"/>
      <c r="AF47" s="1492"/>
      <c r="AG47" s="1492"/>
      <c r="AH47" s="1492"/>
      <c r="AI47" s="1492"/>
      <c r="AJ47" s="1492"/>
      <c r="AK47" s="1492"/>
      <c r="AL47" s="1492"/>
      <c r="AM47" s="574"/>
    </row>
    <row r="48" spans="1:39" s="2" customFormat="1" ht="280" customHeight="1" x14ac:dyDescent="0.35">
      <c r="A48" s="574"/>
      <c r="B48" s="575"/>
      <c r="C48" s="1377" t="s">
        <v>231</v>
      </c>
      <c r="D48" s="1350"/>
      <c r="E48" s="1350"/>
      <c r="F48" s="1350"/>
      <c r="G48" s="1351"/>
      <c r="H48" s="54">
        <v>3604</v>
      </c>
      <c r="I48" s="54">
        <v>3604</v>
      </c>
      <c r="J48" s="232">
        <v>1</v>
      </c>
      <c r="K48" s="1378" t="s">
        <v>864</v>
      </c>
      <c r="L48" s="1379"/>
      <c r="M48" s="1379"/>
      <c r="N48" s="1379"/>
      <c r="O48" s="1379"/>
      <c r="P48" s="1379"/>
      <c r="Q48" s="1379"/>
      <c r="R48" s="1379"/>
      <c r="S48" s="1379"/>
      <c r="T48" s="1379"/>
      <c r="U48" s="1379"/>
      <c r="V48" s="1379"/>
      <c r="W48" s="1379"/>
      <c r="X48" s="1379"/>
      <c r="Y48" s="1379"/>
      <c r="Z48" s="1379"/>
      <c r="AA48" s="1380"/>
      <c r="AB48" s="593"/>
      <c r="AC48" s="1491"/>
      <c r="AD48" s="1492"/>
      <c r="AE48" s="1492"/>
      <c r="AF48" s="1492"/>
      <c r="AG48" s="1492"/>
      <c r="AH48" s="1492"/>
      <c r="AI48" s="1492"/>
      <c r="AJ48" s="1492"/>
      <c r="AK48" s="1492"/>
      <c r="AL48" s="1492"/>
      <c r="AM48" s="574"/>
    </row>
    <row r="49" spans="1:39" s="2" customFormat="1" ht="280" customHeight="1" x14ac:dyDescent="0.35">
      <c r="A49" s="574"/>
      <c r="B49" s="575"/>
      <c r="C49" s="1377" t="s">
        <v>232</v>
      </c>
      <c r="D49" s="1350"/>
      <c r="E49" s="1350"/>
      <c r="F49" s="1350"/>
      <c r="G49" s="1351"/>
      <c r="H49" s="54">
        <v>2618</v>
      </c>
      <c r="I49" s="54">
        <v>2618</v>
      </c>
      <c r="J49" s="232">
        <v>1</v>
      </c>
      <c r="K49" s="1378" t="s">
        <v>865</v>
      </c>
      <c r="L49" s="1379"/>
      <c r="M49" s="1379"/>
      <c r="N49" s="1379"/>
      <c r="O49" s="1379"/>
      <c r="P49" s="1379"/>
      <c r="Q49" s="1379"/>
      <c r="R49" s="1379"/>
      <c r="S49" s="1379"/>
      <c r="T49" s="1379"/>
      <c r="U49" s="1379"/>
      <c r="V49" s="1379"/>
      <c r="W49" s="1379"/>
      <c r="X49" s="1379"/>
      <c r="Y49" s="1379"/>
      <c r="Z49" s="1379"/>
      <c r="AA49" s="1380"/>
      <c r="AB49" s="593"/>
      <c r="AC49" s="1491"/>
      <c r="AD49" s="1492"/>
      <c r="AE49" s="1492"/>
      <c r="AF49" s="1492"/>
      <c r="AG49" s="1492"/>
      <c r="AH49" s="1492"/>
      <c r="AI49" s="1492"/>
      <c r="AJ49" s="1492"/>
      <c r="AK49" s="1492"/>
      <c r="AL49" s="1492"/>
      <c r="AM49" s="574"/>
    </row>
    <row r="50" spans="1:39" s="169" customFormat="1" ht="284.25" customHeight="1" x14ac:dyDescent="0.3">
      <c r="A50" s="574"/>
      <c r="B50" s="575"/>
      <c r="C50" s="1377" t="s">
        <v>233</v>
      </c>
      <c r="D50" s="1350"/>
      <c r="E50" s="1350"/>
      <c r="F50" s="1350"/>
      <c r="G50" s="1351"/>
      <c r="H50" s="54">
        <v>1625</v>
      </c>
      <c r="I50" s="54">
        <v>1625</v>
      </c>
      <c r="J50" s="232">
        <v>1</v>
      </c>
      <c r="K50" s="1378" t="s">
        <v>866</v>
      </c>
      <c r="L50" s="1379"/>
      <c r="M50" s="1379"/>
      <c r="N50" s="1379"/>
      <c r="O50" s="1379"/>
      <c r="P50" s="1379"/>
      <c r="Q50" s="1379"/>
      <c r="R50" s="1379"/>
      <c r="S50" s="1379"/>
      <c r="T50" s="1379"/>
      <c r="U50" s="1379"/>
      <c r="V50" s="1379"/>
      <c r="W50" s="1379"/>
      <c r="X50" s="1379"/>
      <c r="Y50" s="1379"/>
      <c r="Z50" s="1379"/>
      <c r="AA50" s="1380"/>
      <c r="AB50" s="593"/>
      <c r="AC50" s="1491"/>
      <c r="AD50" s="1492"/>
      <c r="AE50" s="1492"/>
      <c r="AF50" s="1492"/>
      <c r="AG50" s="1492"/>
      <c r="AH50" s="1492"/>
      <c r="AI50" s="1492"/>
      <c r="AJ50" s="1492"/>
      <c r="AK50" s="1492"/>
      <c r="AL50" s="1492"/>
      <c r="AM50" s="574"/>
    </row>
    <row r="51" spans="1:39" s="2" customFormat="1" ht="12" customHeight="1" x14ac:dyDescent="0.35">
      <c r="A51" s="574"/>
      <c r="B51" s="575"/>
      <c r="C51" s="1377" t="s">
        <v>234</v>
      </c>
      <c r="D51" s="1350"/>
      <c r="E51" s="1350"/>
      <c r="F51" s="1350"/>
      <c r="G51" s="1351"/>
      <c r="H51" s="54">
        <v>1422</v>
      </c>
      <c r="I51" s="54">
        <v>1422</v>
      </c>
      <c r="J51" s="232">
        <v>1</v>
      </c>
      <c r="K51" s="1378" t="s">
        <v>1397</v>
      </c>
      <c r="L51" s="1379"/>
      <c r="M51" s="1379"/>
      <c r="N51" s="1379"/>
      <c r="O51" s="1379"/>
      <c r="P51" s="1379"/>
      <c r="Q51" s="1379"/>
      <c r="R51" s="1379"/>
      <c r="S51" s="1379"/>
      <c r="T51" s="1379"/>
      <c r="U51" s="1379"/>
      <c r="V51" s="1379"/>
      <c r="W51" s="1379"/>
      <c r="X51" s="1379"/>
      <c r="Y51" s="1379"/>
      <c r="Z51" s="1379"/>
      <c r="AA51" s="1380"/>
      <c r="AB51" s="593"/>
      <c r="AC51" s="1491"/>
      <c r="AD51" s="1492"/>
      <c r="AE51" s="1492"/>
      <c r="AF51" s="1492"/>
      <c r="AG51" s="1492"/>
      <c r="AH51" s="1492"/>
      <c r="AI51" s="1492"/>
      <c r="AJ51" s="1492"/>
      <c r="AK51" s="1492"/>
      <c r="AL51" s="1492"/>
      <c r="AM51" s="574"/>
    </row>
    <row r="52" spans="1:39" s="2" customFormat="1" ht="12" customHeight="1" x14ac:dyDescent="0.35">
      <c r="A52" s="574"/>
      <c r="B52" s="575"/>
      <c r="C52" s="1377" t="s">
        <v>235</v>
      </c>
      <c r="D52" s="1350"/>
      <c r="E52" s="1350"/>
      <c r="F52" s="1350"/>
      <c r="G52" s="1351"/>
      <c r="H52" s="54">
        <v>1305</v>
      </c>
      <c r="I52" s="54">
        <v>1305</v>
      </c>
      <c r="J52" s="232">
        <v>1</v>
      </c>
      <c r="K52" s="1378" t="s">
        <v>1398</v>
      </c>
      <c r="L52" s="1379"/>
      <c r="M52" s="1379"/>
      <c r="N52" s="1379"/>
      <c r="O52" s="1379"/>
      <c r="P52" s="1379"/>
      <c r="Q52" s="1379"/>
      <c r="R52" s="1379"/>
      <c r="S52" s="1379"/>
      <c r="T52" s="1379"/>
      <c r="U52" s="1379"/>
      <c r="V52" s="1379"/>
      <c r="W52" s="1379"/>
      <c r="X52" s="1379"/>
      <c r="Y52" s="1379"/>
      <c r="Z52" s="1379"/>
      <c r="AA52" s="1380"/>
      <c r="AB52" s="593"/>
      <c r="AC52" s="1491"/>
      <c r="AD52" s="1492"/>
      <c r="AE52" s="1492"/>
      <c r="AF52" s="1492"/>
      <c r="AG52" s="1492"/>
      <c r="AH52" s="1492"/>
      <c r="AI52" s="1492"/>
      <c r="AJ52" s="1492"/>
      <c r="AK52" s="1492"/>
      <c r="AL52" s="1492"/>
      <c r="AM52" s="574"/>
    </row>
    <row r="53" spans="1:39" s="2" customFormat="1" ht="15" customHeight="1" x14ac:dyDescent="0.35">
      <c r="A53" s="574"/>
      <c r="B53" s="575"/>
      <c r="C53" s="1377" t="s">
        <v>236</v>
      </c>
      <c r="D53" s="1350"/>
      <c r="E53" s="1350"/>
      <c r="F53" s="1350"/>
      <c r="G53" s="1351"/>
      <c r="H53" s="233">
        <v>1145</v>
      </c>
      <c r="I53" s="54">
        <v>1145</v>
      </c>
      <c r="J53" s="232">
        <v>1</v>
      </c>
      <c r="K53" s="1378" t="s">
        <v>1399</v>
      </c>
      <c r="L53" s="1379"/>
      <c r="M53" s="1379"/>
      <c r="N53" s="1379"/>
      <c r="O53" s="1379"/>
      <c r="P53" s="1379"/>
      <c r="Q53" s="1379"/>
      <c r="R53" s="1379"/>
      <c r="S53" s="1379"/>
      <c r="T53" s="1379"/>
      <c r="U53" s="1379"/>
      <c r="V53" s="1379"/>
      <c r="W53" s="1379"/>
      <c r="X53" s="1379"/>
      <c r="Y53" s="1379"/>
      <c r="Z53" s="1379"/>
      <c r="AA53" s="1380"/>
      <c r="AB53" s="593"/>
      <c r="AC53" s="1491"/>
      <c r="AD53" s="1492"/>
      <c r="AE53" s="1492"/>
      <c r="AF53" s="1492"/>
      <c r="AG53" s="1492"/>
      <c r="AH53" s="1492"/>
      <c r="AI53" s="1492"/>
      <c r="AJ53" s="1492"/>
      <c r="AK53" s="1492"/>
      <c r="AL53" s="1492"/>
      <c r="AM53" s="574"/>
    </row>
    <row r="54" spans="1:39" ht="15" customHeight="1" x14ac:dyDescent="0.35">
      <c r="A54" s="574"/>
      <c r="B54" s="575"/>
      <c r="C54" s="1377" t="s">
        <v>237</v>
      </c>
      <c r="D54" s="1350"/>
      <c r="E54" s="1350"/>
      <c r="F54" s="1350"/>
      <c r="G54" s="1351"/>
      <c r="H54" s="54"/>
      <c r="I54" s="54"/>
      <c r="J54" s="54"/>
      <c r="K54" s="1378"/>
      <c r="L54" s="1379"/>
      <c r="M54" s="1379"/>
      <c r="N54" s="1379"/>
      <c r="O54" s="1379"/>
      <c r="P54" s="1379"/>
      <c r="Q54" s="1379"/>
      <c r="R54" s="1379"/>
      <c r="S54" s="1379"/>
      <c r="T54" s="1379"/>
      <c r="U54" s="1379"/>
      <c r="V54" s="1379"/>
      <c r="W54" s="1379"/>
      <c r="X54" s="1379"/>
      <c r="Y54" s="1379"/>
      <c r="Z54" s="1379"/>
      <c r="AA54" s="1380"/>
      <c r="AB54" s="593"/>
      <c r="AC54" s="1491"/>
      <c r="AD54" s="1492"/>
      <c r="AE54" s="1492"/>
      <c r="AF54" s="1492"/>
      <c r="AG54" s="1492"/>
      <c r="AH54" s="1492"/>
      <c r="AI54" s="1492"/>
      <c r="AJ54" s="1492"/>
      <c r="AK54" s="1492"/>
      <c r="AL54" s="1492"/>
      <c r="AM54" s="574"/>
    </row>
    <row r="55" spans="1:39" ht="15" customHeight="1" x14ac:dyDescent="0.35">
      <c r="A55" s="574"/>
      <c r="B55" s="575"/>
      <c r="C55" s="1377" t="s">
        <v>238</v>
      </c>
      <c r="D55" s="1350"/>
      <c r="E55" s="1350"/>
      <c r="F55" s="1350"/>
      <c r="G55" s="1351"/>
      <c r="H55" s="54"/>
      <c r="I55" s="54"/>
      <c r="J55" s="54"/>
      <c r="K55" s="1378"/>
      <c r="L55" s="1379"/>
      <c r="M55" s="1379"/>
      <c r="N55" s="1379"/>
      <c r="O55" s="1379"/>
      <c r="P55" s="1379"/>
      <c r="Q55" s="1379"/>
      <c r="R55" s="1379"/>
      <c r="S55" s="1379"/>
      <c r="T55" s="1379"/>
      <c r="U55" s="1379"/>
      <c r="V55" s="1379"/>
      <c r="W55" s="1379"/>
      <c r="X55" s="1379"/>
      <c r="Y55" s="1379"/>
      <c r="Z55" s="1379"/>
      <c r="AA55" s="1380"/>
      <c r="AB55" s="593"/>
      <c r="AC55" s="1491"/>
      <c r="AD55" s="1492"/>
      <c r="AE55" s="1492"/>
      <c r="AF55" s="1492"/>
      <c r="AG55" s="1492"/>
      <c r="AH55" s="1492"/>
      <c r="AI55" s="1492"/>
      <c r="AJ55" s="1492"/>
      <c r="AK55" s="1492"/>
      <c r="AL55" s="1492"/>
      <c r="AM55" s="574"/>
    </row>
    <row r="56" spans="1:39" ht="15" customHeight="1" x14ac:dyDescent="0.35">
      <c r="A56" s="574"/>
      <c r="B56" s="575"/>
      <c r="C56" s="1377" t="s">
        <v>239</v>
      </c>
      <c r="D56" s="1350"/>
      <c r="E56" s="1350"/>
      <c r="F56" s="1350"/>
      <c r="G56" s="1351"/>
      <c r="H56" s="54"/>
      <c r="I56" s="54"/>
      <c r="J56" s="54"/>
      <c r="K56" s="1378"/>
      <c r="L56" s="1379"/>
      <c r="M56" s="1379"/>
      <c r="N56" s="1379"/>
      <c r="O56" s="1379"/>
      <c r="P56" s="1379"/>
      <c r="Q56" s="1379"/>
      <c r="R56" s="1379"/>
      <c r="S56" s="1379"/>
      <c r="T56" s="1379"/>
      <c r="U56" s="1379"/>
      <c r="V56" s="1379"/>
      <c r="W56" s="1379"/>
      <c r="X56" s="1379"/>
      <c r="Y56" s="1379"/>
      <c r="Z56" s="1379"/>
      <c r="AA56" s="1380"/>
      <c r="AB56" s="593"/>
      <c r="AC56" s="1491"/>
      <c r="AD56" s="1492"/>
      <c r="AE56" s="1492"/>
      <c r="AF56" s="1492"/>
      <c r="AG56" s="1492"/>
      <c r="AH56" s="1492"/>
      <c r="AI56" s="1492"/>
      <c r="AJ56" s="1492"/>
      <c r="AK56" s="1492"/>
      <c r="AL56" s="1492"/>
      <c r="AM56" s="574"/>
    </row>
    <row r="57" spans="1:39" ht="14.25" customHeight="1" thickBot="1" x14ac:dyDescent="0.4">
      <c r="A57" s="599"/>
      <c r="B57" s="167"/>
      <c r="C57" s="1372" t="s">
        <v>47</v>
      </c>
      <c r="D57" s="1373"/>
      <c r="E57" s="1373"/>
      <c r="F57" s="1373"/>
      <c r="G57" s="1374"/>
      <c r="H57" s="234">
        <v>19650</v>
      </c>
      <c r="I57" s="235">
        <v>19650</v>
      </c>
      <c r="J57" s="236">
        <v>1</v>
      </c>
      <c r="K57" s="1375"/>
      <c r="L57" s="1376"/>
      <c r="M57" s="1376"/>
      <c r="N57" s="1376"/>
      <c r="O57" s="1376"/>
      <c r="P57" s="1376"/>
      <c r="Q57" s="1376"/>
      <c r="R57" s="1376"/>
      <c r="S57" s="1376"/>
      <c r="T57" s="1376"/>
      <c r="U57" s="1376"/>
      <c r="V57" s="1376"/>
      <c r="W57" s="1376"/>
      <c r="X57" s="1376"/>
      <c r="Y57" s="1376"/>
      <c r="Z57" s="1376"/>
      <c r="AA57" s="1376"/>
      <c r="AB57" s="168"/>
      <c r="AC57" s="2305"/>
      <c r="AD57" s="2306"/>
      <c r="AE57" s="2306"/>
      <c r="AF57" s="2306"/>
      <c r="AG57" s="2306"/>
      <c r="AH57" s="2306"/>
      <c r="AI57" s="2306"/>
      <c r="AJ57" s="2306"/>
      <c r="AK57" s="2306"/>
      <c r="AL57" s="2306"/>
      <c r="AM57" s="599"/>
    </row>
    <row r="58" spans="1:39" x14ac:dyDescent="0.35">
      <c r="A58" s="574"/>
      <c r="B58" s="915"/>
      <c r="C58" s="916"/>
      <c r="D58" s="916"/>
      <c r="E58" s="42"/>
      <c r="F58" s="42"/>
      <c r="G58" s="42"/>
      <c r="H58" s="42"/>
      <c r="I58" s="42"/>
      <c r="J58" s="42"/>
      <c r="K58" s="42"/>
      <c r="L58" s="42"/>
      <c r="M58" s="42"/>
      <c r="N58" s="42"/>
      <c r="O58" s="42"/>
      <c r="P58" s="42"/>
      <c r="Q58" s="42"/>
      <c r="R58" s="42"/>
      <c r="S58" s="42"/>
      <c r="T58" s="42"/>
      <c r="U58" s="42"/>
      <c r="V58" s="42"/>
      <c r="W58" s="42"/>
      <c r="X58" s="42"/>
      <c r="Y58" s="42"/>
      <c r="Z58" s="42"/>
      <c r="AA58" s="42"/>
      <c r="AB58" s="593"/>
      <c r="AC58" s="1491"/>
      <c r="AD58" s="1492"/>
      <c r="AE58" s="1492"/>
      <c r="AF58" s="1492"/>
      <c r="AG58" s="1492"/>
      <c r="AH58" s="1492"/>
      <c r="AI58" s="1492"/>
      <c r="AJ58" s="1492"/>
      <c r="AK58" s="1492"/>
      <c r="AL58" s="1492"/>
      <c r="AM58" s="574"/>
    </row>
    <row r="59" spans="1:39" ht="15" thickBot="1" x14ac:dyDescent="0.4">
      <c r="A59" s="574"/>
      <c r="B59" s="915"/>
      <c r="C59" s="916"/>
      <c r="D59" s="916"/>
      <c r="E59" s="42"/>
      <c r="F59" s="42"/>
      <c r="G59" s="42"/>
      <c r="H59" s="42"/>
      <c r="I59" s="42"/>
      <c r="J59" s="42"/>
      <c r="K59" s="42"/>
      <c r="L59" s="42"/>
      <c r="M59" s="42"/>
      <c r="N59" s="42"/>
      <c r="O59" s="42"/>
      <c r="P59" s="42"/>
      <c r="Q59" s="42"/>
      <c r="R59" s="42"/>
      <c r="S59" s="42"/>
      <c r="T59" s="42"/>
      <c r="U59" s="42"/>
      <c r="V59" s="42"/>
      <c r="W59" s="42"/>
      <c r="X59" s="42"/>
      <c r="Y59" s="42"/>
      <c r="Z59" s="42"/>
      <c r="AA59" s="42"/>
      <c r="AB59" s="593"/>
      <c r="AC59" s="1491"/>
      <c r="AD59" s="1492"/>
      <c r="AE59" s="1492"/>
      <c r="AF59" s="1492"/>
      <c r="AG59" s="1492"/>
      <c r="AH59" s="1492"/>
      <c r="AI59" s="1492"/>
      <c r="AJ59" s="1492"/>
      <c r="AK59" s="1492"/>
      <c r="AL59" s="1492"/>
      <c r="AM59" s="574"/>
    </row>
    <row r="60" spans="1:39" ht="15" customHeight="1" x14ac:dyDescent="0.35">
      <c r="A60" s="574"/>
      <c r="B60" s="575"/>
      <c r="C60" s="917" t="s">
        <v>48</v>
      </c>
      <c r="D60" s="918"/>
      <c r="E60" s="918"/>
      <c r="F60" s="918"/>
      <c r="G60" s="918"/>
      <c r="H60" s="918"/>
      <c r="I60" s="918"/>
      <c r="J60" s="918"/>
      <c r="K60" s="918"/>
      <c r="L60" s="918"/>
      <c r="M60" s="918"/>
      <c r="N60" s="918"/>
      <c r="O60" s="918"/>
      <c r="P60" s="918"/>
      <c r="Q60" s="918"/>
      <c r="R60" s="918"/>
      <c r="S60" s="918"/>
      <c r="T60" s="918"/>
      <c r="U60" s="918"/>
      <c r="V60" s="918"/>
      <c r="W60" s="918"/>
      <c r="X60" s="918"/>
      <c r="Y60" s="918"/>
      <c r="Z60" s="918"/>
      <c r="AA60" s="918"/>
      <c r="AB60" s="593"/>
      <c r="AC60" s="1491"/>
      <c r="AD60" s="1492"/>
      <c r="AE60" s="1492"/>
      <c r="AF60" s="1492"/>
      <c r="AG60" s="1492"/>
      <c r="AH60" s="1492"/>
      <c r="AI60" s="1492"/>
      <c r="AJ60" s="1492"/>
      <c r="AK60" s="1492"/>
      <c r="AL60" s="1492"/>
      <c r="AM60" s="574"/>
    </row>
    <row r="61" spans="1:39" ht="15" thickBot="1" x14ac:dyDescent="0.4">
      <c r="A61" s="590"/>
      <c r="B61" s="77"/>
      <c r="C61" s="919"/>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593"/>
      <c r="AC61" s="590"/>
      <c r="AD61" s="590"/>
      <c r="AE61" s="590"/>
      <c r="AF61" s="590"/>
      <c r="AG61" s="590"/>
      <c r="AH61" s="590"/>
      <c r="AI61" s="590"/>
      <c r="AJ61" s="590"/>
      <c r="AK61" s="590"/>
      <c r="AL61" s="590"/>
      <c r="AM61" s="590"/>
    </row>
    <row r="62" spans="1:39" ht="14.25" customHeight="1" x14ac:dyDescent="0.35">
      <c r="A62" s="590"/>
      <c r="B62" s="77"/>
      <c r="C62" s="643" t="s">
        <v>114</v>
      </c>
      <c r="D62" s="644"/>
      <c r="E62" s="644"/>
      <c r="F62" s="644"/>
      <c r="G62" s="644"/>
      <c r="H62" s="644"/>
      <c r="I62" s="644"/>
      <c r="J62" s="644"/>
      <c r="K62" s="644"/>
      <c r="L62" s="644"/>
      <c r="M62" s="644"/>
      <c r="N62" s="644"/>
      <c r="O62" s="644"/>
      <c r="P62" s="644"/>
      <c r="Q62" s="644"/>
      <c r="R62" s="644"/>
      <c r="S62" s="644"/>
      <c r="T62" s="644"/>
      <c r="U62" s="644"/>
      <c r="V62" s="644"/>
      <c r="W62" s="644"/>
      <c r="X62" s="644"/>
      <c r="Y62" s="644"/>
      <c r="Z62" s="644"/>
      <c r="AA62" s="644"/>
      <c r="AB62" s="593"/>
      <c r="AC62" s="590"/>
      <c r="AD62" s="590"/>
      <c r="AE62" s="590"/>
      <c r="AF62" s="590"/>
      <c r="AG62" s="590"/>
      <c r="AH62" s="590"/>
      <c r="AI62" s="590"/>
      <c r="AJ62" s="590"/>
      <c r="AK62" s="590"/>
      <c r="AL62" s="590"/>
      <c r="AM62" s="590"/>
    </row>
    <row r="63" spans="1:39" x14ac:dyDescent="0.35">
      <c r="A63" s="590"/>
      <c r="B63" s="77"/>
      <c r="C63" s="646"/>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647"/>
      <c r="AB63" s="593"/>
      <c r="AC63" s="590"/>
      <c r="AD63" s="590"/>
      <c r="AE63" s="590"/>
      <c r="AF63" s="590"/>
      <c r="AG63" s="590"/>
      <c r="AH63" s="590"/>
      <c r="AI63" s="590"/>
      <c r="AJ63" s="590"/>
      <c r="AK63" s="590"/>
      <c r="AL63" s="590"/>
      <c r="AM63" s="590"/>
    </row>
    <row r="64" spans="1:39" x14ac:dyDescent="0.35">
      <c r="A64" s="590"/>
      <c r="B64" s="77"/>
      <c r="C64" s="646"/>
      <c r="D64" s="647"/>
      <c r="E64" s="647"/>
      <c r="F64" s="647"/>
      <c r="G64" s="647"/>
      <c r="H64" s="647"/>
      <c r="I64" s="647"/>
      <c r="J64" s="647"/>
      <c r="K64" s="647"/>
      <c r="L64" s="647"/>
      <c r="M64" s="647"/>
      <c r="N64" s="647"/>
      <c r="O64" s="647"/>
      <c r="P64" s="647"/>
      <c r="Q64" s="647"/>
      <c r="R64" s="647"/>
      <c r="S64" s="647"/>
      <c r="T64" s="647"/>
      <c r="U64" s="647"/>
      <c r="V64" s="647"/>
      <c r="W64" s="647"/>
      <c r="X64" s="647"/>
      <c r="Y64" s="647"/>
      <c r="Z64" s="647"/>
      <c r="AA64" s="647"/>
      <c r="AB64" s="593"/>
      <c r="AC64" s="590"/>
      <c r="AD64" s="590"/>
      <c r="AE64" s="590"/>
      <c r="AF64" s="590"/>
      <c r="AG64" s="590"/>
      <c r="AH64" s="590"/>
      <c r="AI64" s="590"/>
      <c r="AJ64" s="590"/>
      <c r="AK64" s="590"/>
      <c r="AL64" s="590"/>
      <c r="AM64" s="590"/>
    </row>
    <row r="65" spans="1:39" x14ac:dyDescent="0.35">
      <c r="A65" s="590"/>
      <c r="B65" s="77"/>
      <c r="C65" s="646"/>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593"/>
      <c r="AC65" s="590"/>
      <c r="AD65" s="590"/>
      <c r="AE65" s="590"/>
      <c r="AF65" s="590"/>
      <c r="AG65" s="590"/>
      <c r="AH65" s="590"/>
      <c r="AI65" s="590"/>
      <c r="AJ65" s="590"/>
      <c r="AK65" s="590"/>
      <c r="AL65" s="590"/>
      <c r="AM65" s="590"/>
    </row>
    <row r="66" spans="1:39" x14ac:dyDescent="0.35">
      <c r="A66" s="590"/>
      <c r="B66" s="77"/>
      <c r="C66" s="646"/>
      <c r="D66" s="647"/>
      <c r="E66" s="647"/>
      <c r="F66" s="647"/>
      <c r="G66" s="647"/>
      <c r="H66" s="647"/>
      <c r="I66" s="647"/>
      <c r="J66" s="647"/>
      <c r="K66" s="647"/>
      <c r="L66" s="647"/>
      <c r="M66" s="647"/>
      <c r="N66" s="647"/>
      <c r="O66" s="647"/>
      <c r="P66" s="647"/>
      <c r="Q66" s="647"/>
      <c r="R66" s="647"/>
      <c r="S66" s="647"/>
      <c r="T66" s="647"/>
      <c r="U66" s="647"/>
      <c r="V66" s="647"/>
      <c r="W66" s="647"/>
      <c r="X66" s="647"/>
      <c r="Y66" s="647"/>
      <c r="Z66" s="647"/>
      <c r="AA66" s="647"/>
      <c r="AB66" s="593"/>
      <c r="AC66" s="590"/>
      <c r="AD66" s="590"/>
      <c r="AE66" s="590"/>
      <c r="AF66" s="590"/>
      <c r="AG66" s="590"/>
      <c r="AH66" s="590"/>
      <c r="AI66" s="590"/>
      <c r="AJ66" s="590"/>
      <c r="AK66" s="590"/>
      <c r="AL66" s="590"/>
      <c r="AM66" s="590"/>
    </row>
    <row r="67" spans="1:39" x14ac:dyDescent="0.35">
      <c r="A67" s="590"/>
      <c r="B67" s="77"/>
      <c r="C67" s="646"/>
      <c r="D67" s="647"/>
      <c r="E67" s="647"/>
      <c r="F67" s="647"/>
      <c r="G67" s="647"/>
      <c r="H67" s="647"/>
      <c r="I67" s="647"/>
      <c r="J67" s="647"/>
      <c r="K67" s="647"/>
      <c r="L67" s="647"/>
      <c r="M67" s="647"/>
      <c r="N67" s="647"/>
      <c r="O67" s="647"/>
      <c r="P67" s="647"/>
      <c r="Q67" s="647"/>
      <c r="R67" s="647"/>
      <c r="S67" s="647"/>
      <c r="T67" s="647"/>
      <c r="U67" s="647"/>
      <c r="V67" s="647"/>
      <c r="W67" s="647"/>
      <c r="X67" s="647"/>
      <c r="Y67" s="647"/>
      <c r="Z67" s="647"/>
      <c r="AA67" s="647"/>
      <c r="AB67" s="593"/>
      <c r="AC67" s="590"/>
      <c r="AD67" s="590"/>
      <c r="AE67" s="590"/>
      <c r="AF67" s="590"/>
      <c r="AG67" s="590"/>
      <c r="AH67" s="590"/>
      <c r="AI67" s="590"/>
      <c r="AJ67" s="590"/>
      <c r="AK67" s="590"/>
      <c r="AL67" s="590"/>
      <c r="AM67" s="590"/>
    </row>
    <row r="68" spans="1:39" ht="7.5" customHeight="1" x14ac:dyDescent="0.35">
      <c r="A68" s="590"/>
      <c r="B68" s="77"/>
      <c r="C68" s="646"/>
      <c r="D68" s="647"/>
      <c r="E68" s="647"/>
      <c r="F68" s="647"/>
      <c r="G68" s="647"/>
      <c r="H68" s="647"/>
      <c r="I68" s="647"/>
      <c r="J68" s="647"/>
      <c r="K68" s="647"/>
      <c r="L68" s="647"/>
      <c r="M68" s="647"/>
      <c r="N68" s="647"/>
      <c r="O68" s="647"/>
      <c r="P68" s="647"/>
      <c r="Q68" s="647"/>
      <c r="R68" s="647"/>
      <c r="S68" s="647"/>
      <c r="T68" s="647"/>
      <c r="U68" s="647"/>
      <c r="V68" s="647"/>
      <c r="W68" s="647"/>
      <c r="X68" s="647"/>
      <c r="Y68" s="647"/>
      <c r="Z68" s="647"/>
      <c r="AA68" s="647"/>
      <c r="AB68" s="593"/>
      <c r="AC68" s="590"/>
      <c r="AD68" s="590"/>
      <c r="AE68" s="590"/>
      <c r="AF68" s="590"/>
      <c r="AG68" s="590"/>
      <c r="AH68" s="590"/>
      <c r="AI68" s="590"/>
      <c r="AJ68" s="590"/>
      <c r="AK68" s="590"/>
      <c r="AL68" s="590"/>
      <c r="AM68" s="590"/>
    </row>
    <row r="69" spans="1:39" ht="6.75" customHeight="1" x14ac:dyDescent="0.35">
      <c r="A69" s="590"/>
      <c r="B69" s="77"/>
      <c r="C69" s="646"/>
      <c r="D69" s="647"/>
      <c r="E69" s="647"/>
      <c r="F69" s="647"/>
      <c r="G69" s="647"/>
      <c r="H69" s="647"/>
      <c r="I69" s="647"/>
      <c r="J69" s="647"/>
      <c r="K69" s="647"/>
      <c r="L69" s="647"/>
      <c r="M69" s="647"/>
      <c r="N69" s="647"/>
      <c r="O69" s="647"/>
      <c r="P69" s="647"/>
      <c r="Q69" s="647"/>
      <c r="R69" s="647"/>
      <c r="S69" s="647"/>
      <c r="T69" s="647"/>
      <c r="U69" s="647"/>
      <c r="V69" s="647"/>
      <c r="W69" s="647"/>
      <c r="X69" s="647"/>
      <c r="Y69" s="647"/>
      <c r="Z69" s="647"/>
      <c r="AA69" s="647"/>
      <c r="AB69" s="593"/>
      <c r="AC69" s="590"/>
      <c r="AD69" s="590"/>
      <c r="AE69" s="590"/>
      <c r="AF69" s="590"/>
      <c r="AG69" s="590"/>
      <c r="AH69" s="590"/>
      <c r="AI69" s="590"/>
      <c r="AJ69" s="590"/>
      <c r="AK69" s="590"/>
      <c r="AL69" s="590"/>
      <c r="AM69" s="590"/>
    </row>
    <row r="70" spans="1:39" ht="15.75" customHeight="1" x14ac:dyDescent="0.35">
      <c r="A70" s="590"/>
      <c r="B70" s="77"/>
      <c r="C70" s="646"/>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647"/>
      <c r="AB70" s="593"/>
      <c r="AC70" s="590"/>
      <c r="AD70" s="590"/>
      <c r="AE70" s="590"/>
      <c r="AF70" s="590"/>
      <c r="AG70" s="590"/>
      <c r="AH70" s="590"/>
      <c r="AI70" s="590"/>
      <c r="AJ70" s="590"/>
      <c r="AK70" s="590"/>
      <c r="AL70" s="590"/>
      <c r="AM70" s="590"/>
    </row>
    <row r="71" spans="1:39" x14ac:dyDescent="0.35">
      <c r="A71" s="590"/>
      <c r="B71" s="77"/>
      <c r="C71" s="646"/>
      <c r="D71" s="647"/>
      <c r="E71" s="647"/>
      <c r="F71" s="647"/>
      <c r="G71" s="647"/>
      <c r="H71" s="647"/>
      <c r="I71" s="647"/>
      <c r="J71" s="647"/>
      <c r="K71" s="647"/>
      <c r="L71" s="647"/>
      <c r="M71" s="647"/>
      <c r="N71" s="647"/>
      <c r="O71" s="647"/>
      <c r="P71" s="647"/>
      <c r="Q71" s="647"/>
      <c r="R71" s="647"/>
      <c r="S71" s="647"/>
      <c r="T71" s="647"/>
      <c r="U71" s="647"/>
      <c r="V71" s="647"/>
      <c r="W71" s="647"/>
      <c r="X71" s="647"/>
      <c r="Y71" s="647"/>
      <c r="Z71" s="647"/>
      <c r="AA71" s="647"/>
      <c r="AB71" s="593"/>
      <c r="AC71" s="590"/>
      <c r="AD71" s="590"/>
      <c r="AE71" s="590"/>
      <c r="AF71" s="590"/>
      <c r="AG71" s="590"/>
      <c r="AH71" s="590"/>
      <c r="AI71" s="590"/>
      <c r="AJ71" s="590"/>
      <c r="AK71" s="590"/>
      <c r="AL71" s="590"/>
      <c r="AM71" s="590"/>
    </row>
    <row r="72" spans="1:39" x14ac:dyDescent="0.35">
      <c r="A72" s="590"/>
      <c r="B72" s="77"/>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593"/>
      <c r="AC72" s="590"/>
      <c r="AD72" s="590"/>
      <c r="AE72" s="590"/>
      <c r="AF72" s="590"/>
      <c r="AG72" s="590"/>
      <c r="AH72" s="590"/>
      <c r="AI72" s="590"/>
      <c r="AJ72" s="590"/>
      <c r="AK72" s="590"/>
      <c r="AL72" s="590"/>
      <c r="AM72" s="590"/>
    </row>
    <row r="73" spans="1:39" ht="75" customHeight="1" thickBot="1" x14ac:dyDescent="0.4">
      <c r="A73" s="590"/>
      <c r="B73" s="77"/>
      <c r="C73" s="646"/>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593"/>
      <c r="AC73" s="590"/>
      <c r="AD73" s="590"/>
      <c r="AE73" s="590"/>
      <c r="AF73" s="590"/>
      <c r="AG73" s="590"/>
      <c r="AH73" s="590"/>
      <c r="AI73" s="590"/>
      <c r="AJ73" s="590"/>
      <c r="AK73" s="590"/>
      <c r="AL73" s="590"/>
      <c r="AM73" s="590"/>
    </row>
    <row r="74" spans="1:39" ht="75" hidden="1" customHeight="1" x14ac:dyDescent="0.35">
      <c r="A74" s="590"/>
      <c r="B74" s="77"/>
      <c r="C74" s="646"/>
      <c r="D74" s="647"/>
      <c r="E74" s="647"/>
      <c r="F74" s="647"/>
      <c r="G74" s="647"/>
      <c r="H74" s="647"/>
      <c r="I74" s="647"/>
      <c r="J74" s="647"/>
      <c r="K74" s="647"/>
      <c r="L74" s="647"/>
      <c r="M74" s="647"/>
      <c r="N74" s="647"/>
      <c r="O74" s="647"/>
      <c r="P74" s="647"/>
      <c r="Q74" s="647"/>
      <c r="R74" s="647"/>
      <c r="S74" s="647"/>
      <c r="T74" s="647"/>
      <c r="U74" s="647"/>
      <c r="V74" s="647"/>
      <c r="W74" s="647"/>
      <c r="X74" s="647"/>
      <c r="Y74" s="647"/>
      <c r="Z74" s="647"/>
      <c r="AA74" s="647"/>
      <c r="AB74" s="593"/>
      <c r="AC74" s="590"/>
      <c r="AD74" s="590"/>
      <c r="AE74" s="590"/>
      <c r="AF74" s="590"/>
      <c r="AG74" s="590"/>
      <c r="AH74" s="590"/>
      <c r="AI74" s="590"/>
      <c r="AJ74" s="590"/>
      <c r="AK74" s="590"/>
      <c r="AL74" s="590"/>
      <c r="AM74" s="590"/>
    </row>
    <row r="75" spans="1:39" ht="75" hidden="1" customHeight="1" x14ac:dyDescent="0.35">
      <c r="A75" s="590"/>
      <c r="B75" s="78"/>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c r="AA75" s="591"/>
      <c r="AB75" s="79"/>
      <c r="AC75" s="590"/>
      <c r="AD75" s="590"/>
      <c r="AE75" s="590"/>
      <c r="AF75" s="590"/>
      <c r="AG75" s="590"/>
      <c r="AH75" s="590"/>
      <c r="AI75" s="590"/>
      <c r="AJ75" s="590"/>
      <c r="AK75" s="590"/>
      <c r="AL75" s="590"/>
      <c r="AM75" s="590"/>
    </row>
    <row r="76" spans="1:39" ht="75" hidden="1" customHeight="1" thickBot="1" x14ac:dyDescent="0.4">
      <c r="A76" s="590"/>
      <c r="B76" s="80"/>
      <c r="C76" s="595"/>
      <c r="D76" s="595"/>
      <c r="E76" s="595"/>
      <c r="F76" s="595"/>
      <c r="G76" s="595"/>
      <c r="H76" s="595"/>
      <c r="I76" s="595"/>
      <c r="J76" s="595"/>
      <c r="K76" s="595"/>
      <c r="L76" s="595"/>
      <c r="M76" s="595"/>
      <c r="N76" s="595"/>
      <c r="O76" s="595"/>
      <c r="P76" s="595"/>
      <c r="Q76" s="595"/>
      <c r="R76" s="595"/>
      <c r="S76" s="595"/>
      <c r="T76" s="595"/>
      <c r="U76" s="595"/>
      <c r="V76" s="595"/>
      <c r="W76" s="595"/>
      <c r="X76" s="595"/>
      <c r="Y76" s="595"/>
      <c r="Z76" s="595"/>
      <c r="AA76" s="595"/>
      <c r="AB76" s="81"/>
      <c r="AC76" s="590"/>
      <c r="AD76" s="590"/>
      <c r="AE76" s="590"/>
      <c r="AF76" s="590"/>
      <c r="AG76" s="590"/>
      <c r="AH76" s="590"/>
      <c r="AI76" s="590"/>
      <c r="AJ76" s="590"/>
      <c r="AK76" s="590"/>
      <c r="AL76" s="590"/>
      <c r="AM76" s="590"/>
    </row>
    <row r="77" spans="1:39" ht="12" customHeight="1" x14ac:dyDescent="0.35">
      <c r="A77" s="590"/>
      <c r="B77" s="596"/>
      <c r="C77" s="927" t="s">
        <v>41</v>
      </c>
      <c r="D77" s="928"/>
      <c r="E77" s="928"/>
      <c r="F77" s="928"/>
      <c r="G77" s="1013"/>
      <c r="H77" s="1027" t="s">
        <v>49</v>
      </c>
      <c r="I77" s="1013"/>
      <c r="J77" s="1027" t="s">
        <v>49</v>
      </c>
      <c r="K77" s="928"/>
      <c r="L77" s="928"/>
      <c r="M77" s="1013"/>
      <c r="N77" s="1027" t="s">
        <v>240</v>
      </c>
      <c r="O77" s="928"/>
      <c r="P77" s="928"/>
      <c r="Q77" s="928"/>
      <c r="R77" s="928"/>
      <c r="S77" s="928"/>
      <c r="T77" s="928"/>
      <c r="U77" s="1013"/>
      <c r="V77" s="1027" t="s">
        <v>51</v>
      </c>
      <c r="W77" s="928"/>
      <c r="X77" s="928"/>
      <c r="Y77" s="928"/>
      <c r="Z77" s="928"/>
      <c r="AA77" s="1013"/>
      <c r="AB77" s="83"/>
      <c r="AC77" s="590"/>
      <c r="AD77" s="590"/>
      <c r="AE77" s="590"/>
      <c r="AF77" s="590"/>
      <c r="AG77" s="590"/>
      <c r="AH77" s="590"/>
      <c r="AI77" s="590"/>
      <c r="AJ77" s="590"/>
      <c r="AK77" s="590"/>
      <c r="AL77" s="590"/>
      <c r="AM77" s="590"/>
    </row>
    <row r="78" spans="1:39" ht="12" customHeight="1" x14ac:dyDescent="0.35">
      <c r="A78" s="590"/>
      <c r="B78" s="84"/>
      <c r="C78" s="924"/>
      <c r="D78" s="926"/>
      <c r="E78" s="926"/>
      <c r="F78" s="926"/>
      <c r="G78" s="1369"/>
      <c r="H78" s="1370" t="s">
        <v>81</v>
      </c>
      <c r="I78" s="1369"/>
      <c r="J78" s="1370" t="s">
        <v>53</v>
      </c>
      <c r="K78" s="926"/>
      <c r="L78" s="926"/>
      <c r="M78" s="1369"/>
      <c r="N78" s="1370"/>
      <c r="O78" s="926"/>
      <c r="P78" s="926"/>
      <c r="Q78" s="926"/>
      <c r="R78" s="926"/>
      <c r="S78" s="926"/>
      <c r="T78" s="926"/>
      <c r="U78" s="1369"/>
      <c r="V78" s="1370"/>
      <c r="W78" s="926"/>
      <c r="X78" s="926"/>
      <c r="Y78" s="926"/>
      <c r="Z78" s="926"/>
      <c r="AA78" s="1369"/>
      <c r="AB78" s="83"/>
      <c r="AC78" s="590"/>
      <c r="AD78" s="590"/>
      <c r="AE78" s="590"/>
      <c r="AF78" s="590"/>
      <c r="AG78" s="590"/>
      <c r="AH78" s="590"/>
      <c r="AI78" s="590"/>
      <c r="AJ78" s="590"/>
      <c r="AK78" s="590"/>
      <c r="AL78" s="590"/>
      <c r="AM78" s="590"/>
    </row>
    <row r="79" spans="1:39" ht="9" customHeight="1" x14ac:dyDescent="0.35">
      <c r="A79" s="590"/>
      <c r="B79" s="84"/>
      <c r="C79" s="1032"/>
      <c r="D79" s="1024"/>
      <c r="E79" s="1024"/>
      <c r="F79" s="1024"/>
      <c r="G79" s="1026"/>
      <c r="H79" s="1023"/>
      <c r="I79" s="1026"/>
      <c r="J79" s="1023"/>
      <c r="K79" s="1024"/>
      <c r="L79" s="1024"/>
      <c r="M79" s="1026"/>
      <c r="N79" s="1023"/>
      <c r="O79" s="1024"/>
      <c r="P79" s="1024"/>
      <c r="Q79" s="1024"/>
      <c r="R79" s="1024"/>
      <c r="S79" s="1024"/>
      <c r="T79" s="1024"/>
      <c r="U79" s="1026"/>
      <c r="V79" s="1023"/>
      <c r="W79" s="1024"/>
      <c r="X79" s="1024"/>
      <c r="Y79" s="1024"/>
      <c r="Z79" s="1024"/>
      <c r="AA79" s="1026"/>
      <c r="AB79" s="83"/>
      <c r="AC79" s="590"/>
      <c r="AD79" s="590"/>
      <c r="AE79" s="590"/>
      <c r="AF79" s="590"/>
      <c r="AG79" s="590"/>
      <c r="AH79" s="590"/>
      <c r="AI79" s="590"/>
      <c r="AJ79" s="590"/>
      <c r="AK79" s="590"/>
      <c r="AL79" s="590"/>
      <c r="AM79" s="590"/>
    </row>
    <row r="80" spans="1:39" ht="75" customHeight="1" x14ac:dyDescent="0.35">
      <c r="A80" s="590"/>
      <c r="B80" s="596"/>
      <c r="C80" s="1344" t="s">
        <v>228</v>
      </c>
      <c r="D80" s="1345"/>
      <c r="E80" s="1345"/>
      <c r="F80" s="1345"/>
      <c r="G80" s="1346"/>
      <c r="H80" s="1347">
        <v>1</v>
      </c>
      <c r="I80" s="1348"/>
      <c r="J80" s="1358">
        <v>1</v>
      </c>
      <c r="K80" s="1359"/>
      <c r="L80" s="1359"/>
      <c r="M80" s="1360"/>
      <c r="N80" s="1361" t="s">
        <v>241</v>
      </c>
      <c r="O80" s="1362"/>
      <c r="P80" s="1362"/>
      <c r="Q80" s="1362"/>
      <c r="R80" s="1362"/>
      <c r="S80" s="1362"/>
      <c r="T80" s="1362"/>
      <c r="U80" s="1363"/>
      <c r="V80" s="1364" t="s">
        <v>242</v>
      </c>
      <c r="W80" s="1300"/>
      <c r="X80" s="1300"/>
      <c r="Y80" s="1300"/>
      <c r="Z80" s="1300"/>
      <c r="AA80" s="1301"/>
      <c r="AB80" s="581"/>
      <c r="AC80" s="590"/>
      <c r="AD80" s="590"/>
      <c r="AE80" s="590"/>
      <c r="AF80" s="590"/>
      <c r="AG80" s="590"/>
      <c r="AH80" s="590"/>
      <c r="AI80" s="590"/>
      <c r="AJ80" s="590"/>
      <c r="AK80" s="590"/>
      <c r="AL80" s="590"/>
      <c r="AM80" s="590"/>
    </row>
    <row r="81" spans="1:39" ht="75" customHeight="1" x14ac:dyDescent="0.35">
      <c r="A81" s="590"/>
      <c r="B81" s="596"/>
      <c r="C81" s="1344" t="s">
        <v>229</v>
      </c>
      <c r="D81" s="1345"/>
      <c r="E81" s="1345"/>
      <c r="F81" s="1345"/>
      <c r="G81" s="1346"/>
      <c r="H81" s="1347">
        <v>1</v>
      </c>
      <c r="I81" s="1348"/>
      <c r="J81" s="1358">
        <v>1</v>
      </c>
      <c r="K81" s="1359"/>
      <c r="L81" s="1359"/>
      <c r="M81" s="1360"/>
      <c r="N81" s="1361" t="s">
        <v>241</v>
      </c>
      <c r="O81" s="1362"/>
      <c r="P81" s="1362"/>
      <c r="Q81" s="1362"/>
      <c r="R81" s="1362"/>
      <c r="S81" s="1362"/>
      <c r="T81" s="1362"/>
      <c r="U81" s="1363"/>
      <c r="V81" s="1364" t="s">
        <v>242</v>
      </c>
      <c r="W81" s="1300"/>
      <c r="X81" s="1300"/>
      <c r="Y81" s="1300"/>
      <c r="Z81" s="1300"/>
      <c r="AA81" s="1301"/>
      <c r="AB81" s="581"/>
      <c r="AC81" s="590"/>
      <c r="AD81" s="590"/>
      <c r="AE81" s="590"/>
      <c r="AF81" s="590"/>
      <c r="AG81" s="590"/>
      <c r="AH81" s="590"/>
      <c r="AI81" s="590"/>
      <c r="AJ81" s="590"/>
      <c r="AK81" s="590"/>
      <c r="AL81" s="590"/>
      <c r="AM81" s="590"/>
    </row>
    <row r="82" spans="1:39" ht="75" customHeight="1" x14ac:dyDescent="0.35">
      <c r="A82" s="590"/>
      <c r="B82" s="596"/>
      <c r="C82" s="1344" t="s">
        <v>230</v>
      </c>
      <c r="D82" s="1345"/>
      <c r="E82" s="1345"/>
      <c r="F82" s="1345"/>
      <c r="G82" s="1346"/>
      <c r="H82" s="1347">
        <v>1</v>
      </c>
      <c r="I82" s="1348"/>
      <c r="J82" s="1358">
        <v>1</v>
      </c>
      <c r="K82" s="1359"/>
      <c r="L82" s="1359"/>
      <c r="M82" s="1360"/>
      <c r="N82" s="1361" t="s">
        <v>241</v>
      </c>
      <c r="O82" s="1362"/>
      <c r="P82" s="1362"/>
      <c r="Q82" s="1362"/>
      <c r="R82" s="1362"/>
      <c r="S82" s="1362"/>
      <c r="T82" s="1362"/>
      <c r="U82" s="1363"/>
      <c r="V82" s="1364" t="s">
        <v>242</v>
      </c>
      <c r="W82" s="1300"/>
      <c r="X82" s="1300"/>
      <c r="Y82" s="1300"/>
      <c r="Z82" s="1300"/>
      <c r="AA82" s="1301"/>
      <c r="AB82" s="581"/>
      <c r="AC82" s="590"/>
      <c r="AD82" s="590"/>
      <c r="AE82" s="590"/>
      <c r="AF82" s="590"/>
      <c r="AG82" s="590"/>
      <c r="AH82" s="590"/>
      <c r="AI82" s="590"/>
      <c r="AJ82" s="590"/>
      <c r="AK82" s="590"/>
      <c r="AL82" s="590"/>
      <c r="AM82" s="590"/>
    </row>
    <row r="83" spans="1:39" ht="75" customHeight="1" x14ac:dyDescent="0.35">
      <c r="A83" s="590"/>
      <c r="B83" s="596"/>
      <c r="C83" s="1344" t="s">
        <v>231</v>
      </c>
      <c r="D83" s="1345"/>
      <c r="E83" s="1345"/>
      <c r="F83" s="1345"/>
      <c r="G83" s="1346"/>
      <c r="H83" s="1347">
        <v>1</v>
      </c>
      <c r="I83" s="1348"/>
      <c r="J83" s="1358">
        <v>1</v>
      </c>
      <c r="K83" s="1359"/>
      <c r="L83" s="1359"/>
      <c r="M83" s="1360"/>
      <c r="N83" s="1361" t="s">
        <v>241</v>
      </c>
      <c r="O83" s="1362"/>
      <c r="P83" s="1362"/>
      <c r="Q83" s="1362"/>
      <c r="R83" s="1362"/>
      <c r="S83" s="1362"/>
      <c r="T83" s="1362"/>
      <c r="U83" s="1363"/>
      <c r="V83" s="1364" t="s">
        <v>242</v>
      </c>
      <c r="W83" s="1300"/>
      <c r="X83" s="1300"/>
      <c r="Y83" s="1300"/>
      <c r="Z83" s="1300"/>
      <c r="AA83" s="1301"/>
      <c r="AB83" s="581"/>
      <c r="AC83" s="590"/>
      <c r="AD83" s="590"/>
      <c r="AE83" s="590"/>
      <c r="AF83" s="590"/>
      <c r="AG83" s="590"/>
      <c r="AH83" s="590"/>
      <c r="AI83" s="590"/>
      <c r="AJ83" s="590"/>
      <c r="AK83" s="590"/>
      <c r="AL83" s="590"/>
      <c r="AM83" s="590"/>
    </row>
    <row r="84" spans="1:39" ht="75" customHeight="1" x14ac:dyDescent="0.35">
      <c r="A84" s="590"/>
      <c r="B84" s="596"/>
      <c r="C84" s="1344" t="s">
        <v>232</v>
      </c>
      <c r="D84" s="1345"/>
      <c r="E84" s="1345"/>
      <c r="F84" s="1345"/>
      <c r="G84" s="1346"/>
      <c r="H84" s="1347">
        <v>1</v>
      </c>
      <c r="I84" s="1348"/>
      <c r="J84" s="1358">
        <v>1</v>
      </c>
      <c r="K84" s="1359"/>
      <c r="L84" s="1359"/>
      <c r="M84" s="1360"/>
      <c r="N84" s="1361" t="s">
        <v>241</v>
      </c>
      <c r="O84" s="1362"/>
      <c r="P84" s="1362"/>
      <c r="Q84" s="1362"/>
      <c r="R84" s="1362"/>
      <c r="S84" s="1362"/>
      <c r="T84" s="1362"/>
      <c r="U84" s="1363"/>
      <c r="V84" s="1364" t="s">
        <v>242</v>
      </c>
      <c r="W84" s="1300"/>
      <c r="X84" s="1300"/>
      <c r="Y84" s="1300"/>
      <c r="Z84" s="1300"/>
      <c r="AA84" s="1301"/>
      <c r="AB84" s="581"/>
      <c r="AC84" s="590"/>
      <c r="AD84" s="590"/>
      <c r="AE84" s="590"/>
      <c r="AF84" s="590"/>
      <c r="AG84" s="590"/>
      <c r="AH84" s="590"/>
      <c r="AI84" s="590"/>
      <c r="AJ84" s="590"/>
      <c r="AK84" s="590"/>
      <c r="AL84" s="590"/>
      <c r="AM84" s="590"/>
    </row>
    <row r="85" spans="1:39" ht="71.25" customHeight="1" x14ac:dyDescent="0.35">
      <c r="A85" s="590"/>
      <c r="B85" s="596"/>
      <c r="C85" s="1344" t="s">
        <v>233</v>
      </c>
      <c r="D85" s="1345"/>
      <c r="E85" s="1345"/>
      <c r="F85" s="1345"/>
      <c r="G85" s="1346"/>
      <c r="H85" s="1347">
        <v>1</v>
      </c>
      <c r="I85" s="1348"/>
      <c r="J85" s="1358">
        <v>1</v>
      </c>
      <c r="K85" s="1359"/>
      <c r="L85" s="1359"/>
      <c r="M85" s="1360"/>
      <c r="N85" s="1361" t="s">
        <v>241</v>
      </c>
      <c r="O85" s="1362"/>
      <c r="P85" s="1362"/>
      <c r="Q85" s="1362"/>
      <c r="R85" s="1362"/>
      <c r="S85" s="1362"/>
      <c r="T85" s="1362"/>
      <c r="U85" s="1363"/>
      <c r="V85" s="1364" t="s">
        <v>242</v>
      </c>
      <c r="W85" s="1300"/>
      <c r="X85" s="1300"/>
      <c r="Y85" s="1300"/>
      <c r="Z85" s="1300"/>
      <c r="AA85" s="1301"/>
      <c r="AB85" s="581"/>
      <c r="AC85" s="590"/>
      <c r="AD85" s="590"/>
      <c r="AE85" s="590"/>
      <c r="AF85" s="590"/>
      <c r="AG85" s="590"/>
      <c r="AH85" s="590"/>
      <c r="AI85" s="590"/>
      <c r="AJ85" s="590"/>
      <c r="AK85" s="590"/>
      <c r="AL85" s="590"/>
      <c r="AM85" s="590"/>
    </row>
    <row r="86" spans="1:39" ht="70" customHeight="1" x14ac:dyDescent="0.35">
      <c r="A86" s="590"/>
      <c r="B86" s="596"/>
      <c r="C86" s="1344" t="s">
        <v>234</v>
      </c>
      <c r="D86" s="1345"/>
      <c r="E86" s="1345"/>
      <c r="F86" s="1345"/>
      <c r="G86" s="1346"/>
      <c r="H86" s="1347">
        <v>1</v>
      </c>
      <c r="I86" s="1348"/>
      <c r="J86" s="1358">
        <v>1</v>
      </c>
      <c r="K86" s="1359"/>
      <c r="L86" s="1359"/>
      <c r="M86" s="1360"/>
      <c r="N86" s="1361" t="s">
        <v>241</v>
      </c>
      <c r="O86" s="1362"/>
      <c r="P86" s="1362"/>
      <c r="Q86" s="1362"/>
      <c r="R86" s="1362"/>
      <c r="S86" s="1362"/>
      <c r="T86" s="1362"/>
      <c r="U86" s="1363"/>
      <c r="V86" s="1364" t="s">
        <v>242</v>
      </c>
      <c r="W86" s="1300"/>
      <c r="X86" s="1300"/>
      <c r="Y86" s="1300"/>
      <c r="Z86" s="1300"/>
      <c r="AA86" s="1301"/>
      <c r="AB86" s="581"/>
      <c r="AC86" s="590"/>
      <c r="AD86" s="590"/>
      <c r="AE86" s="590"/>
      <c r="AF86" s="590"/>
      <c r="AG86" s="590"/>
      <c r="AH86" s="590"/>
      <c r="AI86" s="590"/>
      <c r="AJ86" s="590"/>
      <c r="AK86" s="590"/>
      <c r="AL86" s="590"/>
      <c r="AM86" s="590"/>
    </row>
    <row r="87" spans="1:39" ht="70" customHeight="1" x14ac:dyDescent="0.35">
      <c r="A87" s="590"/>
      <c r="B87" s="596"/>
      <c r="C87" s="1344" t="s">
        <v>235</v>
      </c>
      <c r="D87" s="1345"/>
      <c r="E87" s="1345"/>
      <c r="F87" s="1345"/>
      <c r="G87" s="1346"/>
      <c r="H87" s="1347">
        <v>1</v>
      </c>
      <c r="I87" s="1348"/>
      <c r="J87" s="1358">
        <v>1</v>
      </c>
      <c r="K87" s="1359"/>
      <c r="L87" s="1359"/>
      <c r="M87" s="1360"/>
      <c r="N87" s="1361" t="s">
        <v>241</v>
      </c>
      <c r="O87" s="1362"/>
      <c r="P87" s="1362"/>
      <c r="Q87" s="1362"/>
      <c r="R87" s="1362"/>
      <c r="S87" s="1362"/>
      <c r="T87" s="1362"/>
      <c r="U87" s="1363"/>
      <c r="V87" s="1364" t="s">
        <v>242</v>
      </c>
      <c r="W87" s="1300"/>
      <c r="X87" s="1300"/>
      <c r="Y87" s="1300"/>
      <c r="Z87" s="1300"/>
      <c r="AA87" s="1301"/>
      <c r="AB87" s="581"/>
      <c r="AC87" s="590"/>
      <c r="AD87" s="590"/>
      <c r="AE87" s="590"/>
      <c r="AF87" s="590"/>
      <c r="AG87" s="590"/>
      <c r="AH87" s="590"/>
      <c r="AI87" s="590"/>
      <c r="AJ87" s="590"/>
      <c r="AK87" s="590"/>
      <c r="AL87" s="590"/>
      <c r="AM87" s="590"/>
    </row>
    <row r="88" spans="1:39" ht="70" customHeight="1" x14ac:dyDescent="0.35">
      <c r="A88" s="590"/>
      <c r="B88" s="596"/>
      <c r="C88" s="1344" t="s">
        <v>236</v>
      </c>
      <c r="D88" s="1345"/>
      <c r="E88" s="1345"/>
      <c r="F88" s="1345"/>
      <c r="G88" s="1346"/>
      <c r="H88" s="1347">
        <v>1</v>
      </c>
      <c r="I88" s="1348"/>
      <c r="J88" s="1358">
        <v>1</v>
      </c>
      <c r="K88" s="1359"/>
      <c r="L88" s="1359"/>
      <c r="M88" s="1360"/>
      <c r="N88" s="1361" t="s">
        <v>241</v>
      </c>
      <c r="O88" s="1362"/>
      <c r="P88" s="1362"/>
      <c r="Q88" s="1362"/>
      <c r="R88" s="1362"/>
      <c r="S88" s="1362"/>
      <c r="T88" s="1362"/>
      <c r="U88" s="1363"/>
      <c r="V88" s="1364" t="s">
        <v>242</v>
      </c>
      <c r="W88" s="1300"/>
      <c r="X88" s="1300"/>
      <c r="Y88" s="1300"/>
      <c r="Z88" s="1300"/>
      <c r="AA88" s="1301"/>
      <c r="AB88" s="581"/>
      <c r="AC88" s="590"/>
      <c r="AD88" s="590"/>
      <c r="AE88" s="590"/>
      <c r="AF88" s="590"/>
      <c r="AG88" s="590"/>
      <c r="AH88" s="590"/>
      <c r="AI88" s="590"/>
      <c r="AJ88" s="590"/>
      <c r="AK88" s="590"/>
      <c r="AL88" s="590"/>
      <c r="AM88" s="590"/>
    </row>
    <row r="89" spans="1:39" x14ac:dyDescent="0.35">
      <c r="A89" s="590"/>
      <c r="B89" s="596"/>
      <c r="C89" s="1344" t="s">
        <v>237</v>
      </c>
      <c r="D89" s="1345"/>
      <c r="E89" s="1345"/>
      <c r="F89" s="1345"/>
      <c r="G89" s="1346"/>
      <c r="H89" s="1347">
        <v>1</v>
      </c>
      <c r="I89" s="1348"/>
      <c r="J89" s="1349"/>
      <c r="K89" s="1350"/>
      <c r="L89" s="1350"/>
      <c r="M89" s="1351"/>
      <c r="N89" s="1352"/>
      <c r="O89" s="1353"/>
      <c r="P89" s="1353"/>
      <c r="Q89" s="1353"/>
      <c r="R89" s="1353"/>
      <c r="S89" s="1353"/>
      <c r="T89" s="1353"/>
      <c r="U89" s="1354"/>
      <c r="V89" s="1355"/>
      <c r="W89" s="1356"/>
      <c r="X89" s="1356"/>
      <c r="Y89" s="1356"/>
      <c r="Z89" s="1356"/>
      <c r="AA89" s="1357"/>
      <c r="AB89" s="581"/>
      <c r="AC89" s="590"/>
      <c r="AD89" s="590"/>
      <c r="AE89" s="590"/>
      <c r="AF89" s="590"/>
      <c r="AG89" s="590"/>
      <c r="AH89" s="590"/>
      <c r="AI89" s="590"/>
      <c r="AJ89" s="590"/>
      <c r="AK89" s="590"/>
      <c r="AL89" s="590"/>
      <c r="AM89" s="590"/>
    </row>
    <row r="90" spans="1:39" x14ac:dyDescent="0.35">
      <c r="A90" s="590"/>
      <c r="B90" s="596"/>
      <c r="C90" s="1344" t="s">
        <v>238</v>
      </c>
      <c r="D90" s="1345"/>
      <c r="E90" s="1345"/>
      <c r="F90" s="1345"/>
      <c r="G90" s="1346"/>
      <c r="H90" s="1347">
        <v>1</v>
      </c>
      <c r="I90" s="1348"/>
      <c r="J90" s="1349"/>
      <c r="K90" s="1350"/>
      <c r="L90" s="1350"/>
      <c r="M90" s="1351"/>
      <c r="N90" s="1352"/>
      <c r="O90" s="1353"/>
      <c r="P90" s="1353"/>
      <c r="Q90" s="1353"/>
      <c r="R90" s="1353"/>
      <c r="S90" s="1353"/>
      <c r="T90" s="1353"/>
      <c r="U90" s="1354"/>
      <c r="V90" s="1355"/>
      <c r="W90" s="1356"/>
      <c r="X90" s="1356"/>
      <c r="Y90" s="1356"/>
      <c r="Z90" s="1356"/>
      <c r="AA90" s="1357"/>
      <c r="AB90" s="581"/>
      <c r="AC90" s="590"/>
      <c r="AD90" s="590"/>
      <c r="AE90" s="590"/>
      <c r="AF90" s="590"/>
      <c r="AG90" s="590"/>
      <c r="AH90" s="590"/>
      <c r="AI90" s="590"/>
      <c r="AJ90" s="590"/>
      <c r="AK90" s="590"/>
      <c r="AL90" s="590"/>
      <c r="AM90" s="590"/>
    </row>
    <row r="91" spans="1:39" ht="15" thickBot="1" x14ac:dyDescent="0.4">
      <c r="A91" s="590"/>
      <c r="B91" s="596"/>
      <c r="C91" s="1332" t="s">
        <v>239</v>
      </c>
      <c r="D91" s="1333"/>
      <c r="E91" s="1333"/>
      <c r="F91" s="1333"/>
      <c r="G91" s="1334"/>
      <c r="H91" s="1335">
        <v>1</v>
      </c>
      <c r="I91" s="1336"/>
      <c r="J91" s="1337"/>
      <c r="K91" s="907"/>
      <c r="L91" s="907"/>
      <c r="M91" s="909"/>
      <c r="N91" s="1338"/>
      <c r="O91" s="1339"/>
      <c r="P91" s="1339"/>
      <c r="Q91" s="1339"/>
      <c r="R91" s="1339"/>
      <c r="S91" s="1339"/>
      <c r="T91" s="1339"/>
      <c r="U91" s="1340"/>
      <c r="V91" s="1341"/>
      <c r="W91" s="1342"/>
      <c r="X91" s="1342"/>
      <c r="Y91" s="1342"/>
      <c r="Z91" s="1342"/>
      <c r="AA91" s="1343"/>
      <c r="AB91" s="581"/>
      <c r="AC91" s="590"/>
      <c r="AD91" s="590"/>
      <c r="AE91" s="590"/>
      <c r="AF91" s="590"/>
      <c r="AG91" s="590"/>
      <c r="AH91" s="590"/>
      <c r="AI91" s="590"/>
      <c r="AJ91" s="590"/>
      <c r="AK91" s="590"/>
      <c r="AL91" s="590"/>
      <c r="AM91" s="590"/>
    </row>
    <row r="92" spans="1:39" x14ac:dyDescent="0.35">
      <c r="A92" s="590"/>
      <c r="B92" s="597"/>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2"/>
      <c r="AC92" s="590"/>
      <c r="AD92" s="590"/>
      <c r="AE92" s="590"/>
      <c r="AF92" s="590"/>
      <c r="AG92" s="590"/>
      <c r="AH92" s="590"/>
      <c r="AI92" s="590"/>
      <c r="AJ92" s="590"/>
      <c r="AK92" s="590"/>
      <c r="AL92" s="590"/>
      <c r="AM92" s="590"/>
    </row>
    <row r="93" spans="1:39" x14ac:dyDescent="0.35">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row>
    <row r="94" spans="1:39" x14ac:dyDescent="0.35">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row>
    <row r="95" spans="1:39" x14ac:dyDescent="0.35">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row>
    <row r="96" spans="1:39" x14ac:dyDescent="0.35">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row>
    <row r="97" spans="1:39" x14ac:dyDescent="0.35">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row>
    <row r="98" spans="1:39" x14ac:dyDescent="0.35">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row>
    <row r="99" spans="1:39" x14ac:dyDescent="0.35">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row>
    <row r="100" spans="1:39" x14ac:dyDescent="0.35">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row>
    <row r="101" spans="1:39" x14ac:dyDescent="0.35">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row>
    <row r="102" spans="1:39" x14ac:dyDescent="0.35">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row>
    <row r="103" spans="1:39" x14ac:dyDescent="0.35">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row>
    <row r="104" spans="1:39" x14ac:dyDescent="0.35">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row>
    <row r="105" spans="1:39" x14ac:dyDescent="0.35">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row>
    <row r="106" spans="1:39" x14ac:dyDescent="0.35">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row>
    <row r="107" spans="1:39" x14ac:dyDescent="0.35">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row>
    <row r="108" spans="1:39" x14ac:dyDescent="0.35">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row>
    <row r="109" spans="1:39" x14ac:dyDescent="0.35">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row>
    <row r="110" spans="1:39" x14ac:dyDescent="0.35">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row>
    <row r="111" spans="1:39" x14ac:dyDescent="0.35">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row>
    <row r="112" spans="1:39" x14ac:dyDescent="0.35">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row>
    <row r="113" spans="1:39" x14ac:dyDescent="0.35">
      <c r="A113" s="590"/>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row>
    <row r="114" spans="1:39" x14ac:dyDescent="0.35">
      <c r="A114" s="590"/>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row>
    <row r="115" spans="1:39" x14ac:dyDescent="0.35">
      <c r="A115" s="590"/>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row>
    <row r="116" spans="1:39" x14ac:dyDescent="0.35">
      <c r="A116" s="590"/>
      <c r="B116" s="590"/>
      <c r="C116" s="590"/>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row>
    <row r="117" spans="1:39" x14ac:dyDescent="0.35">
      <c r="A117" s="590"/>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row>
    <row r="118" spans="1:39" x14ac:dyDescent="0.35">
      <c r="A118" s="590"/>
      <c r="B118" s="590"/>
      <c r="C118" s="590"/>
      <c r="D118" s="590"/>
      <c r="E118" s="590"/>
      <c r="F118" s="590"/>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row>
    <row r="119" spans="1:39" x14ac:dyDescent="0.35">
      <c r="A119" s="590"/>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row>
    <row r="120" spans="1:39" x14ac:dyDescent="0.35">
      <c r="A120" s="590"/>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row>
    <row r="121" spans="1:39" x14ac:dyDescent="0.35">
      <c r="A121" s="590"/>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row>
    <row r="122" spans="1:39" x14ac:dyDescent="0.35">
      <c r="A122" s="590"/>
      <c r="B122" s="590"/>
      <c r="C122" s="590"/>
      <c r="D122" s="590"/>
      <c r="E122" s="590"/>
      <c r="F122" s="590"/>
      <c r="G122" s="590"/>
      <c r="H122" s="590"/>
      <c r="I122" s="590"/>
      <c r="J122" s="590"/>
      <c r="K122" s="590"/>
      <c r="L122" s="590"/>
      <c r="M122" s="590"/>
      <c r="N122" s="590"/>
      <c r="O122" s="590"/>
      <c r="P122" s="590"/>
      <c r="Q122" s="590"/>
      <c r="R122" s="590"/>
      <c r="S122" s="590"/>
      <c r="T122" s="590"/>
      <c r="U122" s="590"/>
      <c r="V122" s="590"/>
      <c r="W122" s="590"/>
      <c r="X122" s="590"/>
      <c r="Y122" s="590"/>
      <c r="Z122" s="590"/>
      <c r="AA122" s="590"/>
      <c r="AB122" s="590"/>
      <c r="AC122" s="590"/>
      <c r="AD122" s="590"/>
      <c r="AE122" s="590"/>
      <c r="AF122" s="590"/>
      <c r="AG122" s="590"/>
      <c r="AH122" s="590"/>
      <c r="AI122" s="590"/>
      <c r="AJ122" s="590"/>
      <c r="AK122" s="590"/>
      <c r="AL122" s="590"/>
      <c r="AM122" s="590"/>
    </row>
    <row r="123" spans="1:39" x14ac:dyDescent="0.35">
      <c r="A123" s="590"/>
      <c r="B123" s="590"/>
      <c r="C123" s="590"/>
      <c r="D123" s="590"/>
      <c r="E123" s="590"/>
      <c r="F123" s="590"/>
      <c r="G123" s="590"/>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0"/>
      <c r="AL123" s="590"/>
      <c r="AM123" s="590"/>
    </row>
    <row r="124" spans="1:39" ht="6" customHeight="1" x14ac:dyDescent="0.35">
      <c r="A124" s="590"/>
      <c r="B124" s="590"/>
      <c r="C124" s="590"/>
      <c r="D124" s="590"/>
      <c r="E124" s="590"/>
      <c r="F124" s="590"/>
      <c r="G124" s="590"/>
      <c r="H124" s="590"/>
      <c r="I124" s="590"/>
      <c r="J124" s="590"/>
      <c r="K124" s="590"/>
      <c r="L124" s="590"/>
      <c r="M124" s="590"/>
      <c r="N124" s="590"/>
      <c r="O124" s="590"/>
      <c r="P124" s="590"/>
      <c r="Q124" s="590"/>
      <c r="R124" s="590"/>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90"/>
    </row>
    <row r="125" spans="1:39" x14ac:dyDescent="0.35">
      <c r="A125" s="590"/>
      <c r="B125" s="590"/>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c r="AD125" s="590"/>
      <c r="AE125" s="590"/>
      <c r="AF125" s="590"/>
      <c r="AG125" s="590"/>
      <c r="AH125" s="590"/>
      <c r="AI125" s="590"/>
      <c r="AJ125" s="590"/>
      <c r="AK125" s="590"/>
      <c r="AL125" s="590"/>
      <c r="AM125" s="590"/>
    </row>
    <row r="126" spans="1:39" x14ac:dyDescent="0.35">
      <c r="A126" s="590"/>
      <c r="B126" s="590"/>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90"/>
    </row>
    <row r="127" spans="1:39" x14ac:dyDescent="0.35">
      <c r="A127" s="590"/>
      <c r="B127" s="590"/>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row>
    <row r="128" spans="1:39" x14ac:dyDescent="0.35">
      <c r="A128" s="590"/>
      <c r="B128" s="590"/>
      <c r="C128" s="590"/>
      <c r="D128" s="590"/>
      <c r="E128" s="590"/>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row>
    <row r="129" spans="1:39" x14ac:dyDescent="0.35">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row>
    <row r="130" spans="1:39" x14ac:dyDescent="0.35">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row>
    <row r="131" spans="1:39" x14ac:dyDescent="0.35">
      <c r="A131" s="590"/>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row>
  </sheetData>
  <mergeCells count="305">
    <mergeCell ref="AC59:AD59"/>
    <mergeCell ref="AE59:AF59"/>
    <mergeCell ref="AG59:AH59"/>
    <mergeCell ref="AI59:AJ59"/>
    <mergeCell ref="AK59:AL59"/>
    <mergeCell ref="AC60:AD60"/>
    <mergeCell ref="AE60:AF60"/>
    <mergeCell ref="AG60:AH60"/>
    <mergeCell ref="AI60:AJ60"/>
    <mergeCell ref="AK60:AL60"/>
    <mergeCell ref="AC57:AD57"/>
    <mergeCell ref="AE57:AF57"/>
    <mergeCell ref="AG57:AH57"/>
    <mergeCell ref="AI57:AJ57"/>
    <mergeCell ref="AK57:AL57"/>
    <mergeCell ref="AC58:AD58"/>
    <mergeCell ref="AE58:AF58"/>
    <mergeCell ref="AG58:AH58"/>
    <mergeCell ref="AI58:AJ58"/>
    <mergeCell ref="AK58:AL58"/>
    <mergeCell ref="AC55:AD55"/>
    <mergeCell ref="AE55:AF55"/>
    <mergeCell ref="AG55:AH55"/>
    <mergeCell ref="AI55:AJ55"/>
    <mergeCell ref="AK55:AL55"/>
    <mergeCell ref="AC56:AD56"/>
    <mergeCell ref="AE56:AF56"/>
    <mergeCell ref="AG56:AH56"/>
    <mergeCell ref="AI56:AJ56"/>
    <mergeCell ref="AK56:AL56"/>
    <mergeCell ref="AC53:AD53"/>
    <mergeCell ref="AE53:AF53"/>
    <mergeCell ref="AG53:AH53"/>
    <mergeCell ref="AI53:AJ53"/>
    <mergeCell ref="AK53:AL53"/>
    <mergeCell ref="AC54:AD54"/>
    <mergeCell ref="AE54:AF54"/>
    <mergeCell ref="AG54:AH54"/>
    <mergeCell ref="AI54:AJ54"/>
    <mergeCell ref="AK54:AL54"/>
    <mergeCell ref="AC51:AD51"/>
    <mergeCell ref="AE51:AF51"/>
    <mergeCell ref="AG51:AH51"/>
    <mergeCell ref="AI51:AJ51"/>
    <mergeCell ref="AK51:AL51"/>
    <mergeCell ref="AC52:AD52"/>
    <mergeCell ref="AE52:AF52"/>
    <mergeCell ref="AG52:AH52"/>
    <mergeCell ref="AI52:AJ52"/>
    <mergeCell ref="AK52:AL52"/>
    <mergeCell ref="AC49:AD49"/>
    <mergeCell ref="AE49:AF49"/>
    <mergeCell ref="AG49:AH49"/>
    <mergeCell ref="AI49:AJ49"/>
    <mergeCell ref="AK49:AL49"/>
    <mergeCell ref="AC50:AD50"/>
    <mergeCell ref="AE50:AF50"/>
    <mergeCell ref="AG50:AH50"/>
    <mergeCell ref="AI50:AJ50"/>
    <mergeCell ref="AK50:AL50"/>
    <mergeCell ref="AC47:AD47"/>
    <mergeCell ref="AE47:AF47"/>
    <mergeCell ref="AG47:AH47"/>
    <mergeCell ref="AI47:AJ47"/>
    <mergeCell ref="AK47:AL47"/>
    <mergeCell ref="AC48:AD48"/>
    <mergeCell ref="AE48:AF48"/>
    <mergeCell ref="AG48:AH48"/>
    <mergeCell ref="AI48:AJ48"/>
    <mergeCell ref="AK48:AL48"/>
    <mergeCell ref="AC45:AD45"/>
    <mergeCell ref="AE45:AF45"/>
    <mergeCell ref="AG45:AH45"/>
    <mergeCell ref="AI45:AJ45"/>
    <mergeCell ref="AK45:AL45"/>
    <mergeCell ref="AC46:AD46"/>
    <mergeCell ref="AE46:AF46"/>
    <mergeCell ref="AG46:AH46"/>
    <mergeCell ref="AI46:AJ46"/>
    <mergeCell ref="AK46:AL46"/>
    <mergeCell ref="AC43:AD43"/>
    <mergeCell ref="AE43:AF43"/>
    <mergeCell ref="AG43:AH43"/>
    <mergeCell ref="AI43:AJ43"/>
    <mergeCell ref="AK43:AL43"/>
    <mergeCell ref="AC44:AD44"/>
    <mergeCell ref="AE44:AF44"/>
    <mergeCell ref="AG44:AH44"/>
    <mergeCell ref="AI44:AJ44"/>
    <mergeCell ref="AK44:AL44"/>
    <mergeCell ref="AC41:AD41"/>
    <mergeCell ref="AE41:AF41"/>
    <mergeCell ref="AG41:AH41"/>
    <mergeCell ref="AI41:AJ41"/>
    <mergeCell ref="AK41:AL41"/>
    <mergeCell ref="AC42:AD42"/>
    <mergeCell ref="AE42:AF42"/>
    <mergeCell ref="AG42:AH42"/>
    <mergeCell ref="AI42:AJ42"/>
    <mergeCell ref="AK42:AL42"/>
    <mergeCell ref="AL16:AL20"/>
    <mergeCell ref="AM16:AM20"/>
    <mergeCell ref="AC22:AC24"/>
    <mergeCell ref="AD22:AM24"/>
    <mergeCell ref="AC30:AC31"/>
    <mergeCell ref="AD30:AD31"/>
    <mergeCell ref="AE30:AE31"/>
    <mergeCell ref="AF30:AF31"/>
    <mergeCell ref="AG30:AG31"/>
    <mergeCell ref="AH30:AH31"/>
    <mergeCell ref="AI30:AI31"/>
    <mergeCell ref="AJ30:AJ31"/>
    <mergeCell ref="AK30:AK31"/>
    <mergeCell ref="AL30:AL31"/>
    <mergeCell ref="AM30:AM31"/>
    <mergeCell ref="AC16:AC20"/>
    <mergeCell ref="AD16:AD20"/>
    <mergeCell ref="AE16:AE20"/>
    <mergeCell ref="AF16:AF20"/>
    <mergeCell ref="AG16:AG20"/>
    <mergeCell ref="AH16:AH20"/>
    <mergeCell ref="AI16:AI20"/>
    <mergeCell ref="AJ16:AJ20"/>
    <mergeCell ref="AK16:AK20"/>
    <mergeCell ref="C84:G84"/>
    <mergeCell ref="H84:I84"/>
    <mergeCell ref="J84:M84"/>
    <mergeCell ref="N84:U84"/>
    <mergeCell ref="V84:AA84"/>
    <mergeCell ref="C82:G82"/>
    <mergeCell ref="H82:I82"/>
    <mergeCell ref="J82:M82"/>
    <mergeCell ref="N82:U82"/>
    <mergeCell ref="V82:AA82"/>
    <mergeCell ref="C83:G83"/>
    <mergeCell ref="H83:I83"/>
    <mergeCell ref="J83:M83"/>
    <mergeCell ref="N83:U83"/>
    <mergeCell ref="V83:AA83"/>
    <mergeCell ref="K56:AA56"/>
    <mergeCell ref="B58:D58"/>
    <mergeCell ref="C80:G80"/>
    <mergeCell ref="H80:I80"/>
    <mergeCell ref="J80:M80"/>
    <mergeCell ref="N80:U80"/>
    <mergeCell ref="V80:AA80"/>
    <mergeCell ref="C81:G81"/>
    <mergeCell ref="H81:I81"/>
    <mergeCell ref="J81:M81"/>
    <mergeCell ref="N81:U81"/>
    <mergeCell ref="V81:AA81"/>
    <mergeCell ref="I18:AA18"/>
    <mergeCell ref="C26:H27"/>
    <mergeCell ref="I26:L27"/>
    <mergeCell ref="M26:S26"/>
    <mergeCell ref="T26:AA26"/>
    <mergeCell ref="M27:S27"/>
    <mergeCell ref="T27:AA27"/>
    <mergeCell ref="C37:J39"/>
    <mergeCell ref="K37:R37"/>
    <mergeCell ref="S37:W37"/>
    <mergeCell ref="X37:AA37"/>
    <mergeCell ref="K38:N38"/>
    <mergeCell ref="O38:R38"/>
    <mergeCell ref="S38:T38"/>
    <mergeCell ref="U38:W38"/>
    <mergeCell ref="X38:Y38"/>
    <mergeCell ref="Z38:AA38"/>
    <mergeCell ref="K39:N39"/>
    <mergeCell ref="O39:R39"/>
    <mergeCell ref="S39:T39"/>
    <mergeCell ref="C29:I29"/>
    <mergeCell ref="J29:P29"/>
    <mergeCell ref="Q29:AA29"/>
    <mergeCell ref="I13:S14"/>
    <mergeCell ref="T13:AA13"/>
    <mergeCell ref="T14:AA14"/>
    <mergeCell ref="I16:AA16"/>
    <mergeCell ref="C10:H11"/>
    <mergeCell ref="I10:Q11"/>
    <mergeCell ref="R10:U10"/>
    <mergeCell ref="V10:AA10"/>
    <mergeCell ref="R11:U11"/>
    <mergeCell ref="V11:AA11"/>
    <mergeCell ref="A22:A24"/>
    <mergeCell ref="B22:B24"/>
    <mergeCell ref="C22:H24"/>
    <mergeCell ref="I22:AA22"/>
    <mergeCell ref="I23:AA23"/>
    <mergeCell ref="I24:AA24"/>
    <mergeCell ref="AB22:AB24"/>
    <mergeCell ref="B1:D1"/>
    <mergeCell ref="E1:G1"/>
    <mergeCell ref="A16:A20"/>
    <mergeCell ref="B16:B20"/>
    <mergeCell ref="C16:H20"/>
    <mergeCell ref="I17:AA17"/>
    <mergeCell ref="I19:AA19"/>
    <mergeCell ref="I20:AA20"/>
    <mergeCell ref="AB16:AB20"/>
    <mergeCell ref="B2:G4"/>
    <mergeCell ref="H2:AB2"/>
    <mergeCell ref="H3:O3"/>
    <mergeCell ref="P3:AB3"/>
    <mergeCell ref="H4:AB4"/>
    <mergeCell ref="C7:H8"/>
    <mergeCell ref="I7:AA8"/>
    <mergeCell ref="C13:H14"/>
    <mergeCell ref="A30:A31"/>
    <mergeCell ref="B30:B31"/>
    <mergeCell ref="C30:I30"/>
    <mergeCell ref="C31:I31"/>
    <mergeCell ref="J30:P31"/>
    <mergeCell ref="Q30:AA31"/>
    <mergeCell ref="C33:H33"/>
    <mergeCell ref="I33:AA33"/>
    <mergeCell ref="C35:H35"/>
    <mergeCell ref="I35:J35"/>
    <mergeCell ref="K35:N35"/>
    <mergeCell ref="O35:R35"/>
    <mergeCell ref="T35:V35"/>
    <mergeCell ref="X35:Z35"/>
    <mergeCell ref="AB30:AB31"/>
    <mergeCell ref="C53:G53"/>
    <mergeCell ref="K53:AA53"/>
    <mergeCell ref="C51:G51"/>
    <mergeCell ref="K51:AA51"/>
    <mergeCell ref="AB44:AB45"/>
    <mergeCell ref="U39:W39"/>
    <mergeCell ref="X39:Y39"/>
    <mergeCell ref="Z39:AA39"/>
    <mergeCell ref="C41:AA42"/>
    <mergeCell ref="C47:G47"/>
    <mergeCell ref="K47:AA47"/>
    <mergeCell ref="C48:G48"/>
    <mergeCell ref="K48:AA48"/>
    <mergeCell ref="C49:G49"/>
    <mergeCell ref="K49:AA49"/>
    <mergeCell ref="C45:G45"/>
    <mergeCell ref="K45:AA45"/>
    <mergeCell ref="C46:G46"/>
    <mergeCell ref="K46:AA46"/>
    <mergeCell ref="C43:G44"/>
    <mergeCell ref="H43:H44"/>
    <mergeCell ref="I43:I44"/>
    <mergeCell ref="J43:J44"/>
    <mergeCell ref="K43:AA44"/>
    <mergeCell ref="C62:AA74"/>
    <mergeCell ref="C77:G79"/>
    <mergeCell ref="N77:U79"/>
    <mergeCell ref="V77:AA79"/>
    <mergeCell ref="B59:D59"/>
    <mergeCell ref="C57:G57"/>
    <mergeCell ref="K57:AA57"/>
    <mergeCell ref="C55:G55"/>
    <mergeCell ref="K55:AA55"/>
    <mergeCell ref="C60:AA61"/>
    <mergeCell ref="H77:I77"/>
    <mergeCell ref="J77:M77"/>
    <mergeCell ref="H78:I78"/>
    <mergeCell ref="J78:M78"/>
    <mergeCell ref="H79:I79"/>
    <mergeCell ref="J79:M79"/>
    <mergeCell ref="C50:G50"/>
    <mergeCell ref="K50:AA50"/>
    <mergeCell ref="C52:G52"/>
    <mergeCell ref="K52:AA52"/>
    <mergeCell ref="C54:G54"/>
    <mergeCell ref="K54:AA54"/>
    <mergeCell ref="C56:G56"/>
    <mergeCell ref="C85:G85"/>
    <mergeCell ref="H85:I85"/>
    <mergeCell ref="J85:M85"/>
    <mergeCell ref="N85:U85"/>
    <mergeCell ref="V85:AA85"/>
    <mergeCell ref="C86:G86"/>
    <mergeCell ref="H86:I86"/>
    <mergeCell ref="J86:M86"/>
    <mergeCell ref="N86:U86"/>
    <mergeCell ref="V86:AA86"/>
    <mergeCell ref="C87:G87"/>
    <mergeCell ref="H87:I87"/>
    <mergeCell ref="J87:M87"/>
    <mergeCell ref="N87:U87"/>
    <mergeCell ref="V87:AA87"/>
    <mergeCell ref="C88:G88"/>
    <mergeCell ref="H88:I88"/>
    <mergeCell ref="J88:M88"/>
    <mergeCell ref="N88:U88"/>
    <mergeCell ref="V88:AA88"/>
    <mergeCell ref="C91:G91"/>
    <mergeCell ref="H91:I91"/>
    <mergeCell ref="J91:M91"/>
    <mergeCell ref="N91:U91"/>
    <mergeCell ref="V91:AA91"/>
    <mergeCell ref="C89:G89"/>
    <mergeCell ref="H89:I89"/>
    <mergeCell ref="J89:M89"/>
    <mergeCell ref="N89:U89"/>
    <mergeCell ref="V89:AA89"/>
    <mergeCell ref="C90:G90"/>
    <mergeCell ref="H90:I90"/>
    <mergeCell ref="J90:M90"/>
    <mergeCell ref="N90:U90"/>
    <mergeCell ref="V90:AA9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M112"/>
  <sheetViews>
    <sheetView topLeftCell="C42" zoomScale="70" zoomScaleNormal="70" workbookViewId="0">
      <selection activeCell="J44" sqref="J44"/>
    </sheetView>
  </sheetViews>
  <sheetFormatPr baseColWidth="10" defaultColWidth="11.453125" defaultRowHeight="14.5" x14ac:dyDescent="0.35"/>
  <sheetData>
    <row r="1" spans="1:39" x14ac:dyDescent="0.35">
      <c r="A1" s="590"/>
      <c r="B1" s="1519"/>
      <c r="C1" s="1519"/>
      <c r="D1" s="1519"/>
      <c r="E1" s="1519"/>
      <c r="F1" s="1519"/>
      <c r="G1" s="1519"/>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row>
    <row r="2" spans="1:39" ht="14.5" customHeight="1" x14ac:dyDescent="0.35">
      <c r="A2" s="590"/>
      <c r="B2" s="1520"/>
      <c r="C2" s="1521"/>
      <c r="D2" s="1521"/>
      <c r="E2" s="1521"/>
      <c r="F2" s="1521"/>
      <c r="G2" s="1522"/>
      <c r="H2" s="1524" t="s">
        <v>0</v>
      </c>
      <c r="I2" s="1525"/>
      <c r="J2" s="1525"/>
      <c r="K2" s="1525"/>
      <c r="L2" s="1525"/>
      <c r="M2" s="1525"/>
      <c r="N2" s="1525"/>
      <c r="O2" s="1525"/>
      <c r="P2" s="1525"/>
      <c r="Q2" s="1525"/>
      <c r="R2" s="1525"/>
      <c r="S2" s="1525"/>
      <c r="T2" s="1525"/>
      <c r="U2" s="1525"/>
      <c r="V2" s="1525"/>
      <c r="W2" s="1525"/>
      <c r="X2" s="1525"/>
      <c r="Y2" s="1525"/>
      <c r="Z2" s="1525"/>
      <c r="AA2" s="1525"/>
      <c r="AB2" s="1526"/>
      <c r="AC2" s="590"/>
      <c r="AD2" s="590"/>
      <c r="AE2" s="590"/>
      <c r="AF2" s="590"/>
      <c r="AG2" s="590"/>
      <c r="AH2" s="590"/>
      <c r="AI2" s="590"/>
      <c r="AJ2" s="590"/>
      <c r="AK2" s="590"/>
      <c r="AL2" s="590"/>
      <c r="AM2" s="590"/>
    </row>
    <row r="3" spans="1:39" ht="14.5" customHeight="1" x14ac:dyDescent="0.35">
      <c r="A3" s="590"/>
      <c r="B3" s="1504"/>
      <c r="C3" s="2278"/>
      <c r="D3" s="2278"/>
      <c r="E3" s="2278"/>
      <c r="F3" s="2278"/>
      <c r="G3" s="829"/>
      <c r="H3" s="1422" t="s">
        <v>1</v>
      </c>
      <c r="I3" s="1423"/>
      <c r="J3" s="1423"/>
      <c r="K3" s="1423"/>
      <c r="L3" s="1423"/>
      <c r="M3" s="1423"/>
      <c r="N3" s="1423"/>
      <c r="O3" s="1423"/>
      <c r="P3" s="1423"/>
      <c r="Q3" s="1424"/>
      <c r="R3" s="1422" t="s">
        <v>2</v>
      </c>
      <c r="S3" s="1423"/>
      <c r="T3" s="1423"/>
      <c r="U3" s="1423"/>
      <c r="V3" s="1423"/>
      <c r="W3" s="1423"/>
      <c r="X3" s="1423"/>
      <c r="Y3" s="1423"/>
      <c r="Z3" s="1423"/>
      <c r="AA3" s="1423"/>
      <c r="AB3" s="1424"/>
      <c r="AC3" s="590"/>
      <c r="AD3" s="590"/>
      <c r="AE3" s="590"/>
      <c r="AF3" s="590"/>
      <c r="AG3" s="590"/>
      <c r="AH3" s="590"/>
      <c r="AI3" s="590"/>
      <c r="AJ3" s="590"/>
      <c r="AK3" s="590"/>
      <c r="AL3" s="590"/>
      <c r="AM3" s="590"/>
    </row>
    <row r="4" spans="1:39" ht="14.5" customHeight="1" x14ac:dyDescent="0.35">
      <c r="A4" s="590"/>
      <c r="B4" s="1523"/>
      <c r="C4" s="1417"/>
      <c r="D4" s="1417"/>
      <c r="E4" s="1417"/>
      <c r="F4" s="1417"/>
      <c r="G4" s="1418"/>
      <c r="H4" s="1422" t="s">
        <v>3</v>
      </c>
      <c r="I4" s="1423"/>
      <c r="J4" s="1423"/>
      <c r="K4" s="1423"/>
      <c r="L4" s="1423"/>
      <c r="M4" s="1423"/>
      <c r="N4" s="1423"/>
      <c r="O4" s="1423"/>
      <c r="P4" s="1423"/>
      <c r="Q4" s="1423"/>
      <c r="R4" s="1423"/>
      <c r="S4" s="1423"/>
      <c r="T4" s="1423"/>
      <c r="U4" s="1423"/>
      <c r="V4" s="1423"/>
      <c r="W4" s="1423"/>
      <c r="X4" s="1423"/>
      <c r="Y4" s="1423"/>
      <c r="Z4" s="1423"/>
      <c r="AA4" s="1423"/>
      <c r="AB4" s="1424"/>
      <c r="AC4" s="590"/>
      <c r="AD4" s="590"/>
      <c r="AE4" s="590"/>
      <c r="AF4" s="590"/>
      <c r="AG4" s="590"/>
      <c r="AH4" s="590"/>
      <c r="AI4" s="590"/>
      <c r="AJ4" s="590"/>
      <c r="AK4" s="590"/>
      <c r="AL4" s="590"/>
      <c r="AM4" s="590"/>
    </row>
    <row r="5" spans="1:39" x14ac:dyDescent="0.35">
      <c r="A5" s="590"/>
      <c r="B5" s="594"/>
      <c r="C5" s="595"/>
      <c r="D5" s="595"/>
      <c r="E5" s="595"/>
      <c r="F5" s="595"/>
      <c r="G5" s="595"/>
      <c r="H5" s="237"/>
      <c r="I5" s="237"/>
      <c r="J5" s="237"/>
      <c r="K5" s="237"/>
      <c r="L5" s="237"/>
      <c r="M5" s="237"/>
      <c r="N5" s="237"/>
      <c r="O5" s="237"/>
      <c r="P5" s="237"/>
      <c r="Q5" s="237"/>
      <c r="R5" s="237"/>
      <c r="S5" s="237"/>
      <c r="T5" s="237"/>
      <c r="U5" s="237"/>
      <c r="V5" s="237"/>
      <c r="W5" s="237"/>
      <c r="X5" s="237"/>
      <c r="Y5" s="237"/>
      <c r="Z5" s="237"/>
      <c r="AA5" s="237"/>
      <c r="AB5" s="238"/>
      <c r="AC5" s="590"/>
      <c r="AD5" s="590"/>
      <c r="AE5" s="590"/>
      <c r="AF5" s="590"/>
      <c r="AG5" s="590"/>
      <c r="AH5" s="590"/>
      <c r="AI5" s="590"/>
      <c r="AJ5" s="590"/>
      <c r="AK5" s="590"/>
      <c r="AL5" s="590"/>
      <c r="AM5" s="590"/>
    </row>
    <row r="6" spans="1:39" ht="15" thickBot="1" x14ac:dyDescent="0.4">
      <c r="A6" s="590"/>
      <c r="B6" s="162"/>
      <c r="C6" s="164"/>
      <c r="D6" s="164"/>
      <c r="E6" s="164"/>
      <c r="F6" s="164"/>
      <c r="G6" s="164"/>
      <c r="H6" s="164"/>
      <c r="I6" s="126"/>
      <c r="J6" s="126"/>
      <c r="K6" s="126"/>
      <c r="L6" s="126"/>
      <c r="M6" s="126"/>
      <c r="N6" s="126"/>
      <c r="O6" s="126"/>
      <c r="P6" s="126"/>
      <c r="Q6" s="126"/>
      <c r="R6" s="126"/>
      <c r="S6" s="126"/>
      <c r="T6" s="126"/>
      <c r="U6" s="126"/>
      <c r="V6" s="126"/>
      <c r="W6" s="126"/>
      <c r="X6" s="126"/>
      <c r="Y6" s="239"/>
      <c r="Z6" s="164"/>
      <c r="AA6" s="239"/>
      <c r="AB6" s="163"/>
      <c r="AC6" s="590"/>
      <c r="AD6" s="590"/>
      <c r="AE6" s="590"/>
      <c r="AF6" s="590"/>
      <c r="AG6" s="590"/>
      <c r="AH6" s="590"/>
      <c r="AI6" s="590"/>
      <c r="AJ6" s="590"/>
      <c r="AK6" s="590"/>
      <c r="AL6" s="590"/>
      <c r="AM6" s="590"/>
    </row>
    <row r="7" spans="1:39" ht="14.5" customHeight="1" x14ac:dyDescent="0.35">
      <c r="A7" s="590"/>
      <c r="B7" s="162"/>
      <c r="C7" s="917" t="s">
        <v>4</v>
      </c>
      <c r="D7" s="918"/>
      <c r="E7" s="918"/>
      <c r="F7" s="918"/>
      <c r="G7" s="918"/>
      <c r="H7" s="1388"/>
      <c r="I7" s="1428" t="s">
        <v>218</v>
      </c>
      <c r="J7" s="1429"/>
      <c r="K7" s="1429"/>
      <c r="L7" s="1429"/>
      <c r="M7" s="1429"/>
      <c r="N7" s="1429"/>
      <c r="O7" s="1429"/>
      <c r="P7" s="1429"/>
      <c r="Q7" s="1429"/>
      <c r="R7" s="1429"/>
      <c r="S7" s="1429"/>
      <c r="T7" s="1429"/>
      <c r="U7" s="1429"/>
      <c r="V7" s="1429"/>
      <c r="W7" s="1429"/>
      <c r="X7" s="1429"/>
      <c r="Y7" s="1429"/>
      <c r="Z7" s="1429"/>
      <c r="AA7" s="1429"/>
      <c r="AB7" s="163"/>
      <c r="AC7" s="590"/>
      <c r="AD7" s="590"/>
      <c r="AE7" s="590"/>
      <c r="AF7" s="590"/>
      <c r="AG7" s="590"/>
      <c r="AH7" s="590"/>
      <c r="AI7" s="590"/>
      <c r="AJ7" s="590"/>
      <c r="AK7" s="590"/>
      <c r="AL7" s="590"/>
      <c r="AM7" s="590"/>
    </row>
    <row r="8" spans="1:39" x14ac:dyDescent="0.35">
      <c r="A8" s="590"/>
      <c r="B8" s="162"/>
      <c r="C8" s="1365"/>
      <c r="D8" s="1366"/>
      <c r="E8" s="1366"/>
      <c r="F8" s="1366"/>
      <c r="G8" s="1366"/>
      <c r="H8" s="1389"/>
      <c r="I8" s="1430"/>
      <c r="J8" s="3124"/>
      <c r="K8" s="3124"/>
      <c r="L8" s="3124"/>
      <c r="M8" s="3124"/>
      <c r="N8" s="3124"/>
      <c r="O8" s="3124"/>
      <c r="P8" s="3124"/>
      <c r="Q8" s="3124"/>
      <c r="R8" s="3124"/>
      <c r="S8" s="3124"/>
      <c r="T8" s="3124"/>
      <c r="U8" s="3124"/>
      <c r="V8" s="3124"/>
      <c r="W8" s="3124"/>
      <c r="X8" s="3124"/>
      <c r="Y8" s="3124"/>
      <c r="Z8" s="3124"/>
      <c r="AA8" s="3124"/>
      <c r="AB8" s="163"/>
      <c r="AC8" s="590"/>
      <c r="AD8" s="590"/>
      <c r="AE8" s="590"/>
      <c r="AF8" s="590"/>
      <c r="AG8" s="590"/>
      <c r="AH8" s="590"/>
      <c r="AI8" s="590"/>
      <c r="AJ8" s="590"/>
      <c r="AK8" s="590"/>
      <c r="AL8" s="590"/>
      <c r="AM8" s="590"/>
    </row>
    <row r="9" spans="1:39" ht="15" thickBot="1" x14ac:dyDescent="0.4">
      <c r="A9" s="590"/>
      <c r="B9" s="162"/>
      <c r="C9" s="164"/>
      <c r="D9" s="164"/>
      <c r="E9" s="164"/>
      <c r="F9" s="164"/>
      <c r="G9" s="164"/>
      <c r="H9" s="164"/>
      <c r="I9" s="126"/>
      <c r="J9" s="126"/>
      <c r="K9" s="126"/>
      <c r="L9" s="126"/>
      <c r="M9" s="126"/>
      <c r="N9" s="126"/>
      <c r="O9" s="126"/>
      <c r="P9" s="126"/>
      <c r="Q9" s="126"/>
      <c r="R9" s="126"/>
      <c r="S9" s="126"/>
      <c r="T9" s="126"/>
      <c r="U9" s="126"/>
      <c r="V9" s="126"/>
      <c r="W9" s="126"/>
      <c r="X9" s="126"/>
      <c r="Y9" s="164"/>
      <c r="Z9" s="164"/>
      <c r="AA9" s="164"/>
      <c r="AB9" s="163"/>
      <c r="AC9" s="590"/>
      <c r="AD9" s="590"/>
      <c r="AE9" s="590"/>
      <c r="AF9" s="590"/>
      <c r="AG9" s="590"/>
      <c r="AH9" s="590"/>
      <c r="AI9" s="590"/>
      <c r="AJ9" s="590"/>
      <c r="AK9" s="590"/>
      <c r="AL9" s="590"/>
      <c r="AM9" s="590"/>
    </row>
    <row r="10" spans="1:39" ht="15" customHeight="1" thickBot="1" x14ac:dyDescent="0.4">
      <c r="A10" s="590"/>
      <c r="B10" s="162"/>
      <c r="C10" s="917" t="s">
        <v>5</v>
      </c>
      <c r="D10" s="918"/>
      <c r="E10" s="918"/>
      <c r="F10" s="918"/>
      <c r="G10" s="918"/>
      <c r="H10" s="1388"/>
      <c r="I10" s="643" t="s">
        <v>611</v>
      </c>
      <c r="J10" s="644"/>
      <c r="K10" s="644"/>
      <c r="L10" s="644"/>
      <c r="M10" s="644"/>
      <c r="N10" s="644"/>
      <c r="O10" s="644"/>
      <c r="P10" s="644"/>
      <c r="Q10" s="644"/>
      <c r="R10" s="644"/>
      <c r="S10" s="645"/>
      <c r="T10" s="774" t="s">
        <v>7</v>
      </c>
      <c r="U10" s="775"/>
      <c r="V10" s="775"/>
      <c r="W10" s="1393"/>
      <c r="X10" s="771" t="s">
        <v>8</v>
      </c>
      <c r="Y10" s="772"/>
      <c r="Z10" s="772"/>
      <c r="AA10" s="772"/>
      <c r="AB10" s="163"/>
      <c r="AC10" s="590"/>
      <c r="AD10" s="590"/>
      <c r="AE10" s="590"/>
      <c r="AF10" s="590"/>
      <c r="AG10" s="590"/>
      <c r="AH10" s="590"/>
      <c r="AI10" s="590"/>
      <c r="AJ10" s="590"/>
      <c r="AK10" s="590"/>
      <c r="AL10" s="590"/>
      <c r="AM10" s="590"/>
    </row>
    <row r="11" spans="1:39" ht="15" customHeight="1" thickBot="1" x14ac:dyDescent="0.4">
      <c r="A11" s="590"/>
      <c r="B11" s="162"/>
      <c r="C11" s="1365"/>
      <c r="D11" s="1366"/>
      <c r="E11" s="1366"/>
      <c r="F11" s="1366"/>
      <c r="G11" s="1366"/>
      <c r="H11" s="1389"/>
      <c r="I11" s="646"/>
      <c r="J11" s="647"/>
      <c r="K11" s="647"/>
      <c r="L11" s="647"/>
      <c r="M11" s="647"/>
      <c r="N11" s="647"/>
      <c r="O11" s="647"/>
      <c r="P11" s="647"/>
      <c r="Q11" s="647"/>
      <c r="R11" s="647"/>
      <c r="S11" s="648"/>
      <c r="T11" s="783" t="s">
        <v>610</v>
      </c>
      <c r="U11" s="784"/>
      <c r="V11" s="784"/>
      <c r="W11" s="785"/>
      <c r="X11" s="906">
        <v>3</v>
      </c>
      <c r="Y11" s="907"/>
      <c r="Z11" s="907"/>
      <c r="AA11" s="907"/>
      <c r="AB11" s="163"/>
      <c r="AC11" s="590"/>
      <c r="AD11" s="590"/>
      <c r="AE11" s="590"/>
      <c r="AF11" s="590"/>
      <c r="AG11" s="590"/>
      <c r="AH11" s="590"/>
      <c r="AI11" s="590"/>
      <c r="AJ11" s="590"/>
      <c r="AK11" s="590"/>
      <c r="AL11" s="590"/>
      <c r="AM11" s="590"/>
    </row>
    <row r="12" spans="1:39" ht="15.75" customHeight="1" thickBot="1" x14ac:dyDescent="0.4">
      <c r="A12" s="590"/>
      <c r="B12" s="77"/>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593"/>
      <c r="AC12" s="590"/>
      <c r="AD12" s="590"/>
      <c r="AE12" s="590"/>
      <c r="AF12" s="590"/>
      <c r="AG12" s="590"/>
      <c r="AH12" s="590"/>
      <c r="AI12" s="590"/>
      <c r="AJ12" s="590"/>
      <c r="AK12" s="590"/>
      <c r="AL12" s="590"/>
      <c r="AM12" s="590"/>
    </row>
    <row r="13" spans="1:39" ht="15" customHeight="1" x14ac:dyDescent="0.35">
      <c r="A13" s="590"/>
      <c r="B13" s="77"/>
      <c r="C13" s="917" t="s">
        <v>9</v>
      </c>
      <c r="D13" s="918"/>
      <c r="E13" s="918"/>
      <c r="F13" s="918"/>
      <c r="G13" s="918"/>
      <c r="H13" s="1396"/>
      <c r="I13" s="1432" t="s">
        <v>867</v>
      </c>
      <c r="J13" s="644"/>
      <c r="K13" s="644"/>
      <c r="L13" s="644"/>
      <c r="M13" s="644"/>
      <c r="N13" s="644"/>
      <c r="O13" s="644"/>
      <c r="P13" s="644"/>
      <c r="Q13" s="644"/>
      <c r="R13" s="644"/>
      <c r="S13" s="644"/>
      <c r="T13" s="644"/>
      <c r="U13" s="645"/>
      <c r="V13" s="771" t="s">
        <v>11</v>
      </c>
      <c r="W13" s="772"/>
      <c r="X13" s="772"/>
      <c r="Y13" s="772"/>
      <c r="Z13" s="772"/>
      <c r="AA13" s="1434"/>
      <c r="AB13" s="593"/>
      <c r="AC13" s="590"/>
      <c r="AD13" s="590"/>
      <c r="AE13" s="590"/>
      <c r="AF13" s="590"/>
      <c r="AG13" s="590"/>
      <c r="AH13" s="590"/>
      <c r="AI13" s="590"/>
      <c r="AJ13" s="590"/>
      <c r="AK13" s="590"/>
      <c r="AL13" s="590"/>
      <c r="AM13" s="590"/>
    </row>
    <row r="14" spans="1:39" ht="15" customHeight="1" thickBot="1" x14ac:dyDescent="0.4">
      <c r="A14" s="590"/>
      <c r="B14" s="77"/>
      <c r="C14" s="1365"/>
      <c r="D14" s="1366"/>
      <c r="E14" s="1366"/>
      <c r="F14" s="1366"/>
      <c r="G14" s="1366"/>
      <c r="H14" s="1431"/>
      <c r="I14" s="1433"/>
      <c r="J14" s="901"/>
      <c r="K14" s="901"/>
      <c r="L14" s="901"/>
      <c r="M14" s="901"/>
      <c r="N14" s="901"/>
      <c r="O14" s="901"/>
      <c r="P14" s="901"/>
      <c r="Q14" s="901"/>
      <c r="R14" s="901"/>
      <c r="S14" s="901"/>
      <c r="T14" s="901"/>
      <c r="U14" s="902"/>
      <c r="V14" s="906" t="s">
        <v>64</v>
      </c>
      <c r="W14" s="907"/>
      <c r="X14" s="907"/>
      <c r="Y14" s="907"/>
      <c r="Z14" s="907"/>
      <c r="AA14" s="909"/>
      <c r="AB14" s="593"/>
      <c r="AC14" s="590"/>
      <c r="AD14" s="590"/>
      <c r="AE14" s="590"/>
      <c r="AF14" s="590"/>
      <c r="AG14" s="590"/>
      <c r="AH14" s="590"/>
      <c r="AI14" s="590"/>
      <c r="AJ14" s="590"/>
      <c r="AK14" s="590"/>
      <c r="AL14" s="590"/>
      <c r="AM14" s="590"/>
    </row>
    <row r="15" spans="1:39" ht="15" thickBot="1" x14ac:dyDescent="0.4">
      <c r="A15" s="590"/>
      <c r="B15" s="77"/>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593"/>
      <c r="AC15" s="590"/>
      <c r="AD15" s="590"/>
      <c r="AE15" s="590"/>
      <c r="AF15" s="590"/>
      <c r="AG15" s="590"/>
      <c r="AH15" s="590"/>
      <c r="AI15" s="590"/>
      <c r="AJ15" s="590"/>
      <c r="AK15" s="590"/>
      <c r="AL15" s="590"/>
      <c r="AM15" s="590"/>
    </row>
    <row r="16" spans="1:39" ht="15" customHeight="1" thickBot="1" x14ac:dyDescent="0.4">
      <c r="A16" s="590"/>
      <c r="B16" s="77"/>
      <c r="C16" s="774" t="s">
        <v>13</v>
      </c>
      <c r="D16" s="775"/>
      <c r="E16" s="775"/>
      <c r="F16" s="775"/>
      <c r="G16" s="775"/>
      <c r="H16" s="879"/>
      <c r="I16" s="1514" t="s">
        <v>868</v>
      </c>
      <c r="J16" s="1515"/>
      <c r="K16" s="1515"/>
      <c r="L16" s="1515"/>
      <c r="M16" s="1515"/>
      <c r="N16" s="1515"/>
      <c r="O16" s="1515"/>
      <c r="P16" s="1515"/>
      <c r="Q16" s="1515"/>
      <c r="R16" s="1515"/>
      <c r="S16" s="1515"/>
      <c r="T16" s="1515"/>
      <c r="U16" s="1515"/>
      <c r="V16" s="1515"/>
      <c r="W16" s="1515"/>
      <c r="X16" s="1515"/>
      <c r="Y16" s="1515"/>
      <c r="Z16" s="1515"/>
      <c r="AA16" s="1516"/>
      <c r="AB16" s="593"/>
      <c r="AC16" s="590"/>
      <c r="AD16" s="598"/>
      <c r="AE16" s="590"/>
      <c r="AF16" s="590"/>
      <c r="AG16" s="590"/>
      <c r="AH16" s="590"/>
      <c r="AI16" s="590"/>
      <c r="AJ16" s="590"/>
      <c r="AK16" s="590"/>
      <c r="AL16" s="590"/>
      <c r="AM16" s="590"/>
    </row>
    <row r="17" spans="1:39" ht="15" customHeight="1" thickBot="1" x14ac:dyDescent="0.4">
      <c r="A17" s="590"/>
      <c r="B17" s="77"/>
      <c r="C17" s="126"/>
      <c r="D17" s="126"/>
      <c r="E17" s="126"/>
      <c r="F17" s="126"/>
      <c r="G17" s="126"/>
      <c r="H17" s="126"/>
      <c r="I17" s="576"/>
      <c r="J17" s="576"/>
      <c r="K17" s="576"/>
      <c r="L17" s="576"/>
      <c r="M17" s="576"/>
      <c r="N17" s="576"/>
      <c r="O17" s="576"/>
      <c r="P17" s="576"/>
      <c r="Q17" s="576"/>
      <c r="R17" s="576"/>
      <c r="S17" s="576"/>
      <c r="T17" s="576"/>
      <c r="U17" s="576"/>
      <c r="V17" s="576"/>
      <c r="W17" s="576"/>
      <c r="X17" s="576"/>
      <c r="Y17" s="576"/>
      <c r="Z17" s="576"/>
      <c r="AA17" s="576"/>
      <c r="AB17" s="593"/>
      <c r="AC17" s="590"/>
      <c r="AD17" s="590"/>
      <c r="AE17" s="590"/>
      <c r="AF17" s="590"/>
      <c r="AG17" s="590"/>
      <c r="AH17" s="590"/>
      <c r="AI17" s="590"/>
      <c r="AJ17" s="590"/>
      <c r="AK17" s="590"/>
      <c r="AL17" s="590"/>
      <c r="AM17" s="590"/>
    </row>
    <row r="18" spans="1:39" ht="24" customHeight="1" thickBot="1" x14ac:dyDescent="0.4">
      <c r="A18" s="590"/>
      <c r="B18" s="77"/>
      <c r="C18" s="774" t="s">
        <v>85</v>
      </c>
      <c r="D18" s="775"/>
      <c r="E18" s="775"/>
      <c r="F18" s="775"/>
      <c r="G18" s="775"/>
      <c r="H18" s="879"/>
      <c r="I18" s="1514" t="s">
        <v>869</v>
      </c>
      <c r="J18" s="1515"/>
      <c r="K18" s="1515"/>
      <c r="L18" s="1515"/>
      <c r="M18" s="1515"/>
      <c r="N18" s="1515"/>
      <c r="O18" s="1515"/>
      <c r="P18" s="1515"/>
      <c r="Q18" s="1515"/>
      <c r="R18" s="1515"/>
      <c r="S18" s="1515"/>
      <c r="T18" s="1515"/>
      <c r="U18" s="1515"/>
      <c r="V18" s="1515"/>
      <c r="W18" s="1515"/>
      <c r="X18" s="1515"/>
      <c r="Y18" s="1515"/>
      <c r="Z18" s="1515"/>
      <c r="AA18" s="1516"/>
      <c r="AB18" s="593"/>
      <c r="AC18" s="590"/>
      <c r="AD18" s="1517"/>
      <c r="AE18" s="1517"/>
      <c r="AF18" s="1517"/>
      <c r="AG18" s="1517"/>
      <c r="AH18" s="1517"/>
      <c r="AI18" s="1517"/>
      <c r="AJ18" s="1517"/>
      <c r="AK18" s="1517"/>
      <c r="AL18" s="1517"/>
      <c r="AM18" s="1517"/>
    </row>
    <row r="19" spans="1:39" ht="15" thickBot="1" x14ac:dyDescent="0.4">
      <c r="A19" s="590"/>
      <c r="B19" s="77"/>
      <c r="C19" s="126"/>
      <c r="D19" s="126"/>
      <c r="E19" s="126"/>
      <c r="F19" s="126"/>
      <c r="G19" s="126"/>
      <c r="H19" s="126"/>
      <c r="I19" s="576"/>
      <c r="J19" s="576"/>
      <c r="K19" s="576"/>
      <c r="L19" s="576"/>
      <c r="M19" s="576"/>
      <c r="N19" s="576"/>
      <c r="O19" s="576"/>
      <c r="P19" s="576"/>
      <c r="Q19" s="576"/>
      <c r="R19" s="576"/>
      <c r="S19" s="576"/>
      <c r="T19" s="576"/>
      <c r="U19" s="576"/>
      <c r="V19" s="576"/>
      <c r="W19" s="576"/>
      <c r="X19" s="576"/>
      <c r="Y19" s="576"/>
      <c r="Z19" s="576"/>
      <c r="AA19" s="576"/>
      <c r="AB19" s="593"/>
      <c r="AC19" s="590"/>
      <c r="AD19" s="590"/>
      <c r="AE19" s="590"/>
      <c r="AF19" s="590"/>
      <c r="AG19" s="590"/>
      <c r="AH19" s="590"/>
      <c r="AI19" s="590"/>
      <c r="AJ19" s="590"/>
      <c r="AK19" s="590"/>
      <c r="AL19" s="590"/>
      <c r="AM19" s="590"/>
    </row>
    <row r="20" spans="1:39" ht="15.75" customHeight="1" x14ac:dyDescent="0.35">
      <c r="A20" s="590"/>
      <c r="B20" s="77"/>
      <c r="C20" s="917" t="s">
        <v>381</v>
      </c>
      <c r="D20" s="918"/>
      <c r="E20" s="918"/>
      <c r="F20" s="918"/>
      <c r="G20" s="918"/>
      <c r="H20" s="1388"/>
      <c r="I20" s="1441">
        <v>45474</v>
      </c>
      <c r="J20" s="1442"/>
      <c r="K20" s="1442"/>
      <c r="L20" s="1442"/>
      <c r="M20" s="1442"/>
      <c r="N20" s="1443"/>
      <c r="O20" s="771" t="s">
        <v>18</v>
      </c>
      <c r="P20" s="772"/>
      <c r="Q20" s="772"/>
      <c r="R20" s="772"/>
      <c r="S20" s="772"/>
      <c r="T20" s="772"/>
      <c r="U20" s="773"/>
      <c r="V20" s="771" t="s">
        <v>19</v>
      </c>
      <c r="W20" s="772"/>
      <c r="X20" s="772"/>
      <c r="Y20" s="772"/>
      <c r="Z20" s="772"/>
      <c r="AA20" s="772"/>
      <c r="AB20" s="593"/>
      <c r="AC20" s="590"/>
      <c r="AD20" s="590"/>
      <c r="AE20" s="590"/>
      <c r="AF20" s="590"/>
      <c r="AG20" s="590"/>
      <c r="AH20" s="590"/>
      <c r="AI20" s="590"/>
      <c r="AJ20" s="590"/>
      <c r="AK20" s="590"/>
      <c r="AL20" s="590"/>
      <c r="AM20" s="590"/>
    </row>
    <row r="21" spans="1:39" ht="15.75" customHeight="1" thickBot="1" x14ac:dyDescent="0.4">
      <c r="A21" s="590"/>
      <c r="B21" s="77"/>
      <c r="C21" s="1397"/>
      <c r="D21" s="2259"/>
      <c r="E21" s="2259"/>
      <c r="F21" s="2259"/>
      <c r="G21" s="2259"/>
      <c r="H21" s="1440"/>
      <c r="I21" s="1444"/>
      <c r="J21" s="3126"/>
      <c r="K21" s="3126"/>
      <c r="L21" s="3126"/>
      <c r="M21" s="3126"/>
      <c r="N21" s="1445"/>
      <c r="O21" s="1332" t="s">
        <v>145</v>
      </c>
      <c r="P21" s="1333"/>
      <c r="Q21" s="1333"/>
      <c r="R21" s="1333"/>
      <c r="S21" s="1333"/>
      <c r="T21" s="1333"/>
      <c r="U21" s="1518"/>
      <c r="V21" s="906" t="s">
        <v>57</v>
      </c>
      <c r="W21" s="907"/>
      <c r="X21" s="907"/>
      <c r="Y21" s="907"/>
      <c r="Z21" s="907"/>
      <c r="AA21" s="907"/>
      <c r="AB21" s="593"/>
      <c r="AC21" s="590"/>
      <c r="AD21" s="590"/>
      <c r="AE21" s="590"/>
      <c r="AF21" s="590"/>
      <c r="AG21" s="590"/>
      <c r="AH21" s="590"/>
      <c r="AI21" s="590"/>
      <c r="AJ21" s="590"/>
      <c r="AK21" s="590"/>
      <c r="AL21" s="590"/>
      <c r="AM21" s="590"/>
    </row>
    <row r="22" spans="1:39" ht="15" thickBot="1" x14ac:dyDescent="0.4">
      <c r="A22" s="590"/>
      <c r="B22" s="77"/>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593"/>
      <c r="AC22" s="590"/>
      <c r="AD22" s="590"/>
      <c r="AE22" s="590"/>
      <c r="AF22" s="590"/>
      <c r="AG22" s="590"/>
      <c r="AH22" s="590"/>
      <c r="AI22" s="590"/>
      <c r="AJ22" s="590"/>
      <c r="AK22" s="590"/>
      <c r="AL22" s="590"/>
      <c r="AM22" s="590"/>
    </row>
    <row r="23" spans="1:39" ht="15" customHeight="1" x14ac:dyDescent="0.35">
      <c r="A23" s="590"/>
      <c r="B23" s="77"/>
      <c r="C23" s="771" t="s">
        <v>22</v>
      </c>
      <c r="D23" s="772"/>
      <c r="E23" s="772"/>
      <c r="F23" s="772"/>
      <c r="G23" s="772"/>
      <c r="H23" s="772"/>
      <c r="I23" s="773"/>
      <c r="J23" s="771" t="s">
        <v>23</v>
      </c>
      <c r="K23" s="772"/>
      <c r="L23" s="772"/>
      <c r="M23" s="772"/>
      <c r="N23" s="772"/>
      <c r="O23" s="772"/>
      <c r="P23" s="772"/>
      <c r="Q23" s="772"/>
      <c r="R23" s="773"/>
      <c r="S23" s="771" t="s">
        <v>24</v>
      </c>
      <c r="T23" s="772"/>
      <c r="U23" s="772"/>
      <c r="V23" s="772"/>
      <c r="W23" s="772"/>
      <c r="X23" s="772"/>
      <c r="Y23" s="772"/>
      <c r="Z23" s="772"/>
      <c r="AA23" s="772"/>
      <c r="AB23" s="593"/>
      <c r="AC23" s="590"/>
      <c r="AD23" s="590"/>
      <c r="AE23" s="590"/>
      <c r="AF23" s="590"/>
      <c r="AG23" s="590"/>
      <c r="AH23" s="590"/>
      <c r="AI23" s="590"/>
      <c r="AJ23" s="590"/>
      <c r="AK23" s="590"/>
      <c r="AL23" s="590"/>
      <c r="AM23" s="590"/>
    </row>
    <row r="24" spans="1:39" ht="15" customHeight="1" thickBot="1" x14ac:dyDescent="0.4">
      <c r="A24" s="590"/>
      <c r="B24" s="77"/>
      <c r="C24" s="906" t="s">
        <v>859</v>
      </c>
      <c r="D24" s="907"/>
      <c r="E24" s="907"/>
      <c r="F24" s="907"/>
      <c r="G24" s="907"/>
      <c r="H24" s="907"/>
      <c r="I24" s="908"/>
      <c r="J24" s="906" t="s">
        <v>224</v>
      </c>
      <c r="K24" s="907"/>
      <c r="L24" s="907"/>
      <c r="M24" s="907"/>
      <c r="N24" s="907"/>
      <c r="O24" s="907"/>
      <c r="P24" s="907"/>
      <c r="Q24" s="907"/>
      <c r="R24" s="909"/>
      <c r="S24" s="1337" t="s">
        <v>860</v>
      </c>
      <c r="T24" s="907"/>
      <c r="U24" s="907"/>
      <c r="V24" s="907"/>
      <c r="W24" s="907"/>
      <c r="X24" s="907"/>
      <c r="Y24" s="907"/>
      <c r="Z24" s="907"/>
      <c r="AA24" s="909"/>
      <c r="AB24" s="593"/>
      <c r="AC24" s="590"/>
      <c r="AD24" s="590"/>
      <c r="AE24" s="590"/>
      <c r="AF24" s="590"/>
      <c r="AG24" s="590"/>
      <c r="AH24" s="590"/>
      <c r="AI24" s="590"/>
      <c r="AJ24" s="590"/>
      <c r="AK24" s="590"/>
      <c r="AL24" s="590"/>
      <c r="AM24" s="590"/>
    </row>
    <row r="25" spans="1:39" ht="15" thickBot="1" x14ac:dyDescent="0.4">
      <c r="A25" s="590"/>
      <c r="B25" s="77"/>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593"/>
      <c r="AC25" s="590"/>
      <c r="AD25" s="590"/>
      <c r="AE25" s="590"/>
      <c r="AF25" s="590"/>
      <c r="AG25" s="590"/>
      <c r="AH25" s="590"/>
      <c r="AI25" s="590"/>
      <c r="AJ25" s="590"/>
      <c r="AK25" s="590"/>
      <c r="AL25" s="590"/>
      <c r="AM25" s="590"/>
    </row>
    <row r="26" spans="1:39" ht="15.75" customHeight="1" x14ac:dyDescent="0.35">
      <c r="A26" s="829"/>
      <c r="B26" s="1392"/>
      <c r="C26" s="917" t="s">
        <v>27</v>
      </c>
      <c r="D26" s="918"/>
      <c r="E26" s="918"/>
      <c r="F26" s="918"/>
      <c r="G26" s="918"/>
      <c r="H26" s="1396"/>
      <c r="I26" s="1505" t="s">
        <v>870</v>
      </c>
      <c r="J26" s="1506"/>
      <c r="K26" s="1506"/>
      <c r="L26" s="1506"/>
      <c r="M26" s="1506"/>
      <c r="N26" s="1506"/>
      <c r="O26" s="1506"/>
      <c r="P26" s="1506"/>
      <c r="Q26" s="1506"/>
      <c r="R26" s="1506"/>
      <c r="S26" s="1506"/>
      <c r="T26" s="1506"/>
      <c r="U26" s="1506"/>
      <c r="V26" s="1506"/>
      <c r="W26" s="1506"/>
      <c r="X26" s="1506"/>
      <c r="Y26" s="1506"/>
      <c r="Z26" s="1506"/>
      <c r="AA26" s="1507"/>
      <c r="AB26" s="1409"/>
      <c r="AC26" s="1504"/>
      <c r="AD26" s="1415"/>
      <c r="AE26" s="1415"/>
      <c r="AF26" s="1415"/>
      <c r="AG26" s="1415"/>
      <c r="AH26" s="1415"/>
      <c r="AI26" s="1415"/>
      <c r="AJ26" s="1415"/>
      <c r="AK26" s="1415"/>
      <c r="AL26" s="1415"/>
      <c r="AM26" s="1415"/>
    </row>
    <row r="27" spans="1:39" ht="14.5" customHeight="1" x14ac:dyDescent="0.35">
      <c r="A27" s="829"/>
      <c r="B27" s="1392"/>
      <c r="C27" s="1397"/>
      <c r="D27" s="2259"/>
      <c r="E27" s="2259"/>
      <c r="F27" s="2259"/>
      <c r="G27" s="2259"/>
      <c r="H27" s="1398"/>
      <c r="I27" s="1508" t="s">
        <v>871</v>
      </c>
      <c r="J27" s="1509"/>
      <c r="K27" s="1509"/>
      <c r="L27" s="1509"/>
      <c r="M27" s="1509"/>
      <c r="N27" s="1509"/>
      <c r="O27" s="1509"/>
      <c r="P27" s="1509"/>
      <c r="Q27" s="1509"/>
      <c r="R27" s="1509"/>
      <c r="S27" s="1509"/>
      <c r="T27" s="1509"/>
      <c r="U27" s="1509"/>
      <c r="V27" s="1509"/>
      <c r="W27" s="1509"/>
      <c r="X27" s="1509"/>
      <c r="Y27" s="1509"/>
      <c r="Z27" s="1509"/>
      <c r="AA27" s="1510"/>
      <c r="AB27" s="1409"/>
      <c r="AC27" s="1504"/>
      <c r="AD27" s="1415"/>
      <c r="AE27" s="1415"/>
      <c r="AF27" s="1415"/>
      <c r="AG27" s="1415"/>
      <c r="AH27" s="1415"/>
      <c r="AI27" s="1415"/>
      <c r="AJ27" s="1415"/>
      <c r="AK27" s="1415"/>
      <c r="AL27" s="1415"/>
      <c r="AM27" s="1415"/>
    </row>
    <row r="28" spans="1:39" ht="15.75" customHeight="1" x14ac:dyDescent="0.35">
      <c r="A28" s="829"/>
      <c r="B28" s="1392"/>
      <c r="C28" s="1397"/>
      <c r="D28" s="2259"/>
      <c r="E28" s="2259"/>
      <c r="F28" s="2259"/>
      <c r="G28" s="2259"/>
      <c r="H28" s="1398"/>
      <c r="I28" s="1508" t="s">
        <v>872</v>
      </c>
      <c r="J28" s="1509"/>
      <c r="K28" s="1509"/>
      <c r="L28" s="1509"/>
      <c r="M28" s="1509"/>
      <c r="N28" s="1509"/>
      <c r="O28" s="1509"/>
      <c r="P28" s="1509"/>
      <c r="Q28" s="1509"/>
      <c r="R28" s="1509"/>
      <c r="S28" s="1509"/>
      <c r="T28" s="1509"/>
      <c r="U28" s="1509"/>
      <c r="V28" s="1509"/>
      <c r="W28" s="1509"/>
      <c r="X28" s="1509"/>
      <c r="Y28" s="1509"/>
      <c r="Z28" s="1509"/>
      <c r="AA28" s="1510"/>
      <c r="AB28" s="1409"/>
      <c r="AC28" s="1504"/>
      <c r="AD28" s="1415"/>
      <c r="AE28" s="1415"/>
      <c r="AF28" s="1415"/>
      <c r="AG28" s="1415"/>
      <c r="AH28" s="1415"/>
      <c r="AI28" s="1415"/>
      <c r="AJ28" s="1415"/>
      <c r="AK28" s="1415"/>
      <c r="AL28" s="1415"/>
      <c r="AM28" s="1415"/>
    </row>
    <row r="29" spans="1:39" ht="14.5" customHeight="1" x14ac:dyDescent="0.35">
      <c r="A29" s="829"/>
      <c r="B29" s="1392"/>
      <c r="C29" s="1397"/>
      <c r="D29" s="2259"/>
      <c r="E29" s="2259"/>
      <c r="F29" s="2259"/>
      <c r="G29" s="2259"/>
      <c r="H29" s="1398"/>
      <c r="I29" s="1508" t="s">
        <v>873</v>
      </c>
      <c r="J29" s="1509"/>
      <c r="K29" s="1509"/>
      <c r="L29" s="1509"/>
      <c r="M29" s="1509"/>
      <c r="N29" s="1509"/>
      <c r="O29" s="1509"/>
      <c r="P29" s="1509"/>
      <c r="Q29" s="1509"/>
      <c r="R29" s="1509"/>
      <c r="S29" s="1509"/>
      <c r="T29" s="1509"/>
      <c r="U29" s="1509"/>
      <c r="V29" s="1509"/>
      <c r="W29" s="1509"/>
      <c r="X29" s="1509"/>
      <c r="Y29" s="1509"/>
      <c r="Z29" s="1509"/>
      <c r="AA29" s="1510"/>
      <c r="AB29" s="1409"/>
      <c r="AC29" s="1504"/>
      <c r="AD29" s="1415"/>
      <c r="AE29" s="1415"/>
      <c r="AF29" s="1415"/>
      <c r="AG29" s="1415"/>
      <c r="AH29" s="1415"/>
      <c r="AI29" s="1415"/>
      <c r="AJ29" s="1415"/>
      <c r="AK29" s="1415"/>
      <c r="AL29" s="1415"/>
      <c r="AM29" s="1415"/>
    </row>
    <row r="30" spans="1:39" ht="15" customHeight="1" thickBot="1" x14ac:dyDescent="0.4">
      <c r="A30" s="829"/>
      <c r="B30" s="1392"/>
      <c r="C30" s="919"/>
      <c r="D30" s="920"/>
      <c r="E30" s="920"/>
      <c r="F30" s="920"/>
      <c r="G30" s="920"/>
      <c r="H30" s="1399"/>
      <c r="I30" s="1511" t="s">
        <v>874</v>
      </c>
      <c r="J30" s="1512"/>
      <c r="K30" s="1512"/>
      <c r="L30" s="1512"/>
      <c r="M30" s="1512"/>
      <c r="N30" s="1512"/>
      <c r="O30" s="1512"/>
      <c r="P30" s="1512"/>
      <c r="Q30" s="1512"/>
      <c r="R30" s="1512"/>
      <c r="S30" s="1512"/>
      <c r="T30" s="1512"/>
      <c r="U30" s="1512"/>
      <c r="V30" s="1512"/>
      <c r="W30" s="1512"/>
      <c r="X30" s="1512"/>
      <c r="Y30" s="1512"/>
      <c r="Z30" s="1512"/>
      <c r="AA30" s="1513"/>
      <c r="AB30" s="1409"/>
      <c r="AC30" s="1504"/>
      <c r="AD30" s="1415"/>
      <c r="AE30" s="1415"/>
      <c r="AF30" s="1415"/>
      <c r="AG30" s="1415"/>
      <c r="AH30" s="1415"/>
      <c r="AI30" s="1415"/>
      <c r="AJ30" s="1415"/>
      <c r="AK30" s="1415"/>
      <c r="AL30" s="1415"/>
      <c r="AM30" s="1415"/>
    </row>
    <row r="31" spans="1:39" ht="15.75" customHeight="1" thickBot="1" x14ac:dyDescent="0.4">
      <c r="A31" s="590"/>
      <c r="B31" s="77"/>
      <c r="C31" s="126"/>
      <c r="D31" s="126"/>
      <c r="E31" s="126"/>
      <c r="F31" s="126"/>
      <c r="G31" s="126"/>
      <c r="H31" s="126"/>
      <c r="I31" s="576"/>
      <c r="J31" s="576"/>
      <c r="K31" s="576"/>
      <c r="L31" s="576"/>
      <c r="M31" s="576"/>
      <c r="N31" s="576"/>
      <c r="O31" s="576"/>
      <c r="P31" s="576"/>
      <c r="Q31" s="576"/>
      <c r="R31" s="576"/>
      <c r="S31" s="576"/>
      <c r="T31" s="576"/>
      <c r="U31" s="576"/>
      <c r="V31" s="576"/>
      <c r="W31" s="576"/>
      <c r="X31" s="576"/>
      <c r="Y31" s="576"/>
      <c r="Z31" s="576"/>
      <c r="AA31" s="576"/>
      <c r="AB31" s="593"/>
      <c r="AC31" s="590"/>
      <c r="AD31" s="590"/>
      <c r="AE31" s="590"/>
      <c r="AF31" s="590"/>
      <c r="AG31" s="590"/>
      <c r="AH31" s="590"/>
      <c r="AI31" s="590"/>
      <c r="AJ31" s="590"/>
      <c r="AK31" s="590"/>
      <c r="AL31" s="590"/>
      <c r="AM31" s="590"/>
    </row>
    <row r="32" spans="1:39" ht="15" customHeight="1" thickBot="1" x14ac:dyDescent="0.4">
      <c r="A32" s="590"/>
      <c r="B32" s="77"/>
      <c r="C32" s="774" t="s">
        <v>148</v>
      </c>
      <c r="D32" s="775"/>
      <c r="E32" s="775"/>
      <c r="F32" s="775"/>
      <c r="G32" s="775"/>
      <c r="H32" s="1393"/>
      <c r="I32" s="1394">
        <v>0.95</v>
      </c>
      <c r="J32" s="1395"/>
      <c r="K32" s="774" t="s">
        <v>29</v>
      </c>
      <c r="L32" s="775"/>
      <c r="M32" s="775"/>
      <c r="N32" s="775"/>
      <c r="O32" s="1393"/>
      <c r="P32" s="240"/>
      <c r="Q32" s="783" t="s">
        <v>30</v>
      </c>
      <c r="R32" s="784"/>
      <c r="S32" s="785"/>
      <c r="T32" s="166" t="s">
        <v>111</v>
      </c>
      <c r="U32" s="783" t="s">
        <v>875</v>
      </c>
      <c r="V32" s="784"/>
      <c r="W32" s="785"/>
      <c r="X32" s="166"/>
      <c r="Y32" s="783" t="s">
        <v>33</v>
      </c>
      <c r="Z32" s="785"/>
      <c r="AA32" s="166"/>
      <c r="AB32" s="593"/>
      <c r="AC32" s="590"/>
      <c r="AD32" s="590"/>
      <c r="AE32" s="590"/>
      <c r="AF32" s="590"/>
      <c r="AG32" s="590"/>
      <c r="AH32" s="590"/>
      <c r="AI32" s="590"/>
      <c r="AJ32" s="590"/>
      <c r="AK32" s="590"/>
      <c r="AL32" s="590"/>
      <c r="AM32" s="590"/>
    </row>
    <row r="33" spans="1:39" ht="15" customHeight="1" thickBot="1" x14ac:dyDescent="0.4">
      <c r="A33" s="590"/>
      <c r="B33" s="77"/>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593"/>
      <c r="AC33" s="590"/>
      <c r="AD33" s="590"/>
      <c r="AE33" s="590"/>
      <c r="AF33" s="590"/>
      <c r="AG33" s="590"/>
      <c r="AH33" s="590"/>
      <c r="AI33" s="590"/>
      <c r="AJ33" s="590"/>
      <c r="AK33" s="590"/>
      <c r="AL33" s="590"/>
      <c r="AM33" s="590"/>
    </row>
    <row r="34" spans="1:39" ht="15.75" customHeight="1" x14ac:dyDescent="0.35">
      <c r="A34" s="590"/>
      <c r="B34" s="77"/>
      <c r="C34" s="1450" t="s">
        <v>34</v>
      </c>
      <c r="D34" s="1451"/>
      <c r="E34" s="1451"/>
      <c r="F34" s="1451"/>
      <c r="G34" s="1451"/>
      <c r="H34" s="1451"/>
      <c r="I34" s="1451"/>
      <c r="J34" s="1452"/>
      <c r="K34" s="1455" t="s">
        <v>35</v>
      </c>
      <c r="L34" s="1456"/>
      <c r="M34" s="1456"/>
      <c r="N34" s="1456"/>
      <c r="O34" s="1456"/>
      <c r="P34" s="1456"/>
      <c r="Q34" s="1456"/>
      <c r="R34" s="1457"/>
      <c r="S34" s="1458" t="s">
        <v>36</v>
      </c>
      <c r="T34" s="1459"/>
      <c r="U34" s="1459"/>
      <c r="V34" s="1459"/>
      <c r="W34" s="1460"/>
      <c r="X34" s="1461" t="s">
        <v>37</v>
      </c>
      <c r="Y34" s="1462"/>
      <c r="Z34" s="1462"/>
      <c r="AA34" s="1503"/>
      <c r="AB34" s="593"/>
      <c r="AC34" s="590"/>
      <c r="AD34" s="590"/>
      <c r="AE34" s="590"/>
      <c r="AF34" s="590"/>
      <c r="AG34" s="590"/>
      <c r="AH34" s="590"/>
      <c r="AI34" s="590"/>
      <c r="AJ34" s="590"/>
      <c r="AK34" s="590"/>
      <c r="AL34" s="590"/>
      <c r="AM34" s="590"/>
    </row>
    <row r="35" spans="1:39" x14ac:dyDescent="0.35">
      <c r="A35" s="590"/>
      <c r="B35" s="77"/>
      <c r="C35" s="1453"/>
      <c r="D35" s="2248"/>
      <c r="E35" s="2248"/>
      <c r="F35" s="2248"/>
      <c r="G35" s="2248"/>
      <c r="H35" s="2248"/>
      <c r="I35" s="2248"/>
      <c r="J35" s="1454"/>
      <c r="K35" s="1463" t="s">
        <v>38</v>
      </c>
      <c r="L35" s="1464"/>
      <c r="M35" s="1464"/>
      <c r="N35" s="1465"/>
      <c r="O35" s="1466" t="s">
        <v>39</v>
      </c>
      <c r="P35" s="1464"/>
      <c r="Q35" s="1464"/>
      <c r="R35" s="1465"/>
      <c r="S35" s="1466" t="s">
        <v>38</v>
      </c>
      <c r="T35" s="1465"/>
      <c r="U35" s="1466" t="s">
        <v>39</v>
      </c>
      <c r="V35" s="1464"/>
      <c r="W35" s="1465"/>
      <c r="X35" s="1466" t="s">
        <v>38</v>
      </c>
      <c r="Y35" s="1465"/>
      <c r="Z35" s="1466" t="s">
        <v>39</v>
      </c>
      <c r="AA35" s="1465"/>
      <c r="AB35" s="593"/>
      <c r="AC35" s="590"/>
      <c r="AD35" s="590"/>
      <c r="AE35" s="590"/>
      <c r="AF35" s="590"/>
      <c r="AG35" s="590"/>
      <c r="AH35" s="590"/>
      <c r="AI35" s="590"/>
      <c r="AJ35" s="590"/>
      <c r="AK35" s="590"/>
      <c r="AL35" s="590"/>
      <c r="AM35" s="590"/>
    </row>
    <row r="36" spans="1:39" ht="16.5" customHeight="1" thickBot="1" x14ac:dyDescent="0.4">
      <c r="A36" s="590"/>
      <c r="B36" s="77"/>
      <c r="C36" s="1453"/>
      <c r="D36" s="2248"/>
      <c r="E36" s="2248"/>
      <c r="F36" s="2248"/>
      <c r="G36" s="2248"/>
      <c r="H36" s="2248"/>
      <c r="I36" s="2248"/>
      <c r="J36" s="1454"/>
      <c r="K36" s="1446">
        <v>0</v>
      </c>
      <c r="L36" s="1383"/>
      <c r="M36" s="1383"/>
      <c r="N36" s="1384"/>
      <c r="O36" s="1382">
        <v>79</v>
      </c>
      <c r="P36" s="1383"/>
      <c r="Q36" s="1383"/>
      <c r="R36" s="1384"/>
      <c r="S36" s="1382">
        <v>80</v>
      </c>
      <c r="T36" s="1384"/>
      <c r="U36" s="1382">
        <v>94</v>
      </c>
      <c r="V36" s="1383"/>
      <c r="W36" s="1384"/>
      <c r="X36" s="1382">
        <v>95</v>
      </c>
      <c r="Y36" s="1384"/>
      <c r="Z36" s="1382">
        <v>100</v>
      </c>
      <c r="AA36" s="1384"/>
      <c r="AB36" s="593"/>
      <c r="AC36" s="590"/>
      <c r="AD36" s="590"/>
      <c r="AE36" s="590"/>
      <c r="AF36" s="590"/>
      <c r="AG36" s="590"/>
      <c r="AH36" s="590"/>
      <c r="AI36" s="590"/>
      <c r="AJ36" s="590"/>
      <c r="AK36" s="590"/>
      <c r="AL36" s="590"/>
      <c r="AM36" s="590"/>
    </row>
    <row r="37" spans="1:39" ht="15" thickBot="1" x14ac:dyDescent="0.4">
      <c r="A37" s="590"/>
      <c r="B37" s="77"/>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593"/>
      <c r="AC37" s="590"/>
      <c r="AD37" s="590"/>
      <c r="AE37" s="590"/>
      <c r="AF37" s="590"/>
      <c r="AG37" s="590"/>
      <c r="AH37" s="590"/>
      <c r="AI37" s="590"/>
      <c r="AJ37" s="590"/>
      <c r="AK37" s="590"/>
      <c r="AL37" s="590"/>
      <c r="AM37" s="590"/>
    </row>
    <row r="38" spans="1:39" ht="15.75" customHeight="1" x14ac:dyDescent="0.35">
      <c r="A38" s="574"/>
      <c r="B38" s="575"/>
      <c r="C38" s="917" t="s">
        <v>40</v>
      </c>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1396"/>
      <c r="AB38" s="593"/>
      <c r="AC38" s="1491"/>
      <c r="AD38" s="1492"/>
      <c r="AE38" s="1492"/>
      <c r="AF38" s="1492"/>
      <c r="AG38" s="1492"/>
      <c r="AH38" s="1492"/>
      <c r="AI38" s="1492"/>
      <c r="AJ38" s="1492"/>
      <c r="AK38" s="1492"/>
      <c r="AL38" s="1492"/>
      <c r="AM38" s="574"/>
    </row>
    <row r="39" spans="1:39" ht="15" thickBot="1" x14ac:dyDescent="0.4">
      <c r="A39" s="574"/>
      <c r="B39" s="241"/>
      <c r="C39" s="919"/>
      <c r="D39" s="920"/>
      <c r="E39" s="920"/>
      <c r="F39" s="920"/>
      <c r="G39" s="920"/>
      <c r="H39" s="920"/>
      <c r="I39" s="920"/>
      <c r="J39" s="920"/>
      <c r="K39" s="920"/>
      <c r="L39" s="920"/>
      <c r="M39" s="920"/>
      <c r="N39" s="920"/>
      <c r="O39" s="920"/>
      <c r="P39" s="920"/>
      <c r="Q39" s="920"/>
      <c r="R39" s="920"/>
      <c r="S39" s="920"/>
      <c r="T39" s="920"/>
      <c r="U39" s="920"/>
      <c r="V39" s="920"/>
      <c r="W39" s="920"/>
      <c r="X39" s="920"/>
      <c r="Y39" s="920"/>
      <c r="Z39" s="920"/>
      <c r="AA39" s="1399"/>
      <c r="AB39" s="593"/>
      <c r="AC39" s="1491"/>
      <c r="AD39" s="1492"/>
      <c r="AE39" s="1492"/>
      <c r="AF39" s="1492"/>
      <c r="AG39" s="1492"/>
      <c r="AH39" s="1492"/>
      <c r="AI39" s="1492"/>
      <c r="AJ39" s="1492"/>
      <c r="AK39" s="1492"/>
      <c r="AL39" s="1492"/>
      <c r="AM39" s="574"/>
    </row>
    <row r="40" spans="1:39" ht="77" customHeight="1" x14ac:dyDescent="0.35">
      <c r="A40" s="574"/>
      <c r="B40" s="582"/>
      <c r="C40" s="917" t="s">
        <v>876</v>
      </c>
      <c r="D40" s="918"/>
      <c r="E40" s="918"/>
      <c r="F40" s="918"/>
      <c r="G40" s="1388"/>
      <c r="H40" s="1499" t="s">
        <v>877</v>
      </c>
      <c r="I40" s="1501" t="s">
        <v>878</v>
      </c>
      <c r="J40" s="1390" t="s">
        <v>879</v>
      </c>
      <c r="K40" s="917" t="s">
        <v>45</v>
      </c>
      <c r="L40" s="918"/>
      <c r="M40" s="918"/>
      <c r="N40" s="918"/>
      <c r="O40" s="918"/>
      <c r="P40" s="918"/>
      <c r="Q40" s="918"/>
      <c r="R40" s="918"/>
      <c r="S40" s="918"/>
      <c r="T40" s="918"/>
      <c r="U40" s="918"/>
      <c r="V40" s="918"/>
      <c r="W40" s="918"/>
      <c r="X40" s="918"/>
      <c r="Y40" s="918"/>
      <c r="Z40" s="918"/>
      <c r="AA40" s="1396"/>
      <c r="AB40" s="593"/>
      <c r="AC40" s="1491"/>
      <c r="AD40" s="1492"/>
      <c r="AE40" s="1492"/>
      <c r="AF40" s="1492"/>
      <c r="AG40" s="1492"/>
      <c r="AH40" s="1492"/>
      <c r="AI40" s="1492"/>
      <c r="AJ40" s="1492"/>
      <c r="AK40" s="1492"/>
      <c r="AL40" s="1492"/>
      <c r="AM40" s="574"/>
    </row>
    <row r="41" spans="1:39" ht="15" thickBot="1" x14ac:dyDescent="0.4">
      <c r="A41" s="574"/>
      <c r="B41" s="241"/>
      <c r="C41" s="1365"/>
      <c r="D41" s="1366"/>
      <c r="E41" s="1366"/>
      <c r="F41" s="1366"/>
      <c r="G41" s="1389"/>
      <c r="H41" s="1500"/>
      <c r="I41" s="1502"/>
      <c r="J41" s="1391"/>
      <c r="K41" s="1365"/>
      <c r="L41" s="1366"/>
      <c r="M41" s="1366"/>
      <c r="N41" s="1366"/>
      <c r="O41" s="1366"/>
      <c r="P41" s="1366"/>
      <c r="Q41" s="1366"/>
      <c r="R41" s="1366"/>
      <c r="S41" s="1366"/>
      <c r="T41" s="1366"/>
      <c r="U41" s="1366"/>
      <c r="V41" s="1366"/>
      <c r="W41" s="1366"/>
      <c r="X41" s="1366"/>
      <c r="Y41" s="1366"/>
      <c r="Z41" s="1366"/>
      <c r="AA41" s="1431"/>
      <c r="AB41" s="593"/>
      <c r="AC41" s="1491"/>
      <c r="AD41" s="1492"/>
      <c r="AE41" s="1492"/>
      <c r="AF41" s="1492"/>
      <c r="AG41" s="1492"/>
      <c r="AH41" s="1492"/>
      <c r="AI41" s="1492"/>
      <c r="AJ41" s="1492"/>
      <c r="AK41" s="1492"/>
      <c r="AL41" s="1492"/>
      <c r="AM41" s="574"/>
    </row>
    <row r="42" spans="1:39" ht="207.75" customHeight="1" x14ac:dyDescent="0.35">
      <c r="A42" s="574"/>
      <c r="B42" s="575"/>
      <c r="C42" s="1377" t="s">
        <v>163</v>
      </c>
      <c r="D42" s="1350"/>
      <c r="E42" s="1350"/>
      <c r="F42" s="1350"/>
      <c r="G42" s="1497"/>
      <c r="H42" s="242">
        <v>29</v>
      </c>
      <c r="I42" s="243">
        <v>2218</v>
      </c>
      <c r="J42" s="74">
        <v>0.9869</v>
      </c>
      <c r="K42" s="1498" t="s">
        <v>880</v>
      </c>
      <c r="L42" s="1386"/>
      <c r="M42" s="1386"/>
      <c r="N42" s="1386"/>
      <c r="O42" s="1386"/>
      <c r="P42" s="1386"/>
      <c r="Q42" s="1386"/>
      <c r="R42" s="1386"/>
      <c r="S42" s="1386"/>
      <c r="T42" s="1386"/>
      <c r="U42" s="1386"/>
      <c r="V42" s="1386"/>
      <c r="W42" s="1386"/>
      <c r="X42" s="1386"/>
      <c r="Y42" s="1386"/>
      <c r="Z42" s="1386"/>
      <c r="AA42" s="1387"/>
      <c r="AB42" s="593"/>
      <c r="AC42" s="1491"/>
      <c r="AD42" s="1492"/>
      <c r="AE42" s="1492"/>
      <c r="AF42" s="1492"/>
      <c r="AG42" s="1492"/>
      <c r="AH42" s="1492"/>
      <c r="AI42" s="1492"/>
      <c r="AJ42" s="1492"/>
      <c r="AK42" s="1492"/>
      <c r="AL42" s="1492"/>
      <c r="AM42" s="574"/>
    </row>
    <row r="43" spans="1:39" ht="208.5" customHeight="1" x14ac:dyDescent="0.35">
      <c r="A43" s="574"/>
      <c r="B43" s="575"/>
      <c r="C43" s="1377" t="s">
        <v>165</v>
      </c>
      <c r="D43" s="1350"/>
      <c r="E43" s="1350"/>
      <c r="F43" s="1350"/>
      <c r="G43" s="1497"/>
      <c r="H43" s="244">
        <v>9</v>
      </c>
      <c r="I43" s="578">
        <v>3326</v>
      </c>
      <c r="J43" s="74">
        <v>0.997</v>
      </c>
      <c r="K43" s="1498" t="s">
        <v>881</v>
      </c>
      <c r="L43" s="1386"/>
      <c r="M43" s="1386"/>
      <c r="N43" s="1386"/>
      <c r="O43" s="1386"/>
      <c r="P43" s="1386"/>
      <c r="Q43" s="1386"/>
      <c r="R43" s="1386"/>
      <c r="S43" s="1386"/>
      <c r="T43" s="1386"/>
      <c r="U43" s="1386"/>
      <c r="V43" s="1386"/>
      <c r="W43" s="1386"/>
      <c r="X43" s="1386"/>
      <c r="Y43" s="1386"/>
      <c r="Z43" s="1386"/>
      <c r="AA43" s="1387"/>
      <c r="AB43" s="593"/>
      <c r="AC43" s="1491"/>
      <c r="AD43" s="1492"/>
      <c r="AE43" s="1492"/>
      <c r="AF43" s="1492"/>
      <c r="AG43" s="1492"/>
      <c r="AH43" s="1492"/>
      <c r="AI43" s="1492"/>
      <c r="AJ43" s="1492"/>
      <c r="AK43" s="1492"/>
      <c r="AL43" s="1492"/>
      <c r="AM43" s="574"/>
    </row>
    <row r="44" spans="1:39" ht="15" customHeight="1" x14ac:dyDescent="0.35">
      <c r="A44" s="574"/>
      <c r="B44" s="575"/>
      <c r="C44" s="1377" t="s">
        <v>167</v>
      </c>
      <c r="D44" s="1350"/>
      <c r="E44" s="1350"/>
      <c r="F44" s="1350"/>
      <c r="G44" s="1497"/>
      <c r="H44" s="245">
        <v>7</v>
      </c>
      <c r="I44" s="583">
        <v>2375</v>
      </c>
      <c r="J44" s="74">
        <v>0.997</v>
      </c>
      <c r="K44" s="1498" t="s">
        <v>1400</v>
      </c>
      <c r="L44" s="1386"/>
      <c r="M44" s="1386"/>
      <c r="N44" s="1386"/>
      <c r="O44" s="1386"/>
      <c r="P44" s="1386"/>
      <c r="Q44" s="1386"/>
      <c r="R44" s="1386"/>
      <c r="S44" s="1386"/>
      <c r="T44" s="1386"/>
      <c r="U44" s="1386"/>
      <c r="V44" s="1386"/>
      <c r="W44" s="1386"/>
      <c r="X44" s="1386"/>
      <c r="Y44" s="1386"/>
      <c r="Z44" s="1386"/>
      <c r="AA44" s="1387"/>
      <c r="AB44" s="593"/>
      <c r="AC44" s="1491"/>
      <c r="AD44" s="1492"/>
      <c r="AE44" s="1492"/>
      <c r="AF44" s="1492"/>
      <c r="AG44" s="1492"/>
      <c r="AH44" s="1492"/>
      <c r="AI44" s="1492"/>
      <c r="AJ44" s="1492"/>
      <c r="AK44" s="1492"/>
      <c r="AL44" s="1492"/>
      <c r="AM44" s="574"/>
    </row>
    <row r="45" spans="1:39" ht="15" customHeight="1" thickBot="1" x14ac:dyDescent="0.4">
      <c r="A45" s="574"/>
      <c r="B45" s="575"/>
      <c r="C45" s="906" t="s">
        <v>168</v>
      </c>
      <c r="D45" s="907"/>
      <c r="E45" s="907"/>
      <c r="F45" s="907"/>
      <c r="G45" s="908"/>
      <c r="H45" s="577"/>
      <c r="I45" s="246"/>
      <c r="J45" s="569"/>
      <c r="K45" s="977"/>
      <c r="L45" s="978"/>
      <c r="M45" s="978"/>
      <c r="N45" s="978"/>
      <c r="O45" s="978"/>
      <c r="P45" s="978"/>
      <c r="Q45" s="978"/>
      <c r="R45" s="978"/>
      <c r="S45" s="978"/>
      <c r="T45" s="978"/>
      <c r="U45" s="978"/>
      <c r="V45" s="978"/>
      <c r="W45" s="978"/>
      <c r="X45" s="978"/>
      <c r="Y45" s="978"/>
      <c r="Z45" s="978"/>
      <c r="AA45" s="979"/>
      <c r="AB45" s="593"/>
      <c r="AC45" s="1491"/>
      <c r="AD45" s="1492"/>
      <c r="AE45" s="1492"/>
      <c r="AF45" s="1492"/>
      <c r="AG45" s="1492"/>
      <c r="AH45" s="1492"/>
      <c r="AI45" s="1492"/>
      <c r="AJ45" s="1492"/>
      <c r="AK45" s="1492"/>
      <c r="AL45" s="1492"/>
      <c r="AM45" s="574"/>
    </row>
    <row r="46" spans="1:39" ht="15" customHeight="1" thickBot="1" x14ac:dyDescent="0.4">
      <c r="A46" s="574"/>
      <c r="B46" s="575"/>
      <c r="C46" s="910" t="s">
        <v>47</v>
      </c>
      <c r="D46" s="911"/>
      <c r="E46" s="911"/>
      <c r="F46" s="911"/>
      <c r="G46" s="912"/>
      <c r="H46" s="247">
        <v>45</v>
      </c>
      <c r="I46" s="248">
        <v>7919</v>
      </c>
      <c r="J46" s="247">
        <v>1</v>
      </c>
      <c r="K46" s="913"/>
      <c r="L46" s="914"/>
      <c r="M46" s="914"/>
      <c r="N46" s="914"/>
      <c r="O46" s="914"/>
      <c r="P46" s="914"/>
      <c r="Q46" s="914"/>
      <c r="R46" s="914"/>
      <c r="S46" s="914"/>
      <c r="T46" s="914"/>
      <c r="U46" s="914"/>
      <c r="V46" s="914"/>
      <c r="W46" s="914"/>
      <c r="X46" s="914"/>
      <c r="Y46" s="914"/>
      <c r="Z46" s="914"/>
      <c r="AA46" s="914"/>
      <c r="AB46" s="593"/>
      <c r="AC46" s="1491"/>
      <c r="AD46" s="1492"/>
      <c r="AE46" s="1492"/>
      <c r="AF46" s="1492"/>
      <c r="AG46" s="1492"/>
      <c r="AH46" s="1492"/>
      <c r="AI46" s="1492"/>
      <c r="AJ46" s="1492"/>
      <c r="AK46" s="1492"/>
      <c r="AL46" s="1492"/>
      <c r="AM46" s="574"/>
    </row>
    <row r="47" spans="1:39" x14ac:dyDescent="0.35">
      <c r="A47" s="574"/>
      <c r="B47" s="1495"/>
      <c r="C47" s="1496"/>
      <c r="D47" s="1496"/>
      <c r="E47" s="249"/>
      <c r="F47" s="249"/>
      <c r="G47" s="249"/>
      <c r="H47" s="249"/>
      <c r="I47" s="249"/>
      <c r="J47" s="249"/>
      <c r="K47" s="249"/>
      <c r="L47" s="249"/>
      <c r="M47" s="249"/>
      <c r="N47" s="249"/>
      <c r="O47" s="249"/>
      <c r="P47" s="249"/>
      <c r="Q47" s="249"/>
      <c r="R47" s="249"/>
      <c r="S47" s="249"/>
      <c r="T47" s="249"/>
      <c r="U47" s="249"/>
      <c r="V47" s="249"/>
      <c r="W47" s="249"/>
      <c r="X47" s="249"/>
      <c r="Y47" s="249"/>
      <c r="Z47" s="249"/>
      <c r="AA47" s="249"/>
      <c r="AB47" s="79"/>
      <c r="AC47" s="1491"/>
      <c r="AD47" s="1492"/>
      <c r="AE47" s="1492"/>
      <c r="AF47" s="1492"/>
      <c r="AG47" s="1492"/>
      <c r="AH47" s="1492"/>
      <c r="AI47" s="1492"/>
      <c r="AJ47" s="1492"/>
      <c r="AK47" s="1492"/>
      <c r="AL47" s="1492"/>
      <c r="AM47" s="574"/>
    </row>
    <row r="48" spans="1:39" ht="15" customHeight="1" thickBot="1" x14ac:dyDescent="0.4">
      <c r="A48" s="574"/>
      <c r="B48" s="1493"/>
      <c r="C48" s="1494"/>
      <c r="D48" s="1494"/>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81"/>
      <c r="AC48" s="1491"/>
      <c r="AD48" s="1492"/>
      <c r="AE48" s="1492"/>
      <c r="AF48" s="1492"/>
      <c r="AG48" s="1492"/>
      <c r="AH48" s="1492"/>
      <c r="AI48" s="1492"/>
      <c r="AJ48" s="1492"/>
      <c r="AK48" s="1492"/>
      <c r="AL48" s="1492"/>
      <c r="AM48" s="574"/>
    </row>
    <row r="49" spans="1:39" ht="15" customHeight="1" x14ac:dyDescent="0.35">
      <c r="A49" s="574"/>
      <c r="B49" s="575"/>
      <c r="C49" s="917" t="s">
        <v>48</v>
      </c>
      <c r="D49" s="918"/>
      <c r="E49" s="918"/>
      <c r="F49" s="918"/>
      <c r="G49" s="918"/>
      <c r="H49" s="918"/>
      <c r="I49" s="918"/>
      <c r="J49" s="918"/>
      <c r="K49" s="918"/>
      <c r="L49" s="918"/>
      <c r="M49" s="918"/>
      <c r="N49" s="918"/>
      <c r="O49" s="918"/>
      <c r="P49" s="918"/>
      <c r="Q49" s="918"/>
      <c r="R49" s="918"/>
      <c r="S49" s="918"/>
      <c r="T49" s="918"/>
      <c r="U49" s="918"/>
      <c r="V49" s="918"/>
      <c r="W49" s="918"/>
      <c r="X49" s="918"/>
      <c r="Y49" s="918"/>
      <c r="Z49" s="918"/>
      <c r="AA49" s="918"/>
      <c r="AB49" s="593"/>
      <c r="AC49" s="1491"/>
      <c r="AD49" s="1492"/>
      <c r="AE49" s="1492"/>
      <c r="AF49" s="1492"/>
      <c r="AG49" s="1492"/>
      <c r="AH49" s="1492"/>
      <c r="AI49" s="1492"/>
      <c r="AJ49" s="1492"/>
      <c r="AK49" s="1492"/>
      <c r="AL49" s="1492"/>
      <c r="AM49" s="574"/>
    </row>
    <row r="50" spans="1:39" ht="15" customHeight="1" thickBot="1" x14ac:dyDescent="0.4">
      <c r="A50" s="590"/>
      <c r="B50" s="77"/>
      <c r="C50" s="919"/>
      <c r="D50" s="920"/>
      <c r="E50" s="920"/>
      <c r="F50" s="920"/>
      <c r="G50" s="920"/>
      <c r="H50" s="920"/>
      <c r="I50" s="920"/>
      <c r="J50" s="920"/>
      <c r="K50" s="920"/>
      <c r="L50" s="920"/>
      <c r="M50" s="920"/>
      <c r="N50" s="920"/>
      <c r="O50" s="920"/>
      <c r="P50" s="920"/>
      <c r="Q50" s="920"/>
      <c r="R50" s="920"/>
      <c r="S50" s="920"/>
      <c r="T50" s="920"/>
      <c r="U50" s="920"/>
      <c r="V50" s="920"/>
      <c r="W50" s="920"/>
      <c r="X50" s="920"/>
      <c r="Y50" s="920"/>
      <c r="Z50" s="920"/>
      <c r="AA50" s="920"/>
      <c r="AB50" s="593"/>
      <c r="AC50" s="590"/>
      <c r="AD50" s="590"/>
      <c r="AE50" s="590"/>
      <c r="AF50" s="590"/>
      <c r="AG50" s="590"/>
      <c r="AH50" s="590"/>
      <c r="AI50" s="590"/>
      <c r="AJ50" s="590"/>
      <c r="AK50" s="590"/>
      <c r="AL50" s="590"/>
      <c r="AM50" s="590"/>
    </row>
    <row r="51" spans="1:39" ht="15.75" customHeight="1" x14ac:dyDescent="0.35">
      <c r="A51" s="590"/>
      <c r="B51" s="77"/>
      <c r="C51" s="643" t="s">
        <v>114</v>
      </c>
      <c r="D51" s="644"/>
      <c r="E51" s="644"/>
      <c r="F51" s="644"/>
      <c r="G51" s="644"/>
      <c r="H51" s="644"/>
      <c r="I51" s="644"/>
      <c r="J51" s="644"/>
      <c r="K51" s="644"/>
      <c r="L51" s="644"/>
      <c r="M51" s="644"/>
      <c r="N51" s="644"/>
      <c r="O51" s="644"/>
      <c r="P51" s="644"/>
      <c r="Q51" s="644"/>
      <c r="R51" s="644"/>
      <c r="S51" s="644"/>
      <c r="T51" s="644"/>
      <c r="U51" s="644"/>
      <c r="V51" s="644"/>
      <c r="W51" s="644"/>
      <c r="X51" s="644"/>
      <c r="Y51" s="644"/>
      <c r="Z51" s="644"/>
      <c r="AA51" s="644"/>
      <c r="AB51" s="593"/>
      <c r="AC51" s="590"/>
      <c r="AD51" s="590"/>
      <c r="AE51" s="590"/>
      <c r="AF51" s="590"/>
      <c r="AG51" s="590"/>
      <c r="AH51" s="590"/>
      <c r="AI51" s="590"/>
      <c r="AJ51" s="590"/>
      <c r="AK51" s="590"/>
      <c r="AL51" s="590"/>
      <c r="AM51" s="590"/>
    </row>
    <row r="52" spans="1:39" x14ac:dyDescent="0.35">
      <c r="A52" s="590"/>
      <c r="B52" s="77"/>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593"/>
      <c r="AC52" s="590"/>
      <c r="AD52" s="590"/>
      <c r="AE52" s="590"/>
      <c r="AF52" s="590"/>
      <c r="AG52" s="590"/>
      <c r="AH52" s="590"/>
      <c r="AI52" s="590"/>
      <c r="AJ52" s="590"/>
      <c r="AK52" s="590"/>
      <c r="AL52" s="590"/>
      <c r="AM52" s="590"/>
    </row>
    <row r="53" spans="1:39" x14ac:dyDescent="0.35">
      <c r="A53" s="590"/>
      <c r="B53" s="77"/>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593"/>
      <c r="AC53" s="590"/>
      <c r="AD53" s="590"/>
      <c r="AE53" s="590"/>
      <c r="AF53" s="590"/>
      <c r="AG53" s="590"/>
      <c r="AH53" s="590"/>
      <c r="AI53" s="590"/>
      <c r="AJ53" s="590"/>
      <c r="AK53" s="590"/>
      <c r="AL53" s="590"/>
      <c r="AM53" s="590"/>
    </row>
    <row r="54" spans="1:39" x14ac:dyDescent="0.35">
      <c r="A54" s="590"/>
      <c r="B54" s="77"/>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593"/>
      <c r="AC54" s="590"/>
      <c r="AD54" s="590"/>
      <c r="AE54" s="590"/>
      <c r="AF54" s="590"/>
      <c r="AG54" s="590"/>
      <c r="AH54" s="590"/>
      <c r="AI54" s="590"/>
      <c r="AJ54" s="590"/>
      <c r="AK54" s="590"/>
      <c r="AL54" s="590"/>
      <c r="AM54" s="590"/>
    </row>
    <row r="55" spans="1:39" ht="15" customHeight="1" x14ac:dyDescent="0.35">
      <c r="A55" s="590"/>
      <c r="B55" s="77"/>
      <c r="C55" s="646"/>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593"/>
      <c r="AC55" s="590"/>
      <c r="AD55" s="590"/>
      <c r="AE55" s="590"/>
      <c r="AF55" s="590"/>
      <c r="AG55" s="590"/>
      <c r="AH55" s="590"/>
      <c r="AI55" s="590"/>
      <c r="AJ55" s="590"/>
      <c r="AK55" s="590"/>
      <c r="AL55" s="590"/>
      <c r="AM55" s="590"/>
    </row>
    <row r="56" spans="1:39" x14ac:dyDescent="0.35">
      <c r="A56" s="590"/>
      <c r="B56" s="77"/>
      <c r="C56" s="646"/>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593"/>
      <c r="AC56" s="590"/>
      <c r="AD56" s="590"/>
      <c r="AE56" s="590"/>
      <c r="AF56" s="590"/>
      <c r="AG56" s="590"/>
      <c r="AH56" s="590"/>
      <c r="AI56" s="590"/>
      <c r="AJ56" s="590"/>
      <c r="AK56" s="590"/>
      <c r="AL56" s="590"/>
      <c r="AM56" s="590"/>
    </row>
    <row r="57" spans="1:39" ht="15" customHeight="1" x14ac:dyDescent="0.35">
      <c r="A57" s="590"/>
      <c r="B57" s="77"/>
      <c r="C57" s="646"/>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593"/>
      <c r="AC57" s="590"/>
      <c r="AD57" s="590"/>
      <c r="AE57" s="590"/>
      <c r="AF57" s="590"/>
      <c r="AG57" s="590"/>
      <c r="AH57" s="590"/>
      <c r="AI57" s="590"/>
      <c r="AJ57" s="590"/>
      <c r="AK57" s="590"/>
      <c r="AL57" s="590"/>
      <c r="AM57" s="590"/>
    </row>
    <row r="58" spans="1:39" x14ac:dyDescent="0.35">
      <c r="A58" s="590"/>
      <c r="B58" s="77"/>
      <c r="C58" s="646"/>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647"/>
      <c r="AB58" s="593"/>
      <c r="AC58" s="590"/>
      <c r="AD58" s="590"/>
      <c r="AE58" s="590"/>
      <c r="AF58" s="590"/>
      <c r="AG58" s="590"/>
      <c r="AH58" s="590"/>
      <c r="AI58" s="590"/>
      <c r="AJ58" s="590"/>
      <c r="AK58" s="590"/>
      <c r="AL58" s="590"/>
      <c r="AM58" s="590"/>
    </row>
    <row r="59" spans="1:39" x14ac:dyDescent="0.35">
      <c r="A59" s="590"/>
      <c r="B59" s="77"/>
      <c r="C59" s="646"/>
      <c r="D59" s="647"/>
      <c r="E59" s="647"/>
      <c r="F59" s="647"/>
      <c r="G59" s="647"/>
      <c r="H59" s="647"/>
      <c r="I59" s="647"/>
      <c r="J59" s="647"/>
      <c r="K59" s="647"/>
      <c r="L59" s="647"/>
      <c r="M59" s="647"/>
      <c r="N59" s="647"/>
      <c r="O59" s="647"/>
      <c r="P59" s="647"/>
      <c r="Q59" s="647"/>
      <c r="R59" s="647"/>
      <c r="S59" s="647"/>
      <c r="T59" s="647"/>
      <c r="U59" s="647"/>
      <c r="V59" s="647"/>
      <c r="W59" s="647"/>
      <c r="X59" s="647"/>
      <c r="Y59" s="647"/>
      <c r="Z59" s="647"/>
      <c r="AA59" s="647"/>
      <c r="AB59" s="593"/>
      <c r="AC59" s="590"/>
      <c r="AD59" s="590"/>
      <c r="AE59" s="590"/>
      <c r="AF59" s="590"/>
      <c r="AG59" s="590"/>
      <c r="AH59" s="590"/>
      <c r="AI59" s="590"/>
      <c r="AJ59" s="590"/>
      <c r="AK59" s="590"/>
      <c r="AL59" s="590"/>
      <c r="AM59" s="590"/>
    </row>
    <row r="60" spans="1:39" x14ac:dyDescent="0.35">
      <c r="A60" s="590"/>
      <c r="B60" s="77"/>
      <c r="C60" s="646"/>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647"/>
      <c r="AB60" s="593"/>
      <c r="AC60" s="590"/>
      <c r="AD60" s="590"/>
      <c r="AE60" s="590"/>
      <c r="AF60" s="590"/>
      <c r="AG60" s="590"/>
      <c r="AH60" s="590"/>
      <c r="AI60" s="590"/>
      <c r="AJ60" s="590"/>
      <c r="AK60" s="590"/>
      <c r="AL60" s="590"/>
      <c r="AM60" s="590"/>
    </row>
    <row r="61" spans="1:39" x14ac:dyDescent="0.35">
      <c r="A61" s="590"/>
      <c r="B61" s="77"/>
      <c r="C61" s="646"/>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593"/>
      <c r="AC61" s="590"/>
      <c r="AD61" s="590"/>
      <c r="AE61" s="590"/>
      <c r="AF61" s="590"/>
      <c r="AG61" s="590"/>
      <c r="AH61" s="590"/>
      <c r="AI61" s="590"/>
      <c r="AJ61" s="590"/>
      <c r="AK61" s="590"/>
      <c r="AL61" s="590"/>
      <c r="AM61" s="590"/>
    </row>
    <row r="62" spans="1:39" x14ac:dyDescent="0.35">
      <c r="A62" s="590"/>
      <c r="B62" s="77"/>
      <c r="C62" s="646"/>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593"/>
      <c r="AC62" s="590"/>
      <c r="AD62" s="590"/>
      <c r="AE62" s="590"/>
      <c r="AF62" s="590"/>
      <c r="AG62" s="590"/>
      <c r="AH62" s="590"/>
      <c r="AI62" s="590"/>
      <c r="AJ62" s="590"/>
      <c r="AK62" s="590"/>
      <c r="AL62" s="590"/>
      <c r="AM62" s="590"/>
    </row>
    <row r="63" spans="1:39" x14ac:dyDescent="0.35">
      <c r="A63" s="590"/>
      <c r="B63" s="77"/>
      <c r="C63" s="646"/>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647"/>
      <c r="AB63" s="593"/>
      <c r="AC63" s="590"/>
      <c r="AD63" s="590"/>
      <c r="AE63" s="590"/>
      <c r="AF63" s="590"/>
      <c r="AG63" s="590"/>
      <c r="AH63" s="590"/>
      <c r="AI63" s="590"/>
      <c r="AJ63" s="590"/>
      <c r="AK63" s="590"/>
      <c r="AL63" s="590"/>
      <c r="AM63" s="590"/>
    </row>
    <row r="64" spans="1:39" x14ac:dyDescent="0.35">
      <c r="A64" s="590"/>
      <c r="B64" s="78"/>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79"/>
      <c r="AC64" s="590"/>
      <c r="AD64" s="590"/>
      <c r="AE64" s="590"/>
      <c r="AF64" s="590"/>
      <c r="AG64" s="590"/>
      <c r="AH64" s="590"/>
      <c r="AI64" s="590"/>
      <c r="AJ64" s="590"/>
      <c r="AK64" s="590"/>
      <c r="AL64" s="590"/>
      <c r="AM64" s="590"/>
    </row>
    <row r="65" spans="1:39" ht="15" thickBot="1" x14ac:dyDescent="0.4">
      <c r="A65" s="590"/>
      <c r="B65" s="80"/>
      <c r="C65" s="595"/>
      <c r="D65" s="595"/>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81"/>
      <c r="AC65" s="590"/>
      <c r="AD65" s="590"/>
      <c r="AE65" s="590"/>
      <c r="AF65" s="590"/>
      <c r="AG65" s="590"/>
      <c r="AH65" s="590"/>
      <c r="AI65" s="590"/>
      <c r="AJ65" s="590"/>
      <c r="AK65" s="590"/>
      <c r="AL65" s="590"/>
      <c r="AM65" s="590"/>
    </row>
    <row r="66" spans="1:39" ht="14.5" customHeight="1" x14ac:dyDescent="0.35">
      <c r="A66" s="590"/>
      <c r="B66" s="596"/>
      <c r="C66" s="927" t="s">
        <v>876</v>
      </c>
      <c r="D66" s="928"/>
      <c r="E66" s="928"/>
      <c r="F66" s="928"/>
      <c r="G66" s="929"/>
      <c r="H66" s="927" t="s">
        <v>49</v>
      </c>
      <c r="I66" s="929"/>
      <c r="J66" s="927" t="s">
        <v>49</v>
      </c>
      <c r="K66" s="928"/>
      <c r="L66" s="928"/>
      <c r="M66" s="928"/>
      <c r="N66" s="928"/>
      <c r="O66" s="929"/>
      <c r="P66" s="1483" t="s">
        <v>50</v>
      </c>
      <c r="Q66" s="1484"/>
      <c r="R66" s="1484"/>
      <c r="S66" s="1484"/>
      <c r="T66" s="1485"/>
      <c r="U66" s="927" t="s">
        <v>51</v>
      </c>
      <c r="V66" s="928"/>
      <c r="W66" s="928"/>
      <c r="X66" s="928"/>
      <c r="Y66" s="928"/>
      <c r="Z66" s="928"/>
      <c r="AA66" s="928"/>
      <c r="AB66" s="83"/>
      <c r="AC66" s="590"/>
      <c r="AD66" s="590"/>
      <c r="AE66" s="590"/>
      <c r="AF66" s="590"/>
      <c r="AG66" s="590"/>
      <c r="AH66" s="590"/>
      <c r="AI66" s="590"/>
      <c r="AJ66" s="590"/>
      <c r="AK66" s="590"/>
      <c r="AL66" s="590"/>
      <c r="AM66" s="590"/>
    </row>
    <row r="67" spans="1:39" ht="14.5" customHeight="1" x14ac:dyDescent="0.35">
      <c r="A67" s="590"/>
      <c r="B67" s="84"/>
      <c r="C67" s="924"/>
      <c r="D67" s="926"/>
      <c r="E67" s="926"/>
      <c r="F67" s="926"/>
      <c r="G67" s="925"/>
      <c r="H67" s="924" t="s">
        <v>81</v>
      </c>
      <c r="I67" s="925"/>
      <c r="J67" s="924" t="s">
        <v>53</v>
      </c>
      <c r="K67" s="926"/>
      <c r="L67" s="926"/>
      <c r="M67" s="926"/>
      <c r="N67" s="926"/>
      <c r="O67" s="925"/>
      <c r="P67" s="1486"/>
      <c r="Q67" s="2702"/>
      <c r="R67" s="2702"/>
      <c r="S67" s="2702"/>
      <c r="T67" s="1487"/>
      <c r="U67" s="924"/>
      <c r="V67" s="926"/>
      <c r="W67" s="926"/>
      <c r="X67" s="926"/>
      <c r="Y67" s="926"/>
      <c r="Z67" s="926"/>
      <c r="AA67" s="926"/>
      <c r="AB67" s="83"/>
      <c r="AC67" s="590"/>
      <c r="AD67" s="590"/>
      <c r="AE67" s="590"/>
      <c r="AF67" s="590"/>
      <c r="AG67" s="590"/>
      <c r="AH67" s="590"/>
      <c r="AI67" s="590"/>
      <c r="AJ67" s="590"/>
      <c r="AK67" s="590"/>
      <c r="AL67" s="590"/>
      <c r="AM67" s="590"/>
    </row>
    <row r="68" spans="1:39" ht="15" thickBot="1" x14ac:dyDescent="0.4">
      <c r="A68" s="590"/>
      <c r="B68" s="84"/>
      <c r="C68" s="1105"/>
      <c r="D68" s="1106"/>
      <c r="E68" s="1106"/>
      <c r="F68" s="1106"/>
      <c r="G68" s="1482"/>
      <c r="H68" s="1105"/>
      <c r="I68" s="1482"/>
      <c r="J68" s="1105"/>
      <c r="K68" s="1106"/>
      <c r="L68" s="1106"/>
      <c r="M68" s="1106"/>
      <c r="N68" s="1106"/>
      <c r="O68" s="1482"/>
      <c r="P68" s="1488"/>
      <c r="Q68" s="1489"/>
      <c r="R68" s="1489"/>
      <c r="S68" s="1489"/>
      <c r="T68" s="1490"/>
      <c r="U68" s="1105"/>
      <c r="V68" s="1106"/>
      <c r="W68" s="1106"/>
      <c r="X68" s="1106"/>
      <c r="Y68" s="1106"/>
      <c r="Z68" s="1106"/>
      <c r="AA68" s="1106"/>
      <c r="AB68" s="83"/>
      <c r="AC68" s="590"/>
      <c r="AD68" s="590"/>
      <c r="AE68" s="590"/>
      <c r="AF68" s="590"/>
      <c r="AG68" s="590"/>
      <c r="AH68" s="590"/>
      <c r="AI68" s="590"/>
      <c r="AJ68" s="590"/>
      <c r="AK68" s="590"/>
      <c r="AL68" s="590"/>
      <c r="AM68" s="590"/>
    </row>
    <row r="69" spans="1:39" ht="24" customHeight="1" x14ac:dyDescent="0.35">
      <c r="A69" s="590"/>
      <c r="B69" s="596"/>
      <c r="C69" s="1470" t="s">
        <v>163</v>
      </c>
      <c r="D69" s="1471"/>
      <c r="E69" s="1471"/>
      <c r="F69" s="1471"/>
      <c r="G69" s="1472"/>
      <c r="H69" s="2688">
        <v>0.98599999999999999</v>
      </c>
      <c r="I69" s="2690"/>
      <c r="J69" s="1473">
        <v>0.9869</v>
      </c>
      <c r="K69" s="1474"/>
      <c r="L69" s="1474"/>
      <c r="M69" s="1474"/>
      <c r="N69" s="1474"/>
      <c r="O69" s="1475"/>
      <c r="P69" s="1476" t="s">
        <v>882</v>
      </c>
      <c r="Q69" s="1477"/>
      <c r="R69" s="1477"/>
      <c r="S69" s="1477"/>
      <c r="T69" s="1478"/>
      <c r="U69" s="1476" t="s">
        <v>883</v>
      </c>
      <c r="V69" s="1477"/>
      <c r="W69" s="1477"/>
      <c r="X69" s="1477"/>
      <c r="Y69" s="1477"/>
      <c r="Z69" s="1477"/>
      <c r="AA69" s="1478"/>
      <c r="AB69" s="581"/>
      <c r="AC69" s="590"/>
      <c r="AD69" s="590"/>
      <c r="AE69" s="590"/>
      <c r="AF69" s="590"/>
      <c r="AG69" s="590"/>
      <c r="AH69" s="590"/>
      <c r="AI69" s="590"/>
      <c r="AJ69" s="590"/>
      <c r="AK69" s="590"/>
      <c r="AL69" s="590"/>
      <c r="AM69" s="590"/>
    </row>
    <row r="70" spans="1:39" ht="24" customHeight="1" x14ac:dyDescent="0.35">
      <c r="A70" s="590"/>
      <c r="B70" s="596"/>
      <c r="C70" s="1344" t="s">
        <v>165</v>
      </c>
      <c r="D70" s="1345"/>
      <c r="E70" s="1345"/>
      <c r="F70" s="1345"/>
      <c r="G70" s="1346"/>
      <c r="H70" s="3127">
        <v>0.98</v>
      </c>
      <c r="I70" s="3128"/>
      <c r="J70" s="1479">
        <v>0.99729999999999996</v>
      </c>
      <c r="K70" s="1480"/>
      <c r="L70" s="1480"/>
      <c r="M70" s="1480"/>
      <c r="N70" s="1480"/>
      <c r="O70" s="1481"/>
      <c r="P70" s="1355" t="s">
        <v>882</v>
      </c>
      <c r="Q70" s="1356"/>
      <c r="R70" s="1356"/>
      <c r="S70" s="1356"/>
      <c r="T70" s="1357"/>
      <c r="U70" s="1355" t="s">
        <v>883</v>
      </c>
      <c r="V70" s="1356"/>
      <c r="W70" s="1356"/>
      <c r="X70" s="1356"/>
      <c r="Y70" s="1356"/>
      <c r="Z70" s="1356"/>
      <c r="AA70" s="1357"/>
      <c r="AB70" s="581"/>
      <c r="AC70" s="590"/>
      <c r="AD70" s="590"/>
      <c r="AE70" s="590"/>
      <c r="AF70" s="590"/>
      <c r="AG70" s="590"/>
      <c r="AH70" s="590"/>
      <c r="AI70" s="590"/>
      <c r="AJ70" s="590"/>
      <c r="AK70" s="590"/>
      <c r="AL70" s="590"/>
      <c r="AM70" s="590"/>
    </row>
    <row r="71" spans="1:39" ht="23" customHeight="1" x14ac:dyDescent="0.35">
      <c r="A71" s="590"/>
      <c r="B71" s="596"/>
      <c r="C71" s="1344" t="s">
        <v>167</v>
      </c>
      <c r="D71" s="1345"/>
      <c r="E71" s="1345"/>
      <c r="F71" s="1345"/>
      <c r="G71" s="1346"/>
      <c r="H71" s="3127">
        <v>0.998</v>
      </c>
      <c r="I71" s="3128"/>
      <c r="J71" s="1347">
        <v>0.99709999999999999</v>
      </c>
      <c r="K71" s="1527"/>
      <c r="L71" s="1527"/>
      <c r="M71" s="1527"/>
      <c r="N71" s="1527"/>
      <c r="O71" s="1348"/>
      <c r="P71" s="1355" t="s">
        <v>882</v>
      </c>
      <c r="Q71" s="1356"/>
      <c r="R71" s="1356"/>
      <c r="S71" s="1356"/>
      <c r="T71" s="1357"/>
      <c r="U71" s="1355" t="s">
        <v>883</v>
      </c>
      <c r="V71" s="1356"/>
      <c r="W71" s="1356"/>
      <c r="X71" s="1356"/>
      <c r="Y71" s="1356"/>
      <c r="Z71" s="1356"/>
      <c r="AA71" s="1357"/>
      <c r="AB71" s="581"/>
      <c r="AC71" s="590"/>
      <c r="AD71" s="590"/>
      <c r="AE71" s="590"/>
      <c r="AF71" s="590"/>
      <c r="AG71" s="590"/>
      <c r="AH71" s="590"/>
      <c r="AI71" s="590"/>
      <c r="AJ71" s="590"/>
      <c r="AK71" s="590"/>
      <c r="AL71" s="590"/>
      <c r="AM71" s="590"/>
    </row>
    <row r="72" spans="1:39" ht="15" thickBot="1" x14ac:dyDescent="0.4">
      <c r="A72" s="590"/>
      <c r="B72" s="596"/>
      <c r="C72" s="1332" t="s">
        <v>168</v>
      </c>
      <c r="D72" s="1333"/>
      <c r="E72" s="1333"/>
      <c r="F72" s="1333"/>
      <c r="G72" s="1334"/>
      <c r="H72" s="3129">
        <v>0.98399999999999999</v>
      </c>
      <c r="I72" s="3130"/>
      <c r="J72" s="1467"/>
      <c r="K72" s="1468"/>
      <c r="L72" s="1468"/>
      <c r="M72" s="1468"/>
      <c r="N72" s="1468"/>
      <c r="O72" s="1469"/>
      <c r="P72" s="1341"/>
      <c r="Q72" s="1342"/>
      <c r="R72" s="1342"/>
      <c r="S72" s="1342"/>
      <c r="T72" s="1343"/>
      <c r="U72" s="1341"/>
      <c r="V72" s="1342"/>
      <c r="W72" s="1342"/>
      <c r="X72" s="1342"/>
      <c r="Y72" s="1342"/>
      <c r="Z72" s="1342"/>
      <c r="AA72" s="1343"/>
      <c r="AB72" s="581"/>
      <c r="AC72" s="590"/>
      <c r="AD72" s="590"/>
      <c r="AE72" s="590"/>
      <c r="AF72" s="590"/>
      <c r="AG72" s="590"/>
      <c r="AH72" s="590"/>
      <c r="AI72" s="590"/>
      <c r="AJ72" s="590"/>
      <c r="AK72" s="590"/>
      <c r="AL72" s="590"/>
      <c r="AM72" s="590"/>
    </row>
    <row r="73" spans="1:39" x14ac:dyDescent="0.35">
      <c r="A73" s="590"/>
      <c r="B73" s="597"/>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c r="AA73" s="591"/>
      <c r="AB73" s="592"/>
      <c r="AC73" s="590"/>
      <c r="AD73" s="590"/>
      <c r="AE73" s="590"/>
      <c r="AF73" s="590"/>
      <c r="AG73" s="590"/>
      <c r="AH73" s="590"/>
      <c r="AI73" s="590"/>
      <c r="AJ73" s="590"/>
      <c r="AK73" s="590"/>
      <c r="AL73" s="590"/>
      <c r="AM73" s="590"/>
    </row>
    <row r="74" spans="1:39" x14ac:dyDescent="0.35">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row>
    <row r="75" spans="1:39" x14ac:dyDescent="0.35">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row>
    <row r="76" spans="1:39" x14ac:dyDescent="0.35">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row>
    <row r="77" spans="1:39" x14ac:dyDescent="0.35">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row>
    <row r="78" spans="1:39" x14ac:dyDescent="0.35">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row>
    <row r="79" spans="1:39" x14ac:dyDescent="0.35">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row>
    <row r="80" spans="1:39" x14ac:dyDescent="0.35">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row>
    <row r="81" spans="1:39" x14ac:dyDescent="0.35">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row>
    <row r="82" spans="1:39" x14ac:dyDescent="0.35">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row>
    <row r="83" spans="1:39" x14ac:dyDescent="0.35">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row>
    <row r="84" spans="1:39" x14ac:dyDescent="0.35">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row>
    <row r="85" spans="1:39" x14ac:dyDescent="0.35">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row>
    <row r="86" spans="1:39" x14ac:dyDescent="0.35">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row>
    <row r="87" spans="1:39" x14ac:dyDescent="0.35">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row>
    <row r="88" spans="1:39" x14ac:dyDescent="0.35">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row>
    <row r="89" spans="1:39" x14ac:dyDescent="0.35">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row>
    <row r="90" spans="1:39" x14ac:dyDescent="0.35">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row>
    <row r="91" spans="1:39" x14ac:dyDescent="0.35">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row>
    <row r="92" spans="1:39" x14ac:dyDescent="0.35">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row>
    <row r="93" spans="1:39" x14ac:dyDescent="0.35">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row>
    <row r="94" spans="1:39" x14ac:dyDescent="0.35">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row>
    <row r="95" spans="1:39" x14ac:dyDescent="0.35">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row>
    <row r="96" spans="1:39" x14ac:dyDescent="0.35">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row>
    <row r="97" spans="1:39" x14ac:dyDescent="0.35">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row>
    <row r="98" spans="1:39" x14ac:dyDescent="0.35">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row>
    <row r="99" spans="1:39" x14ac:dyDescent="0.35">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row>
    <row r="100" spans="1:39" x14ac:dyDescent="0.35">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row>
    <row r="101" spans="1:39" x14ac:dyDescent="0.35">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row>
    <row r="102" spans="1:39" x14ac:dyDescent="0.35">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row>
    <row r="103" spans="1:39" x14ac:dyDescent="0.35">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row>
    <row r="104" spans="1:39" x14ac:dyDescent="0.35">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row>
    <row r="105" spans="1:39" x14ac:dyDescent="0.35">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row>
    <row r="106" spans="1:39" x14ac:dyDescent="0.35">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row>
    <row r="107" spans="1:39" x14ac:dyDescent="0.35">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row>
    <row r="108" spans="1:39" x14ac:dyDescent="0.35">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row>
    <row r="109" spans="1:39" x14ac:dyDescent="0.35">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row>
    <row r="110" spans="1:39" x14ac:dyDescent="0.35">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row>
    <row r="111" spans="1:39" x14ac:dyDescent="0.35">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row>
    <row r="112" spans="1:39" x14ac:dyDescent="0.35">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row>
  </sheetData>
  <mergeCells count="187">
    <mergeCell ref="B1:D1"/>
    <mergeCell ref="E1:G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A26:A30"/>
    <mergeCell ref="B26:B30"/>
    <mergeCell ref="C26:H30"/>
    <mergeCell ref="I26:AA26"/>
    <mergeCell ref="I27:AA27"/>
    <mergeCell ref="I28:AA28"/>
    <mergeCell ref="I29:AA29"/>
    <mergeCell ref="I30:AA30"/>
    <mergeCell ref="C23:I23"/>
    <mergeCell ref="J23:R23"/>
    <mergeCell ref="S23:AA23"/>
    <mergeCell ref="C24:I24"/>
    <mergeCell ref="J24:R24"/>
    <mergeCell ref="S24:AA24"/>
    <mergeCell ref="AK26:AK30"/>
    <mergeCell ref="AL26:AL30"/>
    <mergeCell ref="AM26:AM30"/>
    <mergeCell ref="AB26:AB30"/>
    <mergeCell ref="AC26:AC30"/>
    <mergeCell ref="AD26:AD30"/>
    <mergeCell ref="AE26:AE30"/>
    <mergeCell ref="AF26:AF30"/>
    <mergeCell ref="AG26:AG30"/>
    <mergeCell ref="C32:H32"/>
    <mergeCell ref="I32:J32"/>
    <mergeCell ref="K32:O32"/>
    <mergeCell ref="Q32:S32"/>
    <mergeCell ref="U32:W32"/>
    <mergeCell ref="Y32:Z32"/>
    <mergeCell ref="AH26:AH30"/>
    <mergeCell ref="AI26:AI30"/>
    <mergeCell ref="AJ26:AJ30"/>
    <mergeCell ref="AG39:AH39"/>
    <mergeCell ref="AI39:AJ39"/>
    <mergeCell ref="K36:N36"/>
    <mergeCell ref="O36:R36"/>
    <mergeCell ref="S36:T36"/>
    <mergeCell ref="U36:W36"/>
    <mergeCell ref="X36:Y36"/>
    <mergeCell ref="Z36:AA36"/>
    <mergeCell ref="C34:J36"/>
    <mergeCell ref="K34:R34"/>
    <mergeCell ref="S34:W34"/>
    <mergeCell ref="X34:AA34"/>
    <mergeCell ref="K35:N35"/>
    <mergeCell ref="O35:R35"/>
    <mergeCell ref="S35:T35"/>
    <mergeCell ref="U35:W35"/>
    <mergeCell ref="X35:Y35"/>
    <mergeCell ref="Z35:AA35"/>
    <mergeCell ref="AK40:AL40"/>
    <mergeCell ref="AC41:AD41"/>
    <mergeCell ref="AE41:AF41"/>
    <mergeCell ref="AG41:AH41"/>
    <mergeCell ref="AI41:AJ41"/>
    <mergeCell ref="AK41:AL41"/>
    <mergeCell ref="AK39:AL39"/>
    <mergeCell ref="C40:G41"/>
    <mergeCell ref="H40:H41"/>
    <mergeCell ref="I40:I41"/>
    <mergeCell ref="J40:J41"/>
    <mergeCell ref="K40:AA41"/>
    <mergeCell ref="AC40:AD40"/>
    <mergeCell ref="AE40:AF40"/>
    <mergeCell ref="AG40:AH40"/>
    <mergeCell ref="AI40:AJ40"/>
    <mergeCell ref="C38:AA39"/>
    <mergeCell ref="AC38:AD38"/>
    <mergeCell ref="AE38:AF38"/>
    <mergeCell ref="AG38:AH38"/>
    <mergeCell ref="AI38:AJ38"/>
    <mergeCell ref="AK38:AL38"/>
    <mergeCell ref="AC39:AD39"/>
    <mergeCell ref="AE39:AF39"/>
    <mergeCell ref="AK42:AL42"/>
    <mergeCell ref="C43:G43"/>
    <mergeCell ref="K43:AA43"/>
    <mergeCell ref="AC43:AD43"/>
    <mergeCell ref="AE43:AF43"/>
    <mergeCell ref="AG43:AH43"/>
    <mergeCell ref="AI43:AJ43"/>
    <mergeCell ref="AK43:AL43"/>
    <mergeCell ref="C42:G42"/>
    <mergeCell ref="K42:AA42"/>
    <mergeCell ref="AC42:AD42"/>
    <mergeCell ref="AE42:AF42"/>
    <mergeCell ref="AG42:AH42"/>
    <mergeCell ref="AI42:AJ42"/>
    <mergeCell ref="AK44:AL44"/>
    <mergeCell ref="C45:G45"/>
    <mergeCell ref="K45:AA45"/>
    <mergeCell ref="AC45:AD45"/>
    <mergeCell ref="AE45:AF45"/>
    <mergeCell ref="AG45:AH45"/>
    <mergeCell ref="AI45:AJ45"/>
    <mergeCell ref="AK45:AL45"/>
    <mergeCell ref="C44:G44"/>
    <mergeCell ref="K44:AA44"/>
    <mergeCell ref="AC44:AD44"/>
    <mergeCell ref="AE44:AF44"/>
    <mergeCell ref="AG44:AH44"/>
    <mergeCell ref="AI44:AJ44"/>
    <mergeCell ref="AK46:AL46"/>
    <mergeCell ref="B47:D47"/>
    <mergeCell ref="AC47:AD47"/>
    <mergeCell ref="AE47:AF47"/>
    <mergeCell ref="AG47:AH47"/>
    <mergeCell ref="AI47:AJ47"/>
    <mergeCell ref="AK47:AL47"/>
    <mergeCell ref="C46:G46"/>
    <mergeCell ref="K46:AA46"/>
    <mergeCell ref="AC46:AD46"/>
    <mergeCell ref="AE46:AF46"/>
    <mergeCell ref="AG46:AH46"/>
    <mergeCell ref="AI46:AJ46"/>
    <mergeCell ref="C49:AA50"/>
    <mergeCell ref="AC49:AD49"/>
    <mergeCell ref="AE49:AF49"/>
    <mergeCell ref="AG49:AH49"/>
    <mergeCell ref="AI49:AJ49"/>
    <mergeCell ref="AK49:AL49"/>
    <mergeCell ref="B48:D48"/>
    <mergeCell ref="AC48:AD48"/>
    <mergeCell ref="AE48:AF48"/>
    <mergeCell ref="AG48:AH48"/>
    <mergeCell ref="AI48:AJ48"/>
    <mergeCell ref="AK48:AL48"/>
    <mergeCell ref="C51:AA63"/>
    <mergeCell ref="C66:G68"/>
    <mergeCell ref="H66:I66"/>
    <mergeCell ref="H67:I67"/>
    <mergeCell ref="H68:I68"/>
    <mergeCell ref="J66:O66"/>
    <mergeCell ref="J67:O67"/>
    <mergeCell ref="J68:O68"/>
    <mergeCell ref="P66:T68"/>
    <mergeCell ref="U66:AA68"/>
    <mergeCell ref="C69:G69"/>
    <mergeCell ref="H69:I69"/>
    <mergeCell ref="J69:O69"/>
    <mergeCell ref="P69:T69"/>
    <mergeCell ref="U69:AA69"/>
    <mergeCell ref="C70:G70"/>
    <mergeCell ref="H70:I70"/>
    <mergeCell ref="J70:O70"/>
    <mergeCell ref="P70:T70"/>
    <mergeCell ref="U70:AA70"/>
    <mergeCell ref="C71:G71"/>
    <mergeCell ref="H71:I71"/>
    <mergeCell ref="J71:O71"/>
    <mergeCell ref="P71:T71"/>
    <mergeCell ref="U71:AA71"/>
    <mergeCell ref="C72:G72"/>
    <mergeCell ref="H72:I72"/>
    <mergeCell ref="J72:O72"/>
    <mergeCell ref="P72:T72"/>
    <mergeCell ref="U72:AA7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M110"/>
  <sheetViews>
    <sheetView topLeftCell="C62" zoomScale="70" zoomScaleNormal="70" workbookViewId="0">
      <selection activeCell="J44" sqref="J44"/>
    </sheetView>
  </sheetViews>
  <sheetFormatPr baseColWidth="10" defaultRowHeight="14.5" x14ac:dyDescent="0.35"/>
  <sheetData>
    <row r="1" spans="1:39" x14ac:dyDescent="0.35">
      <c r="A1" s="590"/>
      <c r="B1" s="1519"/>
      <c r="C1" s="1519"/>
      <c r="D1" s="1519"/>
      <c r="E1" s="1519"/>
      <c r="F1" s="1519"/>
      <c r="G1" s="1519"/>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row>
    <row r="2" spans="1:39" ht="14.5" customHeight="1" x14ac:dyDescent="0.35">
      <c r="A2" s="590"/>
      <c r="B2" s="1520"/>
      <c r="C2" s="1521"/>
      <c r="D2" s="1521"/>
      <c r="E2" s="1521"/>
      <c r="F2" s="1521"/>
      <c r="G2" s="1522"/>
      <c r="H2" s="1524" t="s">
        <v>0</v>
      </c>
      <c r="I2" s="1525"/>
      <c r="J2" s="1525"/>
      <c r="K2" s="1525"/>
      <c r="L2" s="1525"/>
      <c r="M2" s="1525"/>
      <c r="N2" s="1525"/>
      <c r="O2" s="1525"/>
      <c r="P2" s="1525"/>
      <c r="Q2" s="1525"/>
      <c r="R2" s="1525"/>
      <c r="S2" s="1525"/>
      <c r="T2" s="1525"/>
      <c r="U2" s="1525"/>
      <c r="V2" s="1525"/>
      <c r="W2" s="1525"/>
      <c r="X2" s="1525"/>
      <c r="Y2" s="1525"/>
      <c r="Z2" s="1525"/>
      <c r="AA2" s="1525"/>
      <c r="AB2" s="1526"/>
      <c r="AC2" s="590"/>
      <c r="AD2" s="590"/>
      <c r="AE2" s="590"/>
      <c r="AF2" s="590"/>
      <c r="AG2" s="590"/>
      <c r="AH2" s="590"/>
      <c r="AI2" s="590"/>
      <c r="AJ2" s="590"/>
      <c r="AK2" s="590"/>
      <c r="AL2" s="590"/>
      <c r="AM2" s="590"/>
    </row>
    <row r="3" spans="1:39" ht="14.5" customHeight="1" x14ac:dyDescent="0.35">
      <c r="A3" s="590"/>
      <c r="B3" s="1504"/>
      <c r="C3" s="2278"/>
      <c r="D3" s="2278"/>
      <c r="E3" s="2278"/>
      <c r="F3" s="2278"/>
      <c r="G3" s="829"/>
      <c r="H3" s="1422" t="s">
        <v>1</v>
      </c>
      <c r="I3" s="1423"/>
      <c r="J3" s="1423"/>
      <c r="K3" s="1423"/>
      <c r="L3" s="1423"/>
      <c r="M3" s="1423"/>
      <c r="N3" s="1423"/>
      <c r="O3" s="1423"/>
      <c r="P3" s="1423"/>
      <c r="Q3" s="1424"/>
      <c r="R3" s="1422" t="s">
        <v>2</v>
      </c>
      <c r="S3" s="1423"/>
      <c r="T3" s="1423"/>
      <c r="U3" s="1423"/>
      <c r="V3" s="1423"/>
      <c r="W3" s="1423"/>
      <c r="X3" s="1423"/>
      <c r="Y3" s="1423"/>
      <c r="Z3" s="1423"/>
      <c r="AA3" s="1423"/>
      <c r="AB3" s="1424"/>
      <c r="AC3" s="590"/>
      <c r="AD3" s="590"/>
      <c r="AE3" s="590"/>
      <c r="AF3" s="590"/>
      <c r="AG3" s="590"/>
      <c r="AH3" s="590"/>
      <c r="AI3" s="590"/>
      <c r="AJ3" s="590"/>
      <c r="AK3" s="590"/>
      <c r="AL3" s="590"/>
      <c r="AM3" s="590"/>
    </row>
    <row r="4" spans="1:39" ht="15" customHeight="1" thickBot="1" x14ac:dyDescent="0.4">
      <c r="A4" s="590"/>
      <c r="B4" s="1523"/>
      <c r="C4" s="1417"/>
      <c r="D4" s="1417"/>
      <c r="E4" s="1417"/>
      <c r="F4" s="1417"/>
      <c r="G4" s="1418"/>
      <c r="H4" s="1425" t="s">
        <v>3</v>
      </c>
      <c r="I4" s="1426"/>
      <c r="J4" s="1426"/>
      <c r="K4" s="1426"/>
      <c r="L4" s="1426"/>
      <c r="M4" s="1426"/>
      <c r="N4" s="1426"/>
      <c r="O4" s="1426"/>
      <c r="P4" s="1426"/>
      <c r="Q4" s="1426"/>
      <c r="R4" s="1426"/>
      <c r="S4" s="1426"/>
      <c r="T4" s="1426"/>
      <c r="U4" s="1426"/>
      <c r="V4" s="1426"/>
      <c r="W4" s="1426"/>
      <c r="X4" s="1426"/>
      <c r="Y4" s="1426"/>
      <c r="Z4" s="1426"/>
      <c r="AA4" s="1426"/>
      <c r="AB4" s="1427"/>
      <c r="AC4" s="590"/>
      <c r="AD4" s="590"/>
      <c r="AE4" s="590"/>
      <c r="AF4" s="590"/>
      <c r="AG4" s="590"/>
      <c r="AH4" s="590"/>
      <c r="AI4" s="590"/>
      <c r="AJ4" s="590"/>
      <c r="AK4" s="590"/>
      <c r="AL4" s="590"/>
      <c r="AM4" s="590"/>
    </row>
    <row r="5" spans="1:39" x14ac:dyDescent="0.35">
      <c r="A5" s="590"/>
      <c r="B5" s="596"/>
      <c r="C5" s="590"/>
      <c r="D5" s="590"/>
      <c r="E5" s="590"/>
      <c r="F5" s="590"/>
      <c r="G5" s="590"/>
      <c r="H5" s="157"/>
      <c r="I5" s="157"/>
      <c r="J5" s="157"/>
      <c r="K5" s="157"/>
      <c r="L5" s="157"/>
      <c r="M5" s="157"/>
      <c r="N5" s="157"/>
      <c r="O5" s="157"/>
      <c r="P5" s="157"/>
      <c r="Q5" s="157"/>
      <c r="R5" s="157"/>
      <c r="S5" s="157"/>
      <c r="T5" s="157"/>
      <c r="U5" s="157"/>
      <c r="V5" s="157"/>
      <c r="W5" s="157"/>
      <c r="X5" s="157"/>
      <c r="Y5" s="157"/>
      <c r="Z5" s="157"/>
      <c r="AA5" s="157"/>
      <c r="AB5" s="251"/>
      <c r="AC5" s="590"/>
      <c r="AD5" s="590"/>
      <c r="AE5" s="590"/>
      <c r="AF5" s="590"/>
      <c r="AG5" s="590"/>
      <c r="AH5" s="590"/>
      <c r="AI5" s="590"/>
      <c r="AJ5" s="590"/>
      <c r="AK5" s="590"/>
      <c r="AL5" s="590"/>
      <c r="AM5" s="590"/>
    </row>
    <row r="6" spans="1:39" ht="15" thickBot="1" x14ac:dyDescent="0.4">
      <c r="A6" s="590"/>
      <c r="B6" s="158"/>
      <c r="C6" s="159"/>
      <c r="D6" s="159"/>
      <c r="E6" s="159"/>
      <c r="F6" s="159"/>
      <c r="G6" s="159"/>
      <c r="H6" s="159"/>
      <c r="I6" s="160"/>
      <c r="J6" s="160"/>
      <c r="K6" s="160"/>
      <c r="L6" s="160"/>
      <c r="M6" s="160"/>
      <c r="N6" s="160"/>
      <c r="O6" s="160"/>
      <c r="P6" s="160"/>
      <c r="Q6" s="160"/>
      <c r="R6" s="160"/>
      <c r="S6" s="160"/>
      <c r="T6" s="160"/>
      <c r="U6" s="160"/>
      <c r="V6" s="160"/>
      <c r="W6" s="160"/>
      <c r="X6" s="160"/>
      <c r="Y6" s="159"/>
      <c r="Z6" s="159"/>
      <c r="AA6" s="159"/>
      <c r="AB6" s="161"/>
      <c r="AC6" s="590"/>
      <c r="AD6" s="590"/>
      <c r="AE6" s="590"/>
      <c r="AF6" s="590"/>
      <c r="AG6" s="590"/>
      <c r="AH6" s="590"/>
      <c r="AI6" s="590"/>
      <c r="AJ6" s="590"/>
      <c r="AK6" s="590"/>
      <c r="AL6" s="590"/>
      <c r="AM6" s="590"/>
    </row>
    <row r="7" spans="1:39" ht="14.5" customHeight="1" x14ac:dyDescent="0.35">
      <c r="A7" s="590"/>
      <c r="B7" s="162"/>
      <c r="C7" s="917" t="s">
        <v>4</v>
      </c>
      <c r="D7" s="918"/>
      <c r="E7" s="918"/>
      <c r="F7" s="918"/>
      <c r="G7" s="918"/>
      <c r="H7" s="1388"/>
      <c r="I7" s="1428" t="s">
        <v>218</v>
      </c>
      <c r="J7" s="1429"/>
      <c r="K7" s="1429"/>
      <c r="L7" s="1429"/>
      <c r="M7" s="1429"/>
      <c r="N7" s="1429"/>
      <c r="O7" s="1429"/>
      <c r="P7" s="1429"/>
      <c r="Q7" s="1429"/>
      <c r="R7" s="1429"/>
      <c r="S7" s="1429"/>
      <c r="T7" s="1429"/>
      <c r="U7" s="1429"/>
      <c r="V7" s="1429"/>
      <c r="W7" s="1429"/>
      <c r="X7" s="1429"/>
      <c r="Y7" s="1429"/>
      <c r="Z7" s="1429"/>
      <c r="AA7" s="1429"/>
      <c r="AB7" s="163"/>
      <c r="AC7" s="590"/>
      <c r="AD7" s="590"/>
      <c r="AE7" s="590"/>
      <c r="AF7" s="590"/>
      <c r="AG7" s="590"/>
      <c r="AH7" s="590"/>
      <c r="AI7" s="590"/>
      <c r="AJ7" s="590"/>
      <c r="AK7" s="590"/>
      <c r="AL7" s="590"/>
      <c r="AM7" s="590"/>
    </row>
    <row r="8" spans="1:39" x14ac:dyDescent="0.35">
      <c r="A8" s="590"/>
      <c r="B8" s="162"/>
      <c r="C8" s="1365"/>
      <c r="D8" s="1366"/>
      <c r="E8" s="1366"/>
      <c r="F8" s="1366"/>
      <c r="G8" s="1366"/>
      <c r="H8" s="1389"/>
      <c r="I8" s="1430"/>
      <c r="J8" s="3124"/>
      <c r="K8" s="3124"/>
      <c r="L8" s="3124"/>
      <c r="M8" s="3124"/>
      <c r="N8" s="3124"/>
      <c r="O8" s="3124"/>
      <c r="P8" s="3124"/>
      <c r="Q8" s="3124"/>
      <c r="R8" s="3124"/>
      <c r="S8" s="3124"/>
      <c r="T8" s="3124"/>
      <c r="U8" s="3124"/>
      <c r="V8" s="3124"/>
      <c r="W8" s="3124"/>
      <c r="X8" s="3124"/>
      <c r="Y8" s="3124"/>
      <c r="Z8" s="3124"/>
      <c r="AA8" s="3124"/>
      <c r="AB8" s="163"/>
      <c r="AC8" s="590"/>
      <c r="AD8" s="590"/>
      <c r="AE8" s="590"/>
      <c r="AF8" s="590"/>
      <c r="AG8" s="590"/>
      <c r="AH8" s="590"/>
      <c r="AI8" s="590"/>
      <c r="AJ8" s="590"/>
      <c r="AK8" s="590"/>
      <c r="AL8" s="590"/>
      <c r="AM8" s="590"/>
    </row>
    <row r="9" spans="1:39" ht="15" thickBot="1" x14ac:dyDescent="0.4">
      <c r="A9" s="590"/>
      <c r="B9" s="162"/>
      <c r="C9" s="164"/>
      <c r="D9" s="164"/>
      <c r="E9" s="164"/>
      <c r="F9" s="164"/>
      <c r="G9" s="164"/>
      <c r="H9" s="164"/>
      <c r="I9" s="126"/>
      <c r="J9" s="126"/>
      <c r="K9" s="126"/>
      <c r="L9" s="126"/>
      <c r="M9" s="126"/>
      <c r="N9" s="126"/>
      <c r="O9" s="126"/>
      <c r="P9" s="126"/>
      <c r="Q9" s="126"/>
      <c r="R9" s="126"/>
      <c r="S9" s="126"/>
      <c r="T9" s="126"/>
      <c r="U9" s="126"/>
      <c r="V9" s="126"/>
      <c r="W9" s="126"/>
      <c r="X9" s="126"/>
      <c r="Y9" s="164"/>
      <c r="Z9" s="164"/>
      <c r="AA9" s="164"/>
      <c r="AB9" s="163"/>
      <c r="AC9" s="590"/>
      <c r="AD9" s="590"/>
      <c r="AE9" s="590"/>
      <c r="AF9" s="590"/>
      <c r="AG9" s="590"/>
      <c r="AH9" s="590"/>
      <c r="AI9" s="590"/>
      <c r="AJ9" s="590"/>
      <c r="AK9" s="590"/>
      <c r="AL9" s="590"/>
      <c r="AM9" s="590"/>
    </row>
    <row r="10" spans="1:39" ht="15" customHeight="1" thickBot="1" x14ac:dyDescent="0.4">
      <c r="A10" s="590"/>
      <c r="B10" s="162"/>
      <c r="C10" s="917" t="s">
        <v>5</v>
      </c>
      <c r="D10" s="918"/>
      <c r="E10" s="918"/>
      <c r="F10" s="918"/>
      <c r="G10" s="918"/>
      <c r="H10" s="1388"/>
      <c r="I10" s="643" t="s">
        <v>613</v>
      </c>
      <c r="J10" s="644"/>
      <c r="K10" s="644"/>
      <c r="L10" s="644"/>
      <c r="M10" s="644"/>
      <c r="N10" s="644"/>
      <c r="O10" s="644"/>
      <c r="P10" s="644"/>
      <c r="Q10" s="644"/>
      <c r="R10" s="644"/>
      <c r="S10" s="645"/>
      <c r="T10" s="774" t="s">
        <v>7</v>
      </c>
      <c r="U10" s="775"/>
      <c r="V10" s="775"/>
      <c r="W10" s="1393"/>
      <c r="X10" s="771" t="s">
        <v>8</v>
      </c>
      <c r="Y10" s="772"/>
      <c r="Z10" s="772"/>
      <c r="AA10" s="772"/>
      <c r="AB10" s="163"/>
      <c r="AC10" s="590"/>
      <c r="AD10" s="590"/>
      <c r="AE10" s="590"/>
      <c r="AF10" s="590"/>
      <c r="AG10" s="590"/>
      <c r="AH10" s="590"/>
      <c r="AI10" s="590"/>
      <c r="AJ10" s="590"/>
      <c r="AK10" s="590"/>
      <c r="AL10" s="590"/>
      <c r="AM10" s="590"/>
    </row>
    <row r="11" spans="1:39" ht="15" customHeight="1" thickBot="1" x14ac:dyDescent="0.4">
      <c r="A11" s="590"/>
      <c r="B11" s="162"/>
      <c r="C11" s="1365"/>
      <c r="D11" s="1366"/>
      <c r="E11" s="1366"/>
      <c r="F11" s="1366"/>
      <c r="G11" s="1366"/>
      <c r="H11" s="1389"/>
      <c r="I11" s="646"/>
      <c r="J11" s="647"/>
      <c r="K11" s="647"/>
      <c r="L11" s="647"/>
      <c r="M11" s="647"/>
      <c r="N11" s="647"/>
      <c r="O11" s="647"/>
      <c r="P11" s="647"/>
      <c r="Q11" s="647"/>
      <c r="R11" s="647"/>
      <c r="S11" s="648"/>
      <c r="T11" s="783" t="s">
        <v>884</v>
      </c>
      <c r="U11" s="784"/>
      <c r="V11" s="784"/>
      <c r="W11" s="785"/>
      <c r="X11" s="906">
        <v>5</v>
      </c>
      <c r="Y11" s="907"/>
      <c r="Z11" s="907"/>
      <c r="AA11" s="907"/>
      <c r="AB11" s="163"/>
      <c r="AC11" s="590"/>
      <c r="AD11" s="590"/>
      <c r="AE11" s="590"/>
      <c r="AF11" s="590"/>
      <c r="AG11" s="590"/>
      <c r="AH11" s="590"/>
      <c r="AI11" s="590"/>
      <c r="AJ11" s="590"/>
      <c r="AK11" s="590"/>
      <c r="AL11" s="590"/>
      <c r="AM11" s="590"/>
    </row>
    <row r="12" spans="1:39" ht="15" thickBot="1" x14ac:dyDescent="0.4">
      <c r="A12" s="590"/>
      <c r="B12" s="77"/>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593"/>
      <c r="AC12" s="590"/>
      <c r="AD12" s="590"/>
      <c r="AE12" s="590"/>
      <c r="AF12" s="590"/>
      <c r="AG12" s="590"/>
      <c r="AH12" s="590"/>
      <c r="AI12" s="590"/>
      <c r="AJ12" s="590"/>
      <c r="AK12" s="590"/>
      <c r="AL12" s="590"/>
      <c r="AM12" s="590"/>
    </row>
    <row r="13" spans="1:39" ht="14.5" customHeight="1" x14ac:dyDescent="0.35">
      <c r="A13" s="590"/>
      <c r="B13" s="77"/>
      <c r="C13" s="917" t="s">
        <v>9</v>
      </c>
      <c r="D13" s="918"/>
      <c r="E13" s="918"/>
      <c r="F13" s="918"/>
      <c r="G13" s="918"/>
      <c r="H13" s="1396"/>
      <c r="I13" s="1432" t="s">
        <v>885</v>
      </c>
      <c r="J13" s="644"/>
      <c r="K13" s="644"/>
      <c r="L13" s="644"/>
      <c r="M13" s="644"/>
      <c r="N13" s="644"/>
      <c r="O13" s="644"/>
      <c r="P13" s="644"/>
      <c r="Q13" s="644"/>
      <c r="R13" s="644"/>
      <c r="S13" s="644"/>
      <c r="T13" s="644"/>
      <c r="U13" s="645"/>
      <c r="V13" s="771" t="s">
        <v>11</v>
      </c>
      <c r="W13" s="772"/>
      <c r="X13" s="772"/>
      <c r="Y13" s="772"/>
      <c r="Z13" s="772"/>
      <c r="AA13" s="1434"/>
      <c r="AB13" s="593"/>
      <c r="AC13" s="590"/>
      <c r="AD13" s="590"/>
      <c r="AE13" s="590"/>
      <c r="AF13" s="590"/>
      <c r="AG13" s="590"/>
      <c r="AH13" s="590"/>
      <c r="AI13" s="590"/>
      <c r="AJ13" s="590"/>
      <c r="AK13" s="590"/>
      <c r="AL13" s="590"/>
      <c r="AM13" s="590"/>
    </row>
    <row r="14" spans="1:39" ht="15" thickBot="1" x14ac:dyDescent="0.4">
      <c r="A14" s="590"/>
      <c r="B14" s="77"/>
      <c r="C14" s="1365"/>
      <c r="D14" s="1366"/>
      <c r="E14" s="1366"/>
      <c r="F14" s="1366"/>
      <c r="G14" s="1366"/>
      <c r="H14" s="1431"/>
      <c r="I14" s="1433"/>
      <c r="J14" s="901"/>
      <c r="K14" s="901"/>
      <c r="L14" s="901"/>
      <c r="M14" s="901"/>
      <c r="N14" s="901"/>
      <c r="O14" s="901"/>
      <c r="P14" s="901"/>
      <c r="Q14" s="901"/>
      <c r="R14" s="901"/>
      <c r="S14" s="901"/>
      <c r="T14" s="901"/>
      <c r="U14" s="902"/>
      <c r="V14" s="906" t="s">
        <v>12</v>
      </c>
      <c r="W14" s="907"/>
      <c r="X14" s="907"/>
      <c r="Y14" s="907"/>
      <c r="Z14" s="907"/>
      <c r="AA14" s="909"/>
      <c r="AB14" s="593"/>
      <c r="AC14" s="590"/>
      <c r="AD14" s="590"/>
      <c r="AE14" s="590"/>
      <c r="AF14" s="590"/>
      <c r="AG14" s="590"/>
      <c r="AH14" s="590"/>
      <c r="AI14" s="590"/>
      <c r="AJ14" s="590"/>
      <c r="AK14" s="590"/>
      <c r="AL14" s="590"/>
      <c r="AM14" s="590"/>
    </row>
    <row r="15" spans="1:39" ht="15" thickBot="1" x14ac:dyDescent="0.4">
      <c r="A15" s="590"/>
      <c r="B15" s="77"/>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593"/>
      <c r="AC15" s="590"/>
      <c r="AD15" s="590"/>
      <c r="AE15" s="590"/>
      <c r="AF15" s="590"/>
      <c r="AG15" s="590"/>
      <c r="AH15" s="590"/>
      <c r="AI15" s="590"/>
      <c r="AJ15" s="590"/>
      <c r="AK15" s="590"/>
      <c r="AL15" s="590"/>
      <c r="AM15" s="590"/>
    </row>
    <row r="16" spans="1:39" ht="24" customHeight="1" thickBot="1" x14ac:dyDescent="0.4">
      <c r="A16" s="590"/>
      <c r="B16" s="77"/>
      <c r="C16" s="774" t="s">
        <v>13</v>
      </c>
      <c r="D16" s="775"/>
      <c r="E16" s="775"/>
      <c r="F16" s="775"/>
      <c r="G16" s="775"/>
      <c r="H16" s="879"/>
      <c r="I16" s="1542" t="s">
        <v>886</v>
      </c>
      <c r="J16" s="1543"/>
      <c r="K16" s="1543"/>
      <c r="L16" s="1543"/>
      <c r="M16" s="1543"/>
      <c r="N16" s="1543"/>
      <c r="O16" s="1543"/>
      <c r="P16" s="1543"/>
      <c r="Q16" s="1543"/>
      <c r="R16" s="1543"/>
      <c r="S16" s="1543"/>
      <c r="T16" s="1543"/>
      <c r="U16" s="1543"/>
      <c r="V16" s="1543"/>
      <c r="W16" s="1543"/>
      <c r="X16" s="1543"/>
      <c r="Y16" s="1543"/>
      <c r="Z16" s="1543"/>
      <c r="AA16" s="1544"/>
      <c r="AB16" s="593"/>
      <c r="AC16" s="590"/>
      <c r="AD16" s="590"/>
      <c r="AE16" s="590"/>
      <c r="AF16" s="590"/>
      <c r="AG16" s="590"/>
      <c r="AH16" s="590"/>
      <c r="AI16" s="590"/>
      <c r="AJ16" s="590"/>
      <c r="AK16" s="590"/>
      <c r="AL16" s="590"/>
      <c r="AM16" s="590"/>
    </row>
    <row r="17" spans="1:39" ht="15" thickBot="1" x14ac:dyDescent="0.4">
      <c r="A17" s="590"/>
      <c r="B17" s="77"/>
      <c r="C17" s="126"/>
      <c r="D17" s="126"/>
      <c r="E17" s="126"/>
      <c r="F17" s="126"/>
      <c r="G17" s="126"/>
      <c r="H17" s="126"/>
      <c r="I17" s="213"/>
      <c r="J17" s="213"/>
      <c r="K17" s="213"/>
      <c r="L17" s="213"/>
      <c r="M17" s="213"/>
      <c r="N17" s="213"/>
      <c r="O17" s="213"/>
      <c r="P17" s="213"/>
      <c r="Q17" s="213"/>
      <c r="R17" s="213"/>
      <c r="S17" s="213"/>
      <c r="T17" s="213"/>
      <c r="U17" s="213"/>
      <c r="V17" s="213"/>
      <c r="W17" s="213"/>
      <c r="X17" s="213"/>
      <c r="Y17" s="213"/>
      <c r="Z17" s="213"/>
      <c r="AA17" s="213"/>
      <c r="AB17" s="593"/>
      <c r="AC17" s="590"/>
      <c r="AD17" s="590"/>
      <c r="AE17" s="590"/>
      <c r="AF17" s="590"/>
      <c r="AG17" s="590"/>
      <c r="AH17" s="590"/>
      <c r="AI17" s="590"/>
      <c r="AJ17" s="590"/>
      <c r="AK17" s="590"/>
      <c r="AL17" s="590"/>
      <c r="AM17" s="590"/>
    </row>
    <row r="18" spans="1:39" ht="36" customHeight="1" x14ac:dyDescent="0.35">
      <c r="A18" s="829"/>
      <c r="B18" s="1392"/>
      <c r="C18" s="917" t="s">
        <v>85</v>
      </c>
      <c r="D18" s="918"/>
      <c r="E18" s="918"/>
      <c r="F18" s="918"/>
      <c r="G18" s="918"/>
      <c r="H18" s="1396"/>
      <c r="I18" s="1400" t="s">
        <v>887</v>
      </c>
      <c r="J18" s="1401"/>
      <c r="K18" s="1401"/>
      <c r="L18" s="1401"/>
      <c r="M18" s="1401"/>
      <c r="N18" s="1401"/>
      <c r="O18" s="1401"/>
      <c r="P18" s="1401"/>
      <c r="Q18" s="1401"/>
      <c r="R18" s="1401"/>
      <c r="S18" s="1401"/>
      <c r="T18" s="1401"/>
      <c r="U18" s="1401"/>
      <c r="V18" s="1401"/>
      <c r="W18" s="1401"/>
      <c r="X18" s="1401"/>
      <c r="Y18" s="1401"/>
      <c r="Z18" s="1401"/>
      <c r="AA18" s="1402"/>
      <c r="AB18" s="1409"/>
      <c r="AC18" s="1504"/>
      <c r="AD18" s="1517"/>
      <c r="AE18" s="1517"/>
      <c r="AF18" s="1517"/>
      <c r="AG18" s="1517"/>
      <c r="AH18" s="1517"/>
      <c r="AI18" s="1517"/>
      <c r="AJ18" s="1517"/>
      <c r="AK18" s="1517"/>
      <c r="AL18" s="1517"/>
      <c r="AM18" s="1517"/>
    </row>
    <row r="19" spans="1:39" ht="24" customHeight="1" thickBot="1" x14ac:dyDescent="0.4">
      <c r="A19" s="829"/>
      <c r="B19" s="1392"/>
      <c r="C19" s="919"/>
      <c r="D19" s="920"/>
      <c r="E19" s="920"/>
      <c r="F19" s="920"/>
      <c r="G19" s="920"/>
      <c r="H19" s="1399"/>
      <c r="I19" s="1539" t="s">
        <v>888</v>
      </c>
      <c r="J19" s="1540"/>
      <c r="K19" s="1540"/>
      <c r="L19" s="1540"/>
      <c r="M19" s="1540"/>
      <c r="N19" s="1540"/>
      <c r="O19" s="1540"/>
      <c r="P19" s="1540"/>
      <c r="Q19" s="1540"/>
      <c r="R19" s="1540"/>
      <c r="S19" s="1540"/>
      <c r="T19" s="1540"/>
      <c r="U19" s="1540"/>
      <c r="V19" s="1540"/>
      <c r="W19" s="1540"/>
      <c r="X19" s="1540"/>
      <c r="Y19" s="1540"/>
      <c r="Z19" s="1540"/>
      <c r="AA19" s="1541"/>
      <c r="AB19" s="1409"/>
      <c r="AC19" s="1504"/>
      <c r="AD19" s="1517"/>
      <c r="AE19" s="1517"/>
      <c r="AF19" s="1517"/>
      <c r="AG19" s="1517"/>
      <c r="AH19" s="1517"/>
      <c r="AI19" s="1517"/>
      <c r="AJ19" s="1517"/>
      <c r="AK19" s="1517"/>
      <c r="AL19" s="1517"/>
      <c r="AM19" s="1517"/>
    </row>
    <row r="20" spans="1:39" ht="15" thickBot="1" x14ac:dyDescent="0.4">
      <c r="A20" s="590"/>
      <c r="B20" s="77"/>
      <c r="C20" s="126"/>
      <c r="D20" s="126"/>
      <c r="E20" s="126"/>
      <c r="F20" s="126"/>
      <c r="G20" s="126"/>
      <c r="H20" s="126"/>
      <c r="I20" s="576"/>
      <c r="J20" s="576"/>
      <c r="K20" s="576"/>
      <c r="L20" s="576"/>
      <c r="M20" s="576"/>
      <c r="N20" s="576"/>
      <c r="O20" s="576"/>
      <c r="P20" s="576"/>
      <c r="Q20" s="576"/>
      <c r="R20" s="576"/>
      <c r="S20" s="576"/>
      <c r="T20" s="576"/>
      <c r="U20" s="576"/>
      <c r="V20" s="576"/>
      <c r="W20" s="576"/>
      <c r="X20" s="576"/>
      <c r="Y20" s="576"/>
      <c r="Z20" s="576"/>
      <c r="AA20" s="576"/>
      <c r="AB20" s="593"/>
      <c r="AC20" s="590"/>
      <c r="AD20" s="590"/>
      <c r="AE20" s="590"/>
      <c r="AF20" s="590"/>
      <c r="AG20" s="590"/>
      <c r="AH20" s="590"/>
      <c r="AI20" s="590"/>
      <c r="AJ20" s="590"/>
      <c r="AK20" s="590"/>
      <c r="AL20" s="590"/>
      <c r="AM20" s="590"/>
    </row>
    <row r="21" spans="1:39" ht="14.5" customHeight="1" x14ac:dyDescent="0.35">
      <c r="A21" s="590"/>
      <c r="B21" s="77"/>
      <c r="C21" s="917" t="s">
        <v>381</v>
      </c>
      <c r="D21" s="918"/>
      <c r="E21" s="918"/>
      <c r="F21" s="918"/>
      <c r="G21" s="918"/>
      <c r="H21" s="1388"/>
      <c r="I21" s="1441">
        <v>45474</v>
      </c>
      <c r="J21" s="1442"/>
      <c r="K21" s="1442"/>
      <c r="L21" s="1442"/>
      <c r="M21" s="1442"/>
      <c r="N21" s="1443"/>
      <c r="O21" s="771" t="s">
        <v>18</v>
      </c>
      <c r="P21" s="772"/>
      <c r="Q21" s="772"/>
      <c r="R21" s="772"/>
      <c r="S21" s="772"/>
      <c r="T21" s="772"/>
      <c r="U21" s="773"/>
      <c r="V21" s="771" t="s">
        <v>19</v>
      </c>
      <c r="W21" s="772"/>
      <c r="X21" s="772"/>
      <c r="Y21" s="772"/>
      <c r="Z21" s="772"/>
      <c r="AA21" s="772"/>
      <c r="AB21" s="593"/>
      <c r="AC21" s="590"/>
      <c r="AD21" s="590"/>
      <c r="AE21" s="590"/>
      <c r="AF21" s="590"/>
      <c r="AG21" s="590"/>
      <c r="AH21" s="590"/>
      <c r="AI21" s="590"/>
      <c r="AJ21" s="590"/>
      <c r="AK21" s="590"/>
      <c r="AL21" s="590"/>
      <c r="AM21" s="590"/>
    </row>
    <row r="22" spans="1:39" ht="15" customHeight="1" thickBot="1" x14ac:dyDescent="0.4">
      <c r="A22" s="590"/>
      <c r="B22" s="77"/>
      <c r="C22" s="1397"/>
      <c r="D22" s="2259"/>
      <c r="E22" s="2259"/>
      <c r="F22" s="2259"/>
      <c r="G22" s="2259"/>
      <c r="H22" s="1440"/>
      <c r="I22" s="1444"/>
      <c r="J22" s="3126"/>
      <c r="K22" s="3126"/>
      <c r="L22" s="3126"/>
      <c r="M22" s="3126"/>
      <c r="N22" s="1445"/>
      <c r="O22" s="1332" t="s">
        <v>145</v>
      </c>
      <c r="P22" s="1333"/>
      <c r="Q22" s="1333"/>
      <c r="R22" s="1333"/>
      <c r="S22" s="1333"/>
      <c r="T22" s="1333"/>
      <c r="U22" s="1518"/>
      <c r="V22" s="906" t="s">
        <v>57</v>
      </c>
      <c r="W22" s="907"/>
      <c r="X22" s="907"/>
      <c r="Y22" s="907"/>
      <c r="Z22" s="907"/>
      <c r="AA22" s="907"/>
      <c r="AB22" s="593"/>
      <c r="AC22" s="590"/>
      <c r="AD22" s="590"/>
      <c r="AE22" s="590"/>
      <c r="AF22" s="590"/>
      <c r="AG22" s="590"/>
      <c r="AH22" s="590"/>
      <c r="AI22" s="590"/>
      <c r="AJ22" s="590"/>
      <c r="AK22" s="590"/>
      <c r="AL22" s="590"/>
      <c r="AM22" s="590"/>
    </row>
    <row r="23" spans="1:39" ht="15" thickBot="1" x14ac:dyDescent="0.4">
      <c r="A23" s="590"/>
      <c r="B23" s="77"/>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593"/>
      <c r="AC23" s="590"/>
      <c r="AD23" s="590"/>
      <c r="AE23" s="590"/>
      <c r="AF23" s="590"/>
      <c r="AG23" s="590"/>
      <c r="AH23" s="590"/>
      <c r="AI23" s="590"/>
      <c r="AJ23" s="590"/>
      <c r="AK23" s="590"/>
      <c r="AL23" s="590"/>
      <c r="AM23" s="590"/>
    </row>
    <row r="24" spans="1:39" ht="14.5" customHeight="1" x14ac:dyDescent="0.35">
      <c r="A24" s="590"/>
      <c r="B24" s="77"/>
      <c r="C24" s="771" t="s">
        <v>22</v>
      </c>
      <c r="D24" s="772"/>
      <c r="E24" s="772"/>
      <c r="F24" s="772"/>
      <c r="G24" s="772"/>
      <c r="H24" s="772"/>
      <c r="I24" s="773"/>
      <c r="J24" s="771" t="s">
        <v>23</v>
      </c>
      <c r="K24" s="772"/>
      <c r="L24" s="772"/>
      <c r="M24" s="772"/>
      <c r="N24" s="772"/>
      <c r="O24" s="772"/>
      <c r="P24" s="772"/>
      <c r="Q24" s="772"/>
      <c r="R24" s="773"/>
      <c r="S24" s="771" t="s">
        <v>24</v>
      </c>
      <c r="T24" s="772"/>
      <c r="U24" s="772"/>
      <c r="V24" s="772"/>
      <c r="W24" s="772"/>
      <c r="X24" s="772"/>
      <c r="Y24" s="772"/>
      <c r="Z24" s="772"/>
      <c r="AA24" s="772"/>
      <c r="AB24" s="593"/>
      <c r="AC24" s="590"/>
      <c r="AD24" s="590"/>
      <c r="AE24" s="590"/>
      <c r="AF24" s="590"/>
      <c r="AG24" s="590"/>
      <c r="AH24" s="590"/>
      <c r="AI24" s="590"/>
      <c r="AJ24" s="590"/>
      <c r="AK24" s="590"/>
      <c r="AL24" s="590"/>
      <c r="AM24" s="590"/>
    </row>
    <row r="25" spans="1:39" ht="15" customHeight="1" thickBot="1" x14ac:dyDescent="0.4">
      <c r="A25" s="590"/>
      <c r="B25" s="77"/>
      <c r="C25" s="906" t="s">
        <v>859</v>
      </c>
      <c r="D25" s="907"/>
      <c r="E25" s="907"/>
      <c r="F25" s="907"/>
      <c r="G25" s="907"/>
      <c r="H25" s="907"/>
      <c r="I25" s="908"/>
      <c r="J25" s="906" t="s">
        <v>224</v>
      </c>
      <c r="K25" s="907"/>
      <c r="L25" s="907"/>
      <c r="M25" s="907"/>
      <c r="N25" s="907"/>
      <c r="O25" s="907"/>
      <c r="P25" s="907"/>
      <c r="Q25" s="907"/>
      <c r="R25" s="909"/>
      <c r="S25" s="1337" t="s">
        <v>860</v>
      </c>
      <c r="T25" s="907"/>
      <c r="U25" s="907"/>
      <c r="V25" s="907"/>
      <c r="W25" s="907"/>
      <c r="X25" s="907"/>
      <c r="Y25" s="907"/>
      <c r="Z25" s="907"/>
      <c r="AA25" s="909"/>
      <c r="AB25" s="593"/>
      <c r="AC25" s="590"/>
      <c r="AD25" s="590"/>
      <c r="AE25" s="590"/>
      <c r="AF25" s="590"/>
      <c r="AG25" s="590"/>
      <c r="AH25" s="590"/>
      <c r="AI25" s="590"/>
      <c r="AJ25" s="590"/>
      <c r="AK25" s="590"/>
      <c r="AL25" s="590"/>
      <c r="AM25" s="590"/>
    </row>
    <row r="26" spans="1:39" ht="15" thickBot="1" x14ac:dyDescent="0.4">
      <c r="A26" s="590"/>
      <c r="B26" s="77"/>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593"/>
      <c r="AC26" s="590"/>
      <c r="AD26" s="590"/>
      <c r="AE26" s="590"/>
      <c r="AF26" s="590"/>
      <c r="AG26" s="590"/>
      <c r="AH26" s="590"/>
      <c r="AI26" s="590"/>
      <c r="AJ26" s="590"/>
      <c r="AK26" s="590"/>
      <c r="AL26" s="590"/>
      <c r="AM26" s="590"/>
    </row>
    <row r="27" spans="1:39" ht="15" customHeight="1" thickBot="1" x14ac:dyDescent="0.4">
      <c r="A27" s="590"/>
      <c r="B27" s="77"/>
      <c r="C27" s="774" t="s">
        <v>27</v>
      </c>
      <c r="D27" s="775"/>
      <c r="E27" s="775"/>
      <c r="F27" s="775"/>
      <c r="G27" s="775"/>
      <c r="H27" s="879"/>
      <c r="I27" s="1536"/>
      <c r="J27" s="1537"/>
      <c r="K27" s="1537"/>
      <c r="L27" s="1537"/>
      <c r="M27" s="1537"/>
      <c r="N27" s="1537"/>
      <c r="O27" s="1537"/>
      <c r="P27" s="1537"/>
      <c r="Q27" s="1537"/>
      <c r="R27" s="1537"/>
      <c r="S27" s="1537"/>
      <c r="T27" s="1537"/>
      <c r="U27" s="1537"/>
      <c r="V27" s="1537"/>
      <c r="W27" s="1537"/>
      <c r="X27" s="1537"/>
      <c r="Y27" s="1537"/>
      <c r="Z27" s="1537"/>
      <c r="AA27" s="1538"/>
      <c r="AB27" s="593"/>
      <c r="AC27" s="590"/>
      <c r="AD27" s="590"/>
      <c r="AE27" s="590"/>
      <c r="AF27" s="590"/>
      <c r="AG27" s="590"/>
      <c r="AH27" s="590"/>
      <c r="AI27" s="590"/>
      <c r="AJ27" s="590"/>
      <c r="AK27" s="590"/>
      <c r="AL27" s="590"/>
      <c r="AM27" s="590"/>
    </row>
    <row r="28" spans="1:39" ht="15" thickBot="1" x14ac:dyDescent="0.4">
      <c r="A28" s="590"/>
      <c r="B28" s="77"/>
      <c r="C28" s="126"/>
      <c r="D28" s="126"/>
      <c r="E28" s="126"/>
      <c r="F28" s="126"/>
      <c r="G28" s="126"/>
      <c r="H28" s="126"/>
      <c r="I28" s="576"/>
      <c r="J28" s="576"/>
      <c r="K28" s="576"/>
      <c r="L28" s="576"/>
      <c r="M28" s="576"/>
      <c r="N28" s="576"/>
      <c r="O28" s="576"/>
      <c r="P28" s="576"/>
      <c r="Q28" s="576"/>
      <c r="R28" s="576"/>
      <c r="S28" s="576"/>
      <c r="T28" s="576"/>
      <c r="U28" s="576"/>
      <c r="V28" s="576"/>
      <c r="W28" s="576"/>
      <c r="X28" s="576"/>
      <c r="Y28" s="576"/>
      <c r="Z28" s="576"/>
      <c r="AA28" s="576"/>
      <c r="AB28" s="593"/>
      <c r="AC28" s="590"/>
      <c r="AD28" s="590"/>
      <c r="AE28" s="590"/>
      <c r="AF28" s="590"/>
      <c r="AG28" s="590"/>
      <c r="AH28" s="590"/>
      <c r="AI28" s="590"/>
      <c r="AJ28" s="590"/>
      <c r="AK28" s="590"/>
      <c r="AL28" s="590"/>
      <c r="AM28" s="590"/>
    </row>
    <row r="29" spans="1:39" ht="15" customHeight="1" thickBot="1" x14ac:dyDescent="0.4">
      <c r="A29" s="590"/>
      <c r="B29" s="77"/>
      <c r="C29" s="774" t="s">
        <v>28</v>
      </c>
      <c r="D29" s="775"/>
      <c r="E29" s="775"/>
      <c r="F29" s="775"/>
      <c r="G29" s="775"/>
      <c r="H29" s="1393"/>
      <c r="I29" s="1394">
        <v>0.9</v>
      </c>
      <c r="J29" s="1395"/>
      <c r="K29" s="774" t="s">
        <v>29</v>
      </c>
      <c r="L29" s="775"/>
      <c r="M29" s="775"/>
      <c r="N29" s="775"/>
      <c r="O29" s="1393"/>
      <c r="P29" s="783" t="s">
        <v>30</v>
      </c>
      <c r="Q29" s="784"/>
      <c r="R29" s="785"/>
      <c r="S29" s="252"/>
      <c r="T29" s="783" t="s">
        <v>31</v>
      </c>
      <c r="U29" s="784"/>
      <c r="V29" s="785"/>
      <c r="W29" s="252" t="s">
        <v>111</v>
      </c>
      <c r="X29" s="783" t="s">
        <v>33</v>
      </c>
      <c r="Y29" s="784"/>
      <c r="Z29" s="785"/>
      <c r="AA29" s="166"/>
      <c r="AB29" s="593"/>
      <c r="AC29" s="590"/>
      <c r="AD29" s="590"/>
      <c r="AE29" s="590"/>
      <c r="AF29" s="590"/>
      <c r="AG29" s="590"/>
      <c r="AH29" s="590"/>
      <c r="AI29" s="590"/>
      <c r="AJ29" s="590"/>
      <c r="AK29" s="590"/>
      <c r="AL29" s="590"/>
      <c r="AM29" s="590"/>
    </row>
    <row r="30" spans="1:39" x14ac:dyDescent="0.35">
      <c r="A30" s="590"/>
      <c r="B30" s="77"/>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593"/>
      <c r="AC30" s="590"/>
      <c r="AD30" s="590"/>
      <c r="AE30" s="590"/>
      <c r="AF30" s="590"/>
      <c r="AG30" s="590"/>
      <c r="AH30" s="590"/>
      <c r="AI30" s="590"/>
      <c r="AJ30" s="590"/>
      <c r="AK30" s="590"/>
      <c r="AL30" s="590"/>
      <c r="AM30" s="590"/>
    </row>
    <row r="31" spans="1:39" ht="15" thickBot="1" x14ac:dyDescent="0.4">
      <c r="A31" s="590"/>
      <c r="B31" s="77"/>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593"/>
      <c r="AC31" s="590"/>
      <c r="AD31" s="590"/>
      <c r="AE31" s="590"/>
      <c r="AF31" s="590"/>
      <c r="AG31" s="590"/>
      <c r="AH31" s="590"/>
      <c r="AI31" s="590"/>
      <c r="AJ31" s="590"/>
      <c r="AK31" s="590"/>
      <c r="AL31" s="590"/>
      <c r="AM31" s="590"/>
    </row>
    <row r="32" spans="1:39" x14ac:dyDescent="0.35">
      <c r="A32" s="590"/>
      <c r="B32" s="77"/>
      <c r="C32" s="1450" t="s">
        <v>34</v>
      </c>
      <c r="D32" s="1451"/>
      <c r="E32" s="1451"/>
      <c r="F32" s="1451"/>
      <c r="G32" s="1451"/>
      <c r="H32" s="1451"/>
      <c r="I32" s="1451"/>
      <c r="J32" s="1452"/>
      <c r="K32" s="1455" t="s">
        <v>35</v>
      </c>
      <c r="L32" s="1456"/>
      <c r="M32" s="1456"/>
      <c r="N32" s="1456"/>
      <c r="O32" s="1456"/>
      <c r="P32" s="1456"/>
      <c r="Q32" s="1456"/>
      <c r="R32" s="1457"/>
      <c r="S32" s="1458" t="s">
        <v>36</v>
      </c>
      <c r="T32" s="1459"/>
      <c r="U32" s="1459"/>
      <c r="V32" s="1459"/>
      <c r="W32" s="1460"/>
      <c r="X32" s="1461" t="s">
        <v>37</v>
      </c>
      <c r="Y32" s="1462"/>
      <c r="Z32" s="1462"/>
      <c r="AA32" s="1503"/>
      <c r="AB32" s="593"/>
      <c r="AC32" s="590"/>
      <c r="AD32" s="590"/>
      <c r="AE32" s="590"/>
      <c r="AF32" s="590"/>
      <c r="AG32" s="590"/>
      <c r="AH32" s="590"/>
      <c r="AI32" s="590"/>
      <c r="AJ32" s="590"/>
      <c r="AK32" s="590"/>
      <c r="AL32" s="590"/>
      <c r="AM32" s="590"/>
    </row>
    <row r="33" spans="1:39" x14ac:dyDescent="0.35">
      <c r="A33" s="590"/>
      <c r="B33" s="77"/>
      <c r="C33" s="1453"/>
      <c r="D33" s="2248"/>
      <c r="E33" s="2248"/>
      <c r="F33" s="2248"/>
      <c r="G33" s="2248"/>
      <c r="H33" s="2248"/>
      <c r="I33" s="2248"/>
      <c r="J33" s="1454"/>
      <c r="K33" s="1463" t="s">
        <v>38</v>
      </c>
      <c r="L33" s="1464"/>
      <c r="M33" s="1464"/>
      <c r="N33" s="1465"/>
      <c r="O33" s="1466" t="s">
        <v>39</v>
      </c>
      <c r="P33" s="1464"/>
      <c r="Q33" s="1464"/>
      <c r="R33" s="1465"/>
      <c r="S33" s="1466" t="s">
        <v>38</v>
      </c>
      <c r="T33" s="1465"/>
      <c r="U33" s="1466" t="s">
        <v>39</v>
      </c>
      <c r="V33" s="1464"/>
      <c r="W33" s="1465"/>
      <c r="X33" s="1466" t="s">
        <v>38</v>
      </c>
      <c r="Y33" s="1465"/>
      <c r="Z33" s="1466" t="s">
        <v>39</v>
      </c>
      <c r="AA33" s="1465"/>
      <c r="AB33" s="593"/>
      <c r="AC33" s="590"/>
      <c r="AD33" s="590"/>
      <c r="AE33" s="590"/>
      <c r="AF33" s="590"/>
      <c r="AG33" s="590"/>
      <c r="AH33" s="590"/>
      <c r="AI33" s="590"/>
      <c r="AJ33" s="590"/>
      <c r="AK33" s="590"/>
      <c r="AL33" s="590"/>
      <c r="AM33" s="590"/>
    </row>
    <row r="34" spans="1:39" ht="15" thickBot="1" x14ac:dyDescent="0.4">
      <c r="A34" s="590"/>
      <c r="B34" s="77"/>
      <c r="C34" s="1453"/>
      <c r="D34" s="2248"/>
      <c r="E34" s="2248"/>
      <c r="F34" s="2248"/>
      <c r="G34" s="2248"/>
      <c r="H34" s="2248"/>
      <c r="I34" s="2248"/>
      <c r="J34" s="1454"/>
      <c r="K34" s="1446">
        <v>0</v>
      </c>
      <c r="L34" s="1383"/>
      <c r="M34" s="1383"/>
      <c r="N34" s="1384"/>
      <c r="O34" s="1382">
        <v>69</v>
      </c>
      <c r="P34" s="1383"/>
      <c r="Q34" s="1383"/>
      <c r="R34" s="1384"/>
      <c r="S34" s="1382">
        <v>70</v>
      </c>
      <c r="T34" s="1384"/>
      <c r="U34" s="1382">
        <v>89</v>
      </c>
      <c r="V34" s="1383"/>
      <c r="W34" s="1384"/>
      <c r="X34" s="1382">
        <v>90</v>
      </c>
      <c r="Y34" s="1384"/>
      <c r="Z34" s="1382">
        <v>100</v>
      </c>
      <c r="AA34" s="1384"/>
      <c r="AB34" s="593"/>
      <c r="AC34" s="590"/>
      <c r="AD34" s="590"/>
      <c r="AE34" s="590"/>
      <c r="AF34" s="590"/>
      <c r="AG34" s="590"/>
      <c r="AH34" s="590"/>
      <c r="AI34" s="590"/>
      <c r="AJ34" s="590"/>
      <c r="AK34" s="590"/>
      <c r="AL34" s="590"/>
      <c r="AM34" s="590"/>
    </row>
    <row r="35" spans="1:39" ht="15" thickBot="1" x14ac:dyDescent="0.4">
      <c r="A35" s="590"/>
      <c r="B35" s="77"/>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593"/>
      <c r="AC35" s="590"/>
      <c r="AD35" s="590"/>
      <c r="AE35" s="590"/>
      <c r="AF35" s="590"/>
      <c r="AG35" s="590"/>
      <c r="AH35" s="590"/>
      <c r="AI35" s="590"/>
      <c r="AJ35" s="590"/>
      <c r="AK35" s="590"/>
      <c r="AL35" s="590"/>
      <c r="AM35" s="590"/>
    </row>
    <row r="36" spans="1:39" ht="14.5" customHeight="1" x14ac:dyDescent="0.35">
      <c r="A36" s="574"/>
      <c r="B36" s="575"/>
      <c r="C36" s="917" t="s">
        <v>40</v>
      </c>
      <c r="D36" s="918"/>
      <c r="E36" s="918"/>
      <c r="F36" s="918"/>
      <c r="G36" s="918"/>
      <c r="H36" s="918"/>
      <c r="I36" s="918"/>
      <c r="J36" s="918"/>
      <c r="K36" s="918"/>
      <c r="L36" s="918"/>
      <c r="M36" s="918"/>
      <c r="N36" s="918"/>
      <c r="O36" s="918"/>
      <c r="P36" s="918"/>
      <c r="Q36" s="918"/>
      <c r="R36" s="918"/>
      <c r="S36" s="918"/>
      <c r="T36" s="918"/>
      <c r="U36" s="918"/>
      <c r="V36" s="918"/>
      <c r="W36" s="918"/>
      <c r="X36" s="918"/>
      <c r="Y36" s="918"/>
      <c r="Z36" s="918"/>
      <c r="AA36" s="1396"/>
      <c r="AB36" s="593"/>
      <c r="AC36" s="1491"/>
      <c r="AD36" s="1492"/>
      <c r="AE36" s="1492"/>
      <c r="AF36" s="1492"/>
      <c r="AG36" s="1492"/>
      <c r="AH36" s="1492"/>
      <c r="AI36" s="1492"/>
      <c r="AJ36" s="1492"/>
      <c r="AK36" s="1492"/>
      <c r="AL36" s="1492"/>
      <c r="AM36" s="574"/>
    </row>
    <row r="37" spans="1:39" ht="15" thickBot="1" x14ac:dyDescent="0.4">
      <c r="A37" s="574"/>
      <c r="B37" s="575"/>
      <c r="C37" s="919"/>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1399"/>
      <c r="AB37" s="593"/>
      <c r="AC37" s="1491"/>
      <c r="AD37" s="1492"/>
      <c r="AE37" s="1492"/>
      <c r="AF37" s="1492"/>
      <c r="AG37" s="1492"/>
      <c r="AH37" s="1492"/>
      <c r="AI37" s="1492"/>
      <c r="AJ37" s="1492"/>
      <c r="AK37" s="1492"/>
      <c r="AL37" s="1492"/>
      <c r="AM37" s="574"/>
    </row>
    <row r="38" spans="1:39" ht="81" customHeight="1" x14ac:dyDescent="0.35">
      <c r="A38" s="574"/>
      <c r="B38" s="575"/>
      <c r="C38" s="917" t="s">
        <v>41</v>
      </c>
      <c r="D38" s="918"/>
      <c r="E38" s="918"/>
      <c r="F38" s="918"/>
      <c r="G38" s="1388"/>
      <c r="H38" s="1390" t="s">
        <v>889</v>
      </c>
      <c r="I38" s="1390" t="s">
        <v>890</v>
      </c>
      <c r="J38" s="1390" t="s">
        <v>891</v>
      </c>
      <c r="K38" s="917" t="s">
        <v>45</v>
      </c>
      <c r="L38" s="918"/>
      <c r="M38" s="918"/>
      <c r="N38" s="918"/>
      <c r="O38" s="918"/>
      <c r="P38" s="918"/>
      <c r="Q38" s="918"/>
      <c r="R38" s="918"/>
      <c r="S38" s="918"/>
      <c r="T38" s="918"/>
      <c r="U38" s="918"/>
      <c r="V38" s="918"/>
      <c r="W38" s="918"/>
      <c r="X38" s="918"/>
      <c r="Y38" s="918"/>
      <c r="Z38" s="918"/>
      <c r="AA38" s="1396"/>
      <c r="AB38" s="593"/>
      <c r="AC38" s="1491"/>
      <c r="AD38" s="1492"/>
      <c r="AE38" s="1492"/>
      <c r="AF38" s="1492"/>
      <c r="AG38" s="1492"/>
      <c r="AH38" s="1492"/>
      <c r="AI38" s="1492"/>
      <c r="AJ38" s="1492"/>
      <c r="AK38" s="1492"/>
      <c r="AL38" s="1492"/>
      <c r="AM38" s="574"/>
    </row>
    <row r="39" spans="1:39" x14ac:dyDescent="0.35">
      <c r="A39" s="574"/>
      <c r="B39" s="575"/>
      <c r="C39" s="1365"/>
      <c r="D39" s="1366"/>
      <c r="E39" s="1366"/>
      <c r="F39" s="1366"/>
      <c r="G39" s="1389"/>
      <c r="H39" s="1391"/>
      <c r="I39" s="1391"/>
      <c r="J39" s="1391"/>
      <c r="K39" s="1365"/>
      <c r="L39" s="1366"/>
      <c r="M39" s="1366"/>
      <c r="N39" s="1366"/>
      <c r="O39" s="1366"/>
      <c r="P39" s="1366"/>
      <c r="Q39" s="1366"/>
      <c r="R39" s="1366"/>
      <c r="S39" s="1366"/>
      <c r="T39" s="1366"/>
      <c r="U39" s="1366"/>
      <c r="V39" s="1366"/>
      <c r="W39" s="1366"/>
      <c r="X39" s="1366"/>
      <c r="Y39" s="1366"/>
      <c r="Z39" s="1366"/>
      <c r="AA39" s="1431"/>
      <c r="AB39" s="593"/>
      <c r="AC39" s="1491"/>
      <c r="AD39" s="1492"/>
      <c r="AE39" s="1492"/>
      <c r="AF39" s="1492"/>
      <c r="AG39" s="1492"/>
      <c r="AH39" s="1492"/>
      <c r="AI39" s="1492"/>
      <c r="AJ39" s="1492"/>
      <c r="AK39" s="1492"/>
      <c r="AL39" s="1492"/>
      <c r="AM39" s="574"/>
    </row>
    <row r="40" spans="1:39" ht="193.5" customHeight="1" x14ac:dyDescent="0.35">
      <c r="A40" s="574"/>
      <c r="B40" s="575"/>
      <c r="C40" s="1377" t="s">
        <v>163</v>
      </c>
      <c r="D40" s="1350"/>
      <c r="E40" s="1350"/>
      <c r="F40" s="1350"/>
      <c r="G40" s="1497"/>
      <c r="H40" s="569">
        <v>3319</v>
      </c>
      <c r="I40" s="569">
        <v>3326</v>
      </c>
      <c r="J40" s="74">
        <v>0.998</v>
      </c>
      <c r="K40" s="1498" t="s">
        <v>892</v>
      </c>
      <c r="L40" s="1386"/>
      <c r="M40" s="1386"/>
      <c r="N40" s="1386"/>
      <c r="O40" s="1386"/>
      <c r="P40" s="1386"/>
      <c r="Q40" s="1386"/>
      <c r="R40" s="1386"/>
      <c r="S40" s="1386"/>
      <c r="T40" s="1386"/>
      <c r="U40" s="1386"/>
      <c r="V40" s="1386"/>
      <c r="W40" s="1386"/>
      <c r="X40" s="1386"/>
      <c r="Y40" s="1386"/>
      <c r="Z40" s="1386"/>
      <c r="AA40" s="1387"/>
      <c r="AB40" s="593"/>
      <c r="AC40" s="1491"/>
      <c r="AD40" s="1492"/>
      <c r="AE40" s="1492"/>
      <c r="AF40" s="1492"/>
      <c r="AG40" s="1492"/>
      <c r="AH40" s="1492"/>
      <c r="AI40" s="1492"/>
      <c r="AJ40" s="1492"/>
      <c r="AK40" s="1492"/>
      <c r="AL40" s="1492"/>
      <c r="AM40" s="574"/>
    </row>
    <row r="41" spans="1:39" ht="192" customHeight="1" x14ac:dyDescent="0.35">
      <c r="A41" s="574"/>
      <c r="B41" s="575"/>
      <c r="C41" s="1377" t="s">
        <v>165</v>
      </c>
      <c r="D41" s="1350"/>
      <c r="E41" s="1350"/>
      <c r="F41" s="1350"/>
      <c r="G41" s="1497"/>
      <c r="H41" s="39">
        <v>2360</v>
      </c>
      <c r="I41" s="39">
        <v>2375</v>
      </c>
      <c r="J41" s="74">
        <v>0.99399999999999999</v>
      </c>
      <c r="K41" s="1498" t="s">
        <v>893</v>
      </c>
      <c r="L41" s="1386"/>
      <c r="M41" s="1386"/>
      <c r="N41" s="1386"/>
      <c r="O41" s="1386"/>
      <c r="P41" s="1386"/>
      <c r="Q41" s="1386"/>
      <c r="R41" s="1386"/>
      <c r="S41" s="1386"/>
      <c r="T41" s="1386"/>
      <c r="U41" s="1386"/>
      <c r="V41" s="1386"/>
      <c r="W41" s="1386"/>
      <c r="X41" s="1386"/>
      <c r="Y41" s="1386"/>
      <c r="Z41" s="1386"/>
      <c r="AA41" s="1387"/>
      <c r="AB41" s="593"/>
      <c r="AC41" s="1491"/>
      <c r="AD41" s="1492"/>
      <c r="AE41" s="1492"/>
      <c r="AF41" s="1492"/>
      <c r="AG41" s="1492"/>
      <c r="AH41" s="1492"/>
      <c r="AI41" s="1492"/>
      <c r="AJ41" s="1492"/>
      <c r="AK41" s="1492"/>
      <c r="AL41" s="1492"/>
      <c r="AM41" s="574"/>
    </row>
    <row r="42" spans="1:39" ht="174.5" customHeight="1" x14ac:dyDescent="0.35">
      <c r="A42" s="574"/>
      <c r="C42" s="1377" t="s">
        <v>167</v>
      </c>
      <c r="D42" s="1350"/>
      <c r="E42" s="1350"/>
      <c r="F42" s="1350"/>
      <c r="G42" s="1497"/>
      <c r="H42" s="39">
        <v>1236</v>
      </c>
      <c r="I42" s="39">
        <v>1236</v>
      </c>
      <c r="J42" s="74">
        <v>1</v>
      </c>
      <c r="K42" s="1498" t="s">
        <v>1401</v>
      </c>
      <c r="L42" s="1386"/>
      <c r="M42" s="1386"/>
      <c r="N42" s="1386"/>
      <c r="O42" s="1386"/>
      <c r="P42" s="1386"/>
      <c r="Q42" s="1386"/>
      <c r="R42" s="1386"/>
      <c r="S42" s="1386"/>
      <c r="T42" s="1386"/>
      <c r="U42" s="1386"/>
      <c r="V42" s="1386"/>
      <c r="W42" s="1386"/>
      <c r="X42" s="1386"/>
      <c r="Y42" s="1386"/>
      <c r="Z42" s="1386"/>
      <c r="AA42" s="1387"/>
      <c r="AB42" s="593"/>
      <c r="AC42" s="1491"/>
      <c r="AD42" s="1492"/>
      <c r="AE42" s="1492"/>
      <c r="AF42" s="1492"/>
      <c r="AG42" s="1492"/>
      <c r="AH42" s="1492"/>
      <c r="AI42" s="1492"/>
      <c r="AJ42" s="1492"/>
      <c r="AK42" s="1492"/>
      <c r="AL42" s="1492"/>
      <c r="AM42" s="574"/>
    </row>
    <row r="43" spans="1:39" ht="15" customHeight="1" thickBot="1" x14ac:dyDescent="0.4">
      <c r="A43" s="574"/>
      <c r="B43" s="575"/>
      <c r="C43" s="906" t="s">
        <v>168</v>
      </c>
      <c r="D43" s="907"/>
      <c r="E43" s="907"/>
      <c r="F43" s="907"/>
      <c r="G43" s="908"/>
      <c r="H43" s="39"/>
      <c r="I43" s="39"/>
      <c r="J43" s="569"/>
      <c r="K43" s="977"/>
      <c r="L43" s="978"/>
      <c r="M43" s="978"/>
      <c r="N43" s="978"/>
      <c r="O43" s="978"/>
      <c r="P43" s="978"/>
      <c r="Q43" s="978"/>
      <c r="R43" s="978"/>
      <c r="S43" s="978"/>
      <c r="T43" s="978"/>
      <c r="U43" s="978"/>
      <c r="V43" s="978"/>
      <c r="W43" s="978"/>
      <c r="X43" s="978"/>
      <c r="Y43" s="978"/>
      <c r="Z43" s="978"/>
      <c r="AA43" s="979"/>
      <c r="AB43" s="593"/>
      <c r="AC43" s="1491"/>
      <c r="AD43" s="1492"/>
      <c r="AE43" s="1492"/>
      <c r="AF43" s="1492"/>
      <c r="AG43" s="1492"/>
      <c r="AH43" s="1492"/>
      <c r="AI43" s="1492"/>
      <c r="AJ43" s="1492"/>
      <c r="AK43" s="1492"/>
      <c r="AL43" s="1492"/>
      <c r="AM43" s="574"/>
    </row>
    <row r="44" spans="1:39" ht="15" thickBot="1" x14ac:dyDescent="0.4">
      <c r="A44" s="574"/>
      <c r="B44" s="575"/>
      <c r="C44" s="910" t="s">
        <v>47</v>
      </c>
      <c r="D44" s="911"/>
      <c r="E44" s="911"/>
      <c r="F44" s="911"/>
      <c r="G44" s="912"/>
      <c r="H44" s="253">
        <v>6915</v>
      </c>
      <c r="I44" s="254">
        <v>6937</v>
      </c>
      <c r="J44" s="255">
        <v>0.99680000000000002</v>
      </c>
      <c r="K44" s="913"/>
      <c r="L44" s="914"/>
      <c r="M44" s="914"/>
      <c r="N44" s="914"/>
      <c r="O44" s="914"/>
      <c r="P44" s="914"/>
      <c r="Q44" s="914"/>
      <c r="R44" s="914"/>
      <c r="S44" s="914"/>
      <c r="T44" s="914"/>
      <c r="U44" s="914"/>
      <c r="V44" s="914"/>
      <c r="W44" s="914"/>
      <c r="X44" s="914"/>
      <c r="Y44" s="914"/>
      <c r="Z44" s="914"/>
      <c r="AA44" s="914"/>
      <c r="AB44" s="593"/>
      <c r="AC44" s="1491"/>
      <c r="AD44" s="1492"/>
      <c r="AE44" s="1492"/>
      <c r="AF44" s="1492"/>
      <c r="AG44" s="1492"/>
      <c r="AH44" s="1492"/>
      <c r="AI44" s="1492"/>
      <c r="AJ44" s="1492"/>
      <c r="AK44" s="1492"/>
      <c r="AL44" s="1492"/>
      <c r="AM44" s="574"/>
    </row>
    <row r="45" spans="1:39" x14ac:dyDescent="0.35">
      <c r="A45" s="574"/>
      <c r="B45" s="915"/>
      <c r="C45" s="916"/>
      <c r="D45" s="916"/>
      <c r="E45" s="42"/>
      <c r="F45" s="42"/>
      <c r="G45" s="42"/>
      <c r="H45" s="42"/>
      <c r="I45" s="42"/>
      <c r="J45" s="42"/>
      <c r="K45" s="42"/>
      <c r="L45" s="42"/>
      <c r="M45" s="42"/>
      <c r="N45" s="42"/>
      <c r="O45" s="42"/>
      <c r="P45" s="42"/>
      <c r="Q45" s="42"/>
      <c r="R45" s="42"/>
      <c r="S45" s="42"/>
      <c r="T45" s="42"/>
      <c r="U45" s="42"/>
      <c r="V45" s="42"/>
      <c r="W45" s="42"/>
      <c r="X45" s="42"/>
      <c r="Y45" s="42"/>
      <c r="Z45" s="42"/>
      <c r="AA45" s="42"/>
      <c r="AB45" s="593"/>
      <c r="AC45" s="1491"/>
      <c r="AD45" s="1492"/>
      <c r="AE45" s="1492"/>
      <c r="AF45" s="1492"/>
      <c r="AG45" s="1492"/>
      <c r="AH45" s="1492"/>
      <c r="AI45" s="1492"/>
      <c r="AJ45" s="1492"/>
      <c r="AK45" s="1492"/>
      <c r="AL45" s="1492"/>
      <c r="AM45" s="574"/>
    </row>
    <row r="46" spans="1:39" ht="15" thickBot="1" x14ac:dyDescent="0.4">
      <c r="A46" s="574"/>
      <c r="B46" s="915"/>
      <c r="C46" s="916"/>
      <c r="D46" s="916"/>
      <c r="E46" s="42"/>
      <c r="F46" s="42"/>
      <c r="G46" s="42"/>
      <c r="H46" s="42"/>
      <c r="I46" s="42"/>
      <c r="J46" s="42"/>
      <c r="K46" s="42"/>
      <c r="L46" s="42"/>
      <c r="M46" s="42"/>
      <c r="N46" s="42"/>
      <c r="O46" s="42"/>
      <c r="P46" s="42"/>
      <c r="Q46" s="42"/>
      <c r="R46" s="42"/>
      <c r="S46" s="42"/>
      <c r="T46" s="42"/>
      <c r="U46" s="42"/>
      <c r="V46" s="42"/>
      <c r="W46" s="42"/>
      <c r="X46" s="42"/>
      <c r="Y46" s="42"/>
      <c r="Z46" s="42"/>
      <c r="AA46" s="42"/>
      <c r="AB46" s="593"/>
      <c r="AC46" s="1491"/>
      <c r="AD46" s="1492"/>
      <c r="AE46" s="1492"/>
      <c r="AF46" s="1492"/>
      <c r="AG46" s="1492"/>
      <c r="AH46" s="1492"/>
      <c r="AI46" s="1492"/>
      <c r="AJ46" s="1492"/>
      <c r="AK46" s="1492"/>
      <c r="AL46" s="1492"/>
      <c r="AM46" s="574"/>
    </row>
    <row r="47" spans="1:39" ht="15" customHeight="1" x14ac:dyDescent="0.35">
      <c r="A47" s="574"/>
      <c r="B47" s="575"/>
      <c r="C47" s="917" t="s">
        <v>48</v>
      </c>
      <c r="D47" s="918"/>
      <c r="E47" s="918"/>
      <c r="F47" s="918"/>
      <c r="G47" s="918"/>
      <c r="H47" s="918"/>
      <c r="I47" s="918"/>
      <c r="J47" s="918"/>
      <c r="K47" s="918"/>
      <c r="L47" s="918"/>
      <c r="M47" s="918"/>
      <c r="N47" s="918"/>
      <c r="O47" s="918"/>
      <c r="P47" s="918"/>
      <c r="Q47" s="918"/>
      <c r="R47" s="918"/>
      <c r="S47" s="918"/>
      <c r="T47" s="918"/>
      <c r="U47" s="918"/>
      <c r="V47" s="918"/>
      <c r="W47" s="918"/>
      <c r="X47" s="918"/>
      <c r="Y47" s="918"/>
      <c r="Z47" s="918"/>
      <c r="AA47" s="918"/>
      <c r="AB47" s="593"/>
      <c r="AC47" s="1491"/>
      <c r="AD47" s="1492"/>
      <c r="AE47" s="1492"/>
      <c r="AF47" s="1492"/>
      <c r="AG47" s="1492"/>
      <c r="AH47" s="1492"/>
      <c r="AI47" s="1492"/>
      <c r="AJ47" s="1492"/>
      <c r="AK47" s="1492"/>
      <c r="AL47" s="1492"/>
      <c r="AM47" s="574"/>
    </row>
    <row r="48" spans="1:39" ht="15" customHeight="1" thickBot="1" x14ac:dyDescent="0.4">
      <c r="A48" s="590"/>
      <c r="B48" s="77"/>
      <c r="C48" s="919"/>
      <c r="D48" s="920"/>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593"/>
      <c r="AC48" s="590"/>
      <c r="AD48" s="590"/>
      <c r="AE48" s="590"/>
      <c r="AF48" s="590"/>
      <c r="AG48" s="590"/>
      <c r="AH48" s="590"/>
      <c r="AI48" s="590"/>
      <c r="AJ48" s="590"/>
      <c r="AK48" s="590"/>
      <c r="AL48" s="590"/>
      <c r="AM48" s="590"/>
    </row>
    <row r="49" spans="1:39" ht="15" customHeight="1" x14ac:dyDescent="0.35">
      <c r="A49" s="590"/>
      <c r="B49" s="77"/>
      <c r="C49" s="643" t="s">
        <v>114</v>
      </c>
      <c r="D49" s="644"/>
      <c r="E49" s="644"/>
      <c r="F49" s="644"/>
      <c r="G49" s="644"/>
      <c r="H49" s="644"/>
      <c r="I49" s="644"/>
      <c r="J49" s="644"/>
      <c r="K49" s="644"/>
      <c r="L49" s="644"/>
      <c r="M49" s="644"/>
      <c r="N49" s="644"/>
      <c r="O49" s="644"/>
      <c r="P49" s="644"/>
      <c r="Q49" s="644"/>
      <c r="R49" s="644"/>
      <c r="S49" s="644"/>
      <c r="T49" s="644"/>
      <c r="U49" s="644"/>
      <c r="V49" s="644"/>
      <c r="W49" s="644"/>
      <c r="X49" s="644"/>
      <c r="Y49" s="644"/>
      <c r="Z49" s="644"/>
      <c r="AA49" s="644"/>
      <c r="AB49" s="593"/>
      <c r="AC49" s="590"/>
      <c r="AD49" s="590"/>
      <c r="AE49" s="590"/>
      <c r="AF49" s="590"/>
      <c r="AG49" s="590"/>
      <c r="AH49" s="590"/>
      <c r="AI49" s="590"/>
      <c r="AJ49" s="590"/>
      <c r="AK49" s="590"/>
      <c r="AL49" s="590"/>
      <c r="AM49" s="590"/>
    </row>
    <row r="50" spans="1:39" x14ac:dyDescent="0.35">
      <c r="A50" s="590"/>
      <c r="B50" s="77"/>
      <c r="C50" s="646"/>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593"/>
      <c r="AC50" s="590"/>
      <c r="AD50" s="590"/>
      <c r="AE50" s="590"/>
      <c r="AF50" s="590"/>
      <c r="AG50" s="590"/>
      <c r="AH50" s="590"/>
      <c r="AI50" s="590"/>
      <c r="AJ50" s="590"/>
      <c r="AK50" s="590"/>
      <c r="AL50" s="590"/>
      <c r="AM50" s="590"/>
    </row>
    <row r="51" spans="1:39" x14ac:dyDescent="0.35">
      <c r="A51" s="590"/>
      <c r="B51" s="77"/>
      <c r="C51" s="646"/>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593"/>
      <c r="AC51" s="590"/>
      <c r="AD51" s="590"/>
      <c r="AE51" s="590"/>
      <c r="AF51" s="590"/>
      <c r="AG51" s="590"/>
      <c r="AH51" s="590"/>
      <c r="AI51" s="590"/>
      <c r="AJ51" s="590"/>
      <c r="AK51" s="590"/>
      <c r="AL51" s="590"/>
      <c r="AM51" s="590"/>
    </row>
    <row r="52" spans="1:39" ht="15" customHeight="1" x14ac:dyDescent="0.35">
      <c r="A52" s="590"/>
      <c r="B52" s="77"/>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593"/>
      <c r="AC52" s="590"/>
      <c r="AD52" s="590"/>
      <c r="AE52" s="590"/>
      <c r="AF52" s="590"/>
      <c r="AG52" s="590"/>
      <c r="AH52" s="590"/>
      <c r="AI52" s="590"/>
      <c r="AJ52" s="590"/>
      <c r="AK52" s="590"/>
      <c r="AL52" s="590"/>
      <c r="AM52" s="590"/>
    </row>
    <row r="53" spans="1:39" x14ac:dyDescent="0.35">
      <c r="A53" s="590"/>
      <c r="B53" s="77"/>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593"/>
      <c r="AC53" s="590"/>
      <c r="AD53" s="590"/>
      <c r="AE53" s="590"/>
      <c r="AF53" s="590"/>
      <c r="AG53" s="590"/>
      <c r="AH53" s="590"/>
      <c r="AI53" s="590"/>
      <c r="AJ53" s="590"/>
      <c r="AK53" s="590"/>
      <c r="AL53" s="590"/>
      <c r="AM53" s="590"/>
    </row>
    <row r="54" spans="1:39" x14ac:dyDescent="0.35">
      <c r="A54" s="590"/>
      <c r="B54" s="77"/>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593"/>
      <c r="AC54" s="590"/>
      <c r="AD54" s="590"/>
      <c r="AE54" s="590"/>
      <c r="AF54" s="590"/>
      <c r="AG54" s="590"/>
      <c r="AH54" s="590"/>
      <c r="AI54" s="590"/>
      <c r="AJ54" s="590"/>
      <c r="AK54" s="590"/>
      <c r="AL54" s="590"/>
      <c r="AM54" s="590"/>
    </row>
    <row r="55" spans="1:39" ht="15.75" customHeight="1" x14ac:dyDescent="0.35">
      <c r="A55" s="590"/>
      <c r="B55" s="77"/>
      <c r="C55" s="646"/>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593"/>
      <c r="AC55" s="590"/>
      <c r="AD55" s="590"/>
      <c r="AE55" s="590"/>
      <c r="AF55" s="590"/>
      <c r="AG55" s="590"/>
      <c r="AH55" s="590"/>
      <c r="AI55" s="590"/>
      <c r="AJ55" s="590"/>
      <c r="AK55" s="590"/>
      <c r="AL55" s="590"/>
      <c r="AM55" s="590"/>
    </row>
    <row r="56" spans="1:39" ht="15.75" customHeight="1" x14ac:dyDescent="0.35">
      <c r="A56" s="590"/>
      <c r="B56" s="77"/>
      <c r="C56" s="646"/>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593"/>
      <c r="AC56" s="590"/>
      <c r="AD56" s="590"/>
      <c r="AE56" s="590"/>
      <c r="AF56" s="590"/>
      <c r="AG56" s="590"/>
      <c r="AH56" s="590"/>
      <c r="AI56" s="590"/>
      <c r="AJ56" s="590"/>
      <c r="AK56" s="590"/>
      <c r="AL56" s="590"/>
      <c r="AM56" s="590"/>
    </row>
    <row r="57" spans="1:39" x14ac:dyDescent="0.35">
      <c r="A57" s="590"/>
      <c r="B57" s="77"/>
      <c r="C57" s="646"/>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593"/>
      <c r="AC57" s="590"/>
      <c r="AD57" s="590"/>
      <c r="AE57" s="590"/>
      <c r="AF57" s="590"/>
      <c r="AG57" s="590"/>
      <c r="AH57" s="590"/>
      <c r="AI57" s="590"/>
      <c r="AJ57" s="590"/>
      <c r="AK57" s="590"/>
      <c r="AL57" s="590"/>
      <c r="AM57" s="590"/>
    </row>
    <row r="58" spans="1:39" ht="15" customHeight="1" x14ac:dyDescent="0.35">
      <c r="A58" s="590"/>
      <c r="B58" s="77"/>
      <c r="C58" s="646"/>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647"/>
      <c r="AB58" s="593"/>
      <c r="AC58" s="590"/>
      <c r="AD58" s="590"/>
      <c r="AE58" s="590"/>
      <c r="AF58" s="590"/>
      <c r="AG58" s="590"/>
      <c r="AH58" s="590"/>
      <c r="AI58" s="590"/>
      <c r="AJ58" s="590"/>
      <c r="AK58" s="590"/>
      <c r="AL58" s="590"/>
      <c r="AM58" s="590"/>
    </row>
    <row r="59" spans="1:39" x14ac:dyDescent="0.35">
      <c r="A59" s="590"/>
      <c r="B59" s="77"/>
      <c r="C59" s="646"/>
      <c r="D59" s="647"/>
      <c r="E59" s="647"/>
      <c r="F59" s="647"/>
      <c r="G59" s="647"/>
      <c r="H59" s="647"/>
      <c r="I59" s="647"/>
      <c r="J59" s="647"/>
      <c r="K59" s="647"/>
      <c r="L59" s="647"/>
      <c r="M59" s="647"/>
      <c r="N59" s="647"/>
      <c r="O59" s="647"/>
      <c r="P59" s="647"/>
      <c r="Q59" s="647"/>
      <c r="R59" s="647"/>
      <c r="S59" s="647"/>
      <c r="T59" s="647"/>
      <c r="U59" s="647"/>
      <c r="V59" s="647"/>
      <c r="W59" s="647"/>
      <c r="X59" s="647"/>
      <c r="Y59" s="647"/>
      <c r="Z59" s="647"/>
      <c r="AA59" s="647"/>
      <c r="AB59" s="593"/>
      <c r="AC59" s="590"/>
      <c r="AD59" s="590"/>
      <c r="AE59" s="590"/>
      <c r="AF59" s="590"/>
      <c r="AG59" s="590"/>
      <c r="AH59" s="590"/>
      <c r="AI59" s="590"/>
      <c r="AJ59" s="590"/>
      <c r="AK59" s="590"/>
      <c r="AL59" s="590"/>
      <c r="AM59" s="590"/>
    </row>
    <row r="60" spans="1:39" x14ac:dyDescent="0.35">
      <c r="A60" s="590"/>
      <c r="B60" s="77"/>
      <c r="C60" s="646"/>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647"/>
      <c r="AB60" s="593"/>
      <c r="AC60" s="590"/>
      <c r="AD60" s="590"/>
      <c r="AE60" s="590"/>
      <c r="AF60" s="590"/>
      <c r="AG60" s="590"/>
      <c r="AH60" s="590"/>
      <c r="AI60" s="590"/>
      <c r="AJ60" s="590"/>
      <c r="AK60" s="590"/>
      <c r="AL60" s="590"/>
      <c r="AM60" s="590"/>
    </row>
    <row r="61" spans="1:39" ht="15.75" customHeight="1" x14ac:dyDescent="0.35">
      <c r="A61" s="590"/>
      <c r="B61" s="77"/>
      <c r="C61" s="646"/>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593"/>
      <c r="AC61" s="590"/>
      <c r="AD61" s="590"/>
      <c r="AE61" s="590"/>
      <c r="AF61" s="590"/>
      <c r="AG61" s="590"/>
      <c r="AH61" s="590"/>
      <c r="AI61" s="590"/>
      <c r="AJ61" s="590"/>
      <c r="AK61" s="590"/>
      <c r="AL61" s="590"/>
      <c r="AM61" s="590"/>
    </row>
    <row r="62" spans="1:39" x14ac:dyDescent="0.35">
      <c r="A62" s="590"/>
      <c r="B62" s="78"/>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c r="AA62" s="591"/>
      <c r="AB62" s="79"/>
      <c r="AC62" s="590"/>
      <c r="AD62" s="590"/>
      <c r="AE62" s="590"/>
      <c r="AF62" s="590"/>
      <c r="AG62" s="590"/>
      <c r="AH62" s="590"/>
      <c r="AI62" s="590"/>
      <c r="AJ62" s="590"/>
      <c r="AK62" s="590"/>
      <c r="AL62" s="590"/>
      <c r="AM62" s="590"/>
    </row>
    <row r="63" spans="1:39" ht="15" customHeight="1" thickBot="1" x14ac:dyDescent="0.4">
      <c r="A63" s="590"/>
      <c r="B63" s="80"/>
      <c r="C63" s="595"/>
      <c r="D63" s="595"/>
      <c r="E63" s="595"/>
      <c r="F63" s="595"/>
      <c r="G63" s="595"/>
      <c r="H63" s="595"/>
      <c r="I63" s="595"/>
      <c r="J63" s="595"/>
      <c r="K63" s="595"/>
      <c r="L63" s="595"/>
      <c r="M63" s="595"/>
      <c r="N63" s="595"/>
      <c r="O63" s="595"/>
      <c r="P63" s="595"/>
      <c r="Q63" s="595"/>
      <c r="R63" s="595"/>
      <c r="S63" s="595"/>
      <c r="T63" s="595"/>
      <c r="U63" s="595"/>
      <c r="V63" s="595"/>
      <c r="W63" s="595"/>
      <c r="X63" s="595"/>
      <c r="Y63" s="595"/>
      <c r="Z63" s="595"/>
      <c r="AA63" s="595"/>
      <c r="AB63" s="81"/>
      <c r="AC63" s="590"/>
      <c r="AD63" s="590"/>
      <c r="AE63" s="590"/>
      <c r="AF63" s="590"/>
      <c r="AG63" s="590"/>
      <c r="AH63" s="590"/>
      <c r="AI63" s="590"/>
      <c r="AJ63" s="590"/>
      <c r="AK63" s="590"/>
      <c r="AL63" s="590"/>
      <c r="AM63" s="590"/>
    </row>
    <row r="64" spans="1:39" ht="15" customHeight="1" x14ac:dyDescent="0.35">
      <c r="A64" s="590"/>
      <c r="B64" s="596"/>
      <c r="C64" s="1483" t="s">
        <v>41</v>
      </c>
      <c r="D64" s="1484"/>
      <c r="E64" s="1484"/>
      <c r="F64" s="1484"/>
      <c r="G64" s="1528"/>
      <c r="H64" s="1533" t="s">
        <v>49</v>
      </c>
      <c r="I64" s="1528"/>
      <c r="J64" s="1533" t="s">
        <v>49</v>
      </c>
      <c r="K64" s="1484"/>
      <c r="L64" s="1484"/>
      <c r="M64" s="1484"/>
      <c r="N64" s="1484"/>
      <c r="O64" s="1528"/>
      <c r="P64" s="1533" t="s">
        <v>240</v>
      </c>
      <c r="Q64" s="1484"/>
      <c r="R64" s="1484"/>
      <c r="S64" s="1484"/>
      <c r="T64" s="1528"/>
      <c r="U64" s="1533" t="s">
        <v>51</v>
      </c>
      <c r="V64" s="1484"/>
      <c r="W64" s="1484"/>
      <c r="X64" s="1484"/>
      <c r="Y64" s="1484"/>
      <c r="Z64" s="1484"/>
      <c r="AA64" s="1528"/>
      <c r="AB64" s="256"/>
      <c r="AC64" s="590"/>
      <c r="AD64" s="590"/>
      <c r="AE64" s="590"/>
      <c r="AF64" s="590"/>
      <c r="AG64" s="590"/>
      <c r="AH64" s="590"/>
      <c r="AI64" s="590"/>
      <c r="AJ64" s="590"/>
      <c r="AK64" s="590"/>
      <c r="AL64" s="590"/>
      <c r="AM64" s="590"/>
    </row>
    <row r="65" spans="1:39" ht="15" customHeight="1" x14ac:dyDescent="0.35">
      <c r="A65" s="590"/>
      <c r="B65" s="257"/>
      <c r="C65" s="1486"/>
      <c r="D65" s="2702"/>
      <c r="E65" s="2702"/>
      <c r="F65" s="2702"/>
      <c r="G65" s="1529"/>
      <c r="H65" s="1534" t="s">
        <v>81</v>
      </c>
      <c r="I65" s="1529"/>
      <c r="J65" s="1534" t="s">
        <v>53</v>
      </c>
      <c r="K65" s="2702"/>
      <c r="L65" s="2702"/>
      <c r="M65" s="2702"/>
      <c r="N65" s="2702"/>
      <c r="O65" s="1529"/>
      <c r="P65" s="1534"/>
      <c r="Q65" s="2702"/>
      <c r="R65" s="2702"/>
      <c r="S65" s="2702"/>
      <c r="T65" s="1529"/>
      <c r="U65" s="1534"/>
      <c r="V65" s="2702"/>
      <c r="W65" s="2702"/>
      <c r="X65" s="2702"/>
      <c r="Y65" s="2702"/>
      <c r="Z65" s="2702"/>
      <c r="AA65" s="1529"/>
      <c r="AB65" s="256"/>
      <c r="AC65" s="590"/>
      <c r="AD65" s="590"/>
      <c r="AE65" s="590"/>
      <c r="AF65" s="590"/>
      <c r="AG65" s="590"/>
      <c r="AH65" s="590"/>
      <c r="AI65" s="590"/>
      <c r="AJ65" s="590"/>
      <c r="AK65" s="590"/>
      <c r="AL65" s="590"/>
      <c r="AM65" s="590"/>
    </row>
    <row r="66" spans="1:39" ht="15" customHeight="1" x14ac:dyDescent="0.35">
      <c r="A66" s="590"/>
      <c r="B66" s="257"/>
      <c r="C66" s="1530"/>
      <c r="D66" s="1531"/>
      <c r="E66" s="1531"/>
      <c r="F66" s="1531"/>
      <c r="G66" s="1532"/>
      <c r="H66" s="1535"/>
      <c r="I66" s="1532"/>
      <c r="J66" s="1535"/>
      <c r="K66" s="1531"/>
      <c r="L66" s="1531"/>
      <c r="M66" s="1531"/>
      <c r="N66" s="1531"/>
      <c r="O66" s="1532"/>
      <c r="P66" s="1535"/>
      <c r="Q66" s="1531"/>
      <c r="R66" s="1531"/>
      <c r="S66" s="1531"/>
      <c r="T66" s="1532"/>
      <c r="U66" s="1535"/>
      <c r="V66" s="1531"/>
      <c r="W66" s="1531"/>
      <c r="X66" s="1531"/>
      <c r="Y66" s="1531"/>
      <c r="Z66" s="1531"/>
      <c r="AA66" s="1532"/>
      <c r="AB66" s="256"/>
      <c r="AC66" s="590"/>
      <c r="AD66" s="590"/>
      <c r="AE66" s="590"/>
      <c r="AF66" s="590"/>
      <c r="AG66" s="590"/>
      <c r="AH66" s="590"/>
      <c r="AI66" s="590"/>
      <c r="AJ66" s="590"/>
      <c r="AK66" s="590"/>
      <c r="AL66" s="590"/>
      <c r="AM66" s="590"/>
    </row>
    <row r="67" spans="1:39" ht="24" customHeight="1" x14ac:dyDescent="0.35">
      <c r="A67" s="590"/>
      <c r="B67" s="596"/>
      <c r="C67" s="1344" t="s">
        <v>163</v>
      </c>
      <c r="D67" s="1345"/>
      <c r="E67" s="1345"/>
      <c r="F67" s="1345"/>
      <c r="G67" s="1346"/>
      <c r="H67" s="3131">
        <v>0.996</v>
      </c>
      <c r="I67" s="3132"/>
      <c r="J67" s="1347">
        <v>0.998</v>
      </c>
      <c r="K67" s="1527"/>
      <c r="L67" s="1527"/>
      <c r="M67" s="1527"/>
      <c r="N67" s="1527"/>
      <c r="O67" s="1348"/>
      <c r="P67" s="1355" t="s">
        <v>894</v>
      </c>
      <c r="Q67" s="1356"/>
      <c r="R67" s="1356"/>
      <c r="S67" s="1356"/>
      <c r="T67" s="1357"/>
      <c r="U67" s="1355" t="s">
        <v>883</v>
      </c>
      <c r="V67" s="1356"/>
      <c r="W67" s="1356"/>
      <c r="X67" s="1356"/>
      <c r="Y67" s="1356"/>
      <c r="Z67" s="1356"/>
      <c r="AA67" s="1357"/>
      <c r="AB67" s="581"/>
      <c r="AC67" s="590"/>
      <c r="AD67" s="590"/>
      <c r="AE67" s="590"/>
      <c r="AF67" s="590"/>
      <c r="AG67" s="590"/>
      <c r="AH67" s="590"/>
      <c r="AI67" s="590"/>
      <c r="AJ67" s="590"/>
      <c r="AK67" s="590"/>
      <c r="AL67" s="590"/>
      <c r="AM67" s="590"/>
    </row>
    <row r="68" spans="1:39" ht="36" customHeight="1" x14ac:dyDescent="0.35">
      <c r="A68" s="590"/>
      <c r="B68" s="596"/>
      <c r="C68" s="1344" t="s">
        <v>165</v>
      </c>
      <c r="D68" s="1345"/>
      <c r="E68" s="1345"/>
      <c r="F68" s="1345"/>
      <c r="G68" s="1346"/>
      <c r="H68" s="3131">
        <v>0.98</v>
      </c>
      <c r="I68" s="3132"/>
      <c r="J68" s="1347">
        <v>0.99399999999999999</v>
      </c>
      <c r="K68" s="1527"/>
      <c r="L68" s="1527"/>
      <c r="M68" s="1527"/>
      <c r="N68" s="1527"/>
      <c r="O68" s="1348"/>
      <c r="P68" s="1355" t="s">
        <v>895</v>
      </c>
      <c r="Q68" s="1356"/>
      <c r="R68" s="1356"/>
      <c r="S68" s="1356"/>
      <c r="T68" s="1357"/>
      <c r="U68" s="1355" t="s">
        <v>883</v>
      </c>
      <c r="V68" s="1356"/>
      <c r="W68" s="1356"/>
      <c r="X68" s="1356"/>
      <c r="Y68" s="1356"/>
      <c r="Z68" s="1356"/>
      <c r="AA68" s="1357"/>
      <c r="AB68" s="581"/>
      <c r="AC68" s="590"/>
      <c r="AD68" s="590"/>
      <c r="AE68" s="590"/>
      <c r="AF68" s="590"/>
      <c r="AG68" s="590"/>
      <c r="AH68" s="590"/>
      <c r="AI68" s="590"/>
      <c r="AJ68" s="590"/>
      <c r="AK68" s="590"/>
      <c r="AL68" s="590"/>
      <c r="AM68" s="590"/>
    </row>
    <row r="69" spans="1:39" ht="23" customHeight="1" x14ac:dyDescent="0.35">
      <c r="A69" s="590"/>
      <c r="B69" s="596"/>
      <c r="C69" s="1344" t="s">
        <v>167</v>
      </c>
      <c r="D69" s="1345"/>
      <c r="E69" s="1345"/>
      <c r="F69" s="1345"/>
      <c r="G69" s="1346"/>
      <c r="H69" s="3131">
        <v>0.998</v>
      </c>
      <c r="I69" s="3132"/>
      <c r="J69" s="1479">
        <v>1</v>
      </c>
      <c r="K69" s="1480"/>
      <c r="L69" s="1480"/>
      <c r="M69" s="1480"/>
      <c r="N69" s="1480"/>
      <c r="O69" s="1481"/>
      <c r="P69" s="1355" t="s">
        <v>1402</v>
      </c>
      <c r="Q69" s="1356"/>
      <c r="R69" s="1356"/>
      <c r="S69" s="1356"/>
      <c r="T69" s="1357"/>
      <c r="U69" s="1355" t="s">
        <v>883</v>
      </c>
      <c r="V69" s="1356"/>
      <c r="W69" s="1356"/>
      <c r="X69" s="1356"/>
      <c r="Y69" s="1356"/>
      <c r="Z69" s="1356"/>
      <c r="AA69" s="1357"/>
      <c r="AB69" s="581"/>
      <c r="AC69" s="590"/>
      <c r="AD69" s="590"/>
      <c r="AE69" s="590"/>
      <c r="AF69" s="590"/>
      <c r="AG69" s="590"/>
      <c r="AH69" s="590"/>
      <c r="AI69" s="590"/>
      <c r="AJ69" s="590"/>
      <c r="AK69" s="590"/>
      <c r="AL69" s="590"/>
      <c r="AM69" s="590"/>
    </row>
    <row r="70" spans="1:39" ht="15.75" customHeight="1" thickBot="1" x14ac:dyDescent="0.4">
      <c r="A70" s="590"/>
      <c r="B70" s="596"/>
      <c r="C70" s="1332" t="s">
        <v>168</v>
      </c>
      <c r="D70" s="1333"/>
      <c r="E70" s="1333"/>
      <c r="F70" s="1333"/>
      <c r="G70" s="1334"/>
      <c r="H70" s="3133">
        <v>0.98399999999999999</v>
      </c>
      <c r="I70" s="3134"/>
      <c r="J70" s="1467"/>
      <c r="K70" s="1468"/>
      <c r="L70" s="1468"/>
      <c r="M70" s="1468"/>
      <c r="N70" s="1468"/>
      <c r="O70" s="1469"/>
      <c r="P70" s="1341"/>
      <c r="Q70" s="1342"/>
      <c r="R70" s="1342"/>
      <c r="S70" s="1342"/>
      <c r="T70" s="1343"/>
      <c r="U70" s="1341"/>
      <c r="V70" s="1342"/>
      <c r="W70" s="1342"/>
      <c r="X70" s="1342"/>
      <c r="Y70" s="1342"/>
      <c r="Z70" s="1342"/>
      <c r="AA70" s="1343"/>
      <c r="AB70" s="581"/>
      <c r="AC70" s="590"/>
      <c r="AD70" s="590"/>
      <c r="AE70" s="590"/>
      <c r="AF70" s="590"/>
      <c r="AG70" s="590"/>
      <c r="AH70" s="590"/>
      <c r="AI70" s="590"/>
      <c r="AJ70" s="590"/>
      <c r="AK70" s="590"/>
      <c r="AL70" s="590"/>
      <c r="AM70" s="590"/>
    </row>
    <row r="71" spans="1:39" x14ac:dyDescent="0.35">
      <c r="A71" s="590"/>
      <c r="B71" s="597"/>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c r="AA71" s="591"/>
      <c r="AB71" s="592"/>
      <c r="AC71" s="590"/>
      <c r="AD71" s="590"/>
      <c r="AE71" s="590"/>
      <c r="AF71" s="590"/>
      <c r="AG71" s="590"/>
      <c r="AH71" s="590"/>
      <c r="AI71" s="590"/>
      <c r="AJ71" s="590"/>
      <c r="AK71" s="590"/>
      <c r="AL71" s="590"/>
      <c r="AM71" s="590"/>
    </row>
    <row r="72" spans="1:39" ht="15.75" customHeight="1" x14ac:dyDescent="0.35">
      <c r="A72" s="590"/>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row>
    <row r="73" spans="1:39" x14ac:dyDescent="0.35">
      <c r="A73" s="590"/>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row>
    <row r="74" spans="1:39" ht="15.75" customHeight="1" x14ac:dyDescent="0.35">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row>
    <row r="75" spans="1:39" x14ac:dyDescent="0.35">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row>
    <row r="76" spans="1:39" x14ac:dyDescent="0.35">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row>
    <row r="77" spans="1:39" x14ac:dyDescent="0.35">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row>
    <row r="78" spans="1:39" x14ac:dyDescent="0.35">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row>
    <row r="79" spans="1:39" x14ac:dyDescent="0.35">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row>
    <row r="80" spans="1:39" x14ac:dyDescent="0.35">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row>
    <row r="81" spans="1:39" ht="15" customHeight="1" x14ac:dyDescent="0.35">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row>
    <row r="82" spans="1:39" x14ac:dyDescent="0.35">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row>
    <row r="83" spans="1:39" ht="15" customHeight="1" x14ac:dyDescent="0.35">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row>
    <row r="84" spans="1:39" x14ac:dyDescent="0.35">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row>
    <row r="85" spans="1:39" ht="15" customHeight="1" x14ac:dyDescent="0.35">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row>
    <row r="86" spans="1:39" ht="15" customHeight="1" x14ac:dyDescent="0.35">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row>
    <row r="87" spans="1:39" ht="15" customHeight="1" x14ac:dyDescent="0.35">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row>
    <row r="88" spans="1:39" ht="15.75" customHeight="1" x14ac:dyDescent="0.35">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row>
    <row r="89" spans="1:39" x14ac:dyDescent="0.35">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row>
    <row r="90" spans="1:39" x14ac:dyDescent="0.35">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row>
    <row r="91" spans="1:39" x14ac:dyDescent="0.35">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row>
    <row r="92" spans="1:39" ht="15" customHeight="1" x14ac:dyDescent="0.35">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row>
    <row r="93" spans="1:39" x14ac:dyDescent="0.35">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row>
    <row r="94" spans="1:39" ht="15" customHeight="1" x14ac:dyDescent="0.35">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row>
    <row r="95" spans="1:39" x14ac:dyDescent="0.35">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row>
    <row r="96" spans="1:39" x14ac:dyDescent="0.35">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row>
    <row r="97" spans="1:39" x14ac:dyDescent="0.35">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row>
    <row r="98" spans="1:39" x14ac:dyDescent="0.35">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row>
    <row r="99" spans="1:39" x14ac:dyDescent="0.35">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row>
    <row r="100" spans="1:39" x14ac:dyDescent="0.35">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row>
    <row r="101" spans="1:39" x14ac:dyDescent="0.35">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row>
    <row r="102" spans="1:39" x14ac:dyDescent="0.35">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row>
    <row r="103" spans="1:39" x14ac:dyDescent="0.35">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row>
    <row r="104" spans="1:39" x14ac:dyDescent="0.35">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row>
    <row r="105" spans="1:39" x14ac:dyDescent="0.35">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row>
    <row r="106" spans="1:39" x14ac:dyDescent="0.35">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row>
    <row r="107" spans="1:39" x14ac:dyDescent="0.35">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row>
    <row r="108" spans="1:39" x14ac:dyDescent="0.35">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row>
    <row r="109" spans="1:39" ht="15" customHeight="1" x14ac:dyDescent="0.35">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row>
    <row r="110" spans="1:39" ht="15" customHeight="1" x14ac:dyDescent="0.35">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row>
  </sheetData>
  <mergeCells count="174">
    <mergeCell ref="B1:D1"/>
    <mergeCell ref="E1:G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AC18:AC19"/>
    <mergeCell ref="AD18:AM19"/>
    <mergeCell ref="C21:H22"/>
    <mergeCell ref="I21:N22"/>
    <mergeCell ref="O21:U21"/>
    <mergeCell ref="V21:AA21"/>
    <mergeCell ref="O22:U22"/>
    <mergeCell ref="V22:AA22"/>
    <mergeCell ref="A18:A19"/>
    <mergeCell ref="B18:B19"/>
    <mergeCell ref="C18:H19"/>
    <mergeCell ref="I18:AA18"/>
    <mergeCell ref="I19:AA19"/>
    <mergeCell ref="AB18:AB19"/>
    <mergeCell ref="C27:H27"/>
    <mergeCell ref="I27:AA27"/>
    <mergeCell ref="C29:H29"/>
    <mergeCell ref="I29:J29"/>
    <mergeCell ref="K29:O29"/>
    <mergeCell ref="P29:R29"/>
    <mergeCell ref="T29:V29"/>
    <mergeCell ref="X29:Z29"/>
    <mergeCell ref="C24:I24"/>
    <mergeCell ref="J24:R24"/>
    <mergeCell ref="S24:AA24"/>
    <mergeCell ref="C25:I25"/>
    <mergeCell ref="J25:R25"/>
    <mergeCell ref="S25:AA25"/>
    <mergeCell ref="AG37:AH37"/>
    <mergeCell ref="AI37:AJ37"/>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K38:AL38"/>
    <mergeCell ref="AC39:AD39"/>
    <mergeCell ref="AE39:AF39"/>
    <mergeCell ref="AG39:AH39"/>
    <mergeCell ref="AI39:AJ39"/>
    <mergeCell ref="AK39:AL39"/>
    <mergeCell ref="AK37:AL37"/>
    <mergeCell ref="C38:G39"/>
    <mergeCell ref="H38:H39"/>
    <mergeCell ref="I38:I39"/>
    <mergeCell ref="J38:J39"/>
    <mergeCell ref="K38:AA39"/>
    <mergeCell ref="AC38:AD38"/>
    <mergeCell ref="AE38:AF38"/>
    <mergeCell ref="AG38:AH38"/>
    <mergeCell ref="AI38:AJ38"/>
    <mergeCell ref="C36:AA37"/>
    <mergeCell ref="AC36:AD36"/>
    <mergeCell ref="AE36:AF36"/>
    <mergeCell ref="AG36:AH36"/>
    <mergeCell ref="AI36:AJ36"/>
    <mergeCell ref="AK36:AL36"/>
    <mergeCell ref="AC37:AD37"/>
    <mergeCell ref="AE37:AF37"/>
    <mergeCell ref="AK40:AL40"/>
    <mergeCell ref="C41:G41"/>
    <mergeCell ref="K41:AA41"/>
    <mergeCell ref="AC41:AD41"/>
    <mergeCell ref="AE41:AF41"/>
    <mergeCell ref="AG41:AH41"/>
    <mergeCell ref="AI41:AJ41"/>
    <mergeCell ref="AK41:AL41"/>
    <mergeCell ref="C40:G40"/>
    <mergeCell ref="K40:AA40"/>
    <mergeCell ref="AC40:AD40"/>
    <mergeCell ref="AE40:AF40"/>
    <mergeCell ref="AG40:AH40"/>
    <mergeCell ref="AI40:AJ40"/>
    <mergeCell ref="AK42:AL42"/>
    <mergeCell ref="C43:G43"/>
    <mergeCell ref="K43:AA43"/>
    <mergeCell ref="AC43:AD43"/>
    <mergeCell ref="AE43:AF43"/>
    <mergeCell ref="AG43:AH43"/>
    <mergeCell ref="AI43:AJ43"/>
    <mergeCell ref="AK43:AL43"/>
    <mergeCell ref="C42:G42"/>
    <mergeCell ref="K42:AA42"/>
    <mergeCell ref="AC42:AD42"/>
    <mergeCell ref="AE42:AF42"/>
    <mergeCell ref="AG42:AH42"/>
    <mergeCell ref="AI42:AJ42"/>
    <mergeCell ref="AK44:AL44"/>
    <mergeCell ref="B45:D45"/>
    <mergeCell ref="AC45:AD45"/>
    <mergeCell ref="AE45:AF45"/>
    <mergeCell ref="AG45:AH45"/>
    <mergeCell ref="AI45:AJ45"/>
    <mergeCell ref="AK45:AL45"/>
    <mergeCell ref="C44:G44"/>
    <mergeCell ref="K44:AA44"/>
    <mergeCell ref="AC44:AD44"/>
    <mergeCell ref="AE44:AF44"/>
    <mergeCell ref="AG44:AH44"/>
    <mergeCell ref="AI44:AJ44"/>
    <mergeCell ref="C47:AA48"/>
    <mergeCell ref="AC47:AD47"/>
    <mergeCell ref="AE47:AF47"/>
    <mergeCell ref="AG47:AH47"/>
    <mergeCell ref="AI47:AJ47"/>
    <mergeCell ref="AK47:AL47"/>
    <mergeCell ref="B46:D46"/>
    <mergeCell ref="AC46:AD46"/>
    <mergeCell ref="AE46:AF46"/>
    <mergeCell ref="AG46:AH46"/>
    <mergeCell ref="AI46:AJ46"/>
    <mergeCell ref="AK46:AL46"/>
    <mergeCell ref="C49:AA61"/>
    <mergeCell ref="C64:G66"/>
    <mergeCell ref="H64:I64"/>
    <mergeCell ref="H65:I65"/>
    <mergeCell ref="H66:I66"/>
    <mergeCell ref="J64:O64"/>
    <mergeCell ref="J65:O65"/>
    <mergeCell ref="J66:O66"/>
    <mergeCell ref="P64:T66"/>
    <mergeCell ref="U64:AA66"/>
    <mergeCell ref="C67:G67"/>
    <mergeCell ref="H67:I67"/>
    <mergeCell ref="J67:O67"/>
    <mergeCell ref="P67:T67"/>
    <mergeCell ref="U67:AA67"/>
    <mergeCell ref="C68:G68"/>
    <mergeCell ref="H68:I68"/>
    <mergeCell ref="J68:O68"/>
    <mergeCell ref="P68:T68"/>
    <mergeCell ref="U68:AA68"/>
    <mergeCell ref="C69:G69"/>
    <mergeCell ref="H69:I69"/>
    <mergeCell ref="J69:O69"/>
    <mergeCell ref="P69:T69"/>
    <mergeCell ref="U69:AA69"/>
    <mergeCell ref="C70:G70"/>
    <mergeCell ref="H70:I70"/>
    <mergeCell ref="J70:O70"/>
    <mergeCell ref="P70:T70"/>
    <mergeCell ref="U70:AA7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A983"/>
  <sheetViews>
    <sheetView topLeftCell="F25" zoomScale="70" zoomScaleNormal="70" workbookViewId="0">
      <selection activeCell="J40" sqref="J40:Z40"/>
    </sheetView>
  </sheetViews>
  <sheetFormatPr baseColWidth="10" defaultColWidth="11.453125" defaultRowHeight="14.5" x14ac:dyDescent="0.35"/>
  <sheetData>
    <row r="1" spans="1:27" ht="15.5" customHeight="1" x14ac:dyDescent="0.35">
      <c r="A1" s="1709"/>
      <c r="B1" s="1710"/>
      <c r="C1" s="1710"/>
      <c r="D1" s="1710"/>
      <c r="E1" s="1710"/>
      <c r="F1" s="1711"/>
      <c r="G1" s="1715" t="s">
        <v>0</v>
      </c>
      <c r="H1" s="1716"/>
      <c r="I1" s="1716"/>
      <c r="J1" s="1716"/>
      <c r="K1" s="1716"/>
      <c r="L1" s="1716"/>
      <c r="M1" s="1716"/>
      <c r="N1" s="1716"/>
      <c r="O1" s="1716"/>
      <c r="P1" s="1716"/>
      <c r="Q1" s="1716"/>
      <c r="R1" s="1716"/>
      <c r="S1" s="1716"/>
      <c r="T1" s="1716"/>
      <c r="U1" s="1716"/>
      <c r="V1" s="1716"/>
      <c r="W1" s="1716"/>
      <c r="X1" s="1716"/>
      <c r="Y1" s="1716"/>
      <c r="Z1" s="1716"/>
      <c r="AA1" s="1716"/>
    </row>
    <row r="2" spans="1:27" ht="15" customHeight="1" x14ac:dyDescent="0.35">
      <c r="A2" s="1712"/>
      <c r="B2" s="1713"/>
      <c r="C2" s="1713"/>
      <c r="D2" s="1713"/>
      <c r="E2" s="1713"/>
      <c r="F2" s="1714"/>
      <c r="G2" s="1717" t="s">
        <v>1</v>
      </c>
      <c r="H2" s="1718"/>
      <c r="I2" s="1718"/>
      <c r="J2" s="1718"/>
      <c r="K2" s="1718"/>
      <c r="L2" s="1718"/>
      <c r="M2" s="1718"/>
      <c r="N2" s="1719"/>
      <c r="O2" s="1717" t="s">
        <v>2</v>
      </c>
      <c r="P2" s="1718"/>
      <c r="Q2" s="1718"/>
      <c r="R2" s="1718"/>
      <c r="S2" s="1718"/>
      <c r="T2" s="1718"/>
      <c r="U2" s="1718"/>
      <c r="V2" s="1718"/>
      <c r="W2" s="1718"/>
      <c r="X2" s="1718"/>
      <c r="Y2" s="1718"/>
      <c r="Z2" s="1718"/>
      <c r="AA2" s="1718"/>
    </row>
    <row r="3" spans="1:27" ht="15.75" customHeight="1" thickBot="1" x14ac:dyDescent="0.4">
      <c r="A3" s="1712"/>
      <c r="B3" s="1713"/>
      <c r="C3" s="1713"/>
      <c r="D3" s="1713"/>
      <c r="E3" s="1713"/>
      <c r="F3" s="1714"/>
      <c r="G3" s="1720" t="s">
        <v>3</v>
      </c>
      <c r="H3" s="1721"/>
      <c r="I3" s="1721"/>
      <c r="J3" s="1721"/>
      <c r="K3" s="1721"/>
      <c r="L3" s="1721"/>
      <c r="M3" s="1721"/>
      <c r="N3" s="1721"/>
      <c r="O3" s="1721"/>
      <c r="P3" s="1721"/>
      <c r="Q3" s="1721"/>
      <c r="R3" s="1721"/>
      <c r="S3" s="1721"/>
      <c r="T3" s="1721"/>
      <c r="U3" s="1721"/>
      <c r="V3" s="1721"/>
      <c r="W3" s="1721"/>
      <c r="X3" s="1721"/>
      <c r="Y3" s="1721"/>
      <c r="Z3" s="1721"/>
      <c r="AA3" s="1721"/>
    </row>
    <row r="4" spans="1:27" x14ac:dyDescent="0.35">
      <c r="A4" s="373"/>
      <c r="B4" s="373"/>
      <c r="C4" s="373"/>
      <c r="D4" s="373"/>
      <c r="E4" s="373"/>
      <c r="F4" s="373"/>
      <c r="G4" s="127"/>
      <c r="H4" s="127"/>
      <c r="I4" s="127"/>
      <c r="J4" s="127"/>
      <c r="K4" s="127"/>
      <c r="L4" s="127"/>
      <c r="M4" s="127"/>
      <c r="N4" s="127"/>
      <c r="O4" s="127"/>
      <c r="P4" s="127"/>
      <c r="Q4" s="127"/>
      <c r="R4" s="127"/>
      <c r="S4" s="127"/>
      <c r="T4" s="127"/>
      <c r="U4" s="127"/>
      <c r="V4" s="127"/>
      <c r="W4" s="127"/>
      <c r="X4" s="127"/>
      <c r="Y4" s="127"/>
      <c r="Z4" s="127"/>
      <c r="AA4" s="127"/>
    </row>
    <row r="5" spans="1:27" ht="15" thickBot="1" x14ac:dyDescent="0.4">
      <c r="A5" s="128"/>
      <c r="B5" s="129"/>
      <c r="C5" s="129"/>
      <c r="D5" s="129"/>
      <c r="E5" s="129"/>
      <c r="F5" s="129"/>
      <c r="G5" s="129"/>
      <c r="H5" s="130"/>
      <c r="I5" s="130"/>
      <c r="J5" s="130"/>
      <c r="K5" s="130"/>
      <c r="L5" s="130"/>
      <c r="M5" s="130"/>
      <c r="N5" s="130"/>
      <c r="O5" s="130"/>
      <c r="P5" s="130"/>
      <c r="Q5" s="130"/>
      <c r="R5" s="130"/>
      <c r="S5" s="130"/>
      <c r="T5" s="130"/>
      <c r="U5" s="130"/>
      <c r="V5" s="129"/>
      <c r="W5" s="129"/>
      <c r="X5" s="129"/>
      <c r="Y5" s="129"/>
      <c r="Z5" s="129"/>
      <c r="AA5" s="131"/>
    </row>
    <row r="6" spans="1:27" ht="15" customHeight="1" x14ac:dyDescent="0.35">
      <c r="A6" s="132"/>
      <c r="B6" s="1698" t="s">
        <v>4</v>
      </c>
      <c r="C6" s="1699"/>
      <c r="D6" s="1699"/>
      <c r="E6" s="1699"/>
      <c r="F6" s="1699"/>
      <c r="G6" s="1722"/>
      <c r="H6" s="1724" t="s">
        <v>243</v>
      </c>
      <c r="I6" s="1725"/>
      <c r="J6" s="1725"/>
      <c r="K6" s="1725"/>
      <c r="L6" s="1725"/>
      <c r="M6" s="1725"/>
      <c r="N6" s="1725"/>
      <c r="O6" s="1725"/>
      <c r="P6" s="1725"/>
      <c r="Q6" s="1725"/>
      <c r="R6" s="1725"/>
      <c r="S6" s="1725"/>
      <c r="T6" s="1725"/>
      <c r="U6" s="1725"/>
      <c r="V6" s="1725"/>
      <c r="W6" s="1725"/>
      <c r="X6" s="1725"/>
      <c r="Y6" s="1725"/>
      <c r="Z6" s="1725"/>
      <c r="AA6" s="133"/>
    </row>
    <row r="7" spans="1:27" x14ac:dyDescent="0.35">
      <c r="A7" s="132"/>
      <c r="B7" s="1700"/>
      <c r="C7" s="1701"/>
      <c r="D7" s="1701"/>
      <c r="E7" s="1701"/>
      <c r="F7" s="1701"/>
      <c r="G7" s="1723"/>
      <c r="H7" s="1726"/>
      <c r="I7" s="1727"/>
      <c r="J7" s="1727"/>
      <c r="K7" s="1727"/>
      <c r="L7" s="1727"/>
      <c r="M7" s="1727"/>
      <c r="N7" s="1727"/>
      <c r="O7" s="1727"/>
      <c r="P7" s="1727"/>
      <c r="Q7" s="1727"/>
      <c r="R7" s="1727"/>
      <c r="S7" s="1727"/>
      <c r="T7" s="1727"/>
      <c r="U7" s="1727"/>
      <c r="V7" s="1727"/>
      <c r="W7" s="1727"/>
      <c r="X7" s="1727"/>
      <c r="Y7" s="1727"/>
      <c r="Z7" s="1727"/>
      <c r="AA7" s="133"/>
    </row>
    <row r="8" spans="1:27" ht="15" thickBot="1" x14ac:dyDescent="0.4">
      <c r="A8" s="132"/>
      <c r="B8" s="134"/>
      <c r="C8" s="134"/>
      <c r="D8" s="134"/>
      <c r="E8" s="134"/>
      <c r="F8" s="134"/>
      <c r="G8" s="134"/>
      <c r="H8" s="135"/>
      <c r="I8" s="135"/>
      <c r="J8" s="135"/>
      <c r="K8" s="135"/>
      <c r="L8" s="135"/>
      <c r="M8" s="135"/>
      <c r="N8" s="135"/>
      <c r="O8" s="135"/>
      <c r="P8" s="135"/>
      <c r="Q8" s="135"/>
      <c r="R8" s="135"/>
      <c r="S8" s="135"/>
      <c r="T8" s="135"/>
      <c r="U8" s="135"/>
      <c r="V8" s="134"/>
      <c r="W8" s="134"/>
      <c r="X8" s="134"/>
      <c r="Y8" s="134"/>
      <c r="Z8" s="134"/>
      <c r="AA8" s="133"/>
    </row>
    <row r="9" spans="1:27" ht="15.75" customHeight="1" thickBot="1" x14ac:dyDescent="0.4">
      <c r="A9" s="132"/>
      <c r="B9" s="1698" t="s">
        <v>5</v>
      </c>
      <c r="C9" s="1699"/>
      <c r="D9" s="1699"/>
      <c r="E9" s="1699"/>
      <c r="F9" s="1699"/>
      <c r="G9" s="1706"/>
      <c r="H9" s="1089" t="s">
        <v>244</v>
      </c>
      <c r="I9" s="1090"/>
      <c r="J9" s="1090"/>
      <c r="K9" s="1090"/>
      <c r="L9" s="1090"/>
      <c r="M9" s="1090"/>
      <c r="N9" s="1090"/>
      <c r="O9" s="1090"/>
      <c r="P9" s="1090"/>
      <c r="Q9" s="1663" t="s">
        <v>7</v>
      </c>
      <c r="R9" s="1663"/>
      <c r="S9" s="1663"/>
      <c r="T9" s="1665"/>
      <c r="U9" s="1677" t="s">
        <v>8</v>
      </c>
      <c r="V9" s="1678"/>
      <c r="W9" s="1678"/>
      <c r="X9" s="1678"/>
      <c r="Y9" s="1678"/>
      <c r="Z9" s="1678"/>
      <c r="AA9" s="133"/>
    </row>
    <row r="10" spans="1:27" ht="15.75" customHeight="1" thickBot="1" x14ac:dyDescent="0.4">
      <c r="A10" s="132"/>
      <c r="B10" s="1700"/>
      <c r="C10" s="1701"/>
      <c r="D10" s="1701"/>
      <c r="E10" s="1701"/>
      <c r="F10" s="1701"/>
      <c r="G10" s="1707"/>
      <c r="H10" s="1092"/>
      <c r="I10" s="1093"/>
      <c r="J10" s="1093"/>
      <c r="K10" s="1093"/>
      <c r="L10" s="1093"/>
      <c r="M10" s="1093"/>
      <c r="N10" s="1093"/>
      <c r="O10" s="1093"/>
      <c r="P10" s="1093"/>
      <c r="Q10" s="1664" t="s">
        <v>245</v>
      </c>
      <c r="R10" s="1664"/>
      <c r="S10" s="1664"/>
      <c r="T10" s="1708"/>
      <c r="U10" s="1680" t="s">
        <v>246</v>
      </c>
      <c r="V10" s="1681"/>
      <c r="W10" s="1681"/>
      <c r="X10" s="1681"/>
      <c r="Y10" s="1681"/>
      <c r="Z10" s="1681"/>
      <c r="AA10" s="133"/>
    </row>
    <row r="11" spans="1:27" ht="15" thickBot="1" x14ac:dyDescent="0.4">
      <c r="A11" s="137"/>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377"/>
    </row>
    <row r="12" spans="1:27" ht="15" customHeight="1" x14ac:dyDescent="0.35">
      <c r="A12" s="137"/>
      <c r="B12" s="1698" t="s">
        <v>9</v>
      </c>
      <c r="C12" s="1699"/>
      <c r="D12" s="1699"/>
      <c r="E12" s="1699"/>
      <c r="F12" s="1699"/>
      <c r="G12" s="1699"/>
      <c r="H12" s="1702" t="s">
        <v>247</v>
      </c>
      <c r="I12" s="1702"/>
      <c r="J12" s="1702"/>
      <c r="K12" s="1702"/>
      <c r="L12" s="1702"/>
      <c r="M12" s="1702"/>
      <c r="N12" s="1702"/>
      <c r="O12" s="1702"/>
      <c r="P12" s="1702"/>
      <c r="Q12" s="1702"/>
      <c r="R12" s="1703"/>
      <c r="S12" s="1677" t="s">
        <v>11</v>
      </c>
      <c r="T12" s="1678"/>
      <c r="U12" s="1678"/>
      <c r="V12" s="1678"/>
      <c r="W12" s="1678"/>
      <c r="X12" s="1678"/>
      <c r="Y12" s="1678"/>
      <c r="Z12" s="1678"/>
      <c r="AA12" s="377"/>
    </row>
    <row r="13" spans="1:27" ht="15" thickBot="1" x14ac:dyDescent="0.4">
      <c r="A13" s="137"/>
      <c r="B13" s="1700"/>
      <c r="C13" s="1701"/>
      <c r="D13" s="1701"/>
      <c r="E13" s="1701"/>
      <c r="F13" s="1701"/>
      <c r="G13" s="1701"/>
      <c r="H13" s="1704"/>
      <c r="I13" s="1704"/>
      <c r="J13" s="1704"/>
      <c r="K13" s="1704"/>
      <c r="L13" s="1704"/>
      <c r="M13" s="1704"/>
      <c r="N13" s="1704"/>
      <c r="O13" s="1704"/>
      <c r="P13" s="1704"/>
      <c r="Q13" s="1704"/>
      <c r="R13" s="1705"/>
      <c r="S13" s="1680" t="s">
        <v>248</v>
      </c>
      <c r="T13" s="1681"/>
      <c r="U13" s="1681"/>
      <c r="V13" s="1681"/>
      <c r="W13" s="1681"/>
      <c r="X13" s="1681"/>
      <c r="Y13" s="1681"/>
      <c r="Z13" s="1681"/>
      <c r="AA13" s="377"/>
    </row>
    <row r="14" spans="1:27" ht="15" thickBot="1" x14ac:dyDescent="0.4">
      <c r="A14" s="137"/>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377"/>
    </row>
    <row r="15" spans="1:27" ht="15.75" customHeight="1" thickBot="1" x14ac:dyDescent="0.4">
      <c r="A15" s="137"/>
      <c r="B15" s="1662" t="s">
        <v>13</v>
      </c>
      <c r="C15" s="1663"/>
      <c r="D15" s="1663"/>
      <c r="E15" s="1663"/>
      <c r="F15" s="1663"/>
      <c r="G15" s="1663"/>
      <c r="H15" s="1664" t="s">
        <v>249</v>
      </c>
      <c r="I15" s="1664"/>
      <c r="J15" s="1664"/>
      <c r="K15" s="1664"/>
      <c r="L15" s="1664"/>
      <c r="M15" s="1664"/>
      <c r="N15" s="1664"/>
      <c r="O15" s="1664"/>
      <c r="P15" s="1664"/>
      <c r="Q15" s="1664"/>
      <c r="R15" s="1664"/>
      <c r="S15" s="1664"/>
      <c r="T15" s="1664"/>
      <c r="U15" s="1664"/>
      <c r="V15" s="1664"/>
      <c r="W15" s="1664"/>
      <c r="X15" s="1664"/>
      <c r="Y15" s="1664"/>
      <c r="Z15" s="1664"/>
      <c r="AA15" s="377"/>
    </row>
    <row r="16" spans="1:27" ht="15" thickBot="1" x14ac:dyDescent="0.4">
      <c r="A16" s="137" t="e">
        <v>#DIV/0!</v>
      </c>
      <c r="B16" s="135"/>
      <c r="C16" s="135"/>
      <c r="D16" s="135"/>
      <c r="E16" s="135"/>
      <c r="F16" s="135"/>
      <c r="G16" s="135"/>
      <c r="H16" s="359"/>
      <c r="I16" s="359"/>
      <c r="J16" s="359"/>
      <c r="K16" s="359"/>
      <c r="L16" s="359"/>
      <c r="M16" s="359"/>
      <c r="N16" s="359"/>
      <c r="O16" s="359"/>
      <c r="P16" s="359"/>
      <c r="Q16" s="359"/>
      <c r="R16" s="359"/>
      <c r="S16" s="359"/>
      <c r="T16" s="359"/>
      <c r="U16" s="359"/>
      <c r="V16" s="359"/>
      <c r="W16" s="359"/>
      <c r="X16" s="359"/>
      <c r="Y16" s="359"/>
      <c r="Z16" s="359"/>
      <c r="AA16" s="377"/>
    </row>
    <row r="17" spans="1:27" ht="28.5" customHeight="1" thickBot="1" x14ac:dyDescent="0.4">
      <c r="A17" s="137"/>
      <c r="B17" s="1662" t="s">
        <v>85</v>
      </c>
      <c r="C17" s="1663"/>
      <c r="D17" s="1663"/>
      <c r="E17" s="1663"/>
      <c r="F17" s="1663"/>
      <c r="G17" s="1663"/>
      <c r="H17" s="1664" t="s">
        <v>250</v>
      </c>
      <c r="I17" s="1664"/>
      <c r="J17" s="1664"/>
      <c r="K17" s="1664"/>
      <c r="L17" s="1664"/>
      <c r="M17" s="1664"/>
      <c r="N17" s="1664"/>
      <c r="O17" s="1664"/>
      <c r="P17" s="1664"/>
      <c r="Q17" s="1664"/>
      <c r="R17" s="1664"/>
      <c r="S17" s="1664"/>
      <c r="T17" s="1664"/>
      <c r="U17" s="1664"/>
      <c r="V17" s="1664"/>
      <c r="W17" s="1664"/>
      <c r="X17" s="1664"/>
      <c r="Y17" s="1664"/>
      <c r="Z17" s="1664"/>
      <c r="AA17" s="377"/>
    </row>
    <row r="18" spans="1:27" ht="15" thickBot="1" x14ac:dyDescent="0.4">
      <c r="A18" s="137"/>
      <c r="B18" s="135"/>
      <c r="C18" s="135"/>
      <c r="D18" s="135"/>
      <c r="E18" s="135"/>
      <c r="F18" s="135"/>
      <c r="G18" s="135"/>
      <c r="H18" s="359"/>
      <c r="I18" s="359"/>
      <c r="J18" s="359"/>
      <c r="K18" s="359"/>
      <c r="L18" s="359"/>
      <c r="M18" s="359"/>
      <c r="N18" s="359"/>
      <c r="O18" s="359"/>
      <c r="P18" s="359"/>
      <c r="Q18" s="359"/>
      <c r="R18" s="359"/>
      <c r="S18" s="359"/>
      <c r="T18" s="359"/>
      <c r="U18" s="359"/>
      <c r="V18" s="359"/>
      <c r="W18" s="359"/>
      <c r="X18" s="359"/>
      <c r="Y18" s="359"/>
      <c r="Z18" s="359"/>
      <c r="AA18" s="377"/>
    </row>
    <row r="19" spans="1:27" ht="15" customHeight="1" x14ac:dyDescent="0.35">
      <c r="A19" s="137"/>
      <c r="B19" s="1684" t="s">
        <v>17</v>
      </c>
      <c r="C19" s="1685"/>
      <c r="D19" s="1685"/>
      <c r="E19" s="1685"/>
      <c r="F19" s="1685"/>
      <c r="G19" s="1686"/>
      <c r="H19" s="1690">
        <v>44166</v>
      </c>
      <c r="I19" s="1691"/>
      <c r="J19" s="1691"/>
      <c r="K19" s="1692"/>
      <c r="L19" s="1677" t="s">
        <v>18</v>
      </c>
      <c r="M19" s="1678"/>
      <c r="N19" s="1678"/>
      <c r="O19" s="1678"/>
      <c r="P19" s="1678"/>
      <c r="Q19" s="1678"/>
      <c r="R19" s="1679"/>
      <c r="S19" s="1677" t="s">
        <v>19</v>
      </c>
      <c r="T19" s="1678"/>
      <c r="U19" s="1678"/>
      <c r="V19" s="1678"/>
      <c r="W19" s="1678"/>
      <c r="X19" s="1678"/>
      <c r="Y19" s="1678"/>
      <c r="Z19" s="1678"/>
      <c r="AA19" s="377"/>
    </row>
    <row r="20" spans="1:27" ht="15" thickBot="1" x14ac:dyDescent="0.4">
      <c r="A20" s="137"/>
      <c r="B20" s="1687"/>
      <c r="C20" s="1688"/>
      <c r="D20" s="1688"/>
      <c r="E20" s="1688"/>
      <c r="F20" s="1688"/>
      <c r="G20" s="1689"/>
      <c r="H20" s="1693"/>
      <c r="I20" s="1694"/>
      <c r="J20" s="1694"/>
      <c r="K20" s="1695"/>
      <c r="L20" s="1696" t="s">
        <v>145</v>
      </c>
      <c r="M20" s="1683"/>
      <c r="N20" s="1683"/>
      <c r="O20" s="1683"/>
      <c r="P20" s="1683"/>
      <c r="Q20" s="1683"/>
      <c r="R20" s="1697"/>
      <c r="S20" s="1696" t="s">
        <v>57</v>
      </c>
      <c r="T20" s="1683"/>
      <c r="U20" s="1683"/>
      <c r="V20" s="1683"/>
      <c r="W20" s="1683"/>
      <c r="X20" s="1683"/>
      <c r="Y20" s="1683"/>
      <c r="Z20" s="1683"/>
      <c r="AA20" s="377"/>
    </row>
    <row r="21" spans="1:27" ht="15" thickBot="1" x14ac:dyDescent="0.4">
      <c r="A21" s="137"/>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377"/>
    </row>
    <row r="22" spans="1:27" ht="15" customHeight="1" x14ac:dyDescent="0.35">
      <c r="A22" s="137"/>
      <c r="B22" s="1677" t="s">
        <v>22</v>
      </c>
      <c r="C22" s="1678"/>
      <c r="D22" s="1678"/>
      <c r="E22" s="1678"/>
      <c r="F22" s="1678"/>
      <c r="G22" s="1678"/>
      <c r="H22" s="1679"/>
      <c r="I22" s="1677" t="s">
        <v>251</v>
      </c>
      <c r="J22" s="1678"/>
      <c r="K22" s="1678"/>
      <c r="L22" s="1678"/>
      <c r="M22" s="1678"/>
      <c r="N22" s="1678"/>
      <c r="O22" s="1679"/>
      <c r="P22" s="1677" t="s">
        <v>24</v>
      </c>
      <c r="Q22" s="1678"/>
      <c r="R22" s="1678"/>
      <c r="S22" s="1678"/>
      <c r="T22" s="1678"/>
      <c r="U22" s="1678"/>
      <c r="V22" s="1678"/>
      <c r="W22" s="1678"/>
      <c r="X22" s="1678"/>
      <c r="Y22" s="1678"/>
      <c r="Z22" s="1678"/>
      <c r="AA22" s="377"/>
    </row>
    <row r="23" spans="1:27" ht="15.75" customHeight="1" thickBot="1" x14ac:dyDescent="0.4">
      <c r="A23" s="137"/>
      <c r="B23" s="1680" t="s">
        <v>252</v>
      </c>
      <c r="C23" s="1681"/>
      <c r="D23" s="1681"/>
      <c r="E23" s="1681"/>
      <c r="F23" s="1681"/>
      <c r="G23" s="1681"/>
      <c r="H23" s="1682"/>
      <c r="I23" s="1680" t="s">
        <v>253</v>
      </c>
      <c r="J23" s="1681"/>
      <c r="K23" s="1681"/>
      <c r="L23" s="1681"/>
      <c r="M23" s="1681"/>
      <c r="N23" s="1681"/>
      <c r="O23" s="1681"/>
      <c r="P23" s="1683" t="s">
        <v>254</v>
      </c>
      <c r="Q23" s="1683"/>
      <c r="R23" s="1683"/>
      <c r="S23" s="1683"/>
      <c r="T23" s="1683"/>
      <c r="U23" s="1683"/>
      <c r="V23" s="1683"/>
      <c r="W23" s="1683"/>
      <c r="X23" s="1683"/>
      <c r="Y23" s="1683"/>
      <c r="Z23" s="1683"/>
      <c r="AA23" s="377"/>
    </row>
    <row r="24" spans="1:27" ht="15" thickBot="1" x14ac:dyDescent="0.4">
      <c r="A24" s="137"/>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377"/>
    </row>
    <row r="25" spans="1:27" ht="15.75" customHeight="1" thickBot="1" x14ac:dyDescent="0.4">
      <c r="A25" s="137"/>
      <c r="B25" s="1662" t="s">
        <v>27</v>
      </c>
      <c r="C25" s="1663"/>
      <c r="D25" s="1663"/>
      <c r="E25" s="1663"/>
      <c r="F25" s="1663"/>
      <c r="G25" s="1663"/>
      <c r="H25" s="1664" t="s">
        <v>255</v>
      </c>
      <c r="I25" s="1664"/>
      <c r="J25" s="1664"/>
      <c r="K25" s="1664"/>
      <c r="L25" s="1664"/>
      <c r="M25" s="1664"/>
      <c r="N25" s="1664"/>
      <c r="O25" s="1664"/>
      <c r="P25" s="1664"/>
      <c r="Q25" s="1664"/>
      <c r="R25" s="1664"/>
      <c r="S25" s="1664"/>
      <c r="T25" s="1664"/>
      <c r="U25" s="1664"/>
      <c r="V25" s="1664"/>
      <c r="W25" s="1664"/>
      <c r="X25" s="1664"/>
      <c r="Y25" s="1664"/>
      <c r="Z25" s="1664"/>
      <c r="AA25" s="377"/>
    </row>
    <row r="26" spans="1:27" ht="15" thickBot="1" x14ac:dyDescent="0.4">
      <c r="A26" s="137"/>
      <c r="B26" s="135"/>
      <c r="C26" s="135"/>
      <c r="D26" s="135"/>
      <c r="E26" s="135"/>
      <c r="F26" s="135"/>
      <c r="G26" s="135"/>
      <c r="H26" s="359"/>
      <c r="I26" s="359"/>
      <c r="J26" s="359"/>
      <c r="K26" s="359"/>
      <c r="L26" s="359"/>
      <c r="M26" s="359"/>
      <c r="N26" s="359"/>
      <c r="O26" s="359"/>
      <c r="P26" s="359"/>
      <c r="Q26" s="359"/>
      <c r="R26" s="359"/>
      <c r="S26" s="359"/>
      <c r="T26" s="359"/>
      <c r="U26" s="359"/>
      <c r="V26" s="359"/>
      <c r="W26" s="359"/>
      <c r="X26" s="359"/>
      <c r="Y26" s="359"/>
      <c r="Z26" s="359"/>
      <c r="AA26" s="377"/>
    </row>
    <row r="27" spans="1:27" ht="15.75" customHeight="1" thickBot="1" x14ac:dyDescent="0.4">
      <c r="A27" s="137"/>
      <c r="B27" s="1662" t="s">
        <v>28</v>
      </c>
      <c r="C27" s="1663"/>
      <c r="D27" s="1663"/>
      <c r="E27" s="1663"/>
      <c r="F27" s="1663"/>
      <c r="G27" s="1665"/>
      <c r="H27" s="1666">
        <v>0.98099999999999998</v>
      </c>
      <c r="I27" s="1667"/>
      <c r="J27" s="1668" t="s">
        <v>29</v>
      </c>
      <c r="K27" s="1669"/>
      <c r="L27" s="1669"/>
      <c r="M27" s="1670"/>
      <c r="N27" s="1671" t="s">
        <v>30</v>
      </c>
      <c r="O27" s="1672"/>
      <c r="P27" s="1672"/>
      <c r="Q27" s="1673"/>
      <c r="R27" s="139"/>
      <c r="S27" s="1671" t="s">
        <v>31</v>
      </c>
      <c r="T27" s="1672"/>
      <c r="U27" s="1673"/>
      <c r="V27" s="140" t="s">
        <v>111</v>
      </c>
      <c r="W27" s="1674" t="s">
        <v>33</v>
      </c>
      <c r="X27" s="1675"/>
      <c r="Y27" s="1676"/>
      <c r="Z27" s="141"/>
      <c r="AA27" s="377"/>
    </row>
    <row r="28" spans="1:27" ht="15" thickBot="1" x14ac:dyDescent="0.4">
      <c r="A28" s="137"/>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377"/>
    </row>
    <row r="29" spans="1:27" x14ac:dyDescent="0.35">
      <c r="A29" s="137"/>
      <c r="B29" s="1644" t="s">
        <v>34</v>
      </c>
      <c r="C29" s="1645"/>
      <c r="D29" s="1645"/>
      <c r="E29" s="1645"/>
      <c r="F29" s="1645"/>
      <c r="G29" s="1645"/>
      <c r="H29" s="1645"/>
      <c r="I29" s="1646"/>
      <c r="J29" s="1650" t="s">
        <v>35</v>
      </c>
      <c r="K29" s="1651"/>
      <c r="L29" s="1651"/>
      <c r="M29" s="1651"/>
      <c r="N29" s="1651"/>
      <c r="O29" s="1651"/>
      <c r="P29" s="1651"/>
      <c r="Q29" s="1652"/>
      <c r="R29" s="1653" t="s">
        <v>36</v>
      </c>
      <c r="S29" s="1654"/>
      <c r="T29" s="1654"/>
      <c r="U29" s="1654"/>
      <c r="V29" s="1655"/>
      <c r="W29" s="1656" t="s">
        <v>37</v>
      </c>
      <c r="X29" s="1657"/>
      <c r="Y29" s="1657"/>
      <c r="Z29" s="1657"/>
      <c r="AA29" s="377"/>
    </row>
    <row r="30" spans="1:27" x14ac:dyDescent="0.35">
      <c r="A30" s="137"/>
      <c r="B30" s="1647"/>
      <c r="C30" s="1648"/>
      <c r="D30" s="1648"/>
      <c r="E30" s="1648"/>
      <c r="F30" s="1648"/>
      <c r="G30" s="1648"/>
      <c r="H30" s="1648"/>
      <c r="I30" s="1649"/>
      <c r="J30" s="1658" t="s">
        <v>38</v>
      </c>
      <c r="K30" s="1659"/>
      <c r="L30" s="1659"/>
      <c r="M30" s="1660"/>
      <c r="N30" s="1661" t="s">
        <v>39</v>
      </c>
      <c r="O30" s="1659"/>
      <c r="P30" s="1659"/>
      <c r="Q30" s="1660"/>
      <c r="R30" s="1661" t="s">
        <v>38</v>
      </c>
      <c r="S30" s="1660"/>
      <c r="T30" s="1661" t="s">
        <v>39</v>
      </c>
      <c r="U30" s="1659"/>
      <c r="V30" s="1660"/>
      <c r="W30" s="1661" t="s">
        <v>38</v>
      </c>
      <c r="X30" s="1660"/>
      <c r="Y30" s="1661" t="s">
        <v>39</v>
      </c>
      <c r="Z30" s="1659"/>
      <c r="AA30" s="377"/>
    </row>
    <row r="31" spans="1:27" ht="15" thickBot="1" x14ac:dyDescent="0.4">
      <c r="A31" s="137"/>
      <c r="B31" s="1647"/>
      <c r="C31" s="1648"/>
      <c r="D31" s="1648"/>
      <c r="E31" s="1648"/>
      <c r="F31" s="1648"/>
      <c r="G31" s="1648"/>
      <c r="H31" s="1648"/>
      <c r="I31" s="1649"/>
      <c r="J31" s="1640">
        <v>0</v>
      </c>
      <c r="K31" s="1641"/>
      <c r="L31" s="1641"/>
      <c r="M31" s="1642"/>
      <c r="N31" s="1643">
        <v>0.69</v>
      </c>
      <c r="O31" s="1641"/>
      <c r="P31" s="1641"/>
      <c r="Q31" s="1642"/>
      <c r="R31" s="1643">
        <v>0.7</v>
      </c>
      <c r="S31" s="1642"/>
      <c r="T31" s="1643">
        <v>0.79</v>
      </c>
      <c r="U31" s="1641"/>
      <c r="V31" s="1642"/>
      <c r="W31" s="1643">
        <v>0.8</v>
      </c>
      <c r="X31" s="1642"/>
      <c r="Y31" s="1643">
        <v>1</v>
      </c>
      <c r="Z31" s="1641"/>
      <c r="AA31" s="377"/>
    </row>
    <row r="32" spans="1:27" ht="15" thickBot="1" x14ac:dyDescent="0.4">
      <c r="A32" s="137"/>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77"/>
    </row>
    <row r="33" spans="1:27" ht="15.75" customHeight="1" thickBot="1" x14ac:dyDescent="0.4">
      <c r="A33" s="375"/>
      <c r="B33" s="1631" t="s">
        <v>40</v>
      </c>
      <c r="C33" s="1632"/>
      <c r="D33" s="1632"/>
      <c r="E33" s="1632"/>
      <c r="F33" s="1632"/>
      <c r="G33" s="1632"/>
      <c r="H33" s="1632"/>
      <c r="I33" s="1632"/>
      <c r="J33" s="1632"/>
      <c r="K33" s="1632"/>
      <c r="L33" s="1632"/>
      <c r="M33" s="1632"/>
      <c r="N33" s="1632"/>
      <c r="O33" s="1632"/>
      <c r="P33" s="1632"/>
      <c r="Q33" s="1632"/>
      <c r="R33" s="1632"/>
      <c r="S33" s="1632"/>
      <c r="T33" s="1632"/>
      <c r="U33" s="1632"/>
      <c r="V33" s="1632"/>
      <c r="W33" s="1632"/>
      <c r="X33" s="1632"/>
      <c r="Y33" s="1632"/>
      <c r="Z33" s="1632"/>
      <c r="AA33" s="377"/>
    </row>
    <row r="34" spans="1:27" ht="33" customHeight="1" x14ac:dyDescent="0.35">
      <c r="A34" s="375"/>
      <c r="B34" s="1581" t="s">
        <v>41</v>
      </c>
      <c r="C34" s="1582"/>
      <c r="D34" s="1582"/>
      <c r="E34" s="1582"/>
      <c r="F34" s="1633"/>
      <c r="G34" s="1637" t="s">
        <v>256</v>
      </c>
      <c r="H34" s="1637" t="s">
        <v>257</v>
      </c>
      <c r="I34" s="1637" t="s">
        <v>44</v>
      </c>
      <c r="J34" s="1581" t="s">
        <v>45</v>
      </c>
      <c r="K34" s="1582"/>
      <c r="L34" s="1582"/>
      <c r="M34" s="1582"/>
      <c r="N34" s="1582"/>
      <c r="O34" s="1582"/>
      <c r="P34" s="1582"/>
      <c r="Q34" s="1582"/>
      <c r="R34" s="1582"/>
      <c r="S34" s="1582"/>
      <c r="T34" s="1582"/>
      <c r="U34" s="1582"/>
      <c r="V34" s="1582"/>
      <c r="W34" s="1582"/>
      <c r="X34" s="1582"/>
      <c r="Y34" s="1582"/>
      <c r="Z34" s="1582"/>
      <c r="AA34" s="377"/>
    </row>
    <row r="35" spans="1:27" x14ac:dyDescent="0.35">
      <c r="A35" s="375"/>
      <c r="B35" s="1634"/>
      <c r="C35" s="1635"/>
      <c r="D35" s="1635"/>
      <c r="E35" s="1635"/>
      <c r="F35" s="1636"/>
      <c r="G35" s="1638"/>
      <c r="H35" s="1638"/>
      <c r="I35" s="1639"/>
      <c r="J35" s="1634"/>
      <c r="K35" s="1635"/>
      <c r="L35" s="1635"/>
      <c r="M35" s="1635"/>
      <c r="N35" s="1635"/>
      <c r="O35" s="1635"/>
      <c r="P35" s="1635"/>
      <c r="Q35" s="1635"/>
      <c r="R35" s="1635"/>
      <c r="S35" s="1635"/>
      <c r="T35" s="1635"/>
      <c r="U35" s="1635"/>
      <c r="V35" s="1635"/>
      <c r="W35" s="1635"/>
      <c r="X35" s="1635"/>
      <c r="Y35" s="1635"/>
      <c r="Z35" s="1635"/>
      <c r="AA35" s="377"/>
    </row>
    <row r="36" spans="1:27" ht="15" customHeight="1" x14ac:dyDescent="0.35">
      <c r="A36" s="1546"/>
      <c r="B36" s="1550" t="s">
        <v>197</v>
      </c>
      <c r="C36" s="1551"/>
      <c r="D36" s="1551"/>
      <c r="E36" s="1551"/>
      <c r="F36" s="1552"/>
      <c r="G36" s="1556">
        <v>0.80720000000000003</v>
      </c>
      <c r="H36" s="1556">
        <v>0.8</v>
      </c>
      <c r="I36" s="1560">
        <v>1.01</v>
      </c>
      <c r="J36" s="1562" t="s">
        <v>905</v>
      </c>
      <c r="K36" s="1563"/>
      <c r="L36" s="1563"/>
      <c r="M36" s="1563"/>
      <c r="N36" s="1563"/>
      <c r="O36" s="1563"/>
      <c r="P36" s="1563"/>
      <c r="Q36" s="1563"/>
      <c r="R36" s="1563"/>
      <c r="S36" s="1563"/>
      <c r="T36" s="1563"/>
      <c r="U36" s="1563"/>
      <c r="V36" s="1563"/>
      <c r="W36" s="1563"/>
      <c r="X36" s="1563"/>
      <c r="Y36" s="1563"/>
      <c r="Z36" s="1563"/>
      <c r="AA36" s="1545"/>
    </row>
    <row r="37" spans="1:27" ht="22.5" customHeight="1" x14ac:dyDescent="0.35">
      <c r="A37" s="1546"/>
      <c r="B37" s="1553"/>
      <c r="C37" s="1554"/>
      <c r="D37" s="1554"/>
      <c r="E37" s="1554"/>
      <c r="F37" s="1555"/>
      <c r="G37" s="1558"/>
      <c r="H37" s="1558"/>
      <c r="I37" s="1561"/>
      <c r="J37" s="1564" t="s">
        <v>906</v>
      </c>
      <c r="K37" s="1565"/>
      <c r="L37" s="1565"/>
      <c r="M37" s="1565"/>
      <c r="N37" s="1565"/>
      <c r="O37" s="1565"/>
      <c r="P37" s="1565"/>
      <c r="Q37" s="1565"/>
      <c r="R37" s="1565"/>
      <c r="S37" s="1565"/>
      <c r="T37" s="1565"/>
      <c r="U37" s="1565"/>
      <c r="V37" s="1565"/>
      <c r="W37" s="1565"/>
      <c r="X37" s="1565"/>
      <c r="Y37" s="1565"/>
      <c r="Z37" s="1565"/>
      <c r="AA37" s="1545"/>
    </row>
    <row r="38" spans="1:27" ht="15" customHeight="1" x14ac:dyDescent="0.35">
      <c r="A38" s="1546"/>
      <c r="B38" s="1547" t="s">
        <v>198</v>
      </c>
      <c r="C38" s="1548"/>
      <c r="D38" s="1548"/>
      <c r="E38" s="1548"/>
      <c r="F38" s="1549"/>
      <c r="G38" s="1556">
        <v>0.79410000000000003</v>
      </c>
      <c r="H38" s="1556">
        <v>0.8</v>
      </c>
      <c r="I38" s="1559">
        <v>0.99</v>
      </c>
      <c r="J38" s="1608" t="s">
        <v>907</v>
      </c>
      <c r="K38" s="1609"/>
      <c r="L38" s="1609"/>
      <c r="M38" s="1609"/>
      <c r="N38" s="1609"/>
      <c r="O38" s="1609"/>
      <c r="P38" s="1609"/>
      <c r="Q38" s="1609"/>
      <c r="R38" s="1609"/>
      <c r="S38" s="1609"/>
      <c r="T38" s="1609"/>
      <c r="U38" s="1609"/>
      <c r="V38" s="1609"/>
      <c r="W38" s="1609"/>
      <c r="X38" s="1609"/>
      <c r="Y38" s="1609"/>
      <c r="Z38" s="1609"/>
      <c r="AA38" s="1545"/>
    </row>
    <row r="39" spans="1:27" ht="22.5" customHeight="1" x14ac:dyDescent="0.35">
      <c r="A39" s="1546"/>
      <c r="B39" s="1550"/>
      <c r="C39" s="1551"/>
      <c r="D39" s="1551"/>
      <c r="E39" s="1551"/>
      <c r="F39" s="1552"/>
      <c r="G39" s="1557"/>
      <c r="H39" s="1557"/>
      <c r="I39" s="1560"/>
      <c r="J39" s="1562"/>
      <c r="K39" s="1563"/>
      <c r="L39" s="1563"/>
      <c r="M39" s="1563"/>
      <c r="N39" s="1563"/>
      <c r="O39" s="1563"/>
      <c r="P39" s="1563"/>
      <c r="Q39" s="1563"/>
      <c r="R39" s="1563"/>
      <c r="S39" s="1563"/>
      <c r="T39" s="1563"/>
      <c r="U39" s="1563"/>
      <c r="V39" s="1563"/>
      <c r="W39" s="1563"/>
      <c r="X39" s="1563"/>
      <c r="Y39" s="1563"/>
      <c r="Z39" s="1563"/>
      <c r="AA39" s="1545"/>
    </row>
    <row r="40" spans="1:27" ht="33.75" customHeight="1" x14ac:dyDescent="0.35">
      <c r="A40" s="1546"/>
      <c r="B40" s="1553"/>
      <c r="C40" s="1554"/>
      <c r="D40" s="1554"/>
      <c r="E40" s="1554"/>
      <c r="F40" s="1555"/>
      <c r="G40" s="1558"/>
      <c r="H40" s="1558"/>
      <c r="I40" s="1561"/>
      <c r="J40" s="1564" t="s">
        <v>908</v>
      </c>
      <c r="K40" s="1565"/>
      <c r="L40" s="1565"/>
      <c r="M40" s="1565"/>
      <c r="N40" s="1565"/>
      <c r="O40" s="1565"/>
      <c r="P40" s="1565"/>
      <c r="Q40" s="1565"/>
      <c r="R40" s="1565"/>
      <c r="S40" s="1565"/>
      <c r="T40" s="1565"/>
      <c r="U40" s="1565"/>
      <c r="V40" s="1565"/>
      <c r="W40" s="1565"/>
      <c r="X40" s="1565"/>
      <c r="Y40" s="1565"/>
      <c r="Z40" s="1565"/>
      <c r="AA40" s="1545"/>
    </row>
    <row r="41" spans="1:27" ht="36" customHeight="1" x14ac:dyDescent="0.35">
      <c r="A41" s="375"/>
      <c r="B41" s="1603" t="s">
        <v>199</v>
      </c>
      <c r="C41" s="1604"/>
      <c r="D41" s="1604"/>
      <c r="E41" s="1604"/>
      <c r="F41" s="1605"/>
      <c r="G41" s="525">
        <v>0.90900000000000003</v>
      </c>
      <c r="H41" s="526">
        <v>0.8</v>
      </c>
      <c r="I41" s="376">
        <v>1.1399999999999999</v>
      </c>
      <c r="J41" s="1606"/>
      <c r="K41" s="1607"/>
      <c r="L41" s="1607"/>
      <c r="M41" s="1607"/>
      <c r="N41" s="1607"/>
      <c r="O41" s="1607"/>
      <c r="P41" s="1607"/>
      <c r="Q41" s="1607"/>
      <c r="R41" s="1607"/>
      <c r="S41" s="1607"/>
      <c r="T41" s="1607"/>
      <c r="U41" s="1607"/>
      <c r="V41" s="1607"/>
      <c r="W41" s="1607"/>
      <c r="X41" s="1607"/>
      <c r="Y41" s="1607"/>
      <c r="Z41" s="1607"/>
      <c r="AA41" s="377"/>
    </row>
    <row r="42" spans="1:27" ht="15" thickBot="1" x14ac:dyDescent="0.4">
      <c r="A42" s="375"/>
      <c r="B42" s="1571" t="s">
        <v>200</v>
      </c>
      <c r="C42" s="1572"/>
      <c r="D42" s="1572"/>
      <c r="E42" s="1572"/>
      <c r="F42" s="1573"/>
      <c r="G42" s="260"/>
      <c r="H42" s="260"/>
      <c r="I42" s="378"/>
      <c r="J42" s="1571"/>
      <c r="K42" s="1572"/>
      <c r="L42" s="1572"/>
      <c r="M42" s="1572"/>
      <c r="N42" s="1572"/>
      <c r="O42" s="1572"/>
      <c r="P42" s="1572"/>
      <c r="Q42" s="1572"/>
      <c r="R42" s="1572"/>
      <c r="S42" s="1572"/>
      <c r="T42" s="1572"/>
      <c r="U42" s="1572"/>
      <c r="V42" s="1572"/>
      <c r="W42" s="1572"/>
      <c r="X42" s="1572"/>
      <c r="Y42" s="1572"/>
      <c r="Z42" s="1572"/>
      <c r="AA42" s="377"/>
    </row>
    <row r="43" spans="1:27" ht="15" thickBot="1" x14ac:dyDescent="0.4">
      <c r="A43" s="375"/>
      <c r="B43" s="1576" t="s">
        <v>47</v>
      </c>
      <c r="C43" s="1577"/>
      <c r="D43" s="1577"/>
      <c r="E43" s="1577"/>
      <c r="F43" s="1578"/>
      <c r="G43" s="142"/>
      <c r="H43" s="142"/>
      <c r="I43" s="143">
        <v>1</v>
      </c>
      <c r="J43" s="1579"/>
      <c r="K43" s="1580"/>
      <c r="L43" s="1580"/>
      <c r="M43" s="1580"/>
      <c r="N43" s="1580"/>
      <c r="O43" s="1580"/>
      <c r="P43" s="1580"/>
      <c r="Q43" s="1580"/>
      <c r="R43" s="1580"/>
      <c r="S43" s="1580"/>
      <c r="T43" s="1580"/>
      <c r="U43" s="1580"/>
      <c r="V43" s="1580"/>
      <c r="W43" s="1580"/>
      <c r="X43" s="1580"/>
      <c r="Y43" s="1580"/>
      <c r="Z43" s="1580"/>
      <c r="AA43" s="377"/>
    </row>
    <row r="44" spans="1:27" x14ac:dyDescent="0.35">
      <c r="A44" s="1574"/>
      <c r="B44" s="1575"/>
      <c r="C44" s="1575"/>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377"/>
    </row>
    <row r="45" spans="1:27" ht="15" customHeight="1" thickBot="1" x14ac:dyDescent="0.4">
      <c r="A45" s="1574"/>
      <c r="B45" s="1575"/>
      <c r="C45" s="1575"/>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377"/>
    </row>
    <row r="46" spans="1:27" ht="14.5" customHeight="1" x14ac:dyDescent="0.35">
      <c r="A46" s="375"/>
      <c r="B46" s="1581" t="s">
        <v>48</v>
      </c>
      <c r="C46" s="1582"/>
      <c r="D46" s="1582"/>
      <c r="E46" s="1582"/>
      <c r="F46" s="1582"/>
      <c r="G46" s="1582"/>
      <c r="H46" s="1582"/>
      <c r="I46" s="1582"/>
      <c r="J46" s="1582"/>
      <c r="K46" s="1582"/>
      <c r="L46" s="1582"/>
      <c r="M46" s="1582"/>
      <c r="N46" s="1582"/>
      <c r="O46" s="1582"/>
      <c r="P46" s="1582"/>
      <c r="Q46" s="1582"/>
      <c r="R46" s="1582"/>
      <c r="S46" s="1582"/>
      <c r="T46" s="1582"/>
      <c r="U46" s="1582"/>
      <c r="V46" s="1582"/>
      <c r="W46" s="1582"/>
      <c r="X46" s="1582"/>
      <c r="Y46" s="1582"/>
      <c r="Z46" s="1582"/>
      <c r="AA46" s="377"/>
    </row>
    <row r="47" spans="1:27" ht="15" customHeight="1" thickBot="1" x14ac:dyDescent="0.4">
      <c r="A47" s="137"/>
      <c r="B47" s="1583"/>
      <c r="C47" s="1584"/>
      <c r="D47" s="1584"/>
      <c r="E47" s="1584"/>
      <c r="F47" s="1584"/>
      <c r="G47" s="1584"/>
      <c r="H47" s="1584"/>
      <c r="I47" s="1584"/>
      <c r="J47" s="1584"/>
      <c r="K47" s="1584"/>
      <c r="L47" s="1584"/>
      <c r="M47" s="1584"/>
      <c r="N47" s="1584"/>
      <c r="O47" s="1584"/>
      <c r="P47" s="1584"/>
      <c r="Q47" s="1584"/>
      <c r="R47" s="1584"/>
      <c r="S47" s="1584"/>
      <c r="T47" s="1584"/>
      <c r="U47" s="1584"/>
      <c r="V47" s="1584"/>
      <c r="W47" s="1584"/>
      <c r="X47" s="1584"/>
      <c r="Y47" s="1584"/>
      <c r="Z47" s="1584"/>
      <c r="AA47" s="377"/>
    </row>
    <row r="48" spans="1:27" ht="14.5" customHeight="1" x14ac:dyDescent="0.35">
      <c r="A48" s="137"/>
      <c r="B48" s="1610" t="s">
        <v>258</v>
      </c>
      <c r="C48" s="1611"/>
      <c r="D48" s="1611"/>
      <c r="E48" s="1611"/>
      <c r="F48" s="1611"/>
      <c r="G48" s="1611"/>
      <c r="H48" s="1611"/>
      <c r="I48" s="1611"/>
      <c r="J48" s="1611"/>
      <c r="K48" s="1611"/>
      <c r="L48" s="1611"/>
      <c r="M48" s="1611"/>
      <c r="N48" s="1611"/>
      <c r="O48" s="1611"/>
      <c r="P48" s="1611"/>
      <c r="Q48" s="1611"/>
      <c r="R48" s="1611"/>
      <c r="S48" s="1611"/>
      <c r="T48" s="1611"/>
      <c r="U48" s="1611"/>
      <c r="V48" s="1611"/>
      <c r="W48" s="1611"/>
      <c r="X48" s="1611"/>
      <c r="Y48" s="1611"/>
      <c r="Z48" s="1611"/>
      <c r="AA48" s="377"/>
    </row>
    <row r="49" spans="1:27" x14ac:dyDescent="0.35">
      <c r="A49" s="137"/>
      <c r="B49" s="1612"/>
      <c r="C49" s="1613"/>
      <c r="D49" s="1613"/>
      <c r="E49" s="1613"/>
      <c r="F49" s="1613"/>
      <c r="G49" s="1613"/>
      <c r="H49" s="1613"/>
      <c r="I49" s="1613"/>
      <c r="J49" s="1613"/>
      <c r="K49" s="1613"/>
      <c r="L49" s="1613"/>
      <c r="M49" s="1613"/>
      <c r="N49" s="1613"/>
      <c r="O49" s="1613"/>
      <c r="P49" s="1613"/>
      <c r="Q49" s="1613"/>
      <c r="R49" s="1613"/>
      <c r="S49" s="1613"/>
      <c r="T49" s="1613"/>
      <c r="U49" s="1613"/>
      <c r="V49" s="1613"/>
      <c r="W49" s="1613"/>
      <c r="X49" s="1613"/>
      <c r="Y49" s="1613"/>
      <c r="Z49" s="1613"/>
      <c r="AA49" s="377"/>
    </row>
    <row r="50" spans="1:27" x14ac:dyDescent="0.35">
      <c r="A50" s="137"/>
      <c r="B50" s="1612"/>
      <c r="C50" s="1613"/>
      <c r="D50" s="1613"/>
      <c r="E50" s="1613"/>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77"/>
    </row>
    <row r="51" spans="1:27" x14ac:dyDescent="0.35">
      <c r="A51" s="137"/>
      <c r="B51" s="1612"/>
      <c r="C51" s="1613"/>
      <c r="D51" s="1613"/>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377"/>
    </row>
    <row r="52" spans="1:27" x14ac:dyDescent="0.35">
      <c r="A52" s="137"/>
      <c r="B52" s="1612"/>
      <c r="C52" s="1613"/>
      <c r="D52" s="1613"/>
      <c r="E52" s="1613"/>
      <c r="F52" s="1613"/>
      <c r="G52" s="1613"/>
      <c r="H52" s="1613"/>
      <c r="I52" s="1613"/>
      <c r="J52" s="1613"/>
      <c r="K52" s="1613"/>
      <c r="L52" s="1613"/>
      <c r="M52" s="1613"/>
      <c r="N52" s="1613"/>
      <c r="O52" s="1613"/>
      <c r="P52" s="1613"/>
      <c r="Q52" s="1613"/>
      <c r="R52" s="1613"/>
      <c r="S52" s="1613"/>
      <c r="T52" s="1613"/>
      <c r="U52" s="1613"/>
      <c r="V52" s="1613"/>
      <c r="W52" s="1613"/>
      <c r="X52" s="1613"/>
      <c r="Y52" s="1613"/>
      <c r="Z52" s="1613"/>
      <c r="AA52" s="377"/>
    </row>
    <row r="53" spans="1:27" x14ac:dyDescent="0.35">
      <c r="A53" s="137"/>
      <c r="B53" s="1612"/>
      <c r="C53" s="1613"/>
      <c r="D53" s="1613"/>
      <c r="E53" s="1613"/>
      <c r="F53" s="1613"/>
      <c r="G53" s="1613"/>
      <c r="H53" s="1613"/>
      <c r="I53" s="1613"/>
      <c r="J53" s="1613"/>
      <c r="K53" s="1613"/>
      <c r="L53" s="1613"/>
      <c r="M53" s="1613"/>
      <c r="N53" s="1613"/>
      <c r="O53" s="1613"/>
      <c r="P53" s="1613"/>
      <c r="Q53" s="1613"/>
      <c r="R53" s="1613"/>
      <c r="S53" s="1613"/>
      <c r="T53" s="1613"/>
      <c r="U53" s="1613"/>
      <c r="V53" s="1613"/>
      <c r="W53" s="1613"/>
      <c r="X53" s="1613"/>
      <c r="Y53" s="1613"/>
      <c r="Z53" s="1613"/>
      <c r="AA53" s="377"/>
    </row>
    <row r="54" spans="1:27" x14ac:dyDescent="0.35">
      <c r="A54" s="137"/>
      <c r="B54" s="1612"/>
      <c r="C54" s="1613"/>
      <c r="D54" s="1613"/>
      <c r="E54" s="1613"/>
      <c r="F54" s="1613"/>
      <c r="G54" s="1613"/>
      <c r="H54" s="1613"/>
      <c r="I54" s="1613"/>
      <c r="J54" s="1613"/>
      <c r="K54" s="1613"/>
      <c r="L54" s="1613"/>
      <c r="M54" s="1613"/>
      <c r="N54" s="1613"/>
      <c r="O54" s="1613"/>
      <c r="P54" s="1613"/>
      <c r="Q54" s="1613"/>
      <c r="R54" s="1613"/>
      <c r="S54" s="1613"/>
      <c r="T54" s="1613"/>
      <c r="U54" s="1613"/>
      <c r="V54" s="1613"/>
      <c r="W54" s="1613"/>
      <c r="X54" s="1613"/>
      <c r="Y54" s="1613"/>
      <c r="Z54" s="1613"/>
      <c r="AA54" s="377"/>
    </row>
    <row r="55" spans="1:27" x14ac:dyDescent="0.35">
      <c r="A55" s="145"/>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7"/>
    </row>
    <row r="56" spans="1:27" ht="15" thickBot="1" x14ac:dyDescent="0.4">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50"/>
    </row>
    <row r="57" spans="1:27" ht="15.5" x14ac:dyDescent="0.35">
      <c r="A57" s="259"/>
      <c r="B57" s="1614" t="s">
        <v>41</v>
      </c>
      <c r="C57" s="1615"/>
      <c r="D57" s="1615"/>
      <c r="E57" s="1615"/>
      <c r="F57" s="1616"/>
      <c r="G57" s="1614" t="s">
        <v>49</v>
      </c>
      <c r="H57" s="1616"/>
      <c r="I57" s="1614" t="s">
        <v>49</v>
      </c>
      <c r="J57" s="1615"/>
      <c r="K57" s="1615"/>
      <c r="L57" s="1616"/>
      <c r="M57" s="1614" t="s">
        <v>50</v>
      </c>
      <c r="N57" s="1615"/>
      <c r="O57" s="1615"/>
      <c r="P57" s="1615"/>
      <c r="Q57" s="1615"/>
      <c r="R57" s="1615"/>
      <c r="S57" s="1615"/>
      <c r="T57" s="1615"/>
      <c r="U57" s="1620" t="s">
        <v>51</v>
      </c>
      <c r="V57" s="1620"/>
      <c r="W57" s="1620"/>
      <c r="X57" s="1620"/>
      <c r="Y57" s="1620"/>
      <c r="Z57" s="1620"/>
      <c r="AA57" s="151"/>
    </row>
    <row r="58" spans="1:27" ht="15.5" x14ac:dyDescent="0.35">
      <c r="A58" s="152"/>
      <c r="B58" s="1617"/>
      <c r="C58" s="1618"/>
      <c r="D58" s="1618"/>
      <c r="E58" s="1618"/>
      <c r="F58" s="1619"/>
      <c r="G58" s="1617" t="s">
        <v>81</v>
      </c>
      <c r="H58" s="1619"/>
      <c r="I58" s="1617" t="s">
        <v>53</v>
      </c>
      <c r="J58" s="1618"/>
      <c r="K58" s="1618"/>
      <c r="L58" s="1619"/>
      <c r="M58" s="1617"/>
      <c r="N58" s="1618"/>
      <c r="O58" s="1618"/>
      <c r="P58" s="1618"/>
      <c r="Q58" s="1618"/>
      <c r="R58" s="1618"/>
      <c r="S58" s="1618"/>
      <c r="T58" s="1618"/>
      <c r="U58" s="1621"/>
      <c r="V58" s="1621"/>
      <c r="W58" s="1621"/>
      <c r="X58" s="1621"/>
      <c r="Y58" s="1621"/>
      <c r="Z58" s="1621"/>
      <c r="AA58" s="151"/>
    </row>
    <row r="59" spans="1:27" ht="15.75" customHeight="1" x14ac:dyDescent="0.35">
      <c r="A59" s="259"/>
      <c r="B59" s="1622" t="s">
        <v>197</v>
      </c>
      <c r="C59" s="1623"/>
      <c r="D59" s="1623"/>
      <c r="E59" s="1623"/>
      <c r="F59" s="1624"/>
      <c r="G59" s="1625">
        <v>0.81</v>
      </c>
      <c r="H59" s="1626"/>
      <c r="I59" s="1625">
        <v>1.01</v>
      </c>
      <c r="J59" s="1627"/>
      <c r="K59" s="1627"/>
      <c r="L59" s="1626"/>
      <c r="M59" s="1628" t="s">
        <v>909</v>
      </c>
      <c r="N59" s="1629"/>
      <c r="O59" s="1629"/>
      <c r="P59" s="1629"/>
      <c r="Q59" s="1629"/>
      <c r="R59" s="1629"/>
      <c r="S59" s="1629"/>
      <c r="T59" s="1630"/>
      <c r="U59" s="1585" t="s">
        <v>259</v>
      </c>
      <c r="V59" s="1586"/>
      <c r="W59" s="1586"/>
      <c r="X59" s="1586"/>
      <c r="Y59" s="1586"/>
      <c r="Z59" s="1586"/>
      <c r="AA59" s="374"/>
    </row>
    <row r="60" spans="1:27" ht="15.75" customHeight="1" x14ac:dyDescent="0.35">
      <c r="A60" s="259"/>
      <c r="B60" s="1587" t="s">
        <v>198</v>
      </c>
      <c r="C60" s="1588"/>
      <c r="D60" s="1588"/>
      <c r="E60" s="1588"/>
      <c r="F60" s="1589"/>
      <c r="G60" s="1568">
        <v>0.79</v>
      </c>
      <c r="H60" s="1570"/>
      <c r="I60" s="1568">
        <v>0.99</v>
      </c>
      <c r="J60" s="1569"/>
      <c r="K60" s="1569"/>
      <c r="L60" s="1570"/>
      <c r="M60" s="1590" t="s">
        <v>910</v>
      </c>
      <c r="N60" s="1591"/>
      <c r="O60" s="1591"/>
      <c r="P60" s="1591"/>
      <c r="Q60" s="1591"/>
      <c r="R60" s="1591"/>
      <c r="S60" s="1591"/>
      <c r="T60" s="1592"/>
      <c r="U60" s="1593" t="s">
        <v>259</v>
      </c>
      <c r="V60" s="1594"/>
      <c r="W60" s="1594"/>
      <c r="X60" s="1594"/>
      <c r="Y60" s="1594"/>
      <c r="Z60" s="1594"/>
      <c r="AA60" s="374"/>
    </row>
    <row r="61" spans="1:27" ht="15" customHeight="1" x14ac:dyDescent="0.35">
      <c r="A61" s="259"/>
      <c r="B61" s="1595" t="s">
        <v>199</v>
      </c>
      <c r="C61" s="1596"/>
      <c r="D61" s="1596"/>
      <c r="E61" s="1596"/>
      <c r="F61" s="1567"/>
      <c r="G61" s="1566"/>
      <c r="H61" s="1567"/>
      <c r="I61" s="1568">
        <v>1.1399999999999999</v>
      </c>
      <c r="J61" s="1569"/>
      <c r="K61" s="1569"/>
      <c r="L61" s="1570"/>
      <c r="M61" s="1597"/>
      <c r="N61" s="1598"/>
      <c r="O61" s="1598"/>
      <c r="P61" s="1598"/>
      <c r="Q61" s="1598"/>
      <c r="R61" s="1598"/>
      <c r="S61" s="1598"/>
      <c r="T61" s="1599"/>
      <c r="U61" s="1600"/>
      <c r="V61" s="1601"/>
      <c r="W61" s="1601"/>
      <c r="X61" s="1601"/>
      <c r="Y61" s="1601"/>
      <c r="Z61" s="1601"/>
      <c r="AA61" s="374"/>
    </row>
    <row r="62" spans="1:27" ht="24" customHeight="1" x14ac:dyDescent="0.35">
      <c r="A62" s="259"/>
      <c r="B62" s="1587" t="s">
        <v>200</v>
      </c>
      <c r="C62" s="1588"/>
      <c r="D62" s="1588"/>
      <c r="E62" s="1588"/>
      <c r="F62" s="1589"/>
      <c r="G62" s="1602"/>
      <c r="H62" s="1589"/>
      <c r="I62" s="1602"/>
      <c r="J62" s="1588"/>
      <c r="K62" s="1588"/>
      <c r="L62" s="1589"/>
      <c r="M62" s="1590"/>
      <c r="N62" s="1591"/>
      <c r="O62" s="1591"/>
      <c r="P62" s="1591"/>
      <c r="Q62" s="1591"/>
      <c r="R62" s="1591"/>
      <c r="S62" s="1591"/>
      <c r="T62" s="1592"/>
      <c r="U62" s="1590"/>
      <c r="V62" s="1591"/>
      <c r="W62" s="1591"/>
      <c r="X62" s="1591"/>
      <c r="Y62" s="1591"/>
      <c r="Z62" s="1591"/>
      <c r="AA62" s="374"/>
    </row>
    <row r="63" spans="1:27" ht="24" customHeight="1" x14ac:dyDescent="0.35">
      <c r="A63" s="261"/>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262"/>
    </row>
    <row r="64" spans="1:27" ht="24" customHeight="1" x14ac:dyDescent="0.35">
      <c r="A64" s="37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373"/>
    </row>
    <row r="65" spans="1:27" x14ac:dyDescent="0.35">
      <c r="A65" s="37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373"/>
    </row>
    <row r="66" spans="1:27" x14ac:dyDescent="0.35">
      <c r="A66" s="37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373"/>
    </row>
    <row r="67" spans="1:27" x14ac:dyDescent="0.35">
      <c r="A67" s="37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c r="AA67" s="373"/>
    </row>
    <row r="68" spans="1:27" x14ac:dyDescent="0.35">
      <c r="A68" s="37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373"/>
    </row>
    <row r="69" spans="1:27" x14ac:dyDescent="0.35">
      <c r="A69" s="37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373"/>
    </row>
    <row r="70" spans="1:27" x14ac:dyDescent="0.35">
      <c r="A70" s="37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373"/>
    </row>
    <row r="71" spans="1:27" x14ac:dyDescent="0.35">
      <c r="A71" s="37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373"/>
    </row>
    <row r="72" spans="1:27" x14ac:dyDescent="0.35">
      <c r="A72" s="37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c r="AA72" s="373"/>
    </row>
    <row r="73" spans="1:27" x14ac:dyDescent="0.35">
      <c r="A73" s="37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c r="AA73" s="373"/>
    </row>
    <row r="74" spans="1:27" x14ac:dyDescent="0.35">
      <c r="A74" s="37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c r="AA74" s="373"/>
    </row>
    <row r="75" spans="1:27" x14ac:dyDescent="0.35">
      <c r="A75" s="37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c r="AA75" s="373"/>
    </row>
    <row r="76" spans="1:27" x14ac:dyDescent="0.35">
      <c r="A76" s="37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c r="AA76" s="373"/>
    </row>
    <row r="77" spans="1:27" x14ac:dyDescent="0.35">
      <c r="A77" s="37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c r="AA77" s="373"/>
    </row>
    <row r="78" spans="1:27" x14ac:dyDescent="0.35">
      <c r="A78" s="37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c r="AA78" s="373"/>
    </row>
    <row r="79" spans="1:27" x14ac:dyDescent="0.35">
      <c r="A79" s="37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c r="AA79" s="373"/>
    </row>
    <row r="80" spans="1:27" x14ac:dyDescent="0.35">
      <c r="A80" s="37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373"/>
    </row>
    <row r="81" spans="1:27" x14ac:dyDescent="0.35">
      <c r="A81" s="37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c r="AA81" s="373"/>
    </row>
    <row r="82" spans="1:27" x14ac:dyDescent="0.35">
      <c r="A82" s="37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c r="AA82" s="373"/>
    </row>
    <row r="83" spans="1:27" x14ac:dyDescent="0.35">
      <c r="A83" s="37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373"/>
    </row>
    <row r="84" spans="1:27" x14ac:dyDescent="0.35">
      <c r="A84" s="37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c r="AA84" s="373"/>
    </row>
    <row r="85" spans="1:27" x14ac:dyDescent="0.35">
      <c r="A85" s="37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c r="AA85" s="373"/>
    </row>
    <row r="86" spans="1:27" x14ac:dyDescent="0.35">
      <c r="A86" s="37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c r="AA86" s="373"/>
    </row>
    <row r="87" spans="1:27" x14ac:dyDescent="0.35">
      <c r="A87" s="37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c r="AA87" s="373"/>
    </row>
    <row r="88" spans="1:27" x14ac:dyDescent="0.35">
      <c r="A88" s="37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373"/>
    </row>
    <row r="89" spans="1:27" x14ac:dyDescent="0.35">
      <c r="A89" s="37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373"/>
    </row>
    <row r="90" spans="1:27" x14ac:dyDescent="0.35">
      <c r="A90" s="37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373"/>
    </row>
    <row r="91" spans="1:27" x14ac:dyDescent="0.35">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row>
    <row r="92" spans="1:27" x14ac:dyDescent="0.35">
      <c r="A92" s="373"/>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row>
    <row r="93" spans="1:27" x14ac:dyDescent="0.35">
      <c r="A93" s="373"/>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row>
    <row r="94" spans="1:27" x14ac:dyDescent="0.35">
      <c r="A94" s="373"/>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row>
    <row r="95" spans="1:27" x14ac:dyDescent="0.35">
      <c r="A95" s="373"/>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row>
    <row r="96" spans="1:27" x14ac:dyDescent="0.35">
      <c r="A96" s="373"/>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row>
    <row r="97" spans="1:27" x14ac:dyDescent="0.35">
      <c r="A97" s="373"/>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row>
    <row r="98" spans="1:27" x14ac:dyDescent="0.35">
      <c r="A98" s="373"/>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row>
    <row r="99" spans="1:27" x14ac:dyDescent="0.35">
      <c r="A99" s="37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row>
    <row r="100" spans="1:27" x14ac:dyDescent="0.35">
      <c r="A100" s="373"/>
      <c r="B100" s="373"/>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row>
    <row r="101" spans="1:27" x14ac:dyDescent="0.35">
      <c r="A101" s="373"/>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row>
    <row r="102" spans="1:27" x14ac:dyDescent="0.35">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row>
    <row r="103" spans="1:27" x14ac:dyDescent="0.35">
      <c r="A103" s="373"/>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row>
    <row r="104" spans="1:27" x14ac:dyDescent="0.35">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row>
    <row r="105" spans="1:27" x14ac:dyDescent="0.35">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row>
    <row r="106" spans="1:27" x14ac:dyDescent="0.35">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row>
    <row r="107" spans="1:27" x14ac:dyDescent="0.35">
      <c r="A107" s="37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row>
    <row r="108" spans="1:27" x14ac:dyDescent="0.35">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row>
    <row r="109" spans="1:27" x14ac:dyDescent="0.35">
      <c r="A109" s="373"/>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row>
    <row r="110" spans="1:27" x14ac:dyDescent="0.35">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row>
    <row r="111" spans="1:27" x14ac:dyDescent="0.35">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row>
    <row r="112" spans="1:27" x14ac:dyDescent="0.35">
      <c r="A112" s="373"/>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row>
    <row r="113" spans="1:27" x14ac:dyDescent="0.35">
      <c r="A113" s="373"/>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row>
    <row r="114" spans="1:27" x14ac:dyDescent="0.35">
      <c r="A114" s="373"/>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row>
    <row r="115" spans="1:27" x14ac:dyDescent="0.35">
      <c r="A115" s="37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row>
    <row r="116" spans="1:27" x14ac:dyDescent="0.35">
      <c r="A116" s="373"/>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row>
    <row r="117" spans="1:27" x14ac:dyDescent="0.35">
      <c r="A117" s="373"/>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row>
    <row r="118" spans="1:27" x14ac:dyDescent="0.35">
      <c r="A118" s="373"/>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row>
    <row r="119" spans="1:27" x14ac:dyDescent="0.35">
      <c r="A119" s="373"/>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row>
    <row r="120" spans="1:27" x14ac:dyDescent="0.35">
      <c r="A120" s="373"/>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row>
    <row r="121" spans="1:27" x14ac:dyDescent="0.35">
      <c r="A121" s="373"/>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row>
    <row r="122" spans="1:27" x14ac:dyDescent="0.35">
      <c r="A122" s="373"/>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row>
    <row r="123" spans="1:27" x14ac:dyDescent="0.35">
      <c r="A123" s="373"/>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row>
    <row r="124" spans="1:27" x14ac:dyDescent="0.35">
      <c r="A124" s="373"/>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row>
    <row r="125" spans="1:27" x14ac:dyDescent="0.35">
      <c r="A125" s="373"/>
      <c r="B125" s="373"/>
      <c r="C125" s="373"/>
      <c r="D125" s="373"/>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373"/>
      <c r="AA125" s="373"/>
    </row>
    <row r="126" spans="1:27" x14ac:dyDescent="0.35">
      <c r="A126" s="373"/>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row>
    <row r="127" spans="1:27" x14ac:dyDescent="0.35">
      <c r="A127" s="373"/>
      <c r="B127" s="373"/>
      <c r="C127" s="373"/>
      <c r="D127" s="373"/>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373"/>
      <c r="AA127" s="373"/>
    </row>
    <row r="128" spans="1:27" x14ac:dyDescent="0.35">
      <c r="A128" s="373"/>
      <c r="B128" s="373"/>
      <c r="C128" s="373"/>
      <c r="D128" s="373"/>
      <c r="E128" s="373"/>
      <c r="F128" s="373"/>
      <c r="G128" s="373"/>
      <c r="H128" s="373"/>
      <c r="I128" s="373"/>
      <c r="J128" s="373"/>
      <c r="K128" s="373"/>
      <c r="L128" s="373"/>
      <c r="M128" s="373"/>
      <c r="N128" s="373"/>
      <c r="O128" s="373"/>
      <c r="P128" s="373"/>
      <c r="Q128" s="373"/>
      <c r="R128" s="373"/>
      <c r="S128" s="373"/>
      <c r="T128" s="373"/>
      <c r="U128" s="373"/>
      <c r="V128" s="373"/>
      <c r="W128" s="373"/>
      <c r="X128" s="373"/>
      <c r="Y128" s="373"/>
      <c r="Z128" s="373"/>
      <c r="AA128" s="373"/>
    </row>
    <row r="129" spans="1:27" x14ac:dyDescent="0.35">
      <c r="A129" s="373"/>
      <c r="B129" s="373"/>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row>
    <row r="130" spans="1:27" x14ac:dyDescent="0.35">
      <c r="A130" s="373"/>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row>
    <row r="131" spans="1:27" x14ac:dyDescent="0.35">
      <c r="A131" s="373"/>
      <c r="B131" s="373"/>
      <c r="C131" s="373"/>
      <c r="D131" s="373"/>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373"/>
      <c r="AA131" s="373"/>
    </row>
    <row r="132" spans="1:27" x14ac:dyDescent="0.35">
      <c r="A132" s="373"/>
      <c r="B132" s="373"/>
      <c r="C132" s="373"/>
      <c r="D132" s="373"/>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row>
    <row r="133" spans="1:27" x14ac:dyDescent="0.35">
      <c r="A133" s="373"/>
      <c r="B133" s="373"/>
      <c r="C133" s="373"/>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row>
    <row r="134" spans="1:27" x14ac:dyDescent="0.35">
      <c r="A134" s="373"/>
      <c r="B134" s="373"/>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row>
    <row r="135" spans="1:27" x14ac:dyDescent="0.35">
      <c r="A135" s="373"/>
      <c r="B135" s="373"/>
      <c r="C135" s="373"/>
      <c r="D135" s="373"/>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row>
    <row r="136" spans="1:27" x14ac:dyDescent="0.35">
      <c r="A136" s="373"/>
      <c r="B136" s="373"/>
      <c r="C136" s="373"/>
      <c r="D136" s="373"/>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row>
    <row r="137" spans="1:27" x14ac:dyDescent="0.35">
      <c r="A137" s="373"/>
      <c r="B137" s="373"/>
      <c r="C137" s="373"/>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row>
    <row r="138" spans="1:27" x14ac:dyDescent="0.35">
      <c r="A138" s="373"/>
      <c r="B138" s="373"/>
      <c r="C138" s="373"/>
      <c r="D138" s="373"/>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row>
    <row r="139" spans="1:27" x14ac:dyDescent="0.35">
      <c r="A139" s="373"/>
      <c r="B139" s="373"/>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row>
    <row r="140" spans="1:27" x14ac:dyDescent="0.35">
      <c r="A140" s="373"/>
      <c r="B140" s="373"/>
      <c r="C140" s="373"/>
      <c r="D140" s="373"/>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row>
    <row r="141" spans="1:27" x14ac:dyDescent="0.35">
      <c r="A141" s="373"/>
      <c r="B141" s="373"/>
      <c r="C141" s="373"/>
      <c r="D141" s="373"/>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row>
    <row r="142" spans="1:27" x14ac:dyDescent="0.35">
      <c r="A142" s="373"/>
      <c r="B142" s="373"/>
      <c r="C142" s="373"/>
      <c r="D142" s="373"/>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row>
    <row r="143" spans="1:27" x14ac:dyDescent="0.35">
      <c r="A143" s="373"/>
      <c r="B143" s="373"/>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row>
    <row r="144" spans="1:27" x14ac:dyDescent="0.35">
      <c r="A144" s="373"/>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row>
    <row r="145" spans="1:27" x14ac:dyDescent="0.35">
      <c r="A145" s="373"/>
      <c r="B145" s="373"/>
      <c r="C145" s="373"/>
      <c r="D145" s="373"/>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373"/>
      <c r="AA145" s="373"/>
    </row>
    <row r="146" spans="1:27" x14ac:dyDescent="0.35">
      <c r="A146" s="373"/>
      <c r="B146" s="373"/>
      <c r="C146" s="373"/>
      <c r="D146" s="373"/>
      <c r="E146" s="373"/>
      <c r="F146" s="373"/>
      <c r="G146" s="373"/>
      <c r="H146" s="373"/>
      <c r="I146" s="373"/>
      <c r="J146" s="373"/>
      <c r="K146" s="373"/>
      <c r="L146" s="373"/>
      <c r="M146" s="373"/>
      <c r="N146" s="373"/>
      <c r="O146" s="373"/>
      <c r="P146" s="373"/>
      <c r="Q146" s="373"/>
      <c r="R146" s="373"/>
      <c r="S146" s="373"/>
      <c r="T146" s="373"/>
      <c r="U146" s="373"/>
      <c r="V146" s="373"/>
      <c r="W146" s="373"/>
      <c r="X146" s="373"/>
      <c r="Y146" s="373"/>
      <c r="Z146" s="373"/>
      <c r="AA146" s="373"/>
    </row>
    <row r="147" spans="1:27" x14ac:dyDescent="0.35">
      <c r="A147" s="373"/>
      <c r="B147" s="373"/>
      <c r="C147" s="373"/>
      <c r="D147" s="373"/>
      <c r="E147" s="373"/>
      <c r="F147" s="373"/>
      <c r="G147" s="373"/>
      <c r="H147" s="373"/>
      <c r="I147" s="373"/>
      <c r="J147" s="373"/>
      <c r="K147" s="373"/>
      <c r="L147" s="373"/>
      <c r="M147" s="373"/>
      <c r="N147" s="373"/>
      <c r="O147" s="373"/>
      <c r="P147" s="373"/>
      <c r="Q147" s="373"/>
      <c r="R147" s="373"/>
      <c r="S147" s="373"/>
      <c r="T147" s="373"/>
      <c r="U147" s="373"/>
      <c r="V147" s="373"/>
      <c r="W147" s="373"/>
      <c r="X147" s="373"/>
      <c r="Y147" s="373"/>
      <c r="Z147" s="373"/>
      <c r="AA147" s="373"/>
    </row>
    <row r="148" spans="1:27" x14ac:dyDescent="0.35">
      <c r="A148" s="373"/>
      <c r="B148" s="373"/>
      <c r="C148" s="373"/>
      <c r="D148" s="373"/>
      <c r="E148" s="373"/>
      <c r="F148" s="373"/>
      <c r="G148" s="373"/>
      <c r="H148" s="373"/>
      <c r="I148" s="373"/>
      <c r="J148" s="373"/>
      <c r="K148" s="373"/>
      <c r="L148" s="373"/>
      <c r="M148" s="373"/>
      <c r="N148" s="373"/>
      <c r="O148" s="373"/>
      <c r="P148" s="373"/>
      <c r="Q148" s="373"/>
      <c r="R148" s="373"/>
      <c r="S148" s="373"/>
      <c r="T148" s="373"/>
      <c r="U148" s="373"/>
      <c r="V148" s="373"/>
      <c r="W148" s="373"/>
      <c r="X148" s="373"/>
      <c r="Y148" s="373"/>
      <c r="Z148" s="373"/>
      <c r="AA148" s="373"/>
    </row>
    <row r="149" spans="1:27" x14ac:dyDescent="0.35">
      <c r="A149" s="373"/>
      <c r="B149" s="373"/>
      <c r="C149" s="373"/>
      <c r="D149" s="373"/>
      <c r="E149" s="373"/>
      <c r="F149" s="373"/>
      <c r="G149" s="373"/>
      <c r="H149" s="373"/>
      <c r="I149" s="373"/>
      <c r="J149" s="373"/>
      <c r="K149" s="373"/>
      <c r="L149" s="373"/>
      <c r="M149" s="373"/>
      <c r="N149" s="373"/>
      <c r="O149" s="373"/>
      <c r="P149" s="373"/>
      <c r="Q149" s="373"/>
      <c r="R149" s="373"/>
      <c r="S149" s="373"/>
      <c r="T149" s="373"/>
      <c r="U149" s="373"/>
      <c r="V149" s="373"/>
      <c r="W149" s="373"/>
      <c r="X149" s="373"/>
      <c r="Y149" s="373"/>
      <c r="Z149" s="373"/>
      <c r="AA149" s="373"/>
    </row>
    <row r="150" spans="1:27" x14ac:dyDescent="0.35">
      <c r="A150" s="373"/>
      <c r="B150" s="373"/>
      <c r="C150" s="373"/>
      <c r="D150" s="373"/>
      <c r="E150" s="373"/>
      <c r="F150" s="373"/>
      <c r="G150" s="373"/>
      <c r="H150" s="373"/>
      <c r="I150" s="373"/>
      <c r="J150" s="373"/>
      <c r="K150" s="373"/>
      <c r="L150" s="373"/>
      <c r="M150" s="373"/>
      <c r="N150" s="373"/>
      <c r="O150" s="373"/>
      <c r="P150" s="373"/>
      <c r="Q150" s="373"/>
      <c r="R150" s="373"/>
      <c r="S150" s="373"/>
      <c r="T150" s="373"/>
      <c r="U150" s="373"/>
      <c r="V150" s="373"/>
      <c r="W150" s="373"/>
      <c r="X150" s="373"/>
      <c r="Y150" s="373"/>
      <c r="Z150" s="373"/>
      <c r="AA150" s="373"/>
    </row>
    <row r="151" spans="1:27" x14ac:dyDescent="0.35">
      <c r="A151" s="373"/>
      <c r="B151" s="373"/>
      <c r="C151" s="373"/>
      <c r="D151" s="373"/>
      <c r="E151" s="373"/>
      <c r="F151" s="373"/>
      <c r="G151" s="373"/>
      <c r="H151" s="373"/>
      <c r="I151" s="373"/>
      <c r="J151" s="373"/>
      <c r="K151" s="373"/>
      <c r="L151" s="373"/>
      <c r="M151" s="373"/>
      <c r="N151" s="373"/>
      <c r="O151" s="373"/>
      <c r="P151" s="373"/>
      <c r="Q151" s="373"/>
      <c r="R151" s="373"/>
      <c r="S151" s="373"/>
      <c r="T151" s="373"/>
      <c r="U151" s="373"/>
      <c r="V151" s="373"/>
      <c r="W151" s="373"/>
      <c r="X151" s="373"/>
      <c r="Y151" s="373"/>
      <c r="Z151" s="373"/>
      <c r="AA151" s="373"/>
    </row>
    <row r="152" spans="1:27" x14ac:dyDescent="0.35">
      <c r="A152" s="373"/>
      <c r="B152" s="373"/>
      <c r="C152" s="373"/>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row>
    <row r="153" spans="1:27" x14ac:dyDescent="0.35">
      <c r="A153" s="373"/>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row>
    <row r="154" spans="1:27" x14ac:dyDescent="0.35">
      <c r="A154" s="373"/>
      <c r="B154" s="373"/>
      <c r="C154" s="373"/>
      <c r="D154" s="373"/>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373"/>
      <c r="AA154" s="373"/>
    </row>
    <row r="155" spans="1:27" x14ac:dyDescent="0.35">
      <c r="A155" s="373"/>
      <c r="B155" s="373"/>
      <c r="C155" s="373"/>
      <c r="D155" s="373"/>
      <c r="E155" s="373"/>
      <c r="F155" s="373"/>
      <c r="G155" s="373"/>
      <c r="H155" s="373"/>
      <c r="I155" s="373"/>
      <c r="J155" s="373"/>
      <c r="K155" s="373"/>
      <c r="L155" s="373"/>
      <c r="M155" s="373"/>
      <c r="N155" s="373"/>
      <c r="O155" s="373"/>
      <c r="P155" s="373"/>
      <c r="Q155" s="373"/>
      <c r="R155" s="373"/>
      <c r="S155" s="373"/>
      <c r="T155" s="373"/>
      <c r="U155" s="373"/>
      <c r="V155" s="373"/>
      <c r="W155" s="373"/>
      <c r="X155" s="373"/>
      <c r="Y155" s="373"/>
      <c r="Z155" s="373"/>
      <c r="AA155" s="373"/>
    </row>
    <row r="156" spans="1:27" x14ac:dyDescent="0.35">
      <c r="A156" s="373"/>
      <c r="B156" s="373"/>
      <c r="C156" s="373"/>
      <c r="D156" s="373"/>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373"/>
      <c r="AA156" s="373"/>
    </row>
    <row r="157" spans="1:27" x14ac:dyDescent="0.35">
      <c r="A157" s="373"/>
      <c r="B157" s="373"/>
      <c r="C157" s="373"/>
      <c r="D157" s="373"/>
      <c r="E157" s="373"/>
      <c r="F157" s="373"/>
      <c r="G157" s="373"/>
      <c r="H157" s="373"/>
      <c r="I157" s="373"/>
      <c r="J157" s="373"/>
      <c r="K157" s="373"/>
      <c r="L157" s="373"/>
      <c r="M157" s="373"/>
      <c r="N157" s="373"/>
      <c r="O157" s="373"/>
      <c r="P157" s="373"/>
      <c r="Q157" s="373"/>
      <c r="R157" s="373"/>
      <c r="S157" s="373"/>
      <c r="T157" s="373"/>
      <c r="U157" s="373"/>
      <c r="V157" s="373"/>
      <c r="W157" s="373"/>
      <c r="X157" s="373"/>
      <c r="Y157" s="373"/>
      <c r="Z157" s="373"/>
      <c r="AA157" s="373"/>
    </row>
    <row r="158" spans="1:27" x14ac:dyDescent="0.35">
      <c r="A158" s="373"/>
      <c r="B158" s="373"/>
      <c r="C158" s="373"/>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row>
    <row r="159" spans="1:27" x14ac:dyDescent="0.35">
      <c r="A159" s="373"/>
      <c r="B159" s="373"/>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row>
    <row r="160" spans="1:27" x14ac:dyDescent="0.35">
      <c r="A160" s="373"/>
      <c r="B160" s="373"/>
      <c r="C160" s="373"/>
      <c r="D160" s="373"/>
      <c r="E160" s="373"/>
      <c r="F160" s="373"/>
      <c r="G160" s="373"/>
      <c r="H160" s="373"/>
      <c r="I160" s="373"/>
      <c r="J160" s="373"/>
      <c r="K160" s="373"/>
      <c r="L160" s="373"/>
      <c r="M160" s="373"/>
      <c r="N160" s="373"/>
      <c r="O160" s="373"/>
      <c r="P160" s="373"/>
      <c r="Q160" s="373"/>
      <c r="R160" s="373"/>
      <c r="S160" s="373"/>
      <c r="T160" s="373"/>
      <c r="U160" s="373"/>
      <c r="V160" s="373"/>
      <c r="W160" s="373"/>
      <c r="X160" s="373"/>
      <c r="Y160" s="373"/>
      <c r="Z160" s="373"/>
      <c r="AA160" s="373"/>
    </row>
    <row r="161" spans="1:27" x14ac:dyDescent="0.35">
      <c r="A161" s="373"/>
      <c r="B161" s="373"/>
      <c r="C161" s="373"/>
      <c r="D161" s="373"/>
      <c r="E161" s="373"/>
      <c r="F161" s="373"/>
      <c r="G161" s="373"/>
      <c r="H161" s="373"/>
      <c r="I161" s="373"/>
      <c r="J161" s="373"/>
      <c r="K161" s="373"/>
      <c r="L161" s="373"/>
      <c r="M161" s="373"/>
      <c r="N161" s="373"/>
      <c r="O161" s="373"/>
      <c r="P161" s="373"/>
      <c r="Q161" s="373"/>
      <c r="R161" s="373"/>
      <c r="S161" s="373"/>
      <c r="T161" s="373"/>
      <c r="U161" s="373"/>
      <c r="V161" s="373"/>
      <c r="W161" s="373"/>
      <c r="X161" s="373"/>
      <c r="Y161" s="373"/>
      <c r="Z161" s="373"/>
      <c r="AA161" s="373"/>
    </row>
    <row r="162" spans="1:27" x14ac:dyDescent="0.35">
      <c r="A162" s="373"/>
      <c r="B162" s="373"/>
      <c r="C162" s="373"/>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row>
    <row r="163" spans="1:27" x14ac:dyDescent="0.35">
      <c r="A163" s="373"/>
      <c r="B163" s="373"/>
      <c r="C163" s="373"/>
      <c r="D163" s="373"/>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373"/>
      <c r="AA163" s="373"/>
    </row>
    <row r="164" spans="1:27" x14ac:dyDescent="0.35">
      <c r="A164" s="373"/>
      <c r="B164" s="373"/>
      <c r="C164" s="373"/>
      <c r="D164" s="373"/>
      <c r="E164" s="373"/>
      <c r="F164" s="373"/>
      <c r="G164" s="373"/>
      <c r="H164" s="373"/>
      <c r="I164" s="373"/>
      <c r="J164" s="373"/>
      <c r="K164" s="373"/>
      <c r="L164" s="373"/>
      <c r="M164" s="373"/>
      <c r="N164" s="373"/>
      <c r="O164" s="373"/>
      <c r="P164" s="373"/>
      <c r="Q164" s="373"/>
      <c r="R164" s="373"/>
      <c r="S164" s="373"/>
      <c r="T164" s="373"/>
      <c r="U164" s="373"/>
      <c r="V164" s="373"/>
      <c r="W164" s="373"/>
      <c r="X164" s="373"/>
      <c r="Y164" s="373"/>
      <c r="Z164" s="373"/>
      <c r="AA164" s="373"/>
    </row>
    <row r="165" spans="1:27" x14ac:dyDescent="0.35">
      <c r="A165" s="373"/>
      <c r="B165" s="373"/>
      <c r="C165" s="373"/>
      <c r="D165" s="373"/>
      <c r="E165" s="373"/>
      <c r="F165" s="373"/>
      <c r="G165" s="373"/>
      <c r="H165" s="373"/>
      <c r="I165" s="373"/>
      <c r="J165" s="373"/>
      <c r="K165" s="373"/>
      <c r="L165" s="373"/>
      <c r="M165" s="373"/>
      <c r="N165" s="373"/>
      <c r="O165" s="373"/>
      <c r="P165" s="373"/>
      <c r="Q165" s="373"/>
      <c r="R165" s="373"/>
      <c r="S165" s="373"/>
      <c r="T165" s="373"/>
      <c r="U165" s="373"/>
      <c r="V165" s="373"/>
      <c r="W165" s="373"/>
      <c r="X165" s="373"/>
      <c r="Y165" s="373"/>
      <c r="Z165" s="373"/>
      <c r="AA165" s="373"/>
    </row>
    <row r="166" spans="1:27" x14ac:dyDescent="0.35">
      <c r="A166" s="373"/>
      <c r="B166" s="373"/>
      <c r="C166" s="373"/>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c r="AA166" s="373"/>
    </row>
    <row r="167" spans="1:27" x14ac:dyDescent="0.35">
      <c r="A167" s="373"/>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c r="AA167" s="373"/>
    </row>
    <row r="168" spans="1:27" x14ac:dyDescent="0.35">
      <c r="A168" s="373"/>
      <c r="B168" s="373"/>
      <c r="C168" s="373"/>
      <c r="D168" s="373"/>
      <c r="E168" s="373"/>
      <c r="F168" s="373"/>
      <c r="G168" s="373"/>
      <c r="H168" s="373"/>
      <c r="I168" s="373"/>
      <c r="J168" s="373"/>
      <c r="K168" s="373"/>
      <c r="L168" s="373"/>
      <c r="M168" s="373"/>
      <c r="N168" s="373"/>
      <c r="O168" s="373"/>
      <c r="P168" s="373"/>
      <c r="Q168" s="373"/>
      <c r="R168" s="373"/>
      <c r="S168" s="373"/>
      <c r="T168" s="373"/>
      <c r="U168" s="373"/>
      <c r="V168" s="373"/>
      <c r="W168" s="373"/>
      <c r="X168" s="373"/>
      <c r="Y168" s="373"/>
      <c r="Z168" s="373"/>
      <c r="AA168" s="373"/>
    </row>
    <row r="169" spans="1:27" x14ac:dyDescent="0.35">
      <c r="A169" s="373"/>
      <c r="B169" s="373"/>
      <c r="C169" s="373"/>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c r="AA169" s="373"/>
    </row>
    <row r="170" spans="1:27" x14ac:dyDescent="0.35">
      <c r="A170" s="373"/>
      <c r="B170" s="373"/>
      <c r="C170" s="373"/>
      <c r="D170" s="373"/>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c r="AA170" s="373"/>
    </row>
    <row r="171" spans="1:27" x14ac:dyDescent="0.35">
      <c r="A171" s="373"/>
      <c r="B171" s="373"/>
      <c r="C171" s="373"/>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c r="AA171" s="373"/>
    </row>
    <row r="172" spans="1:27" x14ac:dyDescent="0.35">
      <c r="A172" s="373"/>
      <c r="B172" s="373"/>
      <c r="C172" s="373"/>
      <c r="D172" s="373"/>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row>
    <row r="173" spans="1:27" x14ac:dyDescent="0.35">
      <c r="A173" s="373"/>
      <c r="B173" s="373"/>
      <c r="C173" s="373"/>
      <c r="D173" s="373"/>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row>
    <row r="174" spans="1:27" x14ac:dyDescent="0.35">
      <c r="A174" s="373"/>
      <c r="B174" s="373"/>
      <c r="C174" s="373"/>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row>
    <row r="175" spans="1:27" x14ac:dyDescent="0.35">
      <c r="A175" s="373"/>
      <c r="B175" s="373"/>
      <c r="C175" s="373"/>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row>
    <row r="176" spans="1:27" x14ac:dyDescent="0.35">
      <c r="A176" s="373"/>
      <c r="B176" s="373"/>
      <c r="C176" s="373"/>
      <c r="D176" s="373"/>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373"/>
      <c r="AA176" s="373"/>
    </row>
    <row r="177" spans="1:27" x14ac:dyDescent="0.35">
      <c r="A177" s="373"/>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row>
    <row r="178" spans="1:27" x14ac:dyDescent="0.35">
      <c r="A178" s="373"/>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row>
    <row r="179" spans="1:27" x14ac:dyDescent="0.35">
      <c r="A179" s="373"/>
      <c r="B179" s="373"/>
      <c r="C179" s="373"/>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row>
    <row r="180" spans="1:27" x14ac:dyDescent="0.35">
      <c r="A180" s="373"/>
      <c r="B180" s="373"/>
      <c r="C180" s="373"/>
      <c r="D180" s="373"/>
      <c r="E180" s="373"/>
      <c r="F180" s="373"/>
      <c r="G180" s="373"/>
      <c r="H180" s="373"/>
      <c r="I180" s="373"/>
      <c r="J180" s="373"/>
      <c r="K180" s="373"/>
      <c r="L180" s="373"/>
      <c r="M180" s="373"/>
      <c r="N180" s="373"/>
      <c r="O180" s="373"/>
      <c r="P180" s="373"/>
      <c r="Q180" s="373"/>
      <c r="R180" s="373"/>
      <c r="S180" s="373"/>
      <c r="T180" s="373"/>
      <c r="U180" s="373"/>
      <c r="V180" s="373"/>
      <c r="W180" s="373"/>
      <c r="X180" s="373"/>
      <c r="Y180" s="373"/>
      <c r="Z180" s="373"/>
      <c r="AA180" s="373"/>
    </row>
    <row r="181" spans="1:27" x14ac:dyDescent="0.35">
      <c r="A181" s="373"/>
      <c r="B181" s="373"/>
      <c r="C181" s="373"/>
      <c r="D181" s="373"/>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row>
    <row r="182" spans="1:27" x14ac:dyDescent="0.35">
      <c r="A182" s="373"/>
      <c r="B182" s="373"/>
      <c r="C182" s="373"/>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row>
    <row r="183" spans="1:27" x14ac:dyDescent="0.35">
      <c r="A183" s="373"/>
      <c r="B183" s="373"/>
      <c r="C183" s="373"/>
      <c r="D183" s="373"/>
      <c r="E183" s="373"/>
      <c r="F183" s="373"/>
      <c r="G183" s="373"/>
      <c r="H183" s="373"/>
      <c r="I183" s="373"/>
      <c r="J183" s="373"/>
      <c r="K183" s="373"/>
      <c r="L183" s="373"/>
      <c r="M183" s="373"/>
      <c r="N183" s="373"/>
      <c r="O183" s="373"/>
      <c r="P183" s="373"/>
      <c r="Q183" s="373"/>
      <c r="R183" s="373"/>
      <c r="S183" s="373"/>
      <c r="T183" s="373"/>
      <c r="U183" s="373"/>
      <c r="V183" s="373"/>
      <c r="W183" s="373"/>
      <c r="X183" s="373"/>
      <c r="Y183" s="373"/>
      <c r="Z183" s="373"/>
      <c r="AA183" s="373"/>
    </row>
    <row r="184" spans="1:27" x14ac:dyDescent="0.35">
      <c r="A184" s="373"/>
      <c r="B184" s="373"/>
      <c r="C184" s="373"/>
      <c r="D184" s="373"/>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373"/>
      <c r="AA184" s="373"/>
    </row>
    <row r="185" spans="1:27" x14ac:dyDescent="0.35">
      <c r="A185" s="373"/>
      <c r="B185" s="373"/>
      <c r="C185" s="373"/>
      <c r="D185" s="373"/>
      <c r="E185" s="373"/>
      <c r="F185" s="373"/>
      <c r="G185" s="373"/>
      <c r="H185" s="373"/>
      <c r="I185" s="373"/>
      <c r="J185" s="373"/>
      <c r="K185" s="373"/>
      <c r="L185" s="373"/>
      <c r="M185" s="373"/>
      <c r="N185" s="373"/>
      <c r="O185" s="373"/>
      <c r="P185" s="373"/>
      <c r="Q185" s="373"/>
      <c r="R185" s="373"/>
      <c r="S185" s="373"/>
      <c r="T185" s="373"/>
      <c r="U185" s="373"/>
      <c r="V185" s="373"/>
      <c r="W185" s="373"/>
      <c r="X185" s="373"/>
      <c r="Y185" s="373"/>
      <c r="Z185" s="373"/>
      <c r="AA185" s="373"/>
    </row>
    <row r="186" spans="1:27" x14ac:dyDescent="0.35">
      <c r="A186" s="373"/>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row>
    <row r="187" spans="1:27" x14ac:dyDescent="0.35">
      <c r="A187" s="373"/>
      <c r="B187" s="373"/>
      <c r="C187" s="373"/>
      <c r="D187" s="373"/>
      <c r="E187" s="373"/>
      <c r="F187" s="373"/>
      <c r="G187" s="373"/>
      <c r="H187" s="373"/>
      <c r="I187" s="373"/>
      <c r="J187" s="373"/>
      <c r="K187" s="373"/>
      <c r="L187" s="373"/>
      <c r="M187" s="373"/>
      <c r="N187" s="373"/>
      <c r="O187" s="373"/>
      <c r="P187" s="373"/>
      <c r="Q187" s="373"/>
      <c r="R187" s="373"/>
      <c r="S187" s="373"/>
      <c r="T187" s="373"/>
      <c r="U187" s="373"/>
      <c r="V187" s="373"/>
      <c r="W187" s="373"/>
      <c r="X187" s="373"/>
      <c r="Y187" s="373"/>
      <c r="Z187" s="373"/>
      <c r="AA187" s="373"/>
    </row>
    <row r="188" spans="1:27" x14ac:dyDescent="0.35">
      <c r="A188" s="373"/>
      <c r="B188" s="373"/>
      <c r="C188" s="373"/>
      <c r="D188" s="373"/>
      <c r="E188" s="373"/>
      <c r="F188" s="373"/>
      <c r="G188" s="373"/>
      <c r="H188" s="373"/>
      <c r="I188" s="373"/>
      <c r="J188" s="373"/>
      <c r="K188" s="373"/>
      <c r="L188" s="373"/>
      <c r="M188" s="373"/>
      <c r="N188" s="373"/>
      <c r="O188" s="373"/>
      <c r="P188" s="373"/>
      <c r="Q188" s="373"/>
      <c r="R188" s="373"/>
      <c r="S188" s="373"/>
      <c r="T188" s="373"/>
      <c r="U188" s="373"/>
      <c r="V188" s="373"/>
      <c r="W188" s="373"/>
      <c r="X188" s="373"/>
      <c r="Y188" s="373"/>
      <c r="Z188" s="373"/>
      <c r="AA188" s="373"/>
    </row>
    <row r="189" spans="1:27" x14ac:dyDescent="0.35">
      <c r="A189" s="373"/>
      <c r="B189" s="373"/>
      <c r="C189" s="373"/>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3"/>
      <c r="AA189" s="373"/>
    </row>
    <row r="190" spans="1:27" x14ac:dyDescent="0.35">
      <c r="A190" s="373"/>
      <c r="B190" s="373"/>
      <c r="C190" s="373"/>
      <c r="D190" s="373"/>
      <c r="E190" s="373"/>
      <c r="F190" s="373"/>
      <c r="G190" s="373"/>
      <c r="H190" s="373"/>
      <c r="I190" s="373"/>
      <c r="J190" s="373"/>
      <c r="K190" s="373"/>
      <c r="L190" s="373"/>
      <c r="M190" s="373"/>
      <c r="N190" s="373"/>
      <c r="O190" s="373"/>
      <c r="P190" s="373"/>
      <c r="Q190" s="373"/>
      <c r="R190" s="373"/>
      <c r="S190" s="373"/>
      <c r="T190" s="373"/>
      <c r="U190" s="373"/>
      <c r="V190" s="373"/>
      <c r="W190" s="373"/>
      <c r="X190" s="373"/>
      <c r="Y190" s="373"/>
      <c r="Z190" s="373"/>
      <c r="AA190" s="373"/>
    </row>
    <row r="191" spans="1:27" x14ac:dyDescent="0.35">
      <c r="A191" s="373"/>
      <c r="B191" s="373"/>
      <c r="C191" s="373"/>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c r="AA191" s="373"/>
    </row>
    <row r="192" spans="1:27" x14ac:dyDescent="0.35">
      <c r="A192" s="373"/>
      <c r="B192" s="373"/>
      <c r="C192" s="373"/>
      <c r="D192" s="373"/>
      <c r="E192" s="373"/>
      <c r="F192" s="373"/>
      <c r="G192" s="373"/>
      <c r="H192" s="373"/>
      <c r="I192" s="373"/>
      <c r="J192" s="373"/>
      <c r="K192" s="373"/>
      <c r="L192" s="373"/>
      <c r="M192" s="373"/>
      <c r="N192" s="373"/>
      <c r="O192" s="373"/>
      <c r="P192" s="373"/>
      <c r="Q192" s="373"/>
      <c r="R192" s="373"/>
      <c r="S192" s="373"/>
      <c r="T192" s="373"/>
      <c r="U192" s="373"/>
      <c r="V192" s="373"/>
      <c r="W192" s="373"/>
      <c r="X192" s="373"/>
      <c r="Y192" s="373"/>
      <c r="Z192" s="373"/>
      <c r="AA192" s="373"/>
    </row>
    <row r="193" spans="1:27" x14ac:dyDescent="0.35">
      <c r="A193" s="373"/>
      <c r="B193" s="373"/>
      <c r="C193" s="373"/>
      <c r="D193" s="373"/>
      <c r="E193" s="373"/>
      <c r="F193" s="373"/>
      <c r="G193" s="373"/>
      <c r="H193" s="373"/>
      <c r="I193" s="373"/>
      <c r="J193" s="373"/>
      <c r="K193" s="373"/>
      <c r="L193" s="373"/>
      <c r="M193" s="373"/>
      <c r="N193" s="373"/>
      <c r="O193" s="373"/>
      <c r="P193" s="373"/>
      <c r="Q193" s="373"/>
      <c r="R193" s="373"/>
      <c r="S193" s="373"/>
      <c r="T193" s="373"/>
      <c r="U193" s="373"/>
      <c r="V193" s="373"/>
      <c r="W193" s="373"/>
      <c r="X193" s="373"/>
      <c r="Y193" s="373"/>
      <c r="Z193" s="373"/>
      <c r="AA193" s="373"/>
    </row>
    <row r="194" spans="1:27" x14ac:dyDescent="0.35">
      <c r="A194" s="373"/>
      <c r="B194" s="373"/>
      <c r="C194" s="373"/>
      <c r="D194" s="373"/>
      <c r="E194" s="373"/>
      <c r="F194" s="373"/>
      <c r="G194" s="373"/>
      <c r="H194" s="373"/>
      <c r="I194" s="373"/>
      <c r="J194" s="373"/>
      <c r="K194" s="373"/>
      <c r="L194" s="373"/>
      <c r="M194" s="373"/>
      <c r="N194" s="373"/>
      <c r="O194" s="373"/>
      <c r="P194" s="373"/>
      <c r="Q194" s="373"/>
      <c r="R194" s="373"/>
      <c r="S194" s="373"/>
      <c r="T194" s="373"/>
      <c r="U194" s="373"/>
      <c r="V194" s="373"/>
      <c r="W194" s="373"/>
      <c r="X194" s="373"/>
      <c r="Y194" s="373"/>
      <c r="Z194" s="373"/>
      <c r="AA194" s="373"/>
    </row>
    <row r="195" spans="1:27" x14ac:dyDescent="0.35">
      <c r="A195" s="373"/>
      <c r="B195" s="373"/>
      <c r="C195" s="373"/>
      <c r="D195" s="373"/>
      <c r="E195" s="373"/>
      <c r="F195" s="373"/>
      <c r="G195" s="373"/>
      <c r="H195" s="373"/>
      <c r="I195" s="373"/>
      <c r="J195" s="373"/>
      <c r="K195" s="373"/>
      <c r="L195" s="373"/>
      <c r="M195" s="373"/>
      <c r="N195" s="373"/>
      <c r="O195" s="373"/>
      <c r="P195" s="373"/>
      <c r="Q195" s="373"/>
      <c r="R195" s="373"/>
      <c r="S195" s="373"/>
      <c r="T195" s="373"/>
      <c r="U195" s="373"/>
      <c r="V195" s="373"/>
      <c r="W195" s="373"/>
      <c r="X195" s="373"/>
      <c r="Y195" s="373"/>
      <c r="Z195" s="373"/>
      <c r="AA195" s="373"/>
    </row>
    <row r="196" spans="1:27" x14ac:dyDescent="0.35">
      <c r="A196" s="373"/>
      <c r="B196" s="373"/>
      <c r="C196" s="373"/>
      <c r="D196" s="373"/>
      <c r="E196" s="373"/>
      <c r="F196" s="373"/>
      <c r="G196" s="373"/>
      <c r="H196" s="373"/>
      <c r="I196" s="373"/>
      <c r="J196" s="373"/>
      <c r="K196" s="373"/>
      <c r="L196" s="373"/>
      <c r="M196" s="373"/>
      <c r="N196" s="373"/>
      <c r="O196" s="373"/>
      <c r="P196" s="373"/>
      <c r="Q196" s="373"/>
      <c r="R196" s="373"/>
      <c r="S196" s="373"/>
      <c r="T196" s="373"/>
      <c r="U196" s="373"/>
      <c r="V196" s="373"/>
      <c r="W196" s="373"/>
      <c r="X196" s="373"/>
      <c r="Y196" s="373"/>
      <c r="Z196" s="373"/>
      <c r="AA196" s="373"/>
    </row>
    <row r="197" spans="1:27" x14ac:dyDescent="0.35">
      <c r="A197" s="373"/>
      <c r="B197" s="373"/>
      <c r="C197" s="373"/>
      <c r="D197" s="373"/>
      <c r="E197" s="373"/>
      <c r="F197" s="373"/>
      <c r="G197" s="373"/>
      <c r="H197" s="373"/>
      <c r="I197" s="373"/>
      <c r="J197" s="373"/>
      <c r="K197" s="373"/>
      <c r="L197" s="373"/>
      <c r="M197" s="373"/>
      <c r="N197" s="373"/>
      <c r="O197" s="373"/>
      <c r="P197" s="373"/>
      <c r="Q197" s="373"/>
      <c r="R197" s="373"/>
      <c r="S197" s="373"/>
      <c r="T197" s="373"/>
      <c r="U197" s="373"/>
      <c r="V197" s="373"/>
      <c r="W197" s="373"/>
      <c r="X197" s="373"/>
      <c r="Y197" s="373"/>
      <c r="Z197" s="373"/>
      <c r="AA197" s="373"/>
    </row>
    <row r="198" spans="1:27" x14ac:dyDescent="0.35">
      <c r="A198" s="373"/>
      <c r="B198" s="373"/>
      <c r="C198" s="373"/>
      <c r="D198" s="373"/>
      <c r="E198" s="373"/>
      <c r="F198" s="373"/>
      <c r="G198" s="373"/>
      <c r="H198" s="373"/>
      <c r="I198" s="373"/>
      <c r="J198" s="373"/>
      <c r="K198" s="373"/>
      <c r="L198" s="373"/>
      <c r="M198" s="373"/>
      <c r="N198" s="373"/>
      <c r="O198" s="373"/>
      <c r="P198" s="373"/>
      <c r="Q198" s="373"/>
      <c r="R198" s="373"/>
      <c r="S198" s="373"/>
      <c r="T198" s="373"/>
      <c r="U198" s="373"/>
      <c r="V198" s="373"/>
      <c r="W198" s="373"/>
      <c r="X198" s="373"/>
      <c r="Y198" s="373"/>
      <c r="Z198" s="373"/>
      <c r="AA198" s="373"/>
    </row>
    <row r="199" spans="1:27" x14ac:dyDescent="0.35">
      <c r="A199" s="373"/>
      <c r="B199" s="373"/>
      <c r="C199" s="373"/>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3"/>
      <c r="Z199" s="373"/>
      <c r="AA199" s="373"/>
    </row>
    <row r="200" spans="1:27" x14ac:dyDescent="0.35">
      <c r="A200" s="373"/>
      <c r="B200" s="373"/>
      <c r="C200" s="373"/>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c r="AA200" s="373"/>
    </row>
    <row r="201" spans="1:27" x14ac:dyDescent="0.35">
      <c r="A201" s="373"/>
      <c r="B201" s="373"/>
      <c r="C201" s="373"/>
      <c r="D201" s="373"/>
      <c r="E201" s="373"/>
      <c r="F201" s="373"/>
      <c r="G201" s="373"/>
      <c r="H201" s="373"/>
      <c r="I201" s="373"/>
      <c r="J201" s="373"/>
      <c r="K201" s="373"/>
      <c r="L201" s="373"/>
      <c r="M201" s="373"/>
      <c r="N201" s="373"/>
      <c r="O201" s="373"/>
      <c r="P201" s="373"/>
      <c r="Q201" s="373"/>
      <c r="R201" s="373"/>
      <c r="S201" s="373"/>
      <c r="T201" s="373"/>
      <c r="U201" s="373"/>
      <c r="V201" s="373"/>
      <c r="W201" s="373"/>
      <c r="X201" s="373"/>
      <c r="Y201" s="373"/>
      <c r="Z201" s="373"/>
      <c r="AA201" s="373"/>
    </row>
    <row r="202" spans="1:27" x14ac:dyDescent="0.35">
      <c r="A202" s="373"/>
      <c r="B202" s="373"/>
      <c r="C202" s="373"/>
      <c r="D202" s="373"/>
      <c r="E202" s="373"/>
      <c r="F202" s="373"/>
      <c r="G202" s="373"/>
      <c r="H202" s="373"/>
      <c r="I202" s="373"/>
      <c r="J202" s="373"/>
      <c r="K202" s="373"/>
      <c r="L202" s="373"/>
      <c r="M202" s="373"/>
      <c r="N202" s="373"/>
      <c r="O202" s="373"/>
      <c r="P202" s="373"/>
      <c r="Q202" s="373"/>
      <c r="R202" s="373"/>
      <c r="S202" s="373"/>
      <c r="T202" s="373"/>
      <c r="U202" s="373"/>
      <c r="V202" s="373"/>
      <c r="W202" s="373"/>
      <c r="X202" s="373"/>
      <c r="Y202" s="373"/>
      <c r="Z202" s="373"/>
      <c r="AA202" s="373"/>
    </row>
    <row r="203" spans="1:27" x14ac:dyDescent="0.35">
      <c r="A203" s="373"/>
      <c r="B203" s="373"/>
      <c r="C203" s="373"/>
      <c r="D203" s="373"/>
      <c r="E203" s="373"/>
      <c r="F203" s="373"/>
      <c r="G203" s="373"/>
      <c r="H203" s="373"/>
      <c r="I203" s="373"/>
      <c r="J203" s="373"/>
      <c r="K203" s="373"/>
      <c r="L203" s="373"/>
      <c r="M203" s="373"/>
      <c r="N203" s="373"/>
      <c r="O203" s="373"/>
      <c r="P203" s="373"/>
      <c r="Q203" s="373"/>
      <c r="R203" s="373"/>
      <c r="S203" s="373"/>
      <c r="T203" s="373"/>
      <c r="U203" s="373"/>
      <c r="V203" s="373"/>
      <c r="W203" s="373"/>
      <c r="X203" s="373"/>
      <c r="Y203" s="373"/>
      <c r="Z203" s="373"/>
      <c r="AA203" s="373"/>
    </row>
    <row r="204" spans="1:27" x14ac:dyDescent="0.35">
      <c r="A204" s="373"/>
      <c r="B204" s="373"/>
      <c r="C204" s="373"/>
      <c r="D204" s="373"/>
      <c r="E204" s="373"/>
      <c r="F204" s="373"/>
      <c r="G204" s="373"/>
      <c r="H204" s="373"/>
      <c r="I204" s="373"/>
      <c r="J204" s="373"/>
      <c r="K204" s="373"/>
      <c r="L204" s="373"/>
      <c r="M204" s="373"/>
      <c r="N204" s="373"/>
      <c r="O204" s="373"/>
      <c r="P204" s="373"/>
      <c r="Q204" s="373"/>
      <c r="R204" s="373"/>
      <c r="S204" s="373"/>
      <c r="T204" s="373"/>
      <c r="U204" s="373"/>
      <c r="V204" s="373"/>
      <c r="W204" s="373"/>
      <c r="X204" s="373"/>
      <c r="Y204" s="373"/>
      <c r="Z204" s="373"/>
      <c r="AA204" s="373"/>
    </row>
    <row r="205" spans="1:27" x14ac:dyDescent="0.35">
      <c r="A205" s="373"/>
      <c r="B205" s="373"/>
      <c r="C205" s="373"/>
      <c r="D205" s="373"/>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row>
    <row r="206" spans="1:27" x14ac:dyDescent="0.35">
      <c r="A206" s="373"/>
      <c r="B206" s="373"/>
      <c r="C206" s="373"/>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row>
    <row r="207" spans="1:27" x14ac:dyDescent="0.35">
      <c r="A207" s="373"/>
      <c r="B207" s="373"/>
      <c r="C207" s="373"/>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row>
    <row r="208" spans="1:27" x14ac:dyDescent="0.35">
      <c r="A208" s="373"/>
      <c r="B208" s="373"/>
      <c r="C208" s="373"/>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row>
    <row r="209" spans="1:27" x14ac:dyDescent="0.35">
      <c r="A209" s="373"/>
      <c r="B209" s="373"/>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row>
    <row r="210" spans="1:27" x14ac:dyDescent="0.35">
      <c r="A210" s="373"/>
      <c r="B210" s="373"/>
      <c r="C210" s="373"/>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row>
    <row r="211" spans="1:27" x14ac:dyDescent="0.35">
      <c r="A211" s="373"/>
      <c r="B211" s="373"/>
      <c r="C211" s="373"/>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row>
    <row r="212" spans="1:27" x14ac:dyDescent="0.35">
      <c r="A212" s="373"/>
      <c r="B212" s="373"/>
      <c r="C212" s="373"/>
      <c r="D212" s="373"/>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row>
    <row r="213" spans="1:27" x14ac:dyDescent="0.35">
      <c r="A213" s="373"/>
      <c r="B213" s="373"/>
      <c r="C213" s="373"/>
      <c r="D213" s="373"/>
      <c r="E213" s="373"/>
      <c r="F213" s="373"/>
      <c r="G213" s="373"/>
      <c r="H213" s="373"/>
      <c r="I213" s="373"/>
      <c r="J213" s="373"/>
      <c r="K213" s="373"/>
      <c r="L213" s="373"/>
      <c r="M213" s="373"/>
      <c r="N213" s="373"/>
      <c r="O213" s="373"/>
      <c r="P213" s="373"/>
      <c r="Q213" s="373"/>
      <c r="R213" s="373"/>
      <c r="S213" s="373"/>
      <c r="T213" s="373"/>
      <c r="U213" s="373"/>
      <c r="V213" s="373"/>
      <c r="W213" s="373"/>
      <c r="X213" s="373"/>
      <c r="Y213" s="373"/>
      <c r="Z213" s="373"/>
      <c r="AA213" s="373"/>
    </row>
    <row r="214" spans="1:27" x14ac:dyDescent="0.35">
      <c r="A214" s="373"/>
      <c r="B214" s="373"/>
      <c r="C214" s="373"/>
      <c r="D214" s="373"/>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row>
    <row r="215" spans="1:27" x14ac:dyDescent="0.35">
      <c r="A215" s="373"/>
      <c r="B215" s="373"/>
      <c r="C215" s="373"/>
      <c r="D215" s="373"/>
      <c r="E215" s="373"/>
      <c r="F215" s="373"/>
      <c r="G215" s="373"/>
      <c r="H215" s="373"/>
      <c r="I215" s="373"/>
      <c r="J215" s="373"/>
      <c r="K215" s="373"/>
      <c r="L215" s="373"/>
      <c r="M215" s="373"/>
      <c r="N215" s="373"/>
      <c r="O215" s="373"/>
      <c r="P215" s="373"/>
      <c r="Q215" s="373"/>
      <c r="R215" s="373"/>
      <c r="S215" s="373"/>
      <c r="T215" s="373"/>
      <c r="U215" s="373"/>
      <c r="V215" s="373"/>
      <c r="W215" s="373"/>
      <c r="X215" s="373"/>
      <c r="Y215" s="373"/>
      <c r="Z215" s="373"/>
      <c r="AA215" s="373"/>
    </row>
    <row r="216" spans="1:27" x14ac:dyDescent="0.35">
      <c r="A216" s="373"/>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row>
    <row r="217" spans="1:27" x14ac:dyDescent="0.35">
      <c r="A217" s="373"/>
      <c r="B217" s="373"/>
      <c r="C217" s="373"/>
      <c r="D217" s="373"/>
      <c r="E217" s="373"/>
      <c r="F217" s="373"/>
      <c r="G217" s="373"/>
      <c r="H217" s="373"/>
      <c r="I217" s="373"/>
      <c r="J217" s="373"/>
      <c r="K217" s="373"/>
      <c r="L217" s="373"/>
      <c r="M217" s="373"/>
      <c r="N217" s="373"/>
      <c r="O217" s="373"/>
      <c r="P217" s="373"/>
      <c r="Q217" s="373"/>
      <c r="R217" s="373"/>
      <c r="S217" s="373"/>
      <c r="T217" s="373"/>
      <c r="U217" s="373"/>
      <c r="V217" s="373"/>
      <c r="W217" s="373"/>
      <c r="X217" s="373"/>
      <c r="Y217" s="373"/>
      <c r="Z217" s="373"/>
      <c r="AA217" s="373"/>
    </row>
    <row r="218" spans="1:27" x14ac:dyDescent="0.35">
      <c r="A218" s="373"/>
      <c r="B218" s="373"/>
      <c r="C218" s="373"/>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c r="AA218" s="373"/>
    </row>
    <row r="219" spans="1:27" x14ac:dyDescent="0.35">
      <c r="A219" s="373"/>
      <c r="B219" s="373"/>
      <c r="C219" s="373"/>
      <c r="D219" s="373"/>
      <c r="E219" s="373"/>
      <c r="F219" s="373"/>
      <c r="G219" s="373"/>
      <c r="H219" s="373"/>
      <c r="I219" s="373"/>
      <c r="J219" s="373"/>
      <c r="K219" s="373"/>
      <c r="L219" s="373"/>
      <c r="M219" s="373"/>
      <c r="N219" s="373"/>
      <c r="O219" s="373"/>
      <c r="P219" s="373"/>
      <c r="Q219" s="373"/>
      <c r="R219" s="373"/>
      <c r="S219" s="373"/>
      <c r="T219" s="373"/>
      <c r="U219" s="373"/>
      <c r="V219" s="373"/>
      <c r="W219" s="373"/>
      <c r="X219" s="373"/>
      <c r="Y219" s="373"/>
      <c r="Z219" s="373"/>
      <c r="AA219" s="373"/>
    </row>
    <row r="220" spans="1:27" x14ac:dyDescent="0.35">
      <c r="A220" s="373"/>
      <c r="B220" s="373"/>
      <c r="C220" s="373"/>
      <c r="D220" s="373"/>
      <c r="E220" s="373"/>
      <c r="F220" s="373"/>
      <c r="G220" s="373"/>
      <c r="H220" s="373"/>
      <c r="I220" s="373"/>
      <c r="J220" s="373"/>
      <c r="K220" s="373"/>
      <c r="L220" s="373"/>
      <c r="M220" s="373"/>
      <c r="N220" s="373"/>
      <c r="O220" s="373"/>
      <c r="P220" s="373"/>
      <c r="Q220" s="373"/>
      <c r="R220" s="373"/>
      <c r="S220" s="373"/>
      <c r="T220" s="373"/>
      <c r="U220" s="373"/>
      <c r="V220" s="373"/>
      <c r="W220" s="373"/>
      <c r="X220" s="373"/>
      <c r="Y220" s="373"/>
      <c r="Z220" s="373"/>
      <c r="AA220" s="373"/>
    </row>
    <row r="221" spans="1:27" x14ac:dyDescent="0.35">
      <c r="A221" s="373"/>
      <c r="B221" s="373"/>
      <c r="C221" s="373"/>
      <c r="D221" s="373"/>
      <c r="E221" s="373"/>
      <c r="F221" s="373"/>
      <c r="G221" s="373"/>
      <c r="H221" s="373"/>
      <c r="I221" s="373"/>
      <c r="J221" s="373"/>
      <c r="K221" s="373"/>
      <c r="L221" s="373"/>
      <c r="M221" s="373"/>
      <c r="N221" s="373"/>
      <c r="O221" s="373"/>
      <c r="P221" s="373"/>
      <c r="Q221" s="373"/>
      <c r="R221" s="373"/>
      <c r="S221" s="373"/>
      <c r="T221" s="373"/>
      <c r="U221" s="373"/>
      <c r="V221" s="373"/>
      <c r="W221" s="373"/>
      <c r="X221" s="373"/>
      <c r="Y221" s="373"/>
      <c r="Z221" s="373"/>
      <c r="AA221" s="373"/>
    </row>
    <row r="222" spans="1:27" x14ac:dyDescent="0.35">
      <c r="A222" s="373"/>
      <c r="B222" s="373"/>
      <c r="C222" s="373"/>
      <c r="D222" s="373"/>
      <c r="E222" s="373"/>
      <c r="F222" s="373"/>
      <c r="G222" s="373"/>
      <c r="H222" s="373"/>
      <c r="I222" s="373"/>
      <c r="J222" s="373"/>
      <c r="K222" s="373"/>
      <c r="L222" s="373"/>
      <c r="M222" s="373"/>
      <c r="N222" s="373"/>
      <c r="O222" s="373"/>
      <c r="P222" s="373"/>
      <c r="Q222" s="373"/>
      <c r="R222" s="373"/>
      <c r="S222" s="373"/>
      <c r="T222" s="373"/>
      <c r="U222" s="373"/>
      <c r="V222" s="373"/>
      <c r="W222" s="373"/>
      <c r="X222" s="373"/>
      <c r="Y222" s="373"/>
      <c r="Z222" s="373"/>
      <c r="AA222" s="373"/>
    </row>
    <row r="223" spans="1:27" x14ac:dyDescent="0.35">
      <c r="A223" s="373"/>
      <c r="B223" s="373"/>
      <c r="C223" s="373"/>
      <c r="D223" s="373"/>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row>
    <row r="224" spans="1:27" x14ac:dyDescent="0.35">
      <c r="A224" s="373"/>
      <c r="B224" s="373"/>
      <c r="C224" s="373"/>
      <c r="D224" s="373"/>
      <c r="E224" s="373"/>
      <c r="F224" s="373"/>
      <c r="G224" s="373"/>
      <c r="H224" s="373"/>
      <c r="I224" s="373"/>
      <c r="J224" s="373"/>
      <c r="K224" s="373"/>
      <c r="L224" s="373"/>
      <c r="M224" s="373"/>
      <c r="N224" s="373"/>
      <c r="O224" s="373"/>
      <c r="P224" s="373"/>
      <c r="Q224" s="373"/>
      <c r="R224" s="373"/>
      <c r="S224" s="373"/>
      <c r="T224" s="373"/>
      <c r="U224" s="373"/>
      <c r="V224" s="373"/>
      <c r="W224" s="373"/>
      <c r="X224" s="373"/>
      <c r="Y224" s="373"/>
      <c r="Z224" s="373"/>
      <c r="AA224" s="373"/>
    </row>
    <row r="225" spans="1:27" x14ac:dyDescent="0.35">
      <c r="A225" s="373"/>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row>
    <row r="226" spans="1:27" x14ac:dyDescent="0.35">
      <c r="A226" s="373"/>
      <c r="B226" s="373"/>
      <c r="C226" s="373"/>
      <c r="D226" s="373"/>
      <c r="E226" s="373"/>
      <c r="F226" s="373"/>
      <c r="G226" s="373"/>
      <c r="H226" s="373"/>
      <c r="I226" s="373"/>
      <c r="J226" s="373"/>
      <c r="K226" s="373"/>
      <c r="L226" s="373"/>
      <c r="M226" s="373"/>
      <c r="N226" s="373"/>
      <c r="O226" s="373"/>
      <c r="P226" s="373"/>
      <c r="Q226" s="373"/>
      <c r="R226" s="373"/>
      <c r="S226" s="373"/>
      <c r="T226" s="373"/>
      <c r="U226" s="373"/>
      <c r="V226" s="373"/>
      <c r="W226" s="373"/>
      <c r="X226" s="373"/>
      <c r="Y226" s="373"/>
      <c r="Z226" s="373"/>
      <c r="AA226" s="373"/>
    </row>
    <row r="227" spans="1:27" x14ac:dyDescent="0.35">
      <c r="A227" s="373"/>
      <c r="B227" s="373"/>
      <c r="C227" s="373"/>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c r="AA227" s="373"/>
    </row>
    <row r="228" spans="1:27" x14ac:dyDescent="0.35">
      <c r="A228" s="373"/>
      <c r="B228" s="373"/>
      <c r="C228" s="373"/>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row>
    <row r="229" spans="1:27" x14ac:dyDescent="0.35">
      <c r="A229" s="373"/>
      <c r="B229" s="373"/>
      <c r="C229" s="373"/>
      <c r="D229" s="373"/>
      <c r="E229" s="373"/>
      <c r="F229" s="373"/>
      <c r="G229" s="373"/>
      <c r="H229" s="373"/>
      <c r="I229" s="373"/>
      <c r="J229" s="373"/>
      <c r="K229" s="373"/>
      <c r="L229" s="373"/>
      <c r="M229" s="373"/>
      <c r="N229" s="373"/>
      <c r="O229" s="373"/>
      <c r="P229" s="373"/>
      <c r="Q229" s="373"/>
      <c r="R229" s="373"/>
      <c r="S229" s="373"/>
      <c r="T229" s="373"/>
      <c r="U229" s="373"/>
      <c r="V229" s="373"/>
      <c r="W229" s="373"/>
      <c r="X229" s="373"/>
      <c r="Y229" s="373"/>
      <c r="Z229" s="373"/>
      <c r="AA229" s="373"/>
    </row>
    <row r="230" spans="1:27" x14ac:dyDescent="0.35">
      <c r="A230" s="373"/>
      <c r="B230" s="373"/>
      <c r="C230" s="373"/>
      <c r="D230" s="373"/>
      <c r="E230" s="373"/>
      <c r="F230" s="373"/>
      <c r="G230" s="373"/>
      <c r="H230" s="373"/>
      <c r="I230" s="373"/>
      <c r="J230" s="373"/>
      <c r="K230" s="373"/>
      <c r="L230" s="373"/>
      <c r="M230" s="373"/>
      <c r="N230" s="373"/>
      <c r="O230" s="373"/>
      <c r="P230" s="373"/>
      <c r="Q230" s="373"/>
      <c r="R230" s="373"/>
      <c r="S230" s="373"/>
      <c r="T230" s="373"/>
      <c r="U230" s="373"/>
      <c r="V230" s="373"/>
      <c r="W230" s="373"/>
      <c r="X230" s="373"/>
      <c r="Y230" s="373"/>
      <c r="Z230" s="373"/>
      <c r="AA230" s="373"/>
    </row>
    <row r="231" spans="1:27" x14ac:dyDescent="0.35">
      <c r="A231" s="373"/>
      <c r="B231" s="373"/>
      <c r="C231" s="373"/>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row>
    <row r="232" spans="1:27" x14ac:dyDescent="0.35">
      <c r="A232" s="373"/>
      <c r="B232" s="373"/>
      <c r="C232" s="373"/>
      <c r="D232" s="373"/>
      <c r="E232" s="373"/>
      <c r="F232" s="373"/>
      <c r="G232" s="373"/>
      <c r="H232" s="373"/>
      <c r="I232" s="373"/>
      <c r="J232" s="373"/>
      <c r="K232" s="373"/>
      <c r="L232" s="373"/>
      <c r="M232" s="373"/>
      <c r="N232" s="373"/>
      <c r="O232" s="373"/>
      <c r="P232" s="373"/>
      <c r="Q232" s="373"/>
      <c r="R232" s="373"/>
      <c r="S232" s="373"/>
      <c r="T232" s="373"/>
      <c r="U232" s="373"/>
      <c r="V232" s="373"/>
      <c r="W232" s="373"/>
      <c r="X232" s="373"/>
      <c r="Y232" s="373"/>
      <c r="Z232" s="373"/>
      <c r="AA232" s="373"/>
    </row>
    <row r="233" spans="1:27" x14ac:dyDescent="0.35">
      <c r="A233" s="373"/>
      <c r="B233" s="373"/>
      <c r="C233" s="373"/>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c r="AA233" s="373"/>
    </row>
    <row r="234" spans="1:27" x14ac:dyDescent="0.35">
      <c r="A234" s="373"/>
      <c r="B234" s="373"/>
      <c r="C234" s="373"/>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c r="AA234" s="373"/>
    </row>
    <row r="235" spans="1:27" x14ac:dyDescent="0.35">
      <c r="A235" s="373"/>
      <c r="B235" s="373"/>
      <c r="C235" s="373"/>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c r="AA235" s="373"/>
    </row>
    <row r="236" spans="1:27" x14ac:dyDescent="0.35">
      <c r="A236" s="373"/>
      <c r="B236" s="373"/>
      <c r="C236" s="373"/>
      <c r="D236" s="373"/>
      <c r="E236" s="373"/>
      <c r="F236" s="373"/>
      <c r="G236" s="373"/>
      <c r="H236" s="373"/>
      <c r="I236" s="373"/>
      <c r="J236" s="373"/>
      <c r="K236" s="373"/>
      <c r="L236" s="373"/>
      <c r="M236" s="373"/>
      <c r="N236" s="373"/>
      <c r="O236" s="373"/>
      <c r="P236" s="373"/>
      <c r="Q236" s="373"/>
      <c r="R236" s="373"/>
      <c r="S236" s="373"/>
      <c r="T236" s="373"/>
      <c r="U236" s="373"/>
      <c r="V236" s="373"/>
      <c r="W236" s="373"/>
      <c r="X236" s="373"/>
      <c r="Y236" s="373"/>
      <c r="Z236" s="373"/>
      <c r="AA236" s="373"/>
    </row>
    <row r="237" spans="1:27" x14ac:dyDescent="0.35">
      <c r="A237" s="373"/>
      <c r="B237" s="373"/>
      <c r="C237" s="373"/>
      <c r="D237" s="373"/>
      <c r="E237" s="373"/>
      <c r="F237" s="373"/>
      <c r="G237" s="373"/>
      <c r="H237" s="373"/>
      <c r="I237" s="373"/>
      <c r="J237" s="373"/>
      <c r="K237" s="373"/>
      <c r="L237" s="373"/>
      <c r="M237" s="373"/>
      <c r="N237" s="373"/>
      <c r="O237" s="373"/>
      <c r="P237" s="373"/>
      <c r="Q237" s="373"/>
      <c r="R237" s="373"/>
      <c r="S237" s="373"/>
      <c r="T237" s="373"/>
      <c r="U237" s="373"/>
      <c r="V237" s="373"/>
      <c r="W237" s="373"/>
      <c r="X237" s="373"/>
      <c r="Y237" s="373"/>
      <c r="Z237" s="373"/>
      <c r="AA237" s="373"/>
    </row>
    <row r="238" spans="1:27" x14ac:dyDescent="0.35">
      <c r="A238" s="373"/>
      <c r="B238" s="373"/>
      <c r="C238" s="373"/>
      <c r="D238" s="373"/>
      <c r="E238" s="373"/>
      <c r="F238" s="373"/>
      <c r="G238" s="373"/>
      <c r="H238" s="373"/>
      <c r="I238" s="373"/>
      <c r="J238" s="373"/>
      <c r="K238" s="373"/>
      <c r="L238" s="373"/>
      <c r="M238" s="373"/>
      <c r="N238" s="373"/>
      <c r="O238" s="373"/>
      <c r="P238" s="373"/>
      <c r="Q238" s="373"/>
      <c r="R238" s="373"/>
      <c r="S238" s="373"/>
      <c r="T238" s="373"/>
      <c r="U238" s="373"/>
      <c r="V238" s="373"/>
      <c r="W238" s="373"/>
      <c r="X238" s="373"/>
      <c r="Y238" s="373"/>
      <c r="Z238" s="373"/>
      <c r="AA238" s="373"/>
    </row>
    <row r="239" spans="1:27" x14ac:dyDescent="0.35">
      <c r="A239" s="373"/>
      <c r="B239" s="373"/>
      <c r="C239" s="373"/>
      <c r="D239" s="373"/>
      <c r="E239" s="373"/>
      <c r="F239" s="373"/>
      <c r="G239" s="373"/>
      <c r="H239" s="373"/>
      <c r="I239" s="373"/>
      <c r="J239" s="373"/>
      <c r="K239" s="373"/>
      <c r="L239" s="373"/>
      <c r="M239" s="373"/>
      <c r="N239" s="373"/>
      <c r="O239" s="373"/>
      <c r="P239" s="373"/>
      <c r="Q239" s="373"/>
      <c r="R239" s="373"/>
      <c r="S239" s="373"/>
      <c r="T239" s="373"/>
      <c r="U239" s="373"/>
      <c r="V239" s="373"/>
      <c r="W239" s="373"/>
      <c r="X239" s="373"/>
      <c r="Y239" s="373"/>
      <c r="Z239" s="373"/>
      <c r="AA239" s="373"/>
    </row>
    <row r="240" spans="1:27" x14ac:dyDescent="0.35">
      <c r="A240" s="373"/>
      <c r="B240" s="373"/>
      <c r="C240" s="373"/>
      <c r="D240" s="373"/>
      <c r="E240" s="373"/>
      <c r="F240" s="373"/>
      <c r="G240" s="373"/>
      <c r="H240" s="373"/>
      <c r="I240" s="373"/>
      <c r="J240" s="373"/>
      <c r="K240" s="373"/>
      <c r="L240" s="373"/>
      <c r="M240" s="373"/>
      <c r="N240" s="373"/>
      <c r="O240" s="373"/>
      <c r="P240" s="373"/>
      <c r="Q240" s="373"/>
      <c r="R240" s="373"/>
      <c r="S240" s="373"/>
      <c r="T240" s="373"/>
      <c r="U240" s="373"/>
      <c r="V240" s="373"/>
      <c r="W240" s="373"/>
      <c r="X240" s="373"/>
      <c r="Y240" s="373"/>
      <c r="Z240" s="373"/>
      <c r="AA240" s="373"/>
    </row>
    <row r="241" spans="1:27" x14ac:dyDescent="0.35">
      <c r="A241" s="373"/>
      <c r="B241" s="373"/>
      <c r="C241" s="373"/>
      <c r="D241" s="373"/>
      <c r="E241" s="373"/>
      <c r="F241" s="373"/>
      <c r="G241" s="373"/>
      <c r="H241" s="373"/>
      <c r="I241" s="373"/>
      <c r="J241" s="373"/>
      <c r="K241" s="373"/>
      <c r="L241" s="373"/>
      <c r="M241" s="373"/>
      <c r="N241" s="373"/>
      <c r="O241" s="373"/>
      <c r="P241" s="373"/>
      <c r="Q241" s="373"/>
      <c r="R241" s="373"/>
      <c r="S241" s="373"/>
      <c r="T241" s="373"/>
      <c r="U241" s="373"/>
      <c r="V241" s="373"/>
      <c r="W241" s="373"/>
      <c r="X241" s="373"/>
      <c r="Y241" s="373"/>
      <c r="Z241" s="373"/>
      <c r="AA241" s="373"/>
    </row>
    <row r="242" spans="1:27" x14ac:dyDescent="0.35">
      <c r="A242" s="373"/>
      <c r="B242" s="373"/>
      <c r="C242" s="373"/>
      <c r="D242" s="373"/>
      <c r="E242" s="373"/>
      <c r="F242" s="373"/>
      <c r="G242" s="373"/>
      <c r="H242" s="373"/>
      <c r="I242" s="373"/>
      <c r="J242" s="373"/>
      <c r="K242" s="373"/>
      <c r="L242" s="373"/>
      <c r="M242" s="373"/>
      <c r="N242" s="373"/>
      <c r="O242" s="373"/>
      <c r="P242" s="373"/>
      <c r="Q242" s="373"/>
      <c r="R242" s="373"/>
      <c r="S242" s="373"/>
      <c r="T242" s="373"/>
      <c r="U242" s="373"/>
      <c r="V242" s="373"/>
      <c r="W242" s="373"/>
      <c r="X242" s="373"/>
      <c r="Y242" s="373"/>
      <c r="Z242" s="373"/>
      <c r="AA242" s="373"/>
    </row>
    <row r="243" spans="1:27" x14ac:dyDescent="0.35">
      <c r="A243" s="373"/>
      <c r="B243" s="373"/>
      <c r="C243" s="373"/>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c r="AA243" s="373"/>
    </row>
    <row r="244" spans="1:27" x14ac:dyDescent="0.35">
      <c r="A244" s="373"/>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row>
    <row r="245" spans="1:27" x14ac:dyDescent="0.35">
      <c r="A245" s="373"/>
      <c r="B245" s="373"/>
      <c r="C245" s="373"/>
      <c r="D245" s="373"/>
      <c r="E245" s="373"/>
      <c r="F245" s="373"/>
      <c r="G245" s="373"/>
      <c r="H245" s="373"/>
      <c r="I245" s="373"/>
      <c r="J245" s="373"/>
      <c r="K245" s="373"/>
      <c r="L245" s="373"/>
      <c r="M245" s="373"/>
      <c r="N245" s="373"/>
      <c r="O245" s="373"/>
      <c r="P245" s="373"/>
      <c r="Q245" s="373"/>
      <c r="R245" s="373"/>
      <c r="S245" s="373"/>
      <c r="T245" s="373"/>
      <c r="U245" s="373"/>
      <c r="V245" s="373"/>
      <c r="W245" s="373"/>
      <c r="X245" s="373"/>
      <c r="Y245" s="373"/>
      <c r="Z245" s="373"/>
      <c r="AA245" s="373"/>
    </row>
    <row r="246" spans="1:27" x14ac:dyDescent="0.35">
      <c r="A246" s="373"/>
      <c r="B246" s="373"/>
      <c r="C246" s="373"/>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c r="AA246" s="373"/>
    </row>
    <row r="247" spans="1:27" x14ac:dyDescent="0.35">
      <c r="A247" s="373"/>
      <c r="B247" s="373"/>
      <c r="C247" s="373"/>
      <c r="D247" s="373"/>
      <c r="E247" s="373"/>
      <c r="F247" s="373"/>
      <c r="G247" s="373"/>
      <c r="H247" s="373"/>
      <c r="I247" s="373"/>
      <c r="J247" s="373"/>
      <c r="K247" s="373"/>
      <c r="L247" s="373"/>
      <c r="M247" s="373"/>
      <c r="N247" s="373"/>
      <c r="O247" s="373"/>
      <c r="P247" s="373"/>
      <c r="Q247" s="373"/>
      <c r="R247" s="373"/>
      <c r="S247" s="373"/>
      <c r="T247" s="373"/>
      <c r="U247" s="373"/>
      <c r="V247" s="373"/>
      <c r="W247" s="373"/>
      <c r="X247" s="373"/>
      <c r="Y247" s="373"/>
      <c r="Z247" s="373"/>
      <c r="AA247" s="373"/>
    </row>
    <row r="248" spans="1:27" x14ac:dyDescent="0.35">
      <c r="A248" s="373"/>
      <c r="B248" s="373"/>
      <c r="C248" s="373"/>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c r="AA248" s="373"/>
    </row>
    <row r="249" spans="1:27" x14ac:dyDescent="0.35">
      <c r="A249" s="373"/>
      <c r="B249" s="373"/>
      <c r="C249" s="373"/>
      <c r="D249" s="373"/>
      <c r="E249" s="373"/>
      <c r="F249" s="373"/>
      <c r="G249" s="373"/>
      <c r="H249" s="373"/>
      <c r="I249" s="373"/>
      <c r="J249" s="373"/>
      <c r="K249" s="373"/>
      <c r="L249" s="373"/>
      <c r="M249" s="373"/>
      <c r="N249" s="373"/>
      <c r="O249" s="373"/>
      <c r="P249" s="373"/>
      <c r="Q249" s="373"/>
      <c r="R249" s="373"/>
      <c r="S249" s="373"/>
      <c r="T249" s="373"/>
      <c r="U249" s="373"/>
      <c r="V249" s="373"/>
      <c r="W249" s="373"/>
      <c r="X249" s="373"/>
      <c r="Y249" s="373"/>
      <c r="Z249" s="373"/>
      <c r="AA249" s="373"/>
    </row>
    <row r="250" spans="1:27" x14ac:dyDescent="0.35">
      <c r="A250" s="373"/>
      <c r="B250" s="373"/>
      <c r="C250" s="373"/>
      <c r="D250" s="373"/>
      <c r="E250" s="373"/>
      <c r="F250" s="373"/>
      <c r="G250" s="373"/>
      <c r="H250" s="373"/>
      <c r="I250" s="373"/>
      <c r="J250" s="373"/>
      <c r="K250" s="373"/>
      <c r="L250" s="373"/>
      <c r="M250" s="373"/>
      <c r="N250" s="373"/>
      <c r="O250" s="373"/>
      <c r="P250" s="373"/>
      <c r="Q250" s="373"/>
      <c r="R250" s="373"/>
      <c r="S250" s="373"/>
      <c r="T250" s="373"/>
      <c r="U250" s="373"/>
      <c r="V250" s="373"/>
      <c r="W250" s="373"/>
      <c r="X250" s="373"/>
      <c r="Y250" s="373"/>
      <c r="Z250" s="373"/>
      <c r="AA250" s="373"/>
    </row>
    <row r="251" spans="1:27" x14ac:dyDescent="0.35">
      <c r="A251" s="373"/>
      <c r="B251" s="373"/>
      <c r="C251" s="373"/>
      <c r="D251" s="373"/>
      <c r="E251" s="373"/>
      <c r="F251" s="373"/>
      <c r="G251" s="373"/>
      <c r="H251" s="373"/>
      <c r="I251" s="373"/>
      <c r="J251" s="373"/>
      <c r="K251" s="373"/>
      <c r="L251" s="373"/>
      <c r="M251" s="373"/>
      <c r="N251" s="373"/>
      <c r="O251" s="373"/>
      <c r="P251" s="373"/>
      <c r="Q251" s="373"/>
      <c r="R251" s="373"/>
      <c r="S251" s="373"/>
      <c r="T251" s="373"/>
      <c r="U251" s="373"/>
      <c r="V251" s="373"/>
      <c r="W251" s="373"/>
      <c r="X251" s="373"/>
      <c r="Y251" s="373"/>
      <c r="Z251" s="373"/>
      <c r="AA251" s="373"/>
    </row>
    <row r="252" spans="1:27" x14ac:dyDescent="0.35">
      <c r="A252" s="373"/>
      <c r="B252" s="373"/>
      <c r="C252" s="373"/>
      <c r="D252" s="373"/>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row>
    <row r="253" spans="1:27" x14ac:dyDescent="0.35">
      <c r="A253" s="373"/>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row>
    <row r="254" spans="1:27" x14ac:dyDescent="0.35">
      <c r="A254" s="373"/>
      <c r="B254" s="373"/>
      <c r="C254" s="373"/>
      <c r="D254" s="373"/>
      <c r="E254" s="373"/>
      <c r="F254" s="373"/>
      <c r="G254" s="373"/>
      <c r="H254" s="373"/>
      <c r="I254" s="373"/>
      <c r="J254" s="373"/>
      <c r="K254" s="373"/>
      <c r="L254" s="373"/>
      <c r="M254" s="373"/>
      <c r="N254" s="373"/>
      <c r="O254" s="373"/>
      <c r="P254" s="373"/>
      <c r="Q254" s="373"/>
      <c r="R254" s="373"/>
      <c r="S254" s="373"/>
      <c r="T254" s="373"/>
      <c r="U254" s="373"/>
      <c r="V254" s="373"/>
      <c r="W254" s="373"/>
      <c r="X254" s="373"/>
      <c r="Y254" s="373"/>
      <c r="Z254" s="373"/>
      <c r="AA254" s="373"/>
    </row>
    <row r="255" spans="1:27" x14ac:dyDescent="0.35">
      <c r="A255" s="373"/>
      <c r="B255" s="373"/>
      <c r="C255" s="373"/>
      <c r="D255" s="373"/>
      <c r="E255" s="373"/>
      <c r="F255" s="373"/>
      <c r="G255" s="373"/>
      <c r="H255" s="373"/>
      <c r="I255" s="373"/>
      <c r="J255" s="373"/>
      <c r="K255" s="373"/>
      <c r="L255" s="373"/>
      <c r="M255" s="373"/>
      <c r="N255" s="373"/>
      <c r="O255" s="373"/>
      <c r="P255" s="373"/>
      <c r="Q255" s="373"/>
      <c r="R255" s="373"/>
      <c r="S255" s="373"/>
      <c r="T255" s="373"/>
      <c r="U255" s="373"/>
      <c r="V255" s="373"/>
      <c r="W255" s="373"/>
      <c r="X255" s="373"/>
      <c r="Y255" s="373"/>
      <c r="Z255" s="373"/>
      <c r="AA255" s="373"/>
    </row>
    <row r="256" spans="1:27" x14ac:dyDescent="0.35">
      <c r="A256" s="373"/>
      <c r="B256" s="373"/>
      <c r="C256" s="373"/>
      <c r="D256" s="373"/>
      <c r="E256" s="373"/>
      <c r="F256" s="373"/>
      <c r="G256" s="373"/>
      <c r="H256" s="373"/>
      <c r="I256" s="373"/>
      <c r="J256" s="373"/>
      <c r="K256" s="373"/>
      <c r="L256" s="373"/>
      <c r="M256" s="373"/>
      <c r="N256" s="373"/>
      <c r="O256" s="373"/>
      <c r="P256" s="373"/>
      <c r="Q256" s="373"/>
      <c r="R256" s="373"/>
      <c r="S256" s="373"/>
      <c r="T256" s="373"/>
      <c r="U256" s="373"/>
      <c r="V256" s="373"/>
      <c r="W256" s="373"/>
      <c r="X256" s="373"/>
      <c r="Y256" s="373"/>
      <c r="Z256" s="373"/>
      <c r="AA256" s="373"/>
    </row>
    <row r="257" spans="1:27" x14ac:dyDescent="0.35">
      <c r="A257" s="373"/>
      <c r="B257" s="373"/>
      <c r="C257" s="373"/>
      <c r="D257" s="373"/>
      <c r="E257" s="373"/>
      <c r="F257" s="373"/>
      <c r="G257" s="373"/>
      <c r="H257" s="373"/>
      <c r="I257" s="373"/>
      <c r="J257" s="373"/>
      <c r="K257" s="373"/>
      <c r="L257" s="373"/>
      <c r="M257" s="373"/>
      <c r="N257" s="373"/>
      <c r="O257" s="373"/>
      <c r="P257" s="373"/>
      <c r="Q257" s="373"/>
      <c r="R257" s="373"/>
      <c r="S257" s="373"/>
      <c r="T257" s="373"/>
      <c r="U257" s="373"/>
      <c r="V257" s="373"/>
      <c r="W257" s="373"/>
      <c r="X257" s="373"/>
      <c r="Y257" s="373"/>
      <c r="Z257" s="373"/>
      <c r="AA257" s="373"/>
    </row>
    <row r="258" spans="1:27" x14ac:dyDescent="0.35">
      <c r="A258" s="373"/>
      <c r="B258" s="373"/>
      <c r="C258" s="373"/>
      <c r="D258" s="373"/>
      <c r="E258" s="373"/>
      <c r="F258" s="373"/>
      <c r="G258" s="373"/>
      <c r="H258" s="373"/>
      <c r="I258" s="373"/>
      <c r="J258" s="373"/>
      <c r="K258" s="373"/>
      <c r="L258" s="373"/>
      <c r="M258" s="373"/>
      <c r="N258" s="373"/>
      <c r="O258" s="373"/>
      <c r="P258" s="373"/>
      <c r="Q258" s="373"/>
      <c r="R258" s="373"/>
      <c r="S258" s="373"/>
      <c r="T258" s="373"/>
      <c r="U258" s="373"/>
      <c r="V258" s="373"/>
      <c r="W258" s="373"/>
      <c r="X258" s="373"/>
      <c r="Y258" s="373"/>
      <c r="Z258" s="373"/>
      <c r="AA258" s="373"/>
    </row>
    <row r="259" spans="1:27" x14ac:dyDescent="0.35">
      <c r="A259" s="373"/>
      <c r="B259" s="373"/>
      <c r="C259" s="373"/>
      <c r="D259" s="373"/>
      <c r="E259" s="373"/>
      <c r="F259" s="373"/>
      <c r="G259" s="373"/>
      <c r="H259" s="373"/>
      <c r="I259" s="373"/>
      <c r="J259" s="373"/>
      <c r="K259" s="373"/>
      <c r="L259" s="373"/>
      <c r="M259" s="373"/>
      <c r="N259" s="373"/>
      <c r="O259" s="373"/>
      <c r="P259" s="373"/>
      <c r="Q259" s="373"/>
      <c r="R259" s="373"/>
      <c r="S259" s="373"/>
      <c r="T259" s="373"/>
      <c r="U259" s="373"/>
      <c r="V259" s="373"/>
      <c r="W259" s="373"/>
      <c r="X259" s="373"/>
      <c r="Y259" s="373"/>
      <c r="Z259" s="373"/>
      <c r="AA259" s="373"/>
    </row>
    <row r="260" spans="1:27" x14ac:dyDescent="0.35">
      <c r="A260" s="373"/>
      <c r="B260" s="373"/>
      <c r="C260" s="373"/>
      <c r="D260" s="373"/>
      <c r="E260" s="373"/>
      <c r="F260" s="373"/>
      <c r="G260" s="373"/>
      <c r="H260" s="373"/>
      <c r="I260" s="373"/>
      <c r="J260" s="373"/>
      <c r="K260" s="373"/>
      <c r="L260" s="373"/>
      <c r="M260" s="373"/>
      <c r="N260" s="373"/>
      <c r="O260" s="373"/>
      <c r="P260" s="373"/>
      <c r="Q260" s="373"/>
      <c r="R260" s="373"/>
      <c r="S260" s="373"/>
      <c r="T260" s="373"/>
      <c r="U260" s="373"/>
      <c r="V260" s="373"/>
      <c r="W260" s="373"/>
      <c r="X260" s="373"/>
      <c r="Y260" s="373"/>
      <c r="Z260" s="373"/>
      <c r="AA260" s="373"/>
    </row>
    <row r="261" spans="1:27" x14ac:dyDescent="0.35">
      <c r="A261" s="373"/>
      <c r="B261" s="373"/>
      <c r="C261" s="373"/>
      <c r="D261" s="373"/>
      <c r="E261" s="373"/>
      <c r="F261" s="373"/>
      <c r="G261" s="373"/>
      <c r="H261" s="373"/>
      <c r="I261" s="373"/>
      <c r="J261" s="373"/>
      <c r="K261" s="373"/>
      <c r="L261" s="373"/>
      <c r="M261" s="373"/>
      <c r="N261" s="373"/>
      <c r="O261" s="373"/>
      <c r="P261" s="373"/>
      <c r="Q261" s="373"/>
      <c r="R261" s="373"/>
      <c r="S261" s="373"/>
      <c r="T261" s="373"/>
      <c r="U261" s="373"/>
      <c r="V261" s="373"/>
      <c r="W261" s="373"/>
      <c r="X261" s="373"/>
      <c r="Y261" s="373"/>
      <c r="Z261" s="373"/>
      <c r="AA261" s="373"/>
    </row>
    <row r="262" spans="1:27" x14ac:dyDescent="0.35">
      <c r="A262" s="373"/>
      <c r="B262" s="373"/>
      <c r="C262" s="373"/>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c r="AA262" s="373"/>
    </row>
    <row r="263" spans="1:27" x14ac:dyDescent="0.35">
      <c r="A263" s="373"/>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c r="AA263" s="373"/>
    </row>
    <row r="264" spans="1:27" x14ac:dyDescent="0.35">
      <c r="A264" s="373"/>
      <c r="B264" s="373"/>
      <c r="C264" s="373"/>
      <c r="D264" s="373"/>
      <c r="E264" s="373"/>
      <c r="F264" s="373"/>
      <c r="G264" s="373"/>
      <c r="H264" s="373"/>
      <c r="I264" s="373"/>
      <c r="J264" s="373"/>
      <c r="K264" s="373"/>
      <c r="L264" s="373"/>
      <c r="M264" s="373"/>
      <c r="N264" s="373"/>
      <c r="O264" s="373"/>
      <c r="P264" s="373"/>
      <c r="Q264" s="373"/>
      <c r="R264" s="373"/>
      <c r="S264" s="373"/>
      <c r="T264" s="373"/>
      <c r="U264" s="373"/>
      <c r="V264" s="373"/>
      <c r="W264" s="373"/>
      <c r="X264" s="373"/>
      <c r="Y264" s="373"/>
      <c r="Z264" s="373"/>
      <c r="AA264" s="373"/>
    </row>
    <row r="265" spans="1:27" x14ac:dyDescent="0.35">
      <c r="A265" s="373"/>
      <c r="B265" s="373"/>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row>
    <row r="266" spans="1:27" x14ac:dyDescent="0.35">
      <c r="A266" s="373"/>
      <c r="B266" s="373"/>
      <c r="C266" s="373"/>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c r="Z266" s="373"/>
      <c r="AA266" s="373"/>
    </row>
    <row r="267" spans="1:27" x14ac:dyDescent="0.35">
      <c r="A267" s="373"/>
      <c r="B267" s="373"/>
      <c r="C267" s="373"/>
      <c r="D267" s="373"/>
      <c r="E267" s="373"/>
      <c r="F267" s="373"/>
      <c r="G267" s="373"/>
      <c r="H267" s="373"/>
      <c r="I267" s="373"/>
      <c r="J267" s="373"/>
      <c r="K267" s="373"/>
      <c r="L267" s="373"/>
      <c r="M267" s="373"/>
      <c r="N267" s="373"/>
      <c r="O267" s="373"/>
      <c r="P267" s="373"/>
      <c r="Q267" s="373"/>
      <c r="R267" s="373"/>
      <c r="S267" s="373"/>
      <c r="T267" s="373"/>
      <c r="U267" s="373"/>
      <c r="V267" s="373"/>
      <c r="W267" s="373"/>
      <c r="X267" s="373"/>
      <c r="Y267" s="373"/>
      <c r="Z267" s="373"/>
      <c r="AA267" s="373"/>
    </row>
    <row r="268" spans="1:27" x14ac:dyDescent="0.35">
      <c r="A268" s="373"/>
      <c r="B268" s="373"/>
      <c r="C268" s="373"/>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c r="AA268" s="373"/>
    </row>
    <row r="269" spans="1:27" x14ac:dyDescent="0.35">
      <c r="A269" s="373"/>
      <c r="B269" s="373"/>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c r="Z269" s="373"/>
      <c r="AA269" s="373"/>
    </row>
    <row r="270" spans="1:27" x14ac:dyDescent="0.35">
      <c r="A270" s="373"/>
      <c r="B270" s="373"/>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row>
    <row r="271" spans="1:27" x14ac:dyDescent="0.35">
      <c r="A271" s="373"/>
      <c r="B271" s="373"/>
      <c r="C271" s="373"/>
      <c r="D271" s="373"/>
      <c r="E271" s="373"/>
      <c r="F271" s="373"/>
      <c r="G271" s="373"/>
      <c r="H271" s="373"/>
      <c r="I271" s="373"/>
      <c r="J271" s="373"/>
      <c r="K271" s="373"/>
      <c r="L271" s="373"/>
      <c r="M271" s="373"/>
      <c r="N271" s="373"/>
      <c r="O271" s="373"/>
      <c r="P271" s="373"/>
      <c r="Q271" s="373"/>
      <c r="R271" s="373"/>
      <c r="S271" s="373"/>
      <c r="T271" s="373"/>
      <c r="U271" s="373"/>
      <c r="V271" s="373"/>
      <c r="W271" s="373"/>
      <c r="X271" s="373"/>
      <c r="Y271" s="373"/>
      <c r="Z271" s="373"/>
      <c r="AA271" s="373"/>
    </row>
    <row r="272" spans="1:27" x14ac:dyDescent="0.35">
      <c r="A272" s="373"/>
      <c r="B272" s="373"/>
      <c r="C272" s="373"/>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c r="Z272" s="373"/>
      <c r="AA272" s="373"/>
    </row>
    <row r="273" spans="1:27" x14ac:dyDescent="0.35">
      <c r="A273" s="373"/>
      <c r="B273" s="373"/>
      <c r="C273" s="373"/>
      <c r="D273" s="373"/>
      <c r="E273" s="373"/>
      <c r="F273" s="373"/>
      <c r="G273" s="373"/>
      <c r="H273" s="373"/>
      <c r="I273" s="373"/>
      <c r="J273" s="373"/>
      <c r="K273" s="373"/>
      <c r="L273" s="373"/>
      <c r="M273" s="373"/>
      <c r="N273" s="373"/>
      <c r="O273" s="373"/>
      <c r="P273" s="373"/>
      <c r="Q273" s="373"/>
      <c r="R273" s="373"/>
      <c r="S273" s="373"/>
      <c r="T273" s="373"/>
      <c r="U273" s="373"/>
      <c r="V273" s="373"/>
      <c r="W273" s="373"/>
      <c r="X273" s="373"/>
      <c r="Y273" s="373"/>
      <c r="Z273" s="373"/>
      <c r="AA273" s="373"/>
    </row>
    <row r="274" spans="1:27" x14ac:dyDescent="0.35">
      <c r="A274" s="373"/>
      <c r="B274" s="373"/>
      <c r="C274" s="373"/>
      <c r="D274" s="373"/>
      <c r="E274" s="373"/>
      <c r="F274" s="373"/>
      <c r="G274" s="373"/>
      <c r="H274" s="373"/>
      <c r="I274" s="373"/>
      <c r="J274" s="373"/>
      <c r="K274" s="373"/>
      <c r="L274" s="373"/>
      <c r="M274" s="373"/>
      <c r="N274" s="373"/>
      <c r="O274" s="373"/>
      <c r="P274" s="373"/>
      <c r="Q274" s="373"/>
      <c r="R274" s="373"/>
      <c r="S274" s="373"/>
      <c r="T274" s="373"/>
      <c r="U274" s="373"/>
      <c r="V274" s="373"/>
      <c r="W274" s="373"/>
      <c r="X274" s="373"/>
      <c r="Y274" s="373"/>
      <c r="Z274" s="373"/>
      <c r="AA274" s="373"/>
    </row>
    <row r="275" spans="1:27" x14ac:dyDescent="0.35">
      <c r="A275" s="373"/>
      <c r="B275" s="373"/>
      <c r="C275" s="373"/>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c r="Z275" s="373"/>
      <c r="AA275" s="373"/>
    </row>
    <row r="276" spans="1:27" x14ac:dyDescent="0.35">
      <c r="A276" s="373"/>
      <c r="B276" s="373"/>
      <c r="C276" s="373"/>
      <c r="D276" s="373"/>
      <c r="E276" s="373"/>
      <c r="F276" s="373"/>
      <c r="G276" s="373"/>
      <c r="H276" s="373"/>
      <c r="I276" s="373"/>
      <c r="J276" s="373"/>
      <c r="K276" s="373"/>
      <c r="L276" s="373"/>
      <c r="M276" s="373"/>
      <c r="N276" s="373"/>
      <c r="O276" s="373"/>
      <c r="P276" s="373"/>
      <c r="Q276" s="373"/>
      <c r="R276" s="373"/>
      <c r="S276" s="373"/>
      <c r="T276" s="373"/>
      <c r="U276" s="373"/>
      <c r="V276" s="373"/>
      <c r="W276" s="373"/>
      <c r="X276" s="373"/>
      <c r="Y276" s="373"/>
      <c r="Z276" s="373"/>
      <c r="AA276" s="373"/>
    </row>
    <row r="277" spans="1:27" x14ac:dyDescent="0.35">
      <c r="A277" s="373"/>
      <c r="B277" s="373"/>
      <c r="C277" s="373"/>
      <c r="D277" s="373"/>
      <c r="E277" s="373"/>
      <c r="F277" s="373"/>
      <c r="G277" s="373"/>
      <c r="H277" s="373"/>
      <c r="I277" s="373"/>
      <c r="J277" s="373"/>
      <c r="K277" s="373"/>
      <c r="L277" s="373"/>
      <c r="M277" s="373"/>
      <c r="N277" s="373"/>
      <c r="O277" s="373"/>
      <c r="P277" s="373"/>
      <c r="Q277" s="373"/>
      <c r="R277" s="373"/>
      <c r="S277" s="373"/>
      <c r="T277" s="373"/>
      <c r="U277" s="373"/>
      <c r="V277" s="373"/>
      <c r="W277" s="373"/>
      <c r="X277" s="373"/>
      <c r="Y277" s="373"/>
      <c r="Z277" s="373"/>
      <c r="AA277" s="373"/>
    </row>
    <row r="278" spans="1:27" x14ac:dyDescent="0.35">
      <c r="A278" s="373"/>
      <c r="B278" s="373"/>
      <c r="C278" s="373"/>
      <c r="D278" s="373"/>
      <c r="E278" s="373"/>
      <c r="F278" s="373"/>
      <c r="G278" s="373"/>
      <c r="H278" s="373"/>
      <c r="I278" s="373"/>
      <c r="J278" s="373"/>
      <c r="K278" s="373"/>
      <c r="L278" s="373"/>
      <c r="M278" s="373"/>
      <c r="N278" s="373"/>
      <c r="O278" s="373"/>
      <c r="P278" s="373"/>
      <c r="Q278" s="373"/>
      <c r="R278" s="373"/>
      <c r="S278" s="373"/>
      <c r="T278" s="373"/>
      <c r="U278" s="373"/>
      <c r="V278" s="373"/>
      <c r="W278" s="373"/>
      <c r="X278" s="373"/>
      <c r="Y278" s="373"/>
      <c r="Z278" s="373"/>
      <c r="AA278" s="373"/>
    </row>
    <row r="279" spans="1:27" x14ac:dyDescent="0.35">
      <c r="A279" s="373"/>
      <c r="B279" s="373"/>
      <c r="C279" s="373"/>
      <c r="D279" s="373"/>
      <c r="E279" s="373"/>
      <c r="F279" s="373"/>
      <c r="G279" s="373"/>
      <c r="H279" s="373"/>
      <c r="I279" s="373"/>
      <c r="J279" s="373"/>
      <c r="K279" s="373"/>
      <c r="L279" s="373"/>
      <c r="M279" s="373"/>
      <c r="N279" s="373"/>
      <c r="O279" s="373"/>
      <c r="P279" s="373"/>
      <c r="Q279" s="373"/>
      <c r="R279" s="373"/>
      <c r="S279" s="373"/>
      <c r="T279" s="373"/>
      <c r="U279" s="373"/>
      <c r="V279" s="373"/>
      <c r="W279" s="373"/>
      <c r="X279" s="373"/>
      <c r="Y279" s="373"/>
      <c r="Z279" s="373"/>
      <c r="AA279" s="373"/>
    </row>
    <row r="280" spans="1:27" x14ac:dyDescent="0.35">
      <c r="A280" s="373"/>
      <c r="B280" s="373"/>
      <c r="C280" s="373"/>
      <c r="D280" s="373"/>
      <c r="E280" s="373"/>
      <c r="F280" s="373"/>
      <c r="G280" s="373"/>
      <c r="H280" s="373"/>
      <c r="I280" s="373"/>
      <c r="J280" s="373"/>
      <c r="K280" s="373"/>
      <c r="L280" s="373"/>
      <c r="M280" s="373"/>
      <c r="N280" s="373"/>
      <c r="O280" s="373"/>
      <c r="P280" s="373"/>
      <c r="Q280" s="373"/>
      <c r="R280" s="373"/>
      <c r="S280" s="373"/>
      <c r="T280" s="373"/>
      <c r="U280" s="373"/>
      <c r="V280" s="373"/>
      <c r="W280" s="373"/>
      <c r="X280" s="373"/>
      <c r="Y280" s="373"/>
      <c r="Z280" s="373"/>
      <c r="AA280" s="373"/>
    </row>
    <row r="281" spans="1:27" x14ac:dyDescent="0.35">
      <c r="A281" s="373"/>
      <c r="B281" s="373"/>
      <c r="C281" s="373"/>
      <c r="D281" s="373"/>
      <c r="E281" s="373"/>
      <c r="F281" s="373"/>
      <c r="G281" s="373"/>
      <c r="H281" s="373"/>
      <c r="I281" s="373"/>
      <c r="J281" s="373"/>
      <c r="K281" s="373"/>
      <c r="L281" s="373"/>
      <c r="M281" s="373"/>
      <c r="N281" s="373"/>
      <c r="O281" s="373"/>
      <c r="P281" s="373"/>
      <c r="Q281" s="373"/>
      <c r="R281" s="373"/>
      <c r="S281" s="373"/>
      <c r="T281" s="373"/>
      <c r="U281" s="373"/>
      <c r="V281" s="373"/>
      <c r="W281" s="373"/>
      <c r="X281" s="373"/>
      <c r="Y281" s="373"/>
      <c r="Z281" s="373"/>
      <c r="AA281" s="373"/>
    </row>
    <row r="282" spans="1:27" x14ac:dyDescent="0.35">
      <c r="A282" s="373"/>
      <c r="B282" s="373"/>
      <c r="C282" s="373"/>
      <c r="D282" s="373"/>
      <c r="E282" s="373"/>
      <c r="F282" s="373"/>
      <c r="G282" s="373"/>
      <c r="H282" s="373"/>
      <c r="I282" s="373"/>
      <c r="J282" s="373"/>
      <c r="K282" s="373"/>
      <c r="L282" s="373"/>
      <c r="M282" s="373"/>
      <c r="N282" s="373"/>
      <c r="O282" s="373"/>
      <c r="P282" s="373"/>
      <c r="Q282" s="373"/>
      <c r="R282" s="373"/>
      <c r="S282" s="373"/>
      <c r="T282" s="373"/>
      <c r="U282" s="373"/>
      <c r="V282" s="373"/>
      <c r="W282" s="373"/>
      <c r="X282" s="373"/>
      <c r="Y282" s="373"/>
      <c r="Z282" s="373"/>
      <c r="AA282" s="373"/>
    </row>
    <row r="283" spans="1:27" x14ac:dyDescent="0.35">
      <c r="A283" s="373"/>
      <c r="B283" s="373"/>
      <c r="C283" s="373"/>
      <c r="D283" s="373"/>
      <c r="E283" s="373"/>
      <c r="F283" s="373"/>
      <c r="G283" s="373"/>
      <c r="H283" s="373"/>
      <c r="I283" s="373"/>
      <c r="J283" s="373"/>
      <c r="K283" s="373"/>
      <c r="L283" s="373"/>
      <c r="M283" s="373"/>
      <c r="N283" s="373"/>
      <c r="O283" s="373"/>
      <c r="P283" s="373"/>
      <c r="Q283" s="373"/>
      <c r="R283" s="373"/>
      <c r="S283" s="373"/>
      <c r="T283" s="373"/>
      <c r="U283" s="373"/>
      <c r="V283" s="373"/>
      <c r="W283" s="373"/>
      <c r="X283" s="373"/>
      <c r="Y283" s="373"/>
      <c r="Z283" s="373"/>
      <c r="AA283" s="373"/>
    </row>
    <row r="284" spans="1:27" x14ac:dyDescent="0.35">
      <c r="A284" s="373"/>
      <c r="B284" s="373"/>
      <c r="C284" s="373"/>
      <c r="D284" s="373"/>
      <c r="E284" s="373"/>
      <c r="F284" s="373"/>
      <c r="G284" s="373"/>
      <c r="H284" s="373"/>
      <c r="I284" s="373"/>
      <c r="J284" s="373"/>
      <c r="K284" s="373"/>
      <c r="L284" s="373"/>
      <c r="M284" s="373"/>
      <c r="N284" s="373"/>
      <c r="O284" s="373"/>
      <c r="P284" s="373"/>
      <c r="Q284" s="373"/>
      <c r="R284" s="373"/>
      <c r="S284" s="373"/>
      <c r="T284" s="373"/>
      <c r="U284" s="373"/>
      <c r="V284" s="373"/>
      <c r="W284" s="373"/>
      <c r="X284" s="373"/>
      <c r="Y284" s="373"/>
      <c r="Z284" s="373"/>
      <c r="AA284" s="373"/>
    </row>
    <row r="285" spans="1:27" x14ac:dyDescent="0.35">
      <c r="A285" s="373"/>
      <c r="B285" s="373"/>
      <c r="C285" s="373"/>
      <c r="D285" s="373"/>
      <c r="E285" s="373"/>
      <c r="F285" s="373"/>
      <c r="G285" s="373"/>
      <c r="H285" s="373"/>
      <c r="I285" s="373"/>
      <c r="J285" s="373"/>
      <c r="K285" s="373"/>
      <c r="L285" s="373"/>
      <c r="M285" s="373"/>
      <c r="N285" s="373"/>
      <c r="O285" s="373"/>
      <c r="P285" s="373"/>
      <c r="Q285" s="373"/>
      <c r="R285" s="373"/>
      <c r="S285" s="373"/>
      <c r="T285" s="373"/>
      <c r="U285" s="373"/>
      <c r="V285" s="373"/>
      <c r="W285" s="373"/>
      <c r="X285" s="373"/>
      <c r="Y285" s="373"/>
      <c r="Z285" s="373"/>
      <c r="AA285" s="373"/>
    </row>
    <row r="286" spans="1:27" x14ac:dyDescent="0.35">
      <c r="A286" s="373"/>
      <c r="B286" s="373"/>
      <c r="C286" s="373"/>
      <c r="D286" s="373"/>
      <c r="E286" s="373"/>
      <c r="F286" s="373"/>
      <c r="G286" s="373"/>
      <c r="H286" s="373"/>
      <c r="I286" s="373"/>
      <c r="J286" s="373"/>
      <c r="K286" s="373"/>
      <c r="L286" s="373"/>
      <c r="M286" s="373"/>
      <c r="N286" s="373"/>
      <c r="O286" s="373"/>
      <c r="P286" s="373"/>
      <c r="Q286" s="373"/>
      <c r="R286" s="373"/>
      <c r="S286" s="373"/>
      <c r="T286" s="373"/>
      <c r="U286" s="373"/>
      <c r="V286" s="373"/>
      <c r="W286" s="373"/>
      <c r="X286" s="373"/>
      <c r="Y286" s="373"/>
      <c r="Z286" s="373"/>
      <c r="AA286" s="373"/>
    </row>
    <row r="287" spans="1:27" x14ac:dyDescent="0.35">
      <c r="A287" s="373"/>
      <c r="B287" s="373"/>
      <c r="C287" s="373"/>
      <c r="D287" s="373"/>
      <c r="E287" s="373"/>
      <c r="F287" s="373"/>
      <c r="G287" s="373"/>
      <c r="H287" s="373"/>
      <c r="I287" s="373"/>
      <c r="J287" s="373"/>
      <c r="K287" s="373"/>
      <c r="L287" s="373"/>
      <c r="M287" s="373"/>
      <c r="N287" s="373"/>
      <c r="O287" s="373"/>
      <c r="P287" s="373"/>
      <c r="Q287" s="373"/>
      <c r="R287" s="373"/>
      <c r="S287" s="373"/>
      <c r="T287" s="373"/>
      <c r="U287" s="373"/>
      <c r="V287" s="373"/>
      <c r="W287" s="373"/>
      <c r="X287" s="373"/>
      <c r="Y287" s="373"/>
      <c r="Z287" s="373"/>
      <c r="AA287" s="373"/>
    </row>
    <row r="288" spans="1:27" x14ac:dyDescent="0.35">
      <c r="A288" s="373"/>
      <c r="B288" s="373"/>
      <c r="C288" s="373"/>
      <c r="D288" s="373"/>
      <c r="E288" s="373"/>
      <c r="F288" s="373"/>
      <c r="G288" s="373"/>
      <c r="H288" s="373"/>
      <c r="I288" s="373"/>
      <c r="J288" s="373"/>
      <c r="K288" s="373"/>
      <c r="L288" s="373"/>
      <c r="M288" s="373"/>
      <c r="N288" s="373"/>
      <c r="O288" s="373"/>
      <c r="P288" s="373"/>
      <c r="Q288" s="373"/>
      <c r="R288" s="373"/>
      <c r="S288" s="373"/>
      <c r="T288" s="373"/>
      <c r="U288" s="373"/>
      <c r="V288" s="373"/>
      <c r="W288" s="373"/>
      <c r="X288" s="373"/>
      <c r="Y288" s="373"/>
      <c r="Z288" s="373"/>
      <c r="AA288" s="373"/>
    </row>
    <row r="289" spans="1:27" x14ac:dyDescent="0.35">
      <c r="A289" s="373"/>
      <c r="B289" s="373"/>
      <c r="C289" s="373"/>
      <c r="D289" s="373"/>
      <c r="E289" s="373"/>
      <c r="F289" s="373"/>
      <c r="G289" s="373"/>
      <c r="H289" s="373"/>
      <c r="I289" s="373"/>
      <c r="J289" s="373"/>
      <c r="K289" s="373"/>
      <c r="L289" s="373"/>
      <c r="M289" s="373"/>
      <c r="N289" s="373"/>
      <c r="O289" s="373"/>
      <c r="P289" s="373"/>
      <c r="Q289" s="373"/>
      <c r="R289" s="373"/>
      <c r="S289" s="373"/>
      <c r="T289" s="373"/>
      <c r="U289" s="373"/>
      <c r="V289" s="373"/>
      <c r="W289" s="373"/>
      <c r="X289" s="373"/>
      <c r="Y289" s="373"/>
      <c r="Z289" s="373"/>
      <c r="AA289" s="373"/>
    </row>
    <row r="290" spans="1:27" x14ac:dyDescent="0.35">
      <c r="A290" s="373"/>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c r="AA290" s="373"/>
    </row>
    <row r="291" spans="1:27" x14ac:dyDescent="0.35">
      <c r="A291" s="373"/>
      <c r="B291" s="373"/>
      <c r="C291" s="373"/>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c r="AA291" s="373"/>
    </row>
    <row r="292" spans="1:27" x14ac:dyDescent="0.35">
      <c r="A292" s="373"/>
      <c r="B292" s="373"/>
      <c r="C292" s="373"/>
      <c r="D292" s="373"/>
      <c r="E292" s="373"/>
      <c r="F292" s="373"/>
      <c r="G292" s="373"/>
      <c r="H292" s="373"/>
      <c r="I292" s="373"/>
      <c r="J292" s="373"/>
      <c r="K292" s="373"/>
      <c r="L292" s="373"/>
      <c r="M292" s="373"/>
      <c r="N292" s="373"/>
      <c r="O292" s="373"/>
      <c r="P292" s="373"/>
      <c r="Q292" s="373"/>
      <c r="R292" s="373"/>
      <c r="S292" s="373"/>
      <c r="T292" s="373"/>
      <c r="U292" s="373"/>
      <c r="V292" s="373"/>
      <c r="W292" s="373"/>
      <c r="X292" s="373"/>
      <c r="Y292" s="373"/>
      <c r="Z292" s="373"/>
      <c r="AA292" s="373"/>
    </row>
    <row r="293" spans="1:27" x14ac:dyDescent="0.35">
      <c r="A293" s="373"/>
      <c r="B293" s="373"/>
      <c r="C293" s="373"/>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c r="Z293" s="373"/>
      <c r="AA293" s="373"/>
    </row>
    <row r="294" spans="1:27" x14ac:dyDescent="0.35">
      <c r="A294" s="373"/>
      <c r="B294" s="373"/>
      <c r="C294" s="373"/>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c r="AA294" s="373"/>
    </row>
    <row r="295" spans="1:27" x14ac:dyDescent="0.35">
      <c r="A295" s="373"/>
      <c r="B295" s="373"/>
      <c r="C295" s="373"/>
      <c r="D295" s="373"/>
      <c r="E295" s="373"/>
      <c r="F295" s="373"/>
      <c r="G295" s="373"/>
      <c r="H295" s="373"/>
      <c r="I295" s="373"/>
      <c r="J295" s="373"/>
      <c r="K295" s="373"/>
      <c r="L295" s="373"/>
      <c r="M295" s="373"/>
      <c r="N295" s="373"/>
      <c r="O295" s="373"/>
      <c r="P295" s="373"/>
      <c r="Q295" s="373"/>
      <c r="R295" s="373"/>
      <c r="S295" s="373"/>
      <c r="T295" s="373"/>
      <c r="U295" s="373"/>
      <c r="V295" s="373"/>
      <c r="W295" s="373"/>
      <c r="X295" s="373"/>
      <c r="Y295" s="373"/>
      <c r="Z295" s="373"/>
      <c r="AA295" s="373"/>
    </row>
    <row r="296" spans="1:27" x14ac:dyDescent="0.35">
      <c r="A296" s="373"/>
      <c r="B296" s="373"/>
      <c r="C296" s="373"/>
      <c r="D296" s="373"/>
      <c r="E296" s="373"/>
      <c r="F296" s="373"/>
      <c r="G296" s="373"/>
      <c r="H296" s="373"/>
      <c r="I296" s="373"/>
      <c r="J296" s="373"/>
      <c r="K296" s="373"/>
      <c r="L296" s="373"/>
      <c r="M296" s="373"/>
      <c r="N296" s="373"/>
      <c r="O296" s="373"/>
      <c r="P296" s="373"/>
      <c r="Q296" s="373"/>
      <c r="R296" s="373"/>
      <c r="S296" s="373"/>
      <c r="T296" s="373"/>
      <c r="U296" s="373"/>
      <c r="V296" s="373"/>
      <c r="W296" s="373"/>
      <c r="X296" s="373"/>
      <c r="Y296" s="373"/>
      <c r="Z296" s="373"/>
      <c r="AA296" s="373"/>
    </row>
    <row r="297" spans="1:27" x14ac:dyDescent="0.35">
      <c r="A297" s="373"/>
      <c r="B297" s="373"/>
      <c r="C297" s="373"/>
      <c r="D297" s="373"/>
      <c r="E297" s="373"/>
      <c r="F297" s="373"/>
      <c r="G297" s="373"/>
      <c r="H297" s="373"/>
      <c r="I297" s="373"/>
      <c r="J297" s="373"/>
      <c r="K297" s="373"/>
      <c r="L297" s="373"/>
      <c r="M297" s="373"/>
      <c r="N297" s="373"/>
      <c r="O297" s="373"/>
      <c r="P297" s="373"/>
      <c r="Q297" s="373"/>
      <c r="R297" s="373"/>
      <c r="S297" s="373"/>
      <c r="T297" s="373"/>
      <c r="U297" s="373"/>
      <c r="V297" s="373"/>
      <c r="W297" s="373"/>
      <c r="X297" s="373"/>
      <c r="Y297" s="373"/>
      <c r="Z297" s="373"/>
      <c r="AA297" s="373"/>
    </row>
    <row r="298" spans="1:27" x14ac:dyDescent="0.35">
      <c r="A298" s="373"/>
      <c r="B298" s="373"/>
      <c r="C298" s="373"/>
      <c r="D298" s="373"/>
      <c r="E298" s="373"/>
      <c r="F298" s="373"/>
      <c r="G298" s="373"/>
      <c r="H298" s="373"/>
      <c r="I298" s="373"/>
      <c r="J298" s="373"/>
      <c r="K298" s="373"/>
      <c r="L298" s="373"/>
      <c r="M298" s="373"/>
      <c r="N298" s="373"/>
      <c r="O298" s="373"/>
      <c r="P298" s="373"/>
      <c r="Q298" s="373"/>
      <c r="R298" s="373"/>
      <c r="S298" s="373"/>
      <c r="T298" s="373"/>
      <c r="U298" s="373"/>
      <c r="V298" s="373"/>
      <c r="W298" s="373"/>
      <c r="X298" s="373"/>
      <c r="Y298" s="373"/>
      <c r="Z298" s="373"/>
      <c r="AA298" s="373"/>
    </row>
    <row r="299" spans="1:27" x14ac:dyDescent="0.35">
      <c r="A299" s="373"/>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c r="Z299" s="373"/>
      <c r="AA299" s="373"/>
    </row>
    <row r="300" spans="1:27" x14ac:dyDescent="0.35">
      <c r="A300" s="373"/>
      <c r="B300" s="373"/>
      <c r="C300" s="373"/>
      <c r="D300" s="373"/>
      <c r="E300" s="373"/>
      <c r="F300" s="373"/>
      <c r="G300" s="373"/>
      <c r="H300" s="373"/>
      <c r="I300" s="373"/>
      <c r="J300" s="373"/>
      <c r="K300" s="373"/>
      <c r="L300" s="373"/>
      <c r="M300" s="373"/>
      <c r="N300" s="373"/>
      <c r="O300" s="373"/>
      <c r="P300" s="373"/>
      <c r="Q300" s="373"/>
      <c r="R300" s="373"/>
      <c r="S300" s="373"/>
      <c r="T300" s="373"/>
      <c r="U300" s="373"/>
      <c r="V300" s="373"/>
      <c r="W300" s="373"/>
      <c r="X300" s="373"/>
      <c r="Y300" s="373"/>
      <c r="Z300" s="373"/>
      <c r="AA300" s="373"/>
    </row>
    <row r="301" spans="1:27" x14ac:dyDescent="0.35">
      <c r="A301" s="373"/>
      <c r="B301" s="373"/>
      <c r="C301" s="373"/>
      <c r="D301" s="373"/>
      <c r="E301" s="373"/>
      <c r="F301" s="373"/>
      <c r="G301" s="373"/>
      <c r="H301" s="373"/>
      <c r="I301" s="373"/>
      <c r="J301" s="373"/>
      <c r="K301" s="373"/>
      <c r="L301" s="373"/>
      <c r="M301" s="373"/>
      <c r="N301" s="373"/>
      <c r="O301" s="373"/>
      <c r="P301" s="373"/>
      <c r="Q301" s="373"/>
      <c r="R301" s="373"/>
      <c r="S301" s="373"/>
      <c r="T301" s="373"/>
      <c r="U301" s="373"/>
      <c r="V301" s="373"/>
      <c r="W301" s="373"/>
      <c r="X301" s="373"/>
      <c r="Y301" s="373"/>
      <c r="Z301" s="373"/>
      <c r="AA301" s="373"/>
    </row>
    <row r="302" spans="1:27" x14ac:dyDescent="0.35">
      <c r="A302" s="373"/>
      <c r="B302" s="373"/>
      <c r="C302" s="373"/>
      <c r="D302" s="373"/>
      <c r="E302" s="373"/>
      <c r="F302" s="373"/>
      <c r="G302" s="373"/>
      <c r="H302" s="373"/>
      <c r="I302" s="373"/>
      <c r="J302" s="373"/>
      <c r="K302" s="373"/>
      <c r="L302" s="373"/>
      <c r="M302" s="373"/>
      <c r="N302" s="373"/>
      <c r="O302" s="373"/>
      <c r="P302" s="373"/>
      <c r="Q302" s="373"/>
      <c r="R302" s="373"/>
      <c r="S302" s="373"/>
      <c r="T302" s="373"/>
      <c r="U302" s="373"/>
      <c r="V302" s="373"/>
      <c r="W302" s="373"/>
      <c r="X302" s="373"/>
      <c r="Y302" s="373"/>
      <c r="Z302" s="373"/>
      <c r="AA302" s="373"/>
    </row>
    <row r="303" spans="1:27" x14ac:dyDescent="0.35">
      <c r="A303" s="373"/>
      <c r="B303" s="373"/>
      <c r="C303" s="373"/>
      <c r="D303" s="373"/>
      <c r="E303" s="373"/>
      <c r="F303" s="373"/>
      <c r="G303" s="373"/>
      <c r="H303" s="373"/>
      <c r="I303" s="373"/>
      <c r="J303" s="373"/>
      <c r="K303" s="373"/>
      <c r="L303" s="373"/>
      <c r="M303" s="373"/>
      <c r="N303" s="373"/>
      <c r="O303" s="373"/>
      <c r="P303" s="373"/>
      <c r="Q303" s="373"/>
      <c r="R303" s="373"/>
      <c r="S303" s="373"/>
      <c r="T303" s="373"/>
      <c r="U303" s="373"/>
      <c r="V303" s="373"/>
      <c r="W303" s="373"/>
      <c r="X303" s="373"/>
      <c r="Y303" s="373"/>
      <c r="Z303" s="373"/>
      <c r="AA303" s="373"/>
    </row>
    <row r="304" spans="1:27" x14ac:dyDescent="0.35">
      <c r="A304" s="373"/>
      <c r="B304" s="373"/>
      <c r="C304" s="373"/>
      <c r="D304" s="373"/>
      <c r="E304" s="373"/>
      <c r="F304" s="373"/>
      <c r="G304" s="373"/>
      <c r="H304" s="373"/>
      <c r="I304" s="373"/>
      <c r="J304" s="373"/>
      <c r="K304" s="373"/>
      <c r="L304" s="373"/>
      <c r="M304" s="373"/>
      <c r="N304" s="373"/>
      <c r="O304" s="373"/>
      <c r="P304" s="373"/>
      <c r="Q304" s="373"/>
      <c r="R304" s="373"/>
      <c r="S304" s="373"/>
      <c r="T304" s="373"/>
      <c r="U304" s="373"/>
      <c r="V304" s="373"/>
      <c r="W304" s="373"/>
      <c r="X304" s="373"/>
      <c r="Y304" s="373"/>
      <c r="Z304" s="373"/>
      <c r="AA304" s="373"/>
    </row>
    <row r="305" spans="1:27" x14ac:dyDescent="0.35">
      <c r="A305" s="373"/>
      <c r="B305" s="373"/>
      <c r="C305" s="373"/>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c r="Z305" s="373"/>
      <c r="AA305" s="373"/>
    </row>
    <row r="306" spans="1:27" x14ac:dyDescent="0.35">
      <c r="A306" s="373"/>
      <c r="B306" s="373"/>
      <c r="C306" s="373"/>
      <c r="D306" s="373"/>
      <c r="E306" s="373"/>
      <c r="F306" s="373"/>
      <c r="G306" s="373"/>
      <c r="H306" s="373"/>
      <c r="I306" s="373"/>
      <c r="J306" s="373"/>
      <c r="K306" s="373"/>
      <c r="L306" s="373"/>
      <c r="M306" s="373"/>
      <c r="N306" s="373"/>
      <c r="O306" s="373"/>
      <c r="P306" s="373"/>
      <c r="Q306" s="373"/>
      <c r="R306" s="373"/>
      <c r="S306" s="373"/>
      <c r="T306" s="373"/>
      <c r="U306" s="373"/>
      <c r="V306" s="373"/>
      <c r="W306" s="373"/>
      <c r="X306" s="373"/>
      <c r="Y306" s="373"/>
      <c r="Z306" s="373"/>
      <c r="AA306" s="373"/>
    </row>
    <row r="307" spans="1:27" x14ac:dyDescent="0.35">
      <c r="A307" s="373"/>
      <c r="B307" s="373"/>
      <c r="C307" s="373"/>
      <c r="D307" s="373"/>
      <c r="E307" s="373"/>
      <c r="F307" s="373"/>
      <c r="G307" s="373"/>
      <c r="H307" s="373"/>
      <c r="I307" s="373"/>
      <c r="J307" s="373"/>
      <c r="K307" s="373"/>
      <c r="L307" s="373"/>
      <c r="M307" s="373"/>
      <c r="N307" s="373"/>
      <c r="O307" s="373"/>
      <c r="P307" s="373"/>
      <c r="Q307" s="373"/>
      <c r="R307" s="373"/>
      <c r="S307" s="373"/>
      <c r="T307" s="373"/>
      <c r="U307" s="373"/>
      <c r="V307" s="373"/>
      <c r="W307" s="373"/>
      <c r="X307" s="373"/>
      <c r="Y307" s="373"/>
      <c r="Z307" s="373"/>
      <c r="AA307" s="373"/>
    </row>
    <row r="308" spans="1:27" x14ac:dyDescent="0.35">
      <c r="A308" s="373"/>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row>
    <row r="309" spans="1:27" x14ac:dyDescent="0.35">
      <c r="A309" s="373"/>
      <c r="B309" s="373"/>
      <c r="C309" s="373"/>
      <c r="D309" s="373"/>
      <c r="E309" s="373"/>
      <c r="F309" s="373"/>
      <c r="G309" s="373"/>
      <c r="H309" s="373"/>
      <c r="I309" s="373"/>
      <c r="J309" s="373"/>
      <c r="K309" s="373"/>
      <c r="L309" s="373"/>
      <c r="M309" s="373"/>
      <c r="N309" s="373"/>
      <c r="O309" s="373"/>
      <c r="P309" s="373"/>
      <c r="Q309" s="373"/>
      <c r="R309" s="373"/>
      <c r="S309" s="373"/>
      <c r="T309" s="373"/>
      <c r="U309" s="373"/>
      <c r="V309" s="373"/>
      <c r="W309" s="373"/>
      <c r="X309" s="373"/>
      <c r="Y309" s="373"/>
      <c r="Z309" s="373"/>
      <c r="AA309" s="373"/>
    </row>
    <row r="310" spans="1:27" x14ac:dyDescent="0.35">
      <c r="A310" s="373"/>
      <c r="B310" s="373"/>
      <c r="C310" s="373"/>
      <c r="D310" s="373"/>
      <c r="E310" s="373"/>
      <c r="F310" s="373"/>
      <c r="G310" s="373"/>
      <c r="H310" s="373"/>
      <c r="I310" s="373"/>
      <c r="J310" s="373"/>
      <c r="K310" s="373"/>
      <c r="L310" s="373"/>
      <c r="M310" s="373"/>
      <c r="N310" s="373"/>
      <c r="O310" s="373"/>
      <c r="P310" s="373"/>
      <c r="Q310" s="373"/>
      <c r="R310" s="373"/>
      <c r="S310" s="373"/>
      <c r="T310" s="373"/>
      <c r="U310" s="373"/>
      <c r="V310" s="373"/>
      <c r="W310" s="373"/>
      <c r="X310" s="373"/>
      <c r="Y310" s="373"/>
      <c r="Z310" s="373"/>
      <c r="AA310" s="373"/>
    </row>
    <row r="311" spans="1:27" x14ac:dyDescent="0.35">
      <c r="A311" s="373"/>
      <c r="B311" s="373"/>
      <c r="C311" s="373"/>
      <c r="D311" s="373"/>
      <c r="E311" s="373"/>
      <c r="F311" s="373"/>
      <c r="G311" s="373"/>
      <c r="H311" s="373"/>
      <c r="I311" s="373"/>
      <c r="J311" s="373"/>
      <c r="K311" s="373"/>
      <c r="L311" s="373"/>
      <c r="M311" s="373"/>
      <c r="N311" s="373"/>
      <c r="O311" s="373"/>
      <c r="P311" s="373"/>
      <c r="Q311" s="373"/>
      <c r="R311" s="373"/>
      <c r="S311" s="373"/>
      <c r="T311" s="373"/>
      <c r="U311" s="373"/>
      <c r="V311" s="373"/>
      <c r="W311" s="373"/>
      <c r="X311" s="373"/>
      <c r="Y311" s="373"/>
      <c r="Z311" s="373"/>
      <c r="AA311" s="373"/>
    </row>
    <row r="312" spans="1:27" x14ac:dyDescent="0.35">
      <c r="A312" s="373"/>
      <c r="B312" s="373"/>
      <c r="C312" s="373"/>
      <c r="D312" s="373"/>
      <c r="E312" s="373"/>
      <c r="F312" s="373"/>
      <c r="G312" s="373"/>
      <c r="H312" s="373"/>
      <c r="I312" s="373"/>
      <c r="J312" s="373"/>
      <c r="K312" s="373"/>
      <c r="L312" s="373"/>
      <c r="M312" s="373"/>
      <c r="N312" s="373"/>
      <c r="O312" s="373"/>
      <c r="P312" s="373"/>
      <c r="Q312" s="373"/>
      <c r="R312" s="373"/>
      <c r="S312" s="373"/>
      <c r="T312" s="373"/>
      <c r="U312" s="373"/>
      <c r="V312" s="373"/>
      <c r="W312" s="373"/>
      <c r="X312" s="373"/>
      <c r="Y312" s="373"/>
      <c r="Z312" s="373"/>
      <c r="AA312" s="373"/>
    </row>
    <row r="313" spans="1:27" x14ac:dyDescent="0.35">
      <c r="A313" s="373"/>
      <c r="B313" s="373"/>
      <c r="C313" s="373"/>
      <c r="D313" s="373"/>
      <c r="E313" s="373"/>
      <c r="F313" s="373"/>
      <c r="G313" s="373"/>
      <c r="H313" s="373"/>
      <c r="I313" s="373"/>
      <c r="J313" s="373"/>
      <c r="K313" s="373"/>
      <c r="L313" s="373"/>
      <c r="M313" s="373"/>
      <c r="N313" s="373"/>
      <c r="O313" s="373"/>
      <c r="P313" s="373"/>
      <c r="Q313" s="373"/>
      <c r="R313" s="373"/>
      <c r="S313" s="373"/>
      <c r="T313" s="373"/>
      <c r="U313" s="373"/>
      <c r="V313" s="373"/>
      <c r="W313" s="373"/>
      <c r="X313" s="373"/>
      <c r="Y313" s="373"/>
      <c r="Z313" s="373"/>
      <c r="AA313" s="373"/>
    </row>
    <row r="314" spans="1:27" x14ac:dyDescent="0.35">
      <c r="A314" s="373"/>
      <c r="B314" s="373"/>
      <c r="C314" s="373"/>
      <c r="D314" s="373"/>
      <c r="E314" s="373"/>
      <c r="F314" s="373"/>
      <c r="G314" s="373"/>
      <c r="H314" s="373"/>
      <c r="I314" s="373"/>
      <c r="J314" s="373"/>
      <c r="K314" s="373"/>
      <c r="L314" s="373"/>
      <c r="M314" s="373"/>
      <c r="N314" s="373"/>
      <c r="O314" s="373"/>
      <c r="P314" s="373"/>
      <c r="Q314" s="373"/>
      <c r="R314" s="373"/>
      <c r="S314" s="373"/>
      <c r="T314" s="373"/>
      <c r="U314" s="373"/>
      <c r="V314" s="373"/>
      <c r="W314" s="373"/>
      <c r="X314" s="373"/>
      <c r="Y314" s="373"/>
      <c r="Z314" s="373"/>
      <c r="AA314" s="373"/>
    </row>
    <row r="315" spans="1:27" x14ac:dyDescent="0.35">
      <c r="A315" s="373"/>
      <c r="B315" s="373"/>
      <c r="C315" s="373"/>
      <c r="D315" s="373"/>
      <c r="E315" s="373"/>
      <c r="F315" s="373"/>
      <c r="G315" s="373"/>
      <c r="H315" s="373"/>
      <c r="I315" s="373"/>
      <c r="J315" s="373"/>
      <c r="K315" s="373"/>
      <c r="L315" s="373"/>
      <c r="M315" s="373"/>
      <c r="N315" s="373"/>
      <c r="O315" s="373"/>
      <c r="P315" s="373"/>
      <c r="Q315" s="373"/>
      <c r="R315" s="373"/>
      <c r="S315" s="373"/>
      <c r="T315" s="373"/>
      <c r="U315" s="373"/>
      <c r="V315" s="373"/>
      <c r="W315" s="373"/>
      <c r="X315" s="373"/>
      <c r="Y315" s="373"/>
      <c r="Z315" s="373"/>
      <c r="AA315" s="373"/>
    </row>
    <row r="316" spans="1:27" x14ac:dyDescent="0.35">
      <c r="A316" s="373"/>
      <c r="B316" s="373"/>
      <c r="C316" s="373"/>
      <c r="D316" s="373"/>
      <c r="E316" s="373"/>
      <c r="F316" s="373"/>
      <c r="G316" s="373"/>
      <c r="H316" s="373"/>
      <c r="I316" s="373"/>
      <c r="J316" s="373"/>
      <c r="K316" s="373"/>
      <c r="L316" s="373"/>
      <c r="M316" s="373"/>
      <c r="N316" s="373"/>
      <c r="O316" s="373"/>
      <c r="P316" s="373"/>
      <c r="Q316" s="373"/>
      <c r="R316" s="373"/>
      <c r="S316" s="373"/>
      <c r="T316" s="373"/>
      <c r="U316" s="373"/>
      <c r="V316" s="373"/>
      <c r="W316" s="373"/>
      <c r="X316" s="373"/>
      <c r="Y316" s="373"/>
      <c r="Z316" s="373"/>
      <c r="AA316" s="373"/>
    </row>
    <row r="317" spans="1:27" x14ac:dyDescent="0.35">
      <c r="A317" s="373"/>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c r="Z317" s="373"/>
      <c r="AA317" s="373"/>
    </row>
    <row r="318" spans="1:27" x14ac:dyDescent="0.35">
      <c r="A318" s="373"/>
      <c r="B318" s="373"/>
      <c r="C318" s="373"/>
      <c r="D318" s="373"/>
      <c r="E318" s="373"/>
      <c r="F318" s="373"/>
      <c r="G318" s="373"/>
      <c r="H318" s="373"/>
      <c r="I318" s="373"/>
      <c r="J318" s="373"/>
      <c r="K318" s="373"/>
      <c r="L318" s="373"/>
      <c r="M318" s="373"/>
      <c r="N318" s="373"/>
      <c r="O318" s="373"/>
      <c r="P318" s="373"/>
      <c r="Q318" s="373"/>
      <c r="R318" s="373"/>
      <c r="S318" s="373"/>
      <c r="T318" s="373"/>
      <c r="U318" s="373"/>
      <c r="V318" s="373"/>
      <c r="W318" s="373"/>
      <c r="X318" s="373"/>
      <c r="Y318" s="373"/>
      <c r="Z318" s="373"/>
      <c r="AA318" s="373"/>
    </row>
    <row r="319" spans="1:27" x14ac:dyDescent="0.35">
      <c r="A319" s="373"/>
      <c r="B319" s="373"/>
      <c r="C319" s="373"/>
      <c r="D319" s="373"/>
      <c r="E319" s="373"/>
      <c r="F319" s="373"/>
      <c r="G319" s="373"/>
      <c r="H319" s="373"/>
      <c r="I319" s="373"/>
      <c r="J319" s="373"/>
      <c r="K319" s="373"/>
      <c r="L319" s="373"/>
      <c r="M319" s="373"/>
      <c r="N319" s="373"/>
      <c r="O319" s="373"/>
      <c r="P319" s="373"/>
      <c r="Q319" s="373"/>
      <c r="R319" s="373"/>
      <c r="S319" s="373"/>
      <c r="T319" s="373"/>
      <c r="U319" s="373"/>
      <c r="V319" s="373"/>
      <c r="W319" s="373"/>
      <c r="X319" s="373"/>
      <c r="Y319" s="373"/>
      <c r="Z319" s="373"/>
      <c r="AA319" s="373"/>
    </row>
    <row r="320" spans="1:27" x14ac:dyDescent="0.35">
      <c r="A320" s="373"/>
      <c r="B320" s="373"/>
      <c r="C320" s="373"/>
      <c r="D320" s="373"/>
      <c r="E320" s="373"/>
      <c r="F320" s="373"/>
      <c r="G320" s="373"/>
      <c r="H320" s="373"/>
      <c r="I320" s="373"/>
      <c r="J320" s="373"/>
      <c r="K320" s="373"/>
      <c r="L320" s="373"/>
      <c r="M320" s="373"/>
      <c r="N320" s="373"/>
      <c r="O320" s="373"/>
      <c r="P320" s="373"/>
      <c r="Q320" s="373"/>
      <c r="R320" s="373"/>
      <c r="S320" s="373"/>
      <c r="T320" s="373"/>
      <c r="U320" s="373"/>
      <c r="V320" s="373"/>
      <c r="W320" s="373"/>
      <c r="X320" s="373"/>
      <c r="Y320" s="373"/>
      <c r="Z320" s="373"/>
      <c r="AA320" s="373"/>
    </row>
    <row r="321" spans="1:27" x14ac:dyDescent="0.35">
      <c r="A321" s="373"/>
      <c r="B321" s="373"/>
      <c r="C321" s="373"/>
      <c r="D321" s="373"/>
      <c r="E321" s="373"/>
      <c r="F321" s="373"/>
      <c r="G321" s="373"/>
      <c r="H321" s="373"/>
      <c r="I321" s="373"/>
      <c r="J321" s="373"/>
      <c r="K321" s="373"/>
      <c r="L321" s="373"/>
      <c r="M321" s="373"/>
      <c r="N321" s="373"/>
      <c r="O321" s="373"/>
      <c r="P321" s="373"/>
      <c r="Q321" s="373"/>
      <c r="R321" s="373"/>
      <c r="S321" s="373"/>
      <c r="T321" s="373"/>
      <c r="U321" s="373"/>
      <c r="V321" s="373"/>
      <c r="W321" s="373"/>
      <c r="X321" s="373"/>
      <c r="Y321" s="373"/>
      <c r="Z321" s="373"/>
      <c r="AA321" s="373"/>
    </row>
    <row r="322" spans="1:27" x14ac:dyDescent="0.35">
      <c r="A322" s="373"/>
      <c r="B322" s="373"/>
      <c r="C322" s="373"/>
      <c r="D322" s="373"/>
      <c r="E322" s="373"/>
      <c r="F322" s="373"/>
      <c r="G322" s="373"/>
      <c r="H322" s="373"/>
      <c r="I322" s="373"/>
      <c r="J322" s="373"/>
      <c r="K322" s="373"/>
      <c r="L322" s="373"/>
      <c r="M322" s="373"/>
      <c r="N322" s="373"/>
      <c r="O322" s="373"/>
      <c r="P322" s="373"/>
      <c r="Q322" s="373"/>
      <c r="R322" s="373"/>
      <c r="S322" s="373"/>
      <c r="T322" s="373"/>
      <c r="U322" s="373"/>
      <c r="V322" s="373"/>
      <c r="W322" s="373"/>
      <c r="X322" s="373"/>
      <c r="Y322" s="373"/>
      <c r="Z322" s="373"/>
      <c r="AA322" s="373"/>
    </row>
    <row r="323" spans="1:27" x14ac:dyDescent="0.35">
      <c r="A323" s="373"/>
      <c r="B323" s="373"/>
      <c r="C323" s="373"/>
      <c r="D323" s="373"/>
      <c r="E323" s="373"/>
      <c r="F323" s="373"/>
      <c r="G323" s="373"/>
      <c r="H323" s="373"/>
      <c r="I323" s="373"/>
      <c r="J323" s="373"/>
      <c r="K323" s="373"/>
      <c r="L323" s="373"/>
      <c r="M323" s="373"/>
      <c r="N323" s="373"/>
      <c r="O323" s="373"/>
      <c r="P323" s="373"/>
      <c r="Q323" s="373"/>
      <c r="R323" s="373"/>
      <c r="S323" s="373"/>
      <c r="T323" s="373"/>
      <c r="U323" s="373"/>
      <c r="V323" s="373"/>
      <c r="W323" s="373"/>
      <c r="X323" s="373"/>
      <c r="Y323" s="373"/>
      <c r="Z323" s="373"/>
      <c r="AA323" s="373"/>
    </row>
    <row r="324" spans="1:27" x14ac:dyDescent="0.35">
      <c r="A324" s="373"/>
      <c r="B324" s="373"/>
      <c r="C324" s="373"/>
      <c r="D324" s="373"/>
      <c r="E324" s="373"/>
      <c r="F324" s="373"/>
      <c r="G324" s="373"/>
      <c r="H324" s="373"/>
      <c r="I324" s="373"/>
      <c r="J324" s="373"/>
      <c r="K324" s="373"/>
      <c r="L324" s="373"/>
      <c r="M324" s="373"/>
      <c r="N324" s="373"/>
      <c r="O324" s="373"/>
      <c r="P324" s="373"/>
      <c r="Q324" s="373"/>
      <c r="R324" s="373"/>
      <c r="S324" s="373"/>
      <c r="T324" s="373"/>
      <c r="U324" s="373"/>
      <c r="V324" s="373"/>
      <c r="W324" s="373"/>
      <c r="X324" s="373"/>
      <c r="Y324" s="373"/>
      <c r="Z324" s="373"/>
      <c r="AA324" s="373"/>
    </row>
    <row r="325" spans="1:27" x14ac:dyDescent="0.35">
      <c r="A325" s="373"/>
      <c r="B325" s="373"/>
      <c r="C325" s="373"/>
      <c r="D325" s="373"/>
      <c r="E325" s="373"/>
      <c r="F325" s="373"/>
      <c r="G325" s="373"/>
      <c r="H325" s="373"/>
      <c r="I325" s="373"/>
      <c r="J325" s="373"/>
      <c r="K325" s="373"/>
      <c r="L325" s="373"/>
      <c r="M325" s="373"/>
      <c r="N325" s="373"/>
      <c r="O325" s="373"/>
      <c r="P325" s="373"/>
      <c r="Q325" s="373"/>
      <c r="R325" s="373"/>
      <c r="S325" s="373"/>
      <c r="T325" s="373"/>
      <c r="U325" s="373"/>
      <c r="V325" s="373"/>
      <c r="W325" s="373"/>
      <c r="X325" s="373"/>
      <c r="Y325" s="373"/>
      <c r="Z325" s="373"/>
      <c r="AA325" s="373"/>
    </row>
    <row r="326" spans="1:27" x14ac:dyDescent="0.35">
      <c r="A326" s="373"/>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c r="Z326" s="373"/>
      <c r="AA326" s="373"/>
    </row>
    <row r="327" spans="1:27" x14ac:dyDescent="0.35">
      <c r="A327" s="373"/>
      <c r="B327" s="373"/>
      <c r="C327" s="373"/>
      <c r="D327" s="373"/>
      <c r="E327" s="373"/>
      <c r="F327" s="373"/>
      <c r="G327" s="373"/>
      <c r="H327" s="373"/>
      <c r="I327" s="373"/>
      <c r="J327" s="373"/>
      <c r="K327" s="373"/>
      <c r="L327" s="373"/>
      <c r="M327" s="373"/>
      <c r="N327" s="373"/>
      <c r="O327" s="373"/>
      <c r="P327" s="373"/>
      <c r="Q327" s="373"/>
      <c r="R327" s="373"/>
      <c r="S327" s="373"/>
      <c r="T327" s="373"/>
      <c r="U327" s="373"/>
      <c r="V327" s="373"/>
      <c r="W327" s="373"/>
      <c r="X327" s="373"/>
      <c r="Y327" s="373"/>
      <c r="Z327" s="373"/>
      <c r="AA327" s="373"/>
    </row>
    <row r="328" spans="1:27" x14ac:dyDescent="0.35">
      <c r="A328" s="373"/>
      <c r="B328" s="373"/>
      <c r="C328" s="373"/>
      <c r="D328" s="373"/>
      <c r="E328" s="373"/>
      <c r="F328" s="373"/>
      <c r="G328" s="373"/>
      <c r="H328" s="373"/>
      <c r="I328" s="373"/>
      <c r="J328" s="373"/>
      <c r="K328" s="373"/>
      <c r="L328" s="373"/>
      <c r="M328" s="373"/>
      <c r="N328" s="373"/>
      <c r="O328" s="373"/>
      <c r="P328" s="373"/>
      <c r="Q328" s="373"/>
      <c r="R328" s="373"/>
      <c r="S328" s="373"/>
      <c r="T328" s="373"/>
      <c r="U328" s="373"/>
      <c r="V328" s="373"/>
      <c r="W328" s="373"/>
      <c r="X328" s="373"/>
      <c r="Y328" s="373"/>
      <c r="Z328" s="373"/>
      <c r="AA328" s="373"/>
    </row>
    <row r="329" spans="1:27" x14ac:dyDescent="0.35">
      <c r="A329" s="373"/>
      <c r="B329" s="373"/>
      <c r="C329" s="373"/>
      <c r="D329" s="373"/>
      <c r="E329" s="373"/>
      <c r="F329" s="373"/>
      <c r="G329" s="373"/>
      <c r="H329" s="373"/>
      <c r="I329" s="373"/>
      <c r="J329" s="373"/>
      <c r="K329" s="373"/>
      <c r="L329" s="373"/>
      <c r="M329" s="373"/>
      <c r="N329" s="373"/>
      <c r="O329" s="373"/>
      <c r="P329" s="373"/>
      <c r="Q329" s="373"/>
      <c r="R329" s="373"/>
      <c r="S329" s="373"/>
      <c r="T329" s="373"/>
      <c r="U329" s="373"/>
      <c r="V329" s="373"/>
      <c r="W329" s="373"/>
      <c r="X329" s="373"/>
      <c r="Y329" s="373"/>
      <c r="Z329" s="373"/>
      <c r="AA329" s="373"/>
    </row>
    <row r="330" spans="1:27" x14ac:dyDescent="0.35">
      <c r="A330" s="373"/>
      <c r="B330" s="373"/>
      <c r="C330" s="373"/>
      <c r="D330" s="373"/>
      <c r="E330" s="373"/>
      <c r="F330" s="373"/>
      <c r="G330" s="373"/>
      <c r="H330" s="373"/>
      <c r="I330" s="373"/>
      <c r="J330" s="373"/>
      <c r="K330" s="373"/>
      <c r="L330" s="373"/>
      <c r="M330" s="373"/>
      <c r="N330" s="373"/>
      <c r="O330" s="373"/>
      <c r="P330" s="373"/>
      <c r="Q330" s="373"/>
      <c r="R330" s="373"/>
      <c r="S330" s="373"/>
      <c r="T330" s="373"/>
      <c r="U330" s="373"/>
      <c r="V330" s="373"/>
      <c r="W330" s="373"/>
      <c r="X330" s="373"/>
      <c r="Y330" s="373"/>
      <c r="Z330" s="373"/>
      <c r="AA330" s="373"/>
    </row>
    <row r="331" spans="1:27" x14ac:dyDescent="0.35">
      <c r="A331" s="373"/>
      <c r="B331" s="373"/>
      <c r="C331" s="373"/>
      <c r="D331" s="373"/>
      <c r="E331" s="373"/>
      <c r="F331" s="373"/>
      <c r="G331" s="373"/>
      <c r="H331" s="373"/>
      <c r="I331" s="373"/>
      <c r="J331" s="373"/>
      <c r="K331" s="373"/>
      <c r="L331" s="373"/>
      <c r="M331" s="373"/>
      <c r="N331" s="373"/>
      <c r="O331" s="373"/>
      <c r="P331" s="373"/>
      <c r="Q331" s="373"/>
      <c r="R331" s="373"/>
      <c r="S331" s="373"/>
      <c r="T331" s="373"/>
      <c r="U331" s="373"/>
      <c r="V331" s="373"/>
      <c r="W331" s="373"/>
      <c r="X331" s="373"/>
      <c r="Y331" s="373"/>
      <c r="Z331" s="373"/>
      <c r="AA331" s="373"/>
    </row>
    <row r="332" spans="1:27" x14ac:dyDescent="0.35">
      <c r="A332" s="373"/>
      <c r="B332" s="373"/>
      <c r="C332" s="373"/>
      <c r="D332" s="373"/>
      <c r="E332" s="373"/>
      <c r="F332" s="373"/>
      <c r="G332" s="373"/>
      <c r="H332" s="373"/>
      <c r="I332" s="373"/>
      <c r="J332" s="373"/>
      <c r="K332" s="373"/>
      <c r="L332" s="373"/>
      <c r="M332" s="373"/>
      <c r="N332" s="373"/>
      <c r="O332" s="373"/>
      <c r="P332" s="373"/>
      <c r="Q332" s="373"/>
      <c r="R332" s="373"/>
      <c r="S332" s="373"/>
      <c r="T332" s="373"/>
      <c r="U332" s="373"/>
      <c r="V332" s="373"/>
      <c r="W332" s="373"/>
      <c r="X332" s="373"/>
      <c r="Y332" s="373"/>
      <c r="Z332" s="373"/>
      <c r="AA332" s="373"/>
    </row>
    <row r="333" spans="1:27" x14ac:dyDescent="0.35">
      <c r="A333" s="373"/>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row>
    <row r="334" spans="1:27" x14ac:dyDescent="0.35">
      <c r="A334" s="373"/>
      <c r="B334" s="373"/>
      <c r="C334" s="373"/>
      <c r="D334" s="373"/>
      <c r="E334" s="373"/>
      <c r="F334" s="373"/>
      <c r="G334" s="373"/>
      <c r="H334" s="373"/>
      <c r="I334" s="373"/>
      <c r="J334" s="373"/>
      <c r="K334" s="373"/>
      <c r="L334" s="373"/>
      <c r="M334" s="373"/>
      <c r="N334" s="373"/>
      <c r="O334" s="373"/>
      <c r="P334" s="373"/>
      <c r="Q334" s="373"/>
      <c r="R334" s="373"/>
      <c r="S334" s="373"/>
      <c r="T334" s="373"/>
      <c r="U334" s="373"/>
      <c r="V334" s="373"/>
      <c r="W334" s="373"/>
      <c r="X334" s="373"/>
      <c r="Y334" s="373"/>
      <c r="Z334" s="373"/>
      <c r="AA334" s="373"/>
    </row>
    <row r="335" spans="1:27" x14ac:dyDescent="0.35">
      <c r="A335" s="373"/>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row>
    <row r="336" spans="1:27" x14ac:dyDescent="0.35">
      <c r="A336" s="373"/>
      <c r="B336" s="373"/>
      <c r="C336" s="373"/>
      <c r="D336" s="373"/>
      <c r="E336" s="373"/>
      <c r="F336" s="373"/>
      <c r="G336" s="373"/>
      <c r="H336" s="373"/>
      <c r="I336" s="373"/>
      <c r="J336" s="373"/>
      <c r="K336" s="373"/>
      <c r="L336" s="373"/>
      <c r="M336" s="373"/>
      <c r="N336" s="373"/>
      <c r="O336" s="373"/>
      <c r="P336" s="373"/>
      <c r="Q336" s="373"/>
      <c r="R336" s="373"/>
      <c r="S336" s="373"/>
      <c r="T336" s="373"/>
      <c r="U336" s="373"/>
      <c r="V336" s="373"/>
      <c r="W336" s="373"/>
      <c r="X336" s="373"/>
      <c r="Y336" s="373"/>
      <c r="Z336" s="373"/>
      <c r="AA336" s="373"/>
    </row>
    <row r="337" spans="1:27" x14ac:dyDescent="0.35">
      <c r="A337" s="373"/>
      <c r="B337" s="373"/>
      <c r="C337" s="373"/>
      <c r="D337" s="373"/>
      <c r="E337" s="373"/>
      <c r="F337" s="373"/>
      <c r="G337" s="373"/>
      <c r="H337" s="373"/>
      <c r="I337" s="373"/>
      <c r="J337" s="373"/>
      <c r="K337" s="373"/>
      <c r="L337" s="373"/>
      <c r="M337" s="373"/>
      <c r="N337" s="373"/>
      <c r="O337" s="373"/>
      <c r="P337" s="373"/>
      <c r="Q337" s="373"/>
      <c r="R337" s="373"/>
      <c r="S337" s="373"/>
      <c r="T337" s="373"/>
      <c r="U337" s="373"/>
      <c r="V337" s="373"/>
      <c r="W337" s="373"/>
      <c r="X337" s="373"/>
      <c r="Y337" s="373"/>
      <c r="Z337" s="373"/>
      <c r="AA337" s="373"/>
    </row>
    <row r="338" spans="1:27" x14ac:dyDescent="0.35">
      <c r="A338" s="373"/>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c r="AA338" s="373"/>
    </row>
    <row r="339" spans="1:27" x14ac:dyDescent="0.35">
      <c r="A339" s="373"/>
      <c r="B339" s="373"/>
      <c r="C339" s="373"/>
      <c r="D339" s="373"/>
      <c r="E339" s="373"/>
      <c r="F339" s="373"/>
      <c r="G339" s="373"/>
      <c r="H339" s="373"/>
      <c r="I339" s="373"/>
      <c r="J339" s="373"/>
      <c r="K339" s="373"/>
      <c r="L339" s="373"/>
      <c r="M339" s="373"/>
      <c r="N339" s="373"/>
      <c r="O339" s="373"/>
      <c r="P339" s="373"/>
      <c r="Q339" s="373"/>
      <c r="R339" s="373"/>
      <c r="S339" s="373"/>
      <c r="T339" s="373"/>
      <c r="U339" s="373"/>
      <c r="V339" s="373"/>
      <c r="W339" s="373"/>
      <c r="X339" s="373"/>
      <c r="Y339" s="373"/>
      <c r="Z339" s="373"/>
      <c r="AA339" s="373"/>
    </row>
    <row r="340" spans="1:27" x14ac:dyDescent="0.35">
      <c r="A340" s="373"/>
      <c r="B340" s="373"/>
      <c r="C340" s="373"/>
      <c r="D340" s="373"/>
      <c r="E340" s="373"/>
      <c r="F340" s="373"/>
      <c r="G340" s="373"/>
      <c r="H340" s="373"/>
      <c r="I340" s="373"/>
      <c r="J340" s="373"/>
      <c r="K340" s="373"/>
      <c r="L340" s="373"/>
      <c r="M340" s="373"/>
      <c r="N340" s="373"/>
      <c r="O340" s="373"/>
      <c r="P340" s="373"/>
      <c r="Q340" s="373"/>
      <c r="R340" s="373"/>
      <c r="S340" s="373"/>
      <c r="T340" s="373"/>
      <c r="U340" s="373"/>
      <c r="V340" s="373"/>
      <c r="W340" s="373"/>
      <c r="X340" s="373"/>
      <c r="Y340" s="373"/>
      <c r="Z340" s="373"/>
      <c r="AA340" s="373"/>
    </row>
    <row r="341" spans="1:27" x14ac:dyDescent="0.35">
      <c r="A341" s="373"/>
      <c r="B341" s="373"/>
      <c r="C341" s="373"/>
      <c r="D341" s="373"/>
      <c r="E341" s="373"/>
      <c r="F341" s="373"/>
      <c r="G341" s="373"/>
      <c r="H341" s="373"/>
      <c r="I341" s="373"/>
      <c r="J341" s="373"/>
      <c r="K341" s="373"/>
      <c r="L341" s="373"/>
      <c r="M341" s="373"/>
      <c r="N341" s="373"/>
      <c r="O341" s="373"/>
      <c r="P341" s="373"/>
      <c r="Q341" s="373"/>
      <c r="R341" s="373"/>
      <c r="S341" s="373"/>
      <c r="T341" s="373"/>
      <c r="U341" s="373"/>
      <c r="V341" s="373"/>
      <c r="W341" s="373"/>
      <c r="X341" s="373"/>
      <c r="Y341" s="373"/>
      <c r="Z341" s="373"/>
      <c r="AA341" s="373"/>
    </row>
    <row r="342" spans="1:27" x14ac:dyDescent="0.35">
      <c r="A342" s="373"/>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row>
    <row r="343" spans="1:27" x14ac:dyDescent="0.35">
      <c r="A343" s="373"/>
      <c r="B343" s="373"/>
      <c r="C343" s="373"/>
      <c r="D343" s="373"/>
      <c r="E343" s="373"/>
      <c r="F343" s="373"/>
      <c r="G343" s="373"/>
      <c r="H343" s="373"/>
      <c r="I343" s="373"/>
      <c r="J343" s="373"/>
      <c r="K343" s="373"/>
      <c r="L343" s="373"/>
      <c r="M343" s="373"/>
      <c r="N343" s="373"/>
      <c r="O343" s="373"/>
      <c r="P343" s="373"/>
      <c r="Q343" s="373"/>
      <c r="R343" s="373"/>
      <c r="S343" s="373"/>
      <c r="T343" s="373"/>
      <c r="U343" s="373"/>
      <c r="V343" s="373"/>
      <c r="W343" s="373"/>
      <c r="X343" s="373"/>
      <c r="Y343" s="373"/>
      <c r="Z343" s="373"/>
      <c r="AA343" s="373"/>
    </row>
    <row r="344" spans="1:27" x14ac:dyDescent="0.35">
      <c r="A344" s="373"/>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c r="Z344" s="373"/>
      <c r="AA344" s="373"/>
    </row>
    <row r="345" spans="1:27" x14ac:dyDescent="0.35">
      <c r="A345" s="373"/>
      <c r="B345" s="373"/>
      <c r="C345" s="373"/>
      <c r="D345" s="373"/>
      <c r="E345" s="373"/>
      <c r="F345" s="373"/>
      <c r="G345" s="373"/>
      <c r="H345" s="373"/>
      <c r="I345" s="373"/>
      <c r="J345" s="373"/>
      <c r="K345" s="373"/>
      <c r="L345" s="373"/>
      <c r="M345" s="373"/>
      <c r="N345" s="373"/>
      <c r="O345" s="373"/>
      <c r="P345" s="373"/>
      <c r="Q345" s="373"/>
      <c r="R345" s="373"/>
      <c r="S345" s="373"/>
      <c r="T345" s="373"/>
      <c r="U345" s="373"/>
      <c r="V345" s="373"/>
      <c r="W345" s="373"/>
      <c r="X345" s="373"/>
      <c r="Y345" s="373"/>
      <c r="Z345" s="373"/>
      <c r="AA345" s="373"/>
    </row>
    <row r="346" spans="1:27" x14ac:dyDescent="0.35">
      <c r="A346" s="373"/>
      <c r="B346" s="373"/>
      <c r="C346" s="373"/>
      <c r="D346" s="373"/>
      <c r="E346" s="373"/>
      <c r="F346" s="373"/>
      <c r="G346" s="373"/>
      <c r="H346" s="373"/>
      <c r="I346" s="373"/>
      <c r="J346" s="373"/>
      <c r="K346" s="373"/>
      <c r="L346" s="373"/>
      <c r="M346" s="373"/>
      <c r="N346" s="373"/>
      <c r="O346" s="373"/>
      <c r="P346" s="373"/>
      <c r="Q346" s="373"/>
      <c r="R346" s="373"/>
      <c r="S346" s="373"/>
      <c r="T346" s="373"/>
      <c r="U346" s="373"/>
      <c r="V346" s="373"/>
      <c r="W346" s="373"/>
      <c r="X346" s="373"/>
      <c r="Y346" s="373"/>
      <c r="Z346" s="373"/>
      <c r="AA346" s="373"/>
    </row>
    <row r="347" spans="1:27" x14ac:dyDescent="0.35">
      <c r="A347" s="373"/>
      <c r="B347" s="373"/>
      <c r="C347" s="373"/>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c r="Z347" s="373"/>
      <c r="AA347" s="373"/>
    </row>
    <row r="348" spans="1:27" x14ac:dyDescent="0.35">
      <c r="A348" s="373"/>
      <c r="B348" s="373"/>
      <c r="C348" s="373"/>
      <c r="D348" s="373"/>
      <c r="E348" s="373"/>
      <c r="F348" s="373"/>
      <c r="G348" s="373"/>
      <c r="H348" s="373"/>
      <c r="I348" s="373"/>
      <c r="J348" s="373"/>
      <c r="K348" s="373"/>
      <c r="L348" s="373"/>
      <c r="M348" s="373"/>
      <c r="N348" s="373"/>
      <c r="O348" s="373"/>
      <c r="P348" s="373"/>
      <c r="Q348" s="373"/>
      <c r="R348" s="373"/>
      <c r="S348" s="373"/>
      <c r="T348" s="373"/>
      <c r="U348" s="373"/>
      <c r="V348" s="373"/>
      <c r="W348" s="373"/>
      <c r="X348" s="373"/>
      <c r="Y348" s="373"/>
      <c r="Z348" s="373"/>
      <c r="AA348" s="373"/>
    </row>
    <row r="349" spans="1:27" x14ac:dyDescent="0.35">
      <c r="A349" s="373"/>
      <c r="B349" s="373"/>
      <c r="C349" s="373"/>
      <c r="D349" s="373"/>
      <c r="E349" s="373"/>
      <c r="F349" s="373"/>
      <c r="G349" s="373"/>
      <c r="H349" s="373"/>
      <c r="I349" s="373"/>
      <c r="J349" s="373"/>
      <c r="K349" s="373"/>
      <c r="L349" s="373"/>
      <c r="M349" s="373"/>
      <c r="N349" s="373"/>
      <c r="O349" s="373"/>
      <c r="P349" s="373"/>
      <c r="Q349" s="373"/>
      <c r="R349" s="373"/>
      <c r="S349" s="373"/>
      <c r="T349" s="373"/>
      <c r="U349" s="373"/>
      <c r="V349" s="373"/>
      <c r="W349" s="373"/>
      <c r="X349" s="373"/>
      <c r="Y349" s="373"/>
      <c r="Z349" s="373"/>
      <c r="AA349" s="373"/>
    </row>
    <row r="350" spans="1:27" x14ac:dyDescent="0.35">
      <c r="A350" s="373"/>
      <c r="B350" s="373"/>
      <c r="C350" s="373"/>
      <c r="D350" s="373"/>
      <c r="E350" s="373"/>
      <c r="F350" s="373"/>
      <c r="G350" s="373"/>
      <c r="H350" s="373"/>
      <c r="I350" s="373"/>
      <c r="J350" s="373"/>
      <c r="K350" s="373"/>
      <c r="L350" s="373"/>
      <c r="M350" s="373"/>
      <c r="N350" s="373"/>
      <c r="O350" s="373"/>
      <c r="P350" s="373"/>
      <c r="Q350" s="373"/>
      <c r="R350" s="373"/>
      <c r="S350" s="373"/>
      <c r="T350" s="373"/>
      <c r="U350" s="373"/>
      <c r="V350" s="373"/>
      <c r="W350" s="373"/>
      <c r="X350" s="373"/>
      <c r="Y350" s="373"/>
      <c r="Z350" s="373"/>
      <c r="AA350" s="373"/>
    </row>
    <row r="351" spans="1:27" x14ac:dyDescent="0.35">
      <c r="A351" s="373"/>
      <c r="B351" s="373"/>
      <c r="C351" s="373"/>
      <c r="D351" s="373"/>
      <c r="E351" s="373"/>
      <c r="F351" s="373"/>
      <c r="G351" s="373"/>
      <c r="H351" s="373"/>
      <c r="I351" s="373"/>
      <c r="J351" s="373"/>
      <c r="K351" s="373"/>
      <c r="L351" s="373"/>
      <c r="M351" s="373"/>
      <c r="N351" s="373"/>
      <c r="O351" s="373"/>
      <c r="P351" s="373"/>
      <c r="Q351" s="373"/>
      <c r="R351" s="373"/>
      <c r="S351" s="373"/>
      <c r="T351" s="373"/>
      <c r="U351" s="373"/>
      <c r="V351" s="373"/>
      <c r="W351" s="373"/>
      <c r="X351" s="373"/>
      <c r="Y351" s="373"/>
      <c r="Z351" s="373"/>
      <c r="AA351" s="373"/>
    </row>
    <row r="352" spans="1:27" x14ac:dyDescent="0.35">
      <c r="A352" s="373"/>
      <c r="B352" s="373"/>
      <c r="C352" s="373"/>
      <c r="D352" s="373"/>
      <c r="E352" s="373"/>
      <c r="F352" s="373"/>
      <c r="G352" s="373"/>
      <c r="H352" s="373"/>
      <c r="I352" s="373"/>
      <c r="J352" s="373"/>
      <c r="K352" s="373"/>
      <c r="L352" s="373"/>
      <c r="M352" s="373"/>
      <c r="N352" s="373"/>
      <c r="O352" s="373"/>
      <c r="P352" s="373"/>
      <c r="Q352" s="373"/>
      <c r="R352" s="373"/>
      <c r="S352" s="373"/>
      <c r="T352" s="373"/>
      <c r="U352" s="373"/>
      <c r="V352" s="373"/>
      <c r="W352" s="373"/>
      <c r="X352" s="373"/>
      <c r="Y352" s="373"/>
      <c r="Z352" s="373"/>
      <c r="AA352" s="373"/>
    </row>
    <row r="353" spans="1:27" x14ac:dyDescent="0.35">
      <c r="A353" s="373"/>
      <c r="B353" s="373"/>
      <c r="C353" s="373"/>
      <c r="D353" s="373"/>
      <c r="E353" s="373"/>
      <c r="F353" s="373"/>
      <c r="G353" s="373"/>
      <c r="H353" s="373"/>
      <c r="I353" s="373"/>
      <c r="J353" s="373"/>
      <c r="K353" s="373"/>
      <c r="L353" s="373"/>
      <c r="M353" s="373"/>
      <c r="N353" s="373"/>
      <c r="O353" s="373"/>
      <c r="P353" s="373"/>
      <c r="Q353" s="373"/>
      <c r="R353" s="373"/>
      <c r="S353" s="373"/>
      <c r="T353" s="373"/>
      <c r="U353" s="373"/>
      <c r="V353" s="373"/>
      <c r="W353" s="373"/>
      <c r="X353" s="373"/>
      <c r="Y353" s="373"/>
      <c r="Z353" s="373"/>
      <c r="AA353" s="373"/>
    </row>
    <row r="354" spans="1:27" x14ac:dyDescent="0.35">
      <c r="A354" s="373"/>
      <c r="B354" s="373"/>
      <c r="C354" s="373"/>
      <c r="D354" s="373"/>
      <c r="E354" s="373"/>
      <c r="F354" s="373"/>
      <c r="G354" s="373"/>
      <c r="H354" s="373"/>
      <c r="I354" s="373"/>
      <c r="J354" s="373"/>
      <c r="K354" s="373"/>
      <c r="L354" s="373"/>
      <c r="M354" s="373"/>
      <c r="N354" s="373"/>
      <c r="O354" s="373"/>
      <c r="P354" s="373"/>
      <c r="Q354" s="373"/>
      <c r="R354" s="373"/>
      <c r="S354" s="373"/>
      <c r="T354" s="373"/>
      <c r="U354" s="373"/>
      <c r="V354" s="373"/>
      <c r="W354" s="373"/>
      <c r="X354" s="373"/>
      <c r="Y354" s="373"/>
      <c r="Z354" s="373"/>
      <c r="AA354" s="373"/>
    </row>
    <row r="355" spans="1:27" x14ac:dyDescent="0.35">
      <c r="A355" s="373"/>
      <c r="B355" s="373"/>
      <c r="C355" s="373"/>
      <c r="D355" s="373"/>
      <c r="E355" s="373"/>
      <c r="F355" s="373"/>
      <c r="G355" s="373"/>
      <c r="H355" s="373"/>
      <c r="I355" s="373"/>
      <c r="J355" s="373"/>
      <c r="K355" s="373"/>
      <c r="L355" s="373"/>
      <c r="M355" s="373"/>
      <c r="N355" s="373"/>
      <c r="O355" s="373"/>
      <c r="P355" s="373"/>
      <c r="Q355" s="373"/>
      <c r="R355" s="373"/>
      <c r="S355" s="373"/>
      <c r="T355" s="373"/>
      <c r="U355" s="373"/>
      <c r="V355" s="373"/>
      <c r="W355" s="373"/>
      <c r="X355" s="373"/>
      <c r="Y355" s="373"/>
      <c r="Z355" s="373"/>
      <c r="AA355" s="373"/>
    </row>
    <row r="356" spans="1:27" x14ac:dyDescent="0.35">
      <c r="A356" s="373"/>
      <c r="B356" s="373"/>
      <c r="C356" s="373"/>
      <c r="D356" s="373"/>
      <c r="E356" s="373"/>
      <c r="F356" s="373"/>
      <c r="G356" s="373"/>
      <c r="H356" s="373"/>
      <c r="I356" s="373"/>
      <c r="J356" s="373"/>
      <c r="K356" s="373"/>
      <c r="L356" s="373"/>
      <c r="M356" s="373"/>
      <c r="N356" s="373"/>
      <c r="O356" s="373"/>
      <c r="P356" s="373"/>
      <c r="Q356" s="373"/>
      <c r="R356" s="373"/>
      <c r="S356" s="373"/>
      <c r="T356" s="373"/>
      <c r="U356" s="373"/>
      <c r="V356" s="373"/>
      <c r="W356" s="373"/>
      <c r="X356" s="373"/>
      <c r="Y356" s="373"/>
      <c r="Z356" s="373"/>
      <c r="AA356" s="373"/>
    </row>
    <row r="357" spans="1:27" x14ac:dyDescent="0.35">
      <c r="A357" s="373"/>
      <c r="B357" s="373"/>
      <c r="C357" s="373"/>
      <c r="D357" s="373"/>
      <c r="E357" s="373"/>
      <c r="F357" s="373"/>
      <c r="G357" s="373"/>
      <c r="H357" s="373"/>
      <c r="I357" s="373"/>
      <c r="J357" s="373"/>
      <c r="K357" s="373"/>
      <c r="L357" s="373"/>
      <c r="M357" s="373"/>
      <c r="N357" s="373"/>
      <c r="O357" s="373"/>
      <c r="P357" s="373"/>
      <c r="Q357" s="373"/>
      <c r="R357" s="373"/>
      <c r="S357" s="373"/>
      <c r="T357" s="373"/>
      <c r="U357" s="373"/>
      <c r="V357" s="373"/>
      <c r="W357" s="373"/>
      <c r="X357" s="373"/>
      <c r="Y357" s="373"/>
      <c r="Z357" s="373"/>
      <c r="AA357" s="373"/>
    </row>
    <row r="358" spans="1:27" x14ac:dyDescent="0.35">
      <c r="A358" s="373"/>
      <c r="B358" s="373"/>
      <c r="C358" s="373"/>
      <c r="D358" s="373"/>
      <c r="E358" s="373"/>
      <c r="F358" s="373"/>
      <c r="G358" s="373"/>
      <c r="H358" s="373"/>
      <c r="I358" s="373"/>
      <c r="J358" s="373"/>
      <c r="K358" s="373"/>
      <c r="L358" s="373"/>
      <c r="M358" s="373"/>
      <c r="N358" s="373"/>
      <c r="O358" s="373"/>
      <c r="P358" s="373"/>
      <c r="Q358" s="373"/>
      <c r="R358" s="373"/>
      <c r="S358" s="373"/>
      <c r="T358" s="373"/>
      <c r="U358" s="373"/>
      <c r="V358" s="373"/>
      <c r="W358" s="373"/>
      <c r="X358" s="373"/>
      <c r="Y358" s="373"/>
      <c r="Z358" s="373"/>
      <c r="AA358" s="373"/>
    </row>
    <row r="359" spans="1:27" x14ac:dyDescent="0.35">
      <c r="A359" s="373"/>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c r="Z359" s="373"/>
      <c r="AA359" s="373"/>
    </row>
    <row r="360" spans="1:27" x14ac:dyDescent="0.35">
      <c r="A360" s="373"/>
      <c r="B360" s="373"/>
      <c r="C360" s="373"/>
      <c r="D360" s="373"/>
      <c r="E360" s="373"/>
      <c r="F360" s="373"/>
      <c r="G360" s="373"/>
      <c r="H360" s="373"/>
      <c r="I360" s="373"/>
      <c r="J360" s="373"/>
      <c r="K360" s="373"/>
      <c r="L360" s="373"/>
      <c r="M360" s="373"/>
      <c r="N360" s="373"/>
      <c r="O360" s="373"/>
      <c r="P360" s="373"/>
      <c r="Q360" s="373"/>
      <c r="R360" s="373"/>
      <c r="S360" s="373"/>
      <c r="T360" s="373"/>
      <c r="U360" s="373"/>
      <c r="V360" s="373"/>
      <c r="W360" s="373"/>
      <c r="X360" s="373"/>
      <c r="Y360" s="373"/>
      <c r="Z360" s="373"/>
      <c r="AA360" s="373"/>
    </row>
    <row r="361" spans="1:27" x14ac:dyDescent="0.35">
      <c r="A361" s="373"/>
      <c r="B361" s="373"/>
      <c r="C361" s="373"/>
      <c r="D361" s="373"/>
      <c r="E361" s="373"/>
      <c r="F361" s="373"/>
      <c r="G361" s="373"/>
      <c r="H361" s="373"/>
      <c r="I361" s="373"/>
      <c r="J361" s="373"/>
      <c r="K361" s="373"/>
      <c r="L361" s="373"/>
      <c r="M361" s="373"/>
      <c r="N361" s="373"/>
      <c r="O361" s="373"/>
      <c r="P361" s="373"/>
      <c r="Q361" s="373"/>
      <c r="R361" s="373"/>
      <c r="S361" s="373"/>
      <c r="T361" s="373"/>
      <c r="U361" s="373"/>
      <c r="V361" s="373"/>
      <c r="W361" s="373"/>
      <c r="X361" s="373"/>
      <c r="Y361" s="373"/>
      <c r="Z361" s="373"/>
      <c r="AA361" s="373"/>
    </row>
    <row r="362" spans="1:27" x14ac:dyDescent="0.35">
      <c r="A362" s="373"/>
      <c r="B362" s="373"/>
      <c r="C362" s="373"/>
      <c r="D362" s="373"/>
      <c r="E362" s="373"/>
      <c r="F362" s="373"/>
      <c r="G362" s="373"/>
      <c r="H362" s="373"/>
      <c r="I362" s="373"/>
      <c r="J362" s="373"/>
      <c r="K362" s="373"/>
      <c r="L362" s="373"/>
      <c r="M362" s="373"/>
      <c r="N362" s="373"/>
      <c r="O362" s="373"/>
      <c r="P362" s="373"/>
      <c r="Q362" s="373"/>
      <c r="R362" s="373"/>
      <c r="S362" s="373"/>
      <c r="T362" s="373"/>
      <c r="U362" s="373"/>
      <c r="V362" s="373"/>
      <c r="W362" s="373"/>
      <c r="X362" s="373"/>
      <c r="Y362" s="373"/>
      <c r="Z362" s="373"/>
      <c r="AA362" s="373"/>
    </row>
    <row r="363" spans="1:27" x14ac:dyDescent="0.35">
      <c r="A363" s="373"/>
      <c r="B363" s="373"/>
      <c r="C363" s="373"/>
      <c r="D363" s="373"/>
      <c r="E363" s="373"/>
      <c r="F363" s="373"/>
      <c r="G363" s="373"/>
      <c r="H363" s="373"/>
      <c r="I363" s="373"/>
      <c r="J363" s="373"/>
      <c r="K363" s="373"/>
      <c r="L363" s="373"/>
      <c r="M363" s="373"/>
      <c r="N363" s="373"/>
      <c r="O363" s="373"/>
      <c r="P363" s="373"/>
      <c r="Q363" s="373"/>
      <c r="R363" s="373"/>
      <c r="S363" s="373"/>
      <c r="T363" s="373"/>
      <c r="U363" s="373"/>
      <c r="V363" s="373"/>
      <c r="W363" s="373"/>
      <c r="X363" s="373"/>
      <c r="Y363" s="373"/>
      <c r="Z363" s="373"/>
      <c r="AA363" s="373"/>
    </row>
    <row r="364" spans="1:27" x14ac:dyDescent="0.35">
      <c r="A364" s="373"/>
      <c r="B364" s="373"/>
      <c r="C364" s="373"/>
      <c r="D364" s="373"/>
      <c r="E364" s="373"/>
      <c r="F364" s="373"/>
      <c r="G364" s="373"/>
      <c r="H364" s="373"/>
      <c r="I364" s="373"/>
      <c r="J364" s="373"/>
      <c r="K364" s="373"/>
      <c r="L364" s="373"/>
      <c r="M364" s="373"/>
      <c r="N364" s="373"/>
      <c r="O364" s="373"/>
      <c r="P364" s="373"/>
      <c r="Q364" s="373"/>
      <c r="R364" s="373"/>
      <c r="S364" s="373"/>
      <c r="T364" s="373"/>
      <c r="U364" s="373"/>
      <c r="V364" s="373"/>
      <c r="W364" s="373"/>
      <c r="X364" s="373"/>
      <c r="Y364" s="373"/>
      <c r="Z364" s="373"/>
      <c r="AA364" s="373"/>
    </row>
    <row r="365" spans="1:27" x14ac:dyDescent="0.35">
      <c r="A365" s="373"/>
      <c r="B365" s="373"/>
      <c r="C365" s="373"/>
      <c r="D365" s="373"/>
      <c r="E365" s="373"/>
      <c r="F365" s="373"/>
      <c r="G365" s="373"/>
      <c r="H365" s="373"/>
      <c r="I365" s="373"/>
      <c r="J365" s="373"/>
      <c r="K365" s="373"/>
      <c r="L365" s="373"/>
      <c r="M365" s="373"/>
      <c r="N365" s="373"/>
      <c r="O365" s="373"/>
      <c r="P365" s="373"/>
      <c r="Q365" s="373"/>
      <c r="R365" s="373"/>
      <c r="S365" s="373"/>
      <c r="T365" s="373"/>
      <c r="U365" s="373"/>
      <c r="V365" s="373"/>
      <c r="W365" s="373"/>
      <c r="X365" s="373"/>
      <c r="Y365" s="373"/>
      <c r="Z365" s="373"/>
      <c r="AA365" s="373"/>
    </row>
    <row r="366" spans="1:27" x14ac:dyDescent="0.35">
      <c r="A366" s="373"/>
      <c r="B366" s="373"/>
      <c r="C366" s="373"/>
      <c r="D366" s="373"/>
      <c r="E366" s="373"/>
      <c r="F366" s="373"/>
      <c r="G366" s="373"/>
      <c r="H366" s="373"/>
      <c r="I366" s="373"/>
      <c r="J366" s="373"/>
      <c r="K366" s="373"/>
      <c r="L366" s="373"/>
      <c r="M366" s="373"/>
      <c r="N366" s="373"/>
      <c r="O366" s="373"/>
      <c r="P366" s="373"/>
      <c r="Q366" s="373"/>
      <c r="R366" s="373"/>
      <c r="S366" s="373"/>
      <c r="T366" s="373"/>
      <c r="U366" s="373"/>
      <c r="V366" s="373"/>
      <c r="W366" s="373"/>
      <c r="X366" s="373"/>
      <c r="Y366" s="373"/>
      <c r="Z366" s="373"/>
      <c r="AA366" s="373"/>
    </row>
    <row r="367" spans="1:27" x14ac:dyDescent="0.35">
      <c r="A367" s="373"/>
      <c r="B367" s="373"/>
      <c r="C367" s="373"/>
      <c r="D367" s="373"/>
      <c r="E367" s="373"/>
      <c r="F367" s="373"/>
      <c r="G367" s="373"/>
      <c r="H367" s="373"/>
      <c r="I367" s="373"/>
      <c r="J367" s="373"/>
      <c r="K367" s="373"/>
      <c r="L367" s="373"/>
      <c r="M367" s="373"/>
      <c r="N367" s="373"/>
      <c r="O367" s="373"/>
      <c r="P367" s="373"/>
      <c r="Q367" s="373"/>
      <c r="R367" s="373"/>
      <c r="S367" s="373"/>
      <c r="T367" s="373"/>
      <c r="U367" s="373"/>
      <c r="V367" s="373"/>
      <c r="W367" s="373"/>
      <c r="X367" s="373"/>
      <c r="Y367" s="373"/>
      <c r="Z367" s="373"/>
      <c r="AA367" s="373"/>
    </row>
    <row r="368" spans="1:27" x14ac:dyDescent="0.35">
      <c r="A368" s="373"/>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c r="Z368" s="373"/>
      <c r="AA368" s="373"/>
    </row>
    <row r="369" spans="1:27" x14ac:dyDescent="0.35">
      <c r="A369" s="373"/>
      <c r="B369" s="373"/>
      <c r="C369" s="373"/>
      <c r="D369" s="373"/>
      <c r="E369" s="373"/>
      <c r="F369" s="373"/>
      <c r="G369" s="373"/>
      <c r="H369" s="373"/>
      <c r="I369" s="373"/>
      <c r="J369" s="373"/>
      <c r="K369" s="373"/>
      <c r="L369" s="373"/>
      <c r="M369" s="373"/>
      <c r="N369" s="373"/>
      <c r="O369" s="373"/>
      <c r="P369" s="373"/>
      <c r="Q369" s="373"/>
      <c r="R369" s="373"/>
      <c r="S369" s="373"/>
      <c r="T369" s="373"/>
      <c r="U369" s="373"/>
      <c r="V369" s="373"/>
      <c r="W369" s="373"/>
      <c r="X369" s="373"/>
      <c r="Y369" s="373"/>
      <c r="Z369" s="373"/>
      <c r="AA369" s="373"/>
    </row>
    <row r="370" spans="1:27" x14ac:dyDescent="0.35">
      <c r="A370" s="373"/>
      <c r="B370" s="373"/>
      <c r="C370" s="373"/>
      <c r="D370" s="373"/>
      <c r="E370" s="373"/>
      <c r="F370" s="373"/>
      <c r="G370" s="373"/>
      <c r="H370" s="373"/>
      <c r="I370" s="373"/>
      <c r="J370" s="373"/>
      <c r="K370" s="373"/>
      <c r="L370" s="373"/>
      <c r="M370" s="373"/>
      <c r="N370" s="373"/>
      <c r="O370" s="373"/>
      <c r="P370" s="373"/>
      <c r="Q370" s="373"/>
      <c r="R370" s="373"/>
      <c r="S370" s="373"/>
      <c r="T370" s="373"/>
      <c r="U370" s="373"/>
      <c r="V370" s="373"/>
      <c r="W370" s="373"/>
      <c r="X370" s="373"/>
      <c r="Y370" s="373"/>
      <c r="Z370" s="373"/>
      <c r="AA370" s="373"/>
    </row>
    <row r="371" spans="1:27" x14ac:dyDescent="0.35">
      <c r="A371" s="373"/>
      <c r="B371" s="373"/>
      <c r="C371" s="373"/>
      <c r="D371" s="373"/>
      <c r="E371" s="373"/>
      <c r="F371" s="373"/>
      <c r="G371" s="373"/>
      <c r="H371" s="373"/>
      <c r="I371" s="373"/>
      <c r="J371" s="373"/>
      <c r="K371" s="373"/>
      <c r="L371" s="373"/>
      <c r="M371" s="373"/>
      <c r="N371" s="373"/>
      <c r="O371" s="373"/>
      <c r="P371" s="373"/>
      <c r="Q371" s="373"/>
      <c r="R371" s="373"/>
      <c r="S371" s="373"/>
      <c r="T371" s="373"/>
      <c r="U371" s="373"/>
      <c r="V371" s="373"/>
      <c r="W371" s="373"/>
      <c r="X371" s="373"/>
      <c r="Y371" s="373"/>
      <c r="Z371" s="373"/>
      <c r="AA371" s="373"/>
    </row>
    <row r="372" spans="1:27" x14ac:dyDescent="0.35">
      <c r="A372" s="373"/>
      <c r="B372" s="373"/>
      <c r="C372" s="373"/>
      <c r="D372" s="373"/>
      <c r="E372" s="373"/>
      <c r="F372" s="373"/>
      <c r="G372" s="373"/>
      <c r="H372" s="373"/>
      <c r="I372" s="373"/>
      <c r="J372" s="373"/>
      <c r="K372" s="373"/>
      <c r="L372" s="373"/>
      <c r="M372" s="373"/>
      <c r="N372" s="373"/>
      <c r="O372" s="373"/>
      <c r="P372" s="373"/>
      <c r="Q372" s="373"/>
      <c r="R372" s="373"/>
      <c r="S372" s="373"/>
      <c r="T372" s="373"/>
      <c r="U372" s="373"/>
      <c r="V372" s="373"/>
      <c r="W372" s="373"/>
      <c r="X372" s="373"/>
      <c r="Y372" s="373"/>
      <c r="Z372" s="373"/>
      <c r="AA372" s="373"/>
    </row>
    <row r="373" spans="1:27" x14ac:dyDescent="0.35">
      <c r="A373" s="373"/>
      <c r="B373" s="373"/>
      <c r="C373" s="373"/>
      <c r="D373" s="373"/>
      <c r="E373" s="373"/>
      <c r="F373" s="373"/>
      <c r="G373" s="373"/>
      <c r="H373" s="373"/>
      <c r="I373" s="373"/>
      <c r="J373" s="373"/>
      <c r="K373" s="373"/>
      <c r="L373" s="373"/>
      <c r="M373" s="373"/>
      <c r="N373" s="373"/>
      <c r="O373" s="373"/>
      <c r="P373" s="373"/>
      <c r="Q373" s="373"/>
      <c r="R373" s="373"/>
      <c r="S373" s="373"/>
      <c r="T373" s="373"/>
      <c r="U373" s="373"/>
      <c r="V373" s="373"/>
      <c r="W373" s="373"/>
      <c r="X373" s="373"/>
      <c r="Y373" s="373"/>
      <c r="Z373" s="373"/>
      <c r="AA373" s="373"/>
    </row>
    <row r="374" spans="1:27" x14ac:dyDescent="0.35">
      <c r="A374" s="373"/>
      <c r="B374" s="373"/>
      <c r="C374" s="373"/>
      <c r="D374" s="373"/>
      <c r="E374" s="373"/>
      <c r="F374" s="373"/>
      <c r="G374" s="373"/>
      <c r="H374" s="373"/>
      <c r="I374" s="373"/>
      <c r="J374" s="373"/>
      <c r="K374" s="373"/>
      <c r="L374" s="373"/>
      <c r="M374" s="373"/>
      <c r="N374" s="373"/>
      <c r="O374" s="373"/>
      <c r="P374" s="373"/>
      <c r="Q374" s="373"/>
      <c r="R374" s="373"/>
      <c r="S374" s="373"/>
      <c r="T374" s="373"/>
      <c r="U374" s="373"/>
      <c r="V374" s="373"/>
      <c r="W374" s="373"/>
      <c r="X374" s="373"/>
      <c r="Y374" s="373"/>
      <c r="Z374" s="373"/>
      <c r="AA374" s="373"/>
    </row>
    <row r="375" spans="1:27" x14ac:dyDescent="0.35">
      <c r="A375" s="373"/>
      <c r="B375" s="373"/>
      <c r="C375" s="373"/>
      <c r="D375" s="373"/>
      <c r="E375" s="373"/>
      <c r="F375" s="373"/>
      <c r="G375" s="373"/>
      <c r="H375" s="373"/>
      <c r="I375" s="373"/>
      <c r="J375" s="373"/>
      <c r="K375" s="373"/>
      <c r="L375" s="373"/>
      <c r="M375" s="373"/>
      <c r="N375" s="373"/>
      <c r="O375" s="373"/>
      <c r="P375" s="373"/>
      <c r="Q375" s="373"/>
      <c r="R375" s="373"/>
      <c r="S375" s="373"/>
      <c r="T375" s="373"/>
      <c r="U375" s="373"/>
      <c r="V375" s="373"/>
      <c r="W375" s="373"/>
      <c r="X375" s="373"/>
      <c r="Y375" s="373"/>
      <c r="Z375" s="373"/>
      <c r="AA375" s="373"/>
    </row>
    <row r="376" spans="1:27" x14ac:dyDescent="0.35">
      <c r="A376" s="373"/>
      <c r="B376" s="373"/>
      <c r="C376" s="373"/>
      <c r="D376" s="373"/>
      <c r="E376" s="373"/>
      <c r="F376" s="373"/>
      <c r="G376" s="373"/>
      <c r="H376" s="373"/>
      <c r="I376" s="373"/>
      <c r="J376" s="373"/>
      <c r="K376" s="373"/>
      <c r="L376" s="373"/>
      <c r="M376" s="373"/>
      <c r="N376" s="373"/>
      <c r="O376" s="373"/>
      <c r="P376" s="373"/>
      <c r="Q376" s="373"/>
      <c r="R376" s="373"/>
      <c r="S376" s="373"/>
      <c r="T376" s="373"/>
      <c r="U376" s="373"/>
      <c r="V376" s="373"/>
      <c r="W376" s="373"/>
      <c r="X376" s="373"/>
      <c r="Y376" s="373"/>
      <c r="Z376" s="373"/>
      <c r="AA376" s="373"/>
    </row>
    <row r="377" spans="1:27" x14ac:dyDescent="0.35">
      <c r="A377" s="373"/>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row>
    <row r="378" spans="1:27" x14ac:dyDescent="0.35">
      <c r="A378" s="373"/>
      <c r="B378" s="373"/>
      <c r="C378" s="373"/>
      <c r="D378" s="373"/>
      <c r="E378" s="373"/>
      <c r="F378" s="373"/>
      <c r="G378" s="373"/>
      <c r="H378" s="373"/>
      <c r="I378" s="373"/>
      <c r="J378" s="373"/>
      <c r="K378" s="373"/>
      <c r="L378" s="373"/>
      <c r="M378" s="373"/>
      <c r="N378" s="373"/>
      <c r="O378" s="373"/>
      <c r="P378" s="373"/>
      <c r="Q378" s="373"/>
      <c r="R378" s="373"/>
      <c r="S378" s="373"/>
      <c r="T378" s="373"/>
      <c r="U378" s="373"/>
      <c r="V378" s="373"/>
      <c r="W378" s="373"/>
      <c r="X378" s="373"/>
      <c r="Y378" s="373"/>
      <c r="Z378" s="373"/>
      <c r="AA378" s="373"/>
    </row>
    <row r="379" spans="1:27" x14ac:dyDescent="0.35">
      <c r="A379" s="373"/>
      <c r="B379" s="373"/>
      <c r="C379" s="373"/>
      <c r="D379" s="373"/>
      <c r="E379" s="373"/>
      <c r="F379" s="373"/>
      <c r="G379" s="373"/>
      <c r="H379" s="373"/>
      <c r="I379" s="373"/>
      <c r="J379" s="373"/>
      <c r="K379" s="373"/>
      <c r="L379" s="373"/>
      <c r="M379" s="373"/>
      <c r="N379" s="373"/>
      <c r="O379" s="373"/>
      <c r="P379" s="373"/>
      <c r="Q379" s="373"/>
      <c r="R379" s="373"/>
      <c r="S379" s="373"/>
      <c r="T379" s="373"/>
      <c r="U379" s="373"/>
      <c r="V379" s="373"/>
      <c r="W379" s="373"/>
      <c r="X379" s="373"/>
      <c r="Y379" s="373"/>
      <c r="Z379" s="373"/>
      <c r="AA379" s="373"/>
    </row>
    <row r="380" spans="1:27" x14ac:dyDescent="0.35">
      <c r="A380" s="373"/>
      <c r="B380" s="373"/>
      <c r="C380" s="373"/>
      <c r="D380" s="373"/>
      <c r="E380" s="373"/>
      <c r="F380" s="373"/>
      <c r="G380" s="373"/>
      <c r="H380" s="373"/>
      <c r="I380" s="373"/>
      <c r="J380" s="373"/>
      <c r="K380" s="373"/>
      <c r="L380" s="373"/>
      <c r="M380" s="373"/>
      <c r="N380" s="373"/>
      <c r="O380" s="373"/>
      <c r="P380" s="373"/>
      <c r="Q380" s="373"/>
      <c r="R380" s="373"/>
      <c r="S380" s="373"/>
      <c r="T380" s="373"/>
      <c r="U380" s="373"/>
      <c r="V380" s="373"/>
      <c r="W380" s="373"/>
      <c r="X380" s="373"/>
      <c r="Y380" s="373"/>
      <c r="Z380" s="373"/>
      <c r="AA380" s="373"/>
    </row>
    <row r="381" spans="1:27" x14ac:dyDescent="0.35">
      <c r="A381" s="373"/>
      <c r="B381" s="373"/>
      <c r="C381" s="373"/>
      <c r="D381" s="373"/>
      <c r="E381" s="373"/>
      <c r="F381" s="373"/>
      <c r="G381" s="373"/>
      <c r="H381" s="373"/>
      <c r="I381" s="373"/>
      <c r="J381" s="373"/>
      <c r="K381" s="373"/>
      <c r="L381" s="373"/>
      <c r="M381" s="373"/>
      <c r="N381" s="373"/>
      <c r="O381" s="373"/>
      <c r="P381" s="373"/>
      <c r="Q381" s="373"/>
      <c r="R381" s="373"/>
      <c r="S381" s="373"/>
      <c r="T381" s="373"/>
      <c r="U381" s="373"/>
      <c r="V381" s="373"/>
      <c r="W381" s="373"/>
      <c r="X381" s="373"/>
      <c r="Y381" s="373"/>
      <c r="Z381" s="373"/>
      <c r="AA381" s="373"/>
    </row>
    <row r="382" spans="1:27" x14ac:dyDescent="0.35">
      <c r="A382" s="373"/>
      <c r="B382" s="373"/>
      <c r="C382" s="373"/>
      <c r="D382" s="373"/>
      <c r="E382" s="373"/>
      <c r="F382" s="373"/>
      <c r="G382" s="373"/>
      <c r="H382" s="373"/>
      <c r="I382" s="373"/>
      <c r="J382" s="373"/>
      <c r="K382" s="373"/>
      <c r="L382" s="373"/>
      <c r="M382" s="373"/>
      <c r="N382" s="373"/>
      <c r="O382" s="373"/>
      <c r="P382" s="373"/>
      <c r="Q382" s="373"/>
      <c r="R382" s="373"/>
      <c r="S382" s="373"/>
      <c r="T382" s="373"/>
      <c r="U382" s="373"/>
      <c r="V382" s="373"/>
      <c r="W382" s="373"/>
      <c r="X382" s="373"/>
      <c r="Y382" s="373"/>
      <c r="Z382" s="373"/>
      <c r="AA382" s="373"/>
    </row>
    <row r="383" spans="1:27" x14ac:dyDescent="0.35">
      <c r="A383" s="373"/>
      <c r="B383" s="373"/>
      <c r="C383" s="373"/>
      <c r="D383" s="373"/>
      <c r="E383" s="373"/>
      <c r="F383" s="373"/>
      <c r="G383" s="373"/>
      <c r="H383" s="373"/>
      <c r="I383" s="373"/>
      <c r="J383" s="373"/>
      <c r="K383" s="373"/>
      <c r="L383" s="373"/>
      <c r="M383" s="373"/>
      <c r="N383" s="373"/>
      <c r="O383" s="373"/>
      <c r="P383" s="373"/>
      <c r="Q383" s="373"/>
      <c r="R383" s="373"/>
      <c r="S383" s="373"/>
      <c r="T383" s="373"/>
      <c r="U383" s="373"/>
      <c r="V383" s="373"/>
      <c r="W383" s="373"/>
      <c r="X383" s="373"/>
      <c r="Y383" s="373"/>
      <c r="Z383" s="373"/>
      <c r="AA383" s="373"/>
    </row>
    <row r="384" spans="1:27" x14ac:dyDescent="0.35">
      <c r="A384" s="373"/>
      <c r="B384" s="373"/>
      <c r="C384" s="373"/>
      <c r="D384" s="373"/>
      <c r="E384" s="373"/>
      <c r="F384" s="373"/>
      <c r="G384" s="373"/>
      <c r="H384" s="373"/>
      <c r="I384" s="373"/>
      <c r="J384" s="373"/>
      <c r="K384" s="373"/>
      <c r="L384" s="373"/>
      <c r="M384" s="373"/>
      <c r="N384" s="373"/>
      <c r="O384" s="373"/>
      <c r="P384" s="373"/>
      <c r="Q384" s="373"/>
      <c r="R384" s="373"/>
      <c r="S384" s="373"/>
      <c r="T384" s="373"/>
      <c r="U384" s="373"/>
      <c r="V384" s="373"/>
      <c r="W384" s="373"/>
      <c r="X384" s="373"/>
      <c r="Y384" s="373"/>
      <c r="Z384" s="373"/>
      <c r="AA384" s="373"/>
    </row>
    <row r="385" spans="1:27" x14ac:dyDescent="0.35">
      <c r="A385" s="373"/>
      <c r="B385" s="373"/>
      <c r="C385" s="373"/>
      <c r="D385" s="373"/>
      <c r="E385" s="373"/>
      <c r="F385" s="373"/>
      <c r="G385" s="373"/>
      <c r="H385" s="373"/>
      <c r="I385" s="373"/>
      <c r="J385" s="373"/>
      <c r="K385" s="373"/>
      <c r="L385" s="373"/>
      <c r="M385" s="373"/>
      <c r="N385" s="373"/>
      <c r="O385" s="373"/>
      <c r="P385" s="373"/>
      <c r="Q385" s="373"/>
      <c r="R385" s="373"/>
      <c r="S385" s="373"/>
      <c r="T385" s="373"/>
      <c r="U385" s="373"/>
      <c r="V385" s="373"/>
      <c r="W385" s="373"/>
      <c r="X385" s="373"/>
      <c r="Y385" s="373"/>
      <c r="Z385" s="373"/>
      <c r="AA385" s="373"/>
    </row>
    <row r="386" spans="1:27" x14ac:dyDescent="0.35">
      <c r="A386" s="373"/>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row>
    <row r="387" spans="1:27" x14ac:dyDescent="0.35">
      <c r="A387" s="373"/>
      <c r="B387" s="373"/>
      <c r="C387" s="373"/>
      <c r="D387" s="373"/>
      <c r="E387" s="373"/>
      <c r="F387" s="373"/>
      <c r="G387" s="373"/>
      <c r="H387" s="373"/>
      <c r="I387" s="373"/>
      <c r="J387" s="373"/>
      <c r="K387" s="373"/>
      <c r="L387" s="373"/>
      <c r="M387" s="373"/>
      <c r="N387" s="373"/>
      <c r="O387" s="373"/>
      <c r="P387" s="373"/>
      <c r="Q387" s="373"/>
      <c r="R387" s="373"/>
      <c r="S387" s="373"/>
      <c r="T387" s="373"/>
      <c r="U387" s="373"/>
      <c r="V387" s="373"/>
      <c r="W387" s="373"/>
      <c r="X387" s="373"/>
      <c r="Y387" s="373"/>
      <c r="Z387" s="373"/>
      <c r="AA387" s="373"/>
    </row>
    <row r="388" spans="1:27" x14ac:dyDescent="0.35">
      <c r="A388" s="373"/>
      <c r="B388" s="373"/>
      <c r="C388" s="373"/>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3"/>
      <c r="Z388" s="373"/>
      <c r="AA388" s="373"/>
    </row>
    <row r="389" spans="1:27" x14ac:dyDescent="0.35">
      <c r="A389" s="373"/>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c r="Z389" s="373"/>
      <c r="AA389" s="373"/>
    </row>
    <row r="390" spans="1:27" x14ac:dyDescent="0.35">
      <c r="A390" s="373"/>
      <c r="B390" s="373"/>
      <c r="C390" s="373"/>
      <c r="D390" s="373"/>
      <c r="E390" s="373"/>
      <c r="F390" s="373"/>
      <c r="G390" s="373"/>
      <c r="H390" s="373"/>
      <c r="I390" s="373"/>
      <c r="J390" s="373"/>
      <c r="K390" s="373"/>
      <c r="L390" s="373"/>
      <c r="M390" s="373"/>
      <c r="N390" s="373"/>
      <c r="O390" s="373"/>
      <c r="P390" s="373"/>
      <c r="Q390" s="373"/>
      <c r="R390" s="373"/>
      <c r="S390" s="373"/>
      <c r="T390" s="373"/>
      <c r="U390" s="373"/>
      <c r="V390" s="373"/>
      <c r="W390" s="373"/>
      <c r="X390" s="373"/>
      <c r="Y390" s="373"/>
      <c r="Z390" s="373"/>
      <c r="AA390" s="373"/>
    </row>
    <row r="391" spans="1:27" x14ac:dyDescent="0.35">
      <c r="A391" s="373"/>
      <c r="B391" s="373"/>
      <c r="C391" s="373"/>
      <c r="D391" s="373"/>
      <c r="E391" s="373"/>
      <c r="F391" s="373"/>
      <c r="G391" s="373"/>
      <c r="H391" s="373"/>
      <c r="I391" s="373"/>
      <c r="J391" s="373"/>
      <c r="K391" s="373"/>
      <c r="L391" s="373"/>
      <c r="M391" s="373"/>
      <c r="N391" s="373"/>
      <c r="O391" s="373"/>
      <c r="P391" s="373"/>
      <c r="Q391" s="373"/>
      <c r="R391" s="373"/>
      <c r="S391" s="373"/>
      <c r="T391" s="373"/>
      <c r="U391" s="373"/>
      <c r="V391" s="373"/>
      <c r="W391" s="373"/>
      <c r="X391" s="373"/>
      <c r="Y391" s="373"/>
      <c r="Z391" s="373"/>
      <c r="AA391" s="373"/>
    </row>
    <row r="392" spans="1:27" x14ac:dyDescent="0.35">
      <c r="A392" s="373"/>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row>
    <row r="393" spans="1:27" x14ac:dyDescent="0.35">
      <c r="A393" s="373"/>
      <c r="B393" s="373"/>
      <c r="C393" s="373"/>
      <c r="D393" s="373"/>
      <c r="E393" s="373"/>
      <c r="F393" s="373"/>
      <c r="G393" s="373"/>
      <c r="H393" s="373"/>
      <c r="I393" s="373"/>
      <c r="J393" s="373"/>
      <c r="K393" s="373"/>
      <c r="L393" s="373"/>
      <c r="M393" s="373"/>
      <c r="N393" s="373"/>
      <c r="O393" s="373"/>
      <c r="P393" s="373"/>
      <c r="Q393" s="373"/>
      <c r="R393" s="373"/>
      <c r="S393" s="373"/>
      <c r="T393" s="373"/>
      <c r="U393" s="373"/>
      <c r="V393" s="373"/>
      <c r="W393" s="373"/>
      <c r="X393" s="373"/>
      <c r="Y393" s="373"/>
      <c r="Z393" s="373"/>
      <c r="AA393" s="373"/>
    </row>
    <row r="394" spans="1:27" x14ac:dyDescent="0.35">
      <c r="A394" s="373"/>
      <c r="B394" s="373"/>
      <c r="C394" s="373"/>
      <c r="D394" s="373"/>
      <c r="E394" s="373"/>
      <c r="F394" s="373"/>
      <c r="G394" s="373"/>
      <c r="H394" s="373"/>
      <c r="I394" s="373"/>
      <c r="J394" s="373"/>
      <c r="K394" s="373"/>
      <c r="L394" s="373"/>
      <c r="M394" s="373"/>
      <c r="N394" s="373"/>
      <c r="O394" s="373"/>
      <c r="P394" s="373"/>
      <c r="Q394" s="373"/>
      <c r="R394" s="373"/>
      <c r="S394" s="373"/>
      <c r="T394" s="373"/>
      <c r="U394" s="373"/>
      <c r="V394" s="373"/>
      <c r="W394" s="373"/>
      <c r="X394" s="373"/>
      <c r="Y394" s="373"/>
      <c r="Z394" s="373"/>
      <c r="AA394" s="373"/>
    </row>
    <row r="395" spans="1:27" x14ac:dyDescent="0.35">
      <c r="A395" s="373"/>
      <c r="B395" s="373"/>
      <c r="C395" s="373"/>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c r="Z395" s="373"/>
      <c r="AA395" s="373"/>
    </row>
    <row r="396" spans="1:27" x14ac:dyDescent="0.35">
      <c r="A396" s="373"/>
      <c r="B396" s="373"/>
      <c r="C396" s="373"/>
      <c r="D396" s="373"/>
      <c r="E396" s="373"/>
      <c r="F396" s="373"/>
      <c r="G396" s="373"/>
      <c r="H396" s="373"/>
      <c r="I396" s="373"/>
      <c r="J396" s="373"/>
      <c r="K396" s="373"/>
      <c r="L396" s="373"/>
      <c r="M396" s="373"/>
      <c r="N396" s="373"/>
      <c r="O396" s="373"/>
      <c r="P396" s="373"/>
      <c r="Q396" s="373"/>
      <c r="R396" s="373"/>
      <c r="S396" s="373"/>
      <c r="T396" s="373"/>
      <c r="U396" s="373"/>
      <c r="V396" s="373"/>
      <c r="W396" s="373"/>
      <c r="X396" s="373"/>
      <c r="Y396" s="373"/>
      <c r="Z396" s="373"/>
      <c r="AA396" s="373"/>
    </row>
    <row r="397" spans="1:27" x14ac:dyDescent="0.35">
      <c r="A397" s="373"/>
      <c r="B397" s="373"/>
      <c r="C397" s="373"/>
      <c r="D397" s="373"/>
      <c r="E397" s="373"/>
      <c r="F397" s="373"/>
      <c r="G397" s="373"/>
      <c r="H397" s="373"/>
      <c r="I397" s="373"/>
      <c r="J397" s="373"/>
      <c r="K397" s="373"/>
      <c r="L397" s="373"/>
      <c r="M397" s="373"/>
      <c r="N397" s="373"/>
      <c r="O397" s="373"/>
      <c r="P397" s="373"/>
      <c r="Q397" s="373"/>
      <c r="R397" s="373"/>
      <c r="S397" s="373"/>
      <c r="T397" s="373"/>
      <c r="U397" s="373"/>
      <c r="V397" s="373"/>
      <c r="W397" s="373"/>
      <c r="X397" s="373"/>
      <c r="Y397" s="373"/>
      <c r="Z397" s="373"/>
      <c r="AA397" s="373"/>
    </row>
    <row r="398" spans="1:27" x14ac:dyDescent="0.35">
      <c r="A398" s="373"/>
      <c r="B398" s="373"/>
      <c r="C398" s="373"/>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c r="Z398" s="373"/>
      <c r="AA398" s="373"/>
    </row>
    <row r="399" spans="1:27" x14ac:dyDescent="0.35">
      <c r="A399" s="373"/>
      <c r="B399" s="373"/>
      <c r="C399" s="373"/>
      <c r="D399" s="373"/>
      <c r="E399" s="373"/>
      <c r="F399" s="373"/>
      <c r="G399" s="373"/>
      <c r="H399" s="373"/>
      <c r="I399" s="373"/>
      <c r="J399" s="373"/>
      <c r="K399" s="373"/>
      <c r="L399" s="373"/>
      <c r="M399" s="373"/>
      <c r="N399" s="373"/>
      <c r="O399" s="373"/>
      <c r="P399" s="373"/>
      <c r="Q399" s="373"/>
      <c r="R399" s="373"/>
      <c r="S399" s="373"/>
      <c r="T399" s="373"/>
      <c r="U399" s="373"/>
      <c r="V399" s="373"/>
      <c r="W399" s="373"/>
      <c r="X399" s="373"/>
      <c r="Y399" s="373"/>
      <c r="Z399" s="373"/>
      <c r="AA399" s="373"/>
    </row>
    <row r="400" spans="1:27" x14ac:dyDescent="0.35">
      <c r="A400" s="373"/>
      <c r="B400" s="373"/>
      <c r="C400" s="373"/>
      <c r="D400" s="373"/>
      <c r="E400" s="373"/>
      <c r="F400" s="373"/>
      <c r="G400" s="373"/>
      <c r="H400" s="373"/>
      <c r="I400" s="373"/>
      <c r="J400" s="373"/>
      <c r="K400" s="373"/>
      <c r="L400" s="373"/>
      <c r="M400" s="373"/>
      <c r="N400" s="373"/>
      <c r="O400" s="373"/>
      <c r="P400" s="373"/>
      <c r="Q400" s="373"/>
      <c r="R400" s="373"/>
      <c r="S400" s="373"/>
      <c r="T400" s="373"/>
      <c r="U400" s="373"/>
      <c r="V400" s="373"/>
      <c r="W400" s="373"/>
      <c r="X400" s="373"/>
      <c r="Y400" s="373"/>
      <c r="Z400" s="373"/>
      <c r="AA400" s="373"/>
    </row>
    <row r="401" spans="1:27" x14ac:dyDescent="0.35">
      <c r="A401" s="373"/>
      <c r="B401" s="373"/>
      <c r="C401" s="373"/>
      <c r="D401" s="373"/>
      <c r="E401" s="373"/>
      <c r="F401" s="373"/>
      <c r="G401" s="373"/>
      <c r="H401" s="373"/>
      <c r="I401" s="373"/>
      <c r="J401" s="373"/>
      <c r="K401" s="373"/>
      <c r="L401" s="373"/>
      <c r="M401" s="373"/>
      <c r="N401" s="373"/>
      <c r="O401" s="373"/>
      <c r="P401" s="373"/>
      <c r="Q401" s="373"/>
      <c r="R401" s="373"/>
      <c r="S401" s="373"/>
      <c r="T401" s="373"/>
      <c r="U401" s="373"/>
      <c r="V401" s="373"/>
      <c r="W401" s="373"/>
      <c r="X401" s="373"/>
      <c r="Y401" s="373"/>
      <c r="Z401" s="373"/>
      <c r="AA401" s="373"/>
    </row>
    <row r="402" spans="1:27" x14ac:dyDescent="0.35">
      <c r="A402" s="373"/>
      <c r="B402" s="373"/>
      <c r="C402" s="373"/>
      <c r="D402" s="373"/>
      <c r="E402" s="373"/>
      <c r="F402" s="373"/>
      <c r="G402" s="373"/>
      <c r="H402" s="373"/>
      <c r="I402" s="373"/>
      <c r="J402" s="373"/>
      <c r="K402" s="373"/>
      <c r="L402" s="373"/>
      <c r="M402" s="373"/>
      <c r="N402" s="373"/>
      <c r="O402" s="373"/>
      <c r="P402" s="373"/>
      <c r="Q402" s="373"/>
      <c r="R402" s="373"/>
      <c r="S402" s="373"/>
      <c r="T402" s="373"/>
      <c r="U402" s="373"/>
      <c r="V402" s="373"/>
      <c r="W402" s="373"/>
      <c r="X402" s="373"/>
      <c r="Y402" s="373"/>
      <c r="Z402" s="373"/>
      <c r="AA402" s="373"/>
    </row>
    <row r="403" spans="1:27" x14ac:dyDescent="0.35">
      <c r="A403" s="373"/>
      <c r="B403" s="373"/>
      <c r="C403" s="373"/>
      <c r="D403" s="373"/>
      <c r="E403" s="373"/>
      <c r="F403" s="373"/>
      <c r="G403" s="373"/>
      <c r="H403" s="373"/>
      <c r="I403" s="373"/>
      <c r="J403" s="373"/>
      <c r="K403" s="373"/>
      <c r="L403" s="373"/>
      <c r="M403" s="373"/>
      <c r="N403" s="373"/>
      <c r="O403" s="373"/>
      <c r="P403" s="373"/>
      <c r="Q403" s="373"/>
      <c r="R403" s="373"/>
      <c r="S403" s="373"/>
      <c r="T403" s="373"/>
      <c r="U403" s="373"/>
      <c r="V403" s="373"/>
      <c r="W403" s="373"/>
      <c r="X403" s="373"/>
      <c r="Y403" s="373"/>
      <c r="Z403" s="373"/>
      <c r="AA403" s="373"/>
    </row>
    <row r="404" spans="1:27" x14ac:dyDescent="0.35">
      <c r="A404" s="373"/>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c r="AA404" s="373"/>
    </row>
    <row r="405" spans="1:27" x14ac:dyDescent="0.35">
      <c r="A405" s="373"/>
      <c r="B405" s="373"/>
      <c r="C405" s="373"/>
      <c r="D405" s="373"/>
      <c r="E405" s="373"/>
      <c r="F405" s="373"/>
      <c r="G405" s="373"/>
      <c r="H405" s="373"/>
      <c r="I405" s="373"/>
      <c r="J405" s="373"/>
      <c r="K405" s="373"/>
      <c r="L405" s="373"/>
      <c r="M405" s="373"/>
      <c r="N405" s="373"/>
      <c r="O405" s="373"/>
      <c r="P405" s="373"/>
      <c r="Q405" s="373"/>
      <c r="R405" s="373"/>
      <c r="S405" s="373"/>
      <c r="T405" s="373"/>
      <c r="U405" s="373"/>
      <c r="V405" s="373"/>
      <c r="W405" s="373"/>
      <c r="X405" s="373"/>
      <c r="Y405" s="373"/>
      <c r="Z405" s="373"/>
      <c r="AA405" s="373"/>
    </row>
    <row r="406" spans="1:27" x14ac:dyDescent="0.35">
      <c r="A406" s="373"/>
      <c r="B406" s="373"/>
      <c r="C406" s="373"/>
      <c r="D406" s="373"/>
      <c r="E406" s="373"/>
      <c r="F406" s="373"/>
      <c r="G406" s="373"/>
      <c r="H406" s="373"/>
      <c r="I406" s="373"/>
      <c r="J406" s="373"/>
      <c r="K406" s="373"/>
      <c r="L406" s="373"/>
      <c r="M406" s="373"/>
      <c r="N406" s="373"/>
      <c r="O406" s="373"/>
      <c r="P406" s="373"/>
      <c r="Q406" s="373"/>
      <c r="R406" s="373"/>
      <c r="S406" s="373"/>
      <c r="T406" s="373"/>
      <c r="U406" s="373"/>
      <c r="V406" s="373"/>
      <c r="W406" s="373"/>
      <c r="X406" s="373"/>
      <c r="Y406" s="373"/>
      <c r="Z406" s="373"/>
      <c r="AA406" s="373"/>
    </row>
    <row r="407" spans="1:27" x14ac:dyDescent="0.35">
      <c r="A407" s="373"/>
      <c r="B407" s="373"/>
      <c r="C407" s="373"/>
      <c r="D407" s="373"/>
      <c r="E407" s="373"/>
      <c r="F407" s="373"/>
      <c r="G407" s="373"/>
      <c r="H407" s="373"/>
      <c r="I407" s="373"/>
      <c r="J407" s="373"/>
      <c r="K407" s="373"/>
      <c r="L407" s="373"/>
      <c r="M407" s="373"/>
      <c r="N407" s="373"/>
      <c r="O407" s="373"/>
      <c r="P407" s="373"/>
      <c r="Q407" s="373"/>
      <c r="R407" s="373"/>
      <c r="S407" s="373"/>
      <c r="T407" s="373"/>
      <c r="U407" s="373"/>
      <c r="V407" s="373"/>
      <c r="W407" s="373"/>
      <c r="X407" s="373"/>
      <c r="Y407" s="373"/>
      <c r="Z407" s="373"/>
      <c r="AA407" s="373"/>
    </row>
    <row r="408" spans="1:27" x14ac:dyDescent="0.35">
      <c r="A408" s="373"/>
      <c r="B408" s="373"/>
      <c r="C408" s="373"/>
      <c r="D408" s="373"/>
      <c r="E408" s="373"/>
      <c r="F408" s="373"/>
      <c r="G408" s="373"/>
      <c r="H408" s="373"/>
      <c r="I408" s="373"/>
      <c r="J408" s="373"/>
      <c r="K408" s="373"/>
      <c r="L408" s="373"/>
      <c r="M408" s="373"/>
      <c r="N408" s="373"/>
      <c r="O408" s="373"/>
      <c r="P408" s="373"/>
      <c r="Q408" s="373"/>
      <c r="R408" s="373"/>
      <c r="S408" s="373"/>
      <c r="T408" s="373"/>
      <c r="U408" s="373"/>
      <c r="V408" s="373"/>
      <c r="W408" s="373"/>
      <c r="X408" s="373"/>
      <c r="Y408" s="373"/>
      <c r="Z408" s="373"/>
      <c r="AA408" s="373"/>
    </row>
    <row r="409" spans="1:27" x14ac:dyDescent="0.35">
      <c r="A409" s="373"/>
      <c r="B409" s="373"/>
      <c r="C409" s="373"/>
      <c r="D409" s="373"/>
      <c r="E409" s="373"/>
      <c r="F409" s="373"/>
      <c r="G409" s="373"/>
      <c r="H409" s="373"/>
      <c r="I409" s="373"/>
      <c r="J409" s="373"/>
      <c r="K409" s="373"/>
      <c r="L409" s="373"/>
      <c r="M409" s="373"/>
      <c r="N409" s="373"/>
      <c r="O409" s="373"/>
      <c r="P409" s="373"/>
      <c r="Q409" s="373"/>
      <c r="R409" s="373"/>
      <c r="S409" s="373"/>
      <c r="T409" s="373"/>
      <c r="U409" s="373"/>
      <c r="V409" s="373"/>
      <c r="W409" s="373"/>
      <c r="X409" s="373"/>
      <c r="Y409" s="373"/>
      <c r="Z409" s="373"/>
      <c r="AA409" s="373"/>
    </row>
    <row r="410" spans="1:27" x14ac:dyDescent="0.35">
      <c r="A410" s="373"/>
      <c r="B410" s="373"/>
      <c r="C410" s="373"/>
      <c r="D410" s="373"/>
      <c r="E410" s="373"/>
      <c r="F410" s="373"/>
      <c r="G410" s="373"/>
      <c r="H410" s="373"/>
      <c r="I410" s="373"/>
      <c r="J410" s="373"/>
      <c r="K410" s="373"/>
      <c r="L410" s="373"/>
      <c r="M410" s="373"/>
      <c r="N410" s="373"/>
      <c r="O410" s="373"/>
      <c r="P410" s="373"/>
      <c r="Q410" s="373"/>
      <c r="R410" s="373"/>
      <c r="S410" s="373"/>
      <c r="T410" s="373"/>
      <c r="U410" s="373"/>
      <c r="V410" s="373"/>
      <c r="W410" s="373"/>
      <c r="X410" s="373"/>
      <c r="Y410" s="373"/>
      <c r="Z410" s="373"/>
      <c r="AA410" s="373"/>
    </row>
    <row r="411" spans="1:27" x14ac:dyDescent="0.35">
      <c r="A411" s="373"/>
      <c r="B411" s="373"/>
      <c r="C411" s="373"/>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c r="AA411" s="373"/>
    </row>
    <row r="412" spans="1:27" x14ac:dyDescent="0.35">
      <c r="A412" s="373"/>
      <c r="B412" s="373"/>
      <c r="C412" s="373"/>
      <c r="D412" s="373"/>
      <c r="E412" s="373"/>
      <c r="F412" s="373"/>
      <c r="G412" s="373"/>
      <c r="H412" s="373"/>
      <c r="I412" s="373"/>
      <c r="J412" s="373"/>
      <c r="K412" s="373"/>
      <c r="L412" s="373"/>
      <c r="M412" s="373"/>
      <c r="N412" s="373"/>
      <c r="O412" s="373"/>
      <c r="P412" s="373"/>
      <c r="Q412" s="373"/>
      <c r="R412" s="373"/>
      <c r="S412" s="373"/>
      <c r="T412" s="373"/>
      <c r="U412" s="373"/>
      <c r="V412" s="373"/>
      <c r="W412" s="373"/>
      <c r="X412" s="373"/>
      <c r="Y412" s="373"/>
      <c r="Z412" s="373"/>
      <c r="AA412" s="373"/>
    </row>
    <row r="413" spans="1:27" x14ac:dyDescent="0.35">
      <c r="A413" s="373"/>
      <c r="B413" s="373"/>
      <c r="C413" s="373"/>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c r="Z413" s="373"/>
      <c r="AA413" s="373"/>
    </row>
    <row r="414" spans="1:27" x14ac:dyDescent="0.35">
      <c r="A414" s="373"/>
      <c r="B414" s="373"/>
      <c r="C414" s="373"/>
      <c r="D414" s="373"/>
      <c r="E414" s="373"/>
      <c r="F414" s="373"/>
      <c r="G414" s="373"/>
      <c r="H414" s="373"/>
      <c r="I414" s="373"/>
      <c r="J414" s="373"/>
      <c r="K414" s="373"/>
      <c r="L414" s="373"/>
      <c r="M414" s="373"/>
      <c r="N414" s="373"/>
      <c r="O414" s="373"/>
      <c r="P414" s="373"/>
      <c r="Q414" s="373"/>
      <c r="R414" s="373"/>
      <c r="S414" s="373"/>
      <c r="T414" s="373"/>
      <c r="U414" s="373"/>
      <c r="V414" s="373"/>
      <c r="W414" s="373"/>
      <c r="X414" s="373"/>
      <c r="Y414" s="373"/>
      <c r="Z414" s="373"/>
      <c r="AA414" s="373"/>
    </row>
    <row r="415" spans="1:27" x14ac:dyDescent="0.35">
      <c r="A415" s="373"/>
      <c r="B415" s="373"/>
      <c r="C415" s="373"/>
      <c r="D415" s="373"/>
      <c r="E415" s="373"/>
      <c r="F415" s="373"/>
      <c r="G415" s="373"/>
      <c r="H415" s="373"/>
      <c r="I415" s="373"/>
      <c r="J415" s="373"/>
      <c r="K415" s="373"/>
      <c r="L415" s="373"/>
      <c r="M415" s="373"/>
      <c r="N415" s="373"/>
      <c r="O415" s="373"/>
      <c r="P415" s="373"/>
      <c r="Q415" s="373"/>
      <c r="R415" s="373"/>
      <c r="S415" s="373"/>
      <c r="T415" s="373"/>
      <c r="U415" s="373"/>
      <c r="V415" s="373"/>
      <c r="W415" s="373"/>
      <c r="X415" s="373"/>
      <c r="Y415" s="373"/>
      <c r="Z415" s="373"/>
      <c r="AA415" s="373"/>
    </row>
    <row r="416" spans="1:27" x14ac:dyDescent="0.35">
      <c r="A416" s="373"/>
      <c r="B416" s="373"/>
      <c r="C416" s="373"/>
      <c r="D416" s="373"/>
      <c r="E416" s="373"/>
      <c r="F416" s="373"/>
      <c r="G416" s="373"/>
      <c r="H416" s="373"/>
      <c r="I416" s="373"/>
      <c r="J416" s="373"/>
      <c r="K416" s="373"/>
      <c r="L416" s="373"/>
      <c r="M416" s="373"/>
      <c r="N416" s="373"/>
      <c r="O416" s="373"/>
      <c r="P416" s="373"/>
      <c r="Q416" s="373"/>
      <c r="R416" s="373"/>
      <c r="S416" s="373"/>
      <c r="T416" s="373"/>
      <c r="U416" s="373"/>
      <c r="V416" s="373"/>
      <c r="W416" s="373"/>
      <c r="X416" s="373"/>
      <c r="Y416" s="373"/>
      <c r="Z416" s="373"/>
      <c r="AA416" s="373"/>
    </row>
    <row r="417" spans="1:27" x14ac:dyDescent="0.35">
      <c r="A417" s="373"/>
      <c r="B417" s="373"/>
      <c r="C417" s="373"/>
      <c r="D417" s="373"/>
      <c r="E417" s="373"/>
      <c r="F417" s="373"/>
      <c r="G417" s="373"/>
      <c r="H417" s="373"/>
      <c r="I417" s="373"/>
      <c r="J417" s="373"/>
      <c r="K417" s="373"/>
      <c r="L417" s="373"/>
      <c r="M417" s="373"/>
      <c r="N417" s="373"/>
      <c r="O417" s="373"/>
      <c r="P417" s="373"/>
      <c r="Q417" s="373"/>
      <c r="R417" s="373"/>
      <c r="S417" s="373"/>
      <c r="T417" s="373"/>
      <c r="U417" s="373"/>
      <c r="V417" s="373"/>
      <c r="W417" s="373"/>
      <c r="X417" s="373"/>
      <c r="Y417" s="373"/>
      <c r="Z417" s="373"/>
      <c r="AA417" s="373"/>
    </row>
    <row r="418" spans="1:27" x14ac:dyDescent="0.35">
      <c r="A418" s="373"/>
      <c r="B418" s="373"/>
      <c r="C418" s="373"/>
      <c r="D418" s="373"/>
      <c r="E418" s="373"/>
      <c r="F418" s="373"/>
      <c r="G418" s="373"/>
      <c r="H418" s="373"/>
      <c r="I418" s="373"/>
      <c r="J418" s="373"/>
      <c r="K418" s="373"/>
      <c r="L418" s="373"/>
      <c r="M418" s="373"/>
      <c r="N418" s="373"/>
      <c r="O418" s="373"/>
      <c r="P418" s="373"/>
      <c r="Q418" s="373"/>
      <c r="R418" s="373"/>
      <c r="S418" s="373"/>
      <c r="T418" s="373"/>
      <c r="U418" s="373"/>
      <c r="V418" s="373"/>
      <c r="W418" s="373"/>
      <c r="X418" s="373"/>
      <c r="Y418" s="373"/>
      <c r="Z418" s="373"/>
      <c r="AA418" s="373"/>
    </row>
    <row r="419" spans="1:27" x14ac:dyDescent="0.35">
      <c r="A419" s="373"/>
      <c r="B419" s="373"/>
      <c r="C419" s="373"/>
      <c r="D419" s="373"/>
      <c r="E419" s="373"/>
      <c r="F419" s="373"/>
      <c r="G419" s="373"/>
      <c r="H419" s="373"/>
      <c r="I419" s="373"/>
      <c r="J419" s="373"/>
      <c r="K419" s="373"/>
      <c r="L419" s="373"/>
      <c r="M419" s="373"/>
      <c r="N419" s="373"/>
      <c r="O419" s="373"/>
      <c r="P419" s="373"/>
      <c r="Q419" s="373"/>
      <c r="R419" s="373"/>
      <c r="S419" s="373"/>
      <c r="T419" s="373"/>
      <c r="U419" s="373"/>
      <c r="V419" s="373"/>
      <c r="W419" s="373"/>
      <c r="X419" s="373"/>
      <c r="Y419" s="373"/>
      <c r="Z419" s="373"/>
      <c r="AA419" s="373"/>
    </row>
    <row r="420" spans="1:27" x14ac:dyDescent="0.35">
      <c r="A420" s="373"/>
      <c r="B420" s="373"/>
      <c r="C420" s="373"/>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row>
    <row r="421" spans="1:27" x14ac:dyDescent="0.35">
      <c r="A421" s="373"/>
      <c r="B421" s="373"/>
      <c r="C421" s="373"/>
      <c r="D421" s="373"/>
      <c r="E421" s="373"/>
      <c r="F421" s="373"/>
      <c r="G421" s="373"/>
      <c r="H421" s="373"/>
      <c r="I421" s="373"/>
      <c r="J421" s="373"/>
      <c r="K421" s="373"/>
      <c r="L421" s="373"/>
      <c r="M421" s="373"/>
      <c r="N421" s="373"/>
      <c r="O421" s="373"/>
      <c r="P421" s="373"/>
      <c r="Q421" s="373"/>
      <c r="R421" s="373"/>
      <c r="S421" s="373"/>
      <c r="T421" s="373"/>
      <c r="U421" s="373"/>
      <c r="V421" s="373"/>
      <c r="W421" s="373"/>
      <c r="X421" s="373"/>
      <c r="Y421" s="373"/>
      <c r="Z421" s="373"/>
      <c r="AA421" s="373"/>
    </row>
    <row r="422" spans="1:27" x14ac:dyDescent="0.35">
      <c r="A422" s="373"/>
      <c r="B422" s="373"/>
      <c r="C422" s="373"/>
      <c r="D422" s="373"/>
      <c r="E422" s="373"/>
      <c r="F422" s="373"/>
      <c r="G422" s="373"/>
      <c r="H422" s="373"/>
      <c r="I422" s="373"/>
      <c r="J422" s="373"/>
      <c r="K422" s="373"/>
      <c r="L422" s="373"/>
      <c r="M422" s="373"/>
      <c r="N422" s="373"/>
      <c r="O422" s="373"/>
      <c r="P422" s="373"/>
      <c r="Q422" s="373"/>
      <c r="R422" s="373"/>
      <c r="S422" s="373"/>
      <c r="T422" s="373"/>
      <c r="U422" s="373"/>
      <c r="V422" s="373"/>
      <c r="W422" s="373"/>
      <c r="X422" s="373"/>
      <c r="Y422" s="373"/>
      <c r="Z422" s="373"/>
      <c r="AA422" s="373"/>
    </row>
    <row r="423" spans="1:27" x14ac:dyDescent="0.35">
      <c r="A423" s="373"/>
      <c r="B423" s="373"/>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row>
    <row r="424" spans="1:27" x14ac:dyDescent="0.35">
      <c r="A424" s="373"/>
      <c r="B424" s="373"/>
      <c r="C424" s="373"/>
      <c r="D424" s="373"/>
      <c r="E424" s="373"/>
      <c r="F424" s="373"/>
      <c r="G424" s="373"/>
      <c r="H424" s="373"/>
      <c r="I424" s="373"/>
      <c r="J424" s="373"/>
      <c r="K424" s="373"/>
      <c r="L424" s="373"/>
      <c r="M424" s="373"/>
      <c r="N424" s="373"/>
      <c r="O424" s="373"/>
      <c r="P424" s="373"/>
      <c r="Q424" s="373"/>
      <c r="R424" s="373"/>
      <c r="S424" s="373"/>
      <c r="T424" s="373"/>
      <c r="U424" s="373"/>
      <c r="V424" s="373"/>
      <c r="W424" s="373"/>
      <c r="X424" s="373"/>
      <c r="Y424" s="373"/>
      <c r="Z424" s="373"/>
      <c r="AA424" s="373"/>
    </row>
    <row r="425" spans="1:27" x14ac:dyDescent="0.35">
      <c r="A425" s="373"/>
      <c r="B425" s="373"/>
      <c r="C425" s="373"/>
      <c r="D425" s="373"/>
      <c r="E425" s="373"/>
      <c r="F425" s="373"/>
      <c r="G425" s="373"/>
      <c r="H425" s="373"/>
      <c r="I425" s="373"/>
      <c r="J425" s="373"/>
      <c r="K425" s="373"/>
      <c r="L425" s="373"/>
      <c r="M425" s="373"/>
      <c r="N425" s="373"/>
      <c r="O425" s="373"/>
      <c r="P425" s="373"/>
      <c r="Q425" s="373"/>
      <c r="R425" s="373"/>
      <c r="S425" s="373"/>
      <c r="T425" s="373"/>
      <c r="U425" s="373"/>
      <c r="V425" s="373"/>
      <c r="W425" s="373"/>
      <c r="X425" s="373"/>
      <c r="Y425" s="373"/>
      <c r="Z425" s="373"/>
      <c r="AA425" s="373"/>
    </row>
    <row r="426" spans="1:27" x14ac:dyDescent="0.35">
      <c r="A426" s="373"/>
      <c r="B426" s="373"/>
      <c r="C426" s="373"/>
      <c r="D426" s="373"/>
      <c r="E426" s="373"/>
      <c r="F426" s="373"/>
      <c r="G426" s="373"/>
      <c r="H426" s="373"/>
      <c r="I426" s="373"/>
      <c r="J426" s="373"/>
      <c r="K426" s="373"/>
      <c r="L426" s="373"/>
      <c r="M426" s="373"/>
      <c r="N426" s="373"/>
      <c r="O426" s="373"/>
      <c r="P426" s="373"/>
      <c r="Q426" s="373"/>
      <c r="R426" s="373"/>
      <c r="S426" s="373"/>
      <c r="T426" s="373"/>
      <c r="U426" s="373"/>
      <c r="V426" s="373"/>
      <c r="W426" s="373"/>
      <c r="X426" s="373"/>
      <c r="Y426" s="373"/>
      <c r="Z426" s="373"/>
      <c r="AA426" s="373"/>
    </row>
    <row r="427" spans="1:27" x14ac:dyDescent="0.35">
      <c r="A427" s="373"/>
      <c r="B427" s="373"/>
      <c r="C427" s="373"/>
      <c r="D427" s="373"/>
      <c r="E427" s="373"/>
      <c r="F427" s="373"/>
      <c r="G427" s="373"/>
      <c r="H427" s="373"/>
      <c r="I427" s="373"/>
      <c r="J427" s="373"/>
      <c r="K427" s="373"/>
      <c r="L427" s="373"/>
      <c r="M427" s="373"/>
      <c r="N427" s="373"/>
      <c r="O427" s="373"/>
      <c r="P427" s="373"/>
      <c r="Q427" s="373"/>
      <c r="R427" s="373"/>
      <c r="S427" s="373"/>
      <c r="T427" s="373"/>
      <c r="U427" s="373"/>
      <c r="V427" s="373"/>
      <c r="W427" s="373"/>
      <c r="X427" s="373"/>
      <c r="Y427" s="373"/>
      <c r="Z427" s="373"/>
      <c r="AA427" s="373"/>
    </row>
    <row r="428" spans="1:27" x14ac:dyDescent="0.35">
      <c r="A428" s="373"/>
      <c r="B428" s="373"/>
      <c r="C428" s="373"/>
      <c r="D428" s="373"/>
      <c r="E428" s="373"/>
      <c r="F428" s="373"/>
      <c r="G428" s="373"/>
      <c r="H428" s="373"/>
      <c r="I428" s="373"/>
      <c r="J428" s="373"/>
      <c r="K428" s="373"/>
      <c r="L428" s="373"/>
      <c r="M428" s="373"/>
      <c r="N428" s="373"/>
      <c r="O428" s="373"/>
      <c r="P428" s="373"/>
      <c r="Q428" s="373"/>
      <c r="R428" s="373"/>
      <c r="S428" s="373"/>
      <c r="T428" s="373"/>
      <c r="U428" s="373"/>
      <c r="V428" s="373"/>
      <c r="W428" s="373"/>
      <c r="X428" s="373"/>
      <c r="Y428" s="373"/>
      <c r="Z428" s="373"/>
      <c r="AA428" s="373"/>
    </row>
    <row r="429" spans="1:27" x14ac:dyDescent="0.35">
      <c r="A429" s="373"/>
      <c r="B429" s="373"/>
      <c r="C429" s="373"/>
      <c r="D429" s="373"/>
      <c r="E429" s="373"/>
      <c r="F429" s="373"/>
      <c r="G429" s="373"/>
      <c r="H429" s="373"/>
      <c r="I429" s="373"/>
      <c r="J429" s="373"/>
      <c r="K429" s="373"/>
      <c r="L429" s="373"/>
      <c r="M429" s="373"/>
      <c r="N429" s="373"/>
      <c r="O429" s="373"/>
      <c r="P429" s="373"/>
      <c r="Q429" s="373"/>
      <c r="R429" s="373"/>
      <c r="S429" s="373"/>
      <c r="T429" s="373"/>
      <c r="U429" s="373"/>
      <c r="V429" s="373"/>
      <c r="W429" s="373"/>
      <c r="X429" s="373"/>
      <c r="Y429" s="373"/>
      <c r="Z429" s="373"/>
      <c r="AA429" s="373"/>
    </row>
    <row r="430" spans="1:27" x14ac:dyDescent="0.35">
      <c r="A430" s="373"/>
      <c r="B430" s="373"/>
      <c r="C430" s="373"/>
      <c r="D430" s="373"/>
      <c r="E430" s="373"/>
      <c r="F430" s="373"/>
      <c r="G430" s="373"/>
      <c r="H430" s="373"/>
      <c r="I430" s="373"/>
      <c r="J430" s="373"/>
      <c r="K430" s="373"/>
      <c r="L430" s="373"/>
      <c r="M430" s="373"/>
      <c r="N430" s="373"/>
      <c r="O430" s="373"/>
      <c r="P430" s="373"/>
      <c r="Q430" s="373"/>
      <c r="R430" s="373"/>
      <c r="S430" s="373"/>
      <c r="T430" s="373"/>
      <c r="U430" s="373"/>
      <c r="V430" s="373"/>
      <c r="W430" s="373"/>
      <c r="X430" s="373"/>
      <c r="Y430" s="373"/>
      <c r="Z430" s="373"/>
      <c r="AA430" s="373"/>
    </row>
    <row r="431" spans="1:27" x14ac:dyDescent="0.35">
      <c r="A431" s="373"/>
      <c r="B431" s="373"/>
      <c r="C431" s="373"/>
      <c r="D431" s="373"/>
      <c r="E431" s="373"/>
      <c r="F431" s="373"/>
      <c r="G431" s="373"/>
      <c r="H431" s="373"/>
      <c r="I431" s="373"/>
      <c r="J431" s="373"/>
      <c r="K431" s="373"/>
      <c r="L431" s="373"/>
      <c r="M431" s="373"/>
      <c r="N431" s="373"/>
      <c r="O431" s="373"/>
      <c r="P431" s="373"/>
      <c r="Q431" s="373"/>
      <c r="R431" s="373"/>
      <c r="S431" s="373"/>
      <c r="T431" s="373"/>
      <c r="U431" s="373"/>
      <c r="V431" s="373"/>
      <c r="W431" s="373"/>
      <c r="X431" s="373"/>
      <c r="Y431" s="373"/>
      <c r="Z431" s="373"/>
      <c r="AA431" s="373"/>
    </row>
    <row r="432" spans="1:27" x14ac:dyDescent="0.35">
      <c r="A432" s="373"/>
      <c r="B432" s="373"/>
      <c r="C432" s="373"/>
      <c r="D432" s="373"/>
      <c r="E432" s="373"/>
      <c r="F432" s="373"/>
      <c r="G432" s="373"/>
      <c r="H432" s="373"/>
      <c r="I432" s="373"/>
      <c r="J432" s="373"/>
      <c r="K432" s="373"/>
      <c r="L432" s="373"/>
      <c r="M432" s="373"/>
      <c r="N432" s="373"/>
      <c r="O432" s="373"/>
      <c r="P432" s="373"/>
      <c r="Q432" s="373"/>
      <c r="R432" s="373"/>
      <c r="S432" s="373"/>
      <c r="T432" s="373"/>
      <c r="U432" s="373"/>
      <c r="V432" s="373"/>
      <c r="W432" s="373"/>
      <c r="X432" s="373"/>
      <c r="Y432" s="373"/>
      <c r="Z432" s="373"/>
      <c r="AA432" s="373"/>
    </row>
    <row r="433" spans="1:27" x14ac:dyDescent="0.35">
      <c r="A433" s="373"/>
      <c r="B433" s="373"/>
      <c r="C433" s="373"/>
      <c r="D433" s="373"/>
      <c r="E433" s="373"/>
      <c r="F433" s="373"/>
      <c r="G433" s="373"/>
      <c r="H433" s="373"/>
      <c r="I433" s="373"/>
      <c r="J433" s="373"/>
      <c r="K433" s="373"/>
      <c r="L433" s="373"/>
      <c r="M433" s="373"/>
      <c r="N433" s="373"/>
      <c r="O433" s="373"/>
      <c r="P433" s="373"/>
      <c r="Q433" s="373"/>
      <c r="R433" s="373"/>
      <c r="S433" s="373"/>
      <c r="T433" s="373"/>
      <c r="U433" s="373"/>
      <c r="V433" s="373"/>
      <c r="W433" s="373"/>
      <c r="X433" s="373"/>
      <c r="Y433" s="373"/>
      <c r="Z433" s="373"/>
      <c r="AA433" s="373"/>
    </row>
    <row r="434" spans="1:27" x14ac:dyDescent="0.35">
      <c r="A434" s="373"/>
      <c r="B434" s="373"/>
      <c r="C434" s="373"/>
      <c r="D434" s="373"/>
      <c r="E434" s="373"/>
      <c r="F434" s="373"/>
      <c r="G434" s="373"/>
      <c r="H434" s="373"/>
      <c r="I434" s="373"/>
      <c r="J434" s="373"/>
      <c r="K434" s="373"/>
      <c r="L434" s="373"/>
      <c r="M434" s="373"/>
      <c r="N434" s="373"/>
      <c r="O434" s="373"/>
      <c r="P434" s="373"/>
      <c r="Q434" s="373"/>
      <c r="R434" s="373"/>
      <c r="S434" s="373"/>
      <c r="T434" s="373"/>
      <c r="U434" s="373"/>
      <c r="V434" s="373"/>
      <c r="W434" s="373"/>
      <c r="X434" s="373"/>
      <c r="Y434" s="373"/>
      <c r="Z434" s="373"/>
      <c r="AA434" s="373"/>
    </row>
    <row r="435" spans="1:27" x14ac:dyDescent="0.35">
      <c r="A435" s="373"/>
      <c r="B435" s="373"/>
      <c r="C435" s="373"/>
      <c r="D435" s="373"/>
      <c r="E435" s="373"/>
      <c r="F435" s="373"/>
      <c r="G435" s="373"/>
      <c r="H435" s="373"/>
      <c r="I435" s="373"/>
      <c r="J435" s="373"/>
      <c r="K435" s="373"/>
      <c r="L435" s="373"/>
      <c r="M435" s="373"/>
      <c r="N435" s="373"/>
      <c r="O435" s="373"/>
      <c r="P435" s="373"/>
      <c r="Q435" s="373"/>
      <c r="R435" s="373"/>
      <c r="S435" s="373"/>
      <c r="T435" s="373"/>
      <c r="U435" s="373"/>
      <c r="V435" s="373"/>
      <c r="W435" s="373"/>
      <c r="X435" s="373"/>
      <c r="Y435" s="373"/>
      <c r="Z435" s="373"/>
      <c r="AA435" s="373"/>
    </row>
    <row r="436" spans="1:27" x14ac:dyDescent="0.35">
      <c r="A436" s="373"/>
      <c r="B436" s="373"/>
      <c r="C436" s="373"/>
      <c r="D436" s="373"/>
      <c r="E436" s="373"/>
      <c r="F436" s="373"/>
      <c r="G436" s="373"/>
      <c r="H436" s="373"/>
      <c r="I436" s="373"/>
      <c r="J436" s="373"/>
      <c r="K436" s="373"/>
      <c r="L436" s="373"/>
      <c r="M436" s="373"/>
      <c r="N436" s="373"/>
      <c r="O436" s="373"/>
      <c r="P436" s="373"/>
      <c r="Q436" s="373"/>
      <c r="R436" s="373"/>
      <c r="S436" s="373"/>
      <c r="T436" s="373"/>
      <c r="U436" s="373"/>
      <c r="V436" s="373"/>
      <c r="W436" s="373"/>
      <c r="X436" s="373"/>
      <c r="Y436" s="373"/>
      <c r="Z436" s="373"/>
      <c r="AA436" s="373"/>
    </row>
    <row r="437" spans="1:27" x14ac:dyDescent="0.35">
      <c r="A437" s="373"/>
      <c r="B437" s="373"/>
      <c r="C437" s="373"/>
      <c r="D437" s="373"/>
      <c r="E437" s="373"/>
      <c r="F437" s="373"/>
      <c r="G437" s="373"/>
      <c r="H437" s="373"/>
      <c r="I437" s="373"/>
      <c r="J437" s="373"/>
      <c r="K437" s="373"/>
      <c r="L437" s="373"/>
      <c r="M437" s="373"/>
      <c r="N437" s="373"/>
      <c r="O437" s="373"/>
      <c r="P437" s="373"/>
      <c r="Q437" s="373"/>
      <c r="R437" s="373"/>
      <c r="S437" s="373"/>
      <c r="T437" s="373"/>
      <c r="U437" s="373"/>
      <c r="V437" s="373"/>
      <c r="W437" s="373"/>
      <c r="X437" s="373"/>
      <c r="Y437" s="373"/>
      <c r="Z437" s="373"/>
      <c r="AA437" s="373"/>
    </row>
    <row r="438" spans="1:27" x14ac:dyDescent="0.35">
      <c r="A438" s="373"/>
      <c r="B438" s="373"/>
      <c r="C438" s="373"/>
      <c r="D438" s="373"/>
      <c r="E438" s="373"/>
      <c r="F438" s="373"/>
      <c r="G438" s="373"/>
      <c r="H438" s="373"/>
      <c r="I438" s="373"/>
      <c r="J438" s="373"/>
      <c r="K438" s="373"/>
      <c r="L438" s="373"/>
      <c r="M438" s="373"/>
      <c r="N438" s="373"/>
      <c r="O438" s="373"/>
      <c r="P438" s="373"/>
      <c r="Q438" s="373"/>
      <c r="R438" s="373"/>
      <c r="S438" s="373"/>
      <c r="T438" s="373"/>
      <c r="U438" s="373"/>
      <c r="V438" s="373"/>
      <c r="W438" s="373"/>
      <c r="X438" s="373"/>
      <c r="Y438" s="373"/>
      <c r="Z438" s="373"/>
      <c r="AA438" s="373"/>
    </row>
    <row r="439" spans="1:27" x14ac:dyDescent="0.35">
      <c r="A439" s="373"/>
      <c r="B439" s="373"/>
      <c r="C439" s="373"/>
      <c r="D439" s="373"/>
      <c r="E439" s="373"/>
      <c r="F439" s="373"/>
      <c r="G439" s="373"/>
      <c r="H439" s="373"/>
      <c r="I439" s="373"/>
      <c r="J439" s="373"/>
      <c r="K439" s="373"/>
      <c r="L439" s="373"/>
      <c r="M439" s="373"/>
      <c r="N439" s="373"/>
      <c r="O439" s="373"/>
      <c r="P439" s="373"/>
      <c r="Q439" s="373"/>
      <c r="R439" s="373"/>
      <c r="S439" s="373"/>
      <c r="T439" s="373"/>
      <c r="U439" s="373"/>
      <c r="V439" s="373"/>
      <c r="W439" s="373"/>
      <c r="X439" s="373"/>
      <c r="Y439" s="373"/>
      <c r="Z439" s="373"/>
      <c r="AA439" s="373"/>
    </row>
    <row r="440" spans="1:27" x14ac:dyDescent="0.35">
      <c r="A440" s="373"/>
      <c r="B440" s="373"/>
      <c r="C440" s="373"/>
      <c r="D440" s="373"/>
      <c r="E440" s="373"/>
      <c r="F440" s="373"/>
      <c r="G440" s="373"/>
      <c r="H440" s="373"/>
      <c r="I440" s="373"/>
      <c r="J440" s="373"/>
      <c r="K440" s="373"/>
      <c r="L440" s="373"/>
      <c r="M440" s="373"/>
      <c r="N440" s="373"/>
      <c r="O440" s="373"/>
      <c r="P440" s="373"/>
      <c r="Q440" s="373"/>
      <c r="R440" s="373"/>
      <c r="S440" s="373"/>
      <c r="T440" s="373"/>
      <c r="U440" s="373"/>
      <c r="V440" s="373"/>
      <c r="W440" s="373"/>
      <c r="X440" s="373"/>
      <c r="Y440" s="373"/>
      <c r="Z440" s="373"/>
      <c r="AA440" s="373"/>
    </row>
    <row r="441" spans="1:27" x14ac:dyDescent="0.35">
      <c r="A441" s="373"/>
      <c r="B441" s="373"/>
      <c r="C441" s="373"/>
      <c r="D441" s="373"/>
      <c r="E441" s="373"/>
      <c r="F441" s="373"/>
      <c r="G441" s="373"/>
      <c r="H441" s="373"/>
      <c r="I441" s="373"/>
      <c r="J441" s="373"/>
      <c r="K441" s="373"/>
      <c r="L441" s="373"/>
      <c r="M441" s="373"/>
      <c r="N441" s="373"/>
      <c r="O441" s="373"/>
      <c r="P441" s="373"/>
      <c r="Q441" s="373"/>
      <c r="R441" s="373"/>
      <c r="S441" s="373"/>
      <c r="T441" s="373"/>
      <c r="U441" s="373"/>
      <c r="V441" s="373"/>
      <c r="W441" s="373"/>
      <c r="X441" s="373"/>
      <c r="Y441" s="373"/>
      <c r="Z441" s="373"/>
      <c r="AA441" s="373"/>
    </row>
    <row r="442" spans="1:27" x14ac:dyDescent="0.35">
      <c r="A442" s="373"/>
      <c r="B442" s="373"/>
      <c r="C442" s="373"/>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c r="AA442" s="373"/>
    </row>
    <row r="443" spans="1:27" x14ac:dyDescent="0.35">
      <c r="A443" s="373"/>
      <c r="B443" s="373"/>
      <c r="C443" s="373"/>
      <c r="D443" s="373"/>
      <c r="E443" s="373"/>
      <c r="F443" s="373"/>
      <c r="G443" s="373"/>
      <c r="H443" s="373"/>
      <c r="I443" s="373"/>
      <c r="J443" s="373"/>
      <c r="K443" s="373"/>
      <c r="L443" s="373"/>
      <c r="M443" s="373"/>
      <c r="N443" s="373"/>
      <c r="O443" s="373"/>
      <c r="P443" s="373"/>
      <c r="Q443" s="373"/>
      <c r="R443" s="373"/>
      <c r="S443" s="373"/>
      <c r="T443" s="373"/>
      <c r="U443" s="373"/>
      <c r="V443" s="373"/>
      <c r="W443" s="373"/>
      <c r="X443" s="373"/>
      <c r="Y443" s="373"/>
      <c r="Z443" s="373"/>
      <c r="AA443" s="373"/>
    </row>
    <row r="444" spans="1:27" x14ac:dyDescent="0.35">
      <c r="A444" s="373"/>
      <c r="B444" s="373"/>
      <c r="C444" s="373"/>
      <c r="D444" s="373"/>
      <c r="E444" s="373"/>
      <c r="F444" s="373"/>
      <c r="G444" s="373"/>
      <c r="H444" s="373"/>
      <c r="I444" s="373"/>
      <c r="J444" s="373"/>
      <c r="K444" s="373"/>
      <c r="L444" s="373"/>
      <c r="M444" s="373"/>
      <c r="N444" s="373"/>
      <c r="O444" s="373"/>
      <c r="P444" s="373"/>
      <c r="Q444" s="373"/>
      <c r="R444" s="373"/>
      <c r="S444" s="373"/>
      <c r="T444" s="373"/>
      <c r="U444" s="373"/>
      <c r="V444" s="373"/>
      <c r="W444" s="373"/>
      <c r="X444" s="373"/>
      <c r="Y444" s="373"/>
      <c r="Z444" s="373"/>
      <c r="AA444" s="373"/>
    </row>
    <row r="445" spans="1:27" x14ac:dyDescent="0.35">
      <c r="A445" s="373"/>
      <c r="B445" s="373"/>
      <c r="C445" s="373"/>
      <c r="D445" s="373"/>
      <c r="E445" s="373"/>
      <c r="F445" s="373"/>
      <c r="G445" s="373"/>
      <c r="H445" s="373"/>
      <c r="I445" s="373"/>
      <c r="J445" s="373"/>
      <c r="K445" s="373"/>
      <c r="L445" s="373"/>
      <c r="M445" s="373"/>
      <c r="N445" s="373"/>
      <c r="O445" s="373"/>
      <c r="P445" s="373"/>
      <c r="Q445" s="373"/>
      <c r="R445" s="373"/>
      <c r="S445" s="373"/>
      <c r="T445" s="373"/>
      <c r="U445" s="373"/>
      <c r="V445" s="373"/>
      <c r="W445" s="373"/>
      <c r="X445" s="373"/>
      <c r="Y445" s="373"/>
      <c r="Z445" s="373"/>
      <c r="AA445" s="373"/>
    </row>
    <row r="446" spans="1:27" x14ac:dyDescent="0.35">
      <c r="A446" s="373"/>
      <c r="B446" s="373"/>
      <c r="C446" s="373"/>
      <c r="D446" s="373"/>
      <c r="E446" s="373"/>
      <c r="F446" s="373"/>
      <c r="G446" s="373"/>
      <c r="H446" s="373"/>
      <c r="I446" s="373"/>
      <c r="J446" s="373"/>
      <c r="K446" s="373"/>
      <c r="L446" s="373"/>
      <c r="M446" s="373"/>
      <c r="N446" s="373"/>
      <c r="O446" s="373"/>
      <c r="P446" s="373"/>
      <c r="Q446" s="373"/>
      <c r="R446" s="373"/>
      <c r="S446" s="373"/>
      <c r="T446" s="373"/>
      <c r="U446" s="373"/>
      <c r="V446" s="373"/>
      <c r="W446" s="373"/>
      <c r="X446" s="373"/>
      <c r="Y446" s="373"/>
      <c r="Z446" s="373"/>
      <c r="AA446" s="373"/>
    </row>
    <row r="447" spans="1:27" x14ac:dyDescent="0.35">
      <c r="A447" s="373"/>
      <c r="B447" s="373"/>
      <c r="C447" s="373"/>
      <c r="D447" s="373"/>
      <c r="E447" s="373"/>
      <c r="F447" s="373"/>
      <c r="G447" s="373"/>
      <c r="H447" s="373"/>
      <c r="I447" s="373"/>
      <c r="J447" s="373"/>
      <c r="K447" s="373"/>
      <c r="L447" s="373"/>
      <c r="M447" s="373"/>
      <c r="N447" s="373"/>
      <c r="O447" s="373"/>
      <c r="P447" s="373"/>
      <c r="Q447" s="373"/>
      <c r="R447" s="373"/>
      <c r="S447" s="373"/>
      <c r="T447" s="373"/>
      <c r="U447" s="373"/>
      <c r="V447" s="373"/>
      <c r="W447" s="373"/>
      <c r="X447" s="373"/>
      <c r="Y447" s="373"/>
      <c r="Z447" s="373"/>
      <c r="AA447" s="373"/>
    </row>
    <row r="448" spans="1:27" x14ac:dyDescent="0.35">
      <c r="A448" s="373"/>
      <c r="B448" s="373"/>
      <c r="C448" s="373"/>
      <c r="D448" s="373"/>
      <c r="E448" s="373"/>
      <c r="F448" s="373"/>
      <c r="G448" s="373"/>
      <c r="H448" s="373"/>
      <c r="I448" s="373"/>
      <c r="J448" s="373"/>
      <c r="K448" s="373"/>
      <c r="L448" s="373"/>
      <c r="M448" s="373"/>
      <c r="N448" s="373"/>
      <c r="O448" s="373"/>
      <c r="P448" s="373"/>
      <c r="Q448" s="373"/>
      <c r="R448" s="373"/>
      <c r="S448" s="373"/>
      <c r="T448" s="373"/>
      <c r="U448" s="373"/>
      <c r="V448" s="373"/>
      <c r="W448" s="373"/>
      <c r="X448" s="373"/>
      <c r="Y448" s="373"/>
      <c r="Z448" s="373"/>
      <c r="AA448" s="373"/>
    </row>
    <row r="449" spans="1:27" x14ac:dyDescent="0.35">
      <c r="A449" s="373"/>
      <c r="B449" s="373"/>
      <c r="C449" s="373"/>
      <c r="D449" s="373"/>
      <c r="E449" s="373"/>
      <c r="F449" s="373"/>
      <c r="G449" s="373"/>
      <c r="H449" s="373"/>
      <c r="I449" s="373"/>
      <c r="J449" s="373"/>
      <c r="K449" s="373"/>
      <c r="L449" s="373"/>
      <c r="M449" s="373"/>
      <c r="N449" s="373"/>
      <c r="O449" s="373"/>
      <c r="P449" s="373"/>
      <c r="Q449" s="373"/>
      <c r="R449" s="373"/>
      <c r="S449" s="373"/>
      <c r="T449" s="373"/>
      <c r="U449" s="373"/>
      <c r="V449" s="373"/>
      <c r="W449" s="373"/>
      <c r="X449" s="373"/>
      <c r="Y449" s="373"/>
      <c r="Z449" s="373"/>
      <c r="AA449" s="373"/>
    </row>
    <row r="450" spans="1:27" x14ac:dyDescent="0.35">
      <c r="A450" s="373"/>
      <c r="B450" s="373"/>
      <c r="C450" s="373"/>
      <c r="D450" s="373"/>
      <c r="E450" s="373"/>
      <c r="F450" s="373"/>
      <c r="G450" s="373"/>
      <c r="H450" s="373"/>
      <c r="I450" s="373"/>
      <c r="J450" s="373"/>
      <c r="K450" s="373"/>
      <c r="L450" s="373"/>
      <c r="M450" s="373"/>
      <c r="N450" s="373"/>
      <c r="O450" s="373"/>
      <c r="P450" s="373"/>
      <c r="Q450" s="373"/>
      <c r="R450" s="373"/>
      <c r="S450" s="373"/>
      <c r="T450" s="373"/>
      <c r="U450" s="373"/>
      <c r="V450" s="373"/>
      <c r="W450" s="373"/>
      <c r="X450" s="373"/>
      <c r="Y450" s="373"/>
      <c r="Z450" s="373"/>
      <c r="AA450" s="373"/>
    </row>
    <row r="451" spans="1:27" x14ac:dyDescent="0.35">
      <c r="A451" s="373"/>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row>
    <row r="452" spans="1:27" x14ac:dyDescent="0.35">
      <c r="A452" s="373"/>
      <c r="B452" s="373"/>
      <c r="C452" s="373"/>
      <c r="D452" s="373"/>
      <c r="E452" s="373"/>
      <c r="F452" s="373"/>
      <c r="G452" s="373"/>
      <c r="H452" s="373"/>
      <c r="I452" s="373"/>
      <c r="J452" s="373"/>
      <c r="K452" s="373"/>
      <c r="L452" s="373"/>
      <c r="M452" s="373"/>
      <c r="N452" s="373"/>
      <c r="O452" s="373"/>
      <c r="P452" s="373"/>
      <c r="Q452" s="373"/>
      <c r="R452" s="373"/>
      <c r="S452" s="373"/>
      <c r="T452" s="373"/>
      <c r="U452" s="373"/>
      <c r="V452" s="373"/>
      <c r="W452" s="373"/>
      <c r="X452" s="373"/>
      <c r="Y452" s="373"/>
      <c r="Z452" s="373"/>
      <c r="AA452" s="373"/>
    </row>
    <row r="453" spans="1:27" x14ac:dyDescent="0.35">
      <c r="A453" s="373"/>
      <c r="B453" s="373"/>
      <c r="C453" s="373"/>
      <c r="D453" s="373"/>
      <c r="E453" s="373"/>
      <c r="F453" s="373"/>
      <c r="G453" s="373"/>
      <c r="H453" s="373"/>
      <c r="I453" s="373"/>
      <c r="J453" s="373"/>
      <c r="K453" s="373"/>
      <c r="L453" s="373"/>
      <c r="M453" s="373"/>
      <c r="N453" s="373"/>
      <c r="O453" s="373"/>
      <c r="P453" s="373"/>
      <c r="Q453" s="373"/>
      <c r="R453" s="373"/>
      <c r="S453" s="373"/>
      <c r="T453" s="373"/>
      <c r="U453" s="373"/>
      <c r="V453" s="373"/>
      <c r="W453" s="373"/>
      <c r="X453" s="373"/>
      <c r="Y453" s="373"/>
      <c r="Z453" s="373"/>
      <c r="AA453" s="373"/>
    </row>
    <row r="454" spans="1:27" x14ac:dyDescent="0.35">
      <c r="A454" s="373"/>
      <c r="B454" s="373"/>
      <c r="C454" s="373"/>
      <c r="D454" s="373"/>
      <c r="E454" s="373"/>
      <c r="F454" s="373"/>
      <c r="G454" s="373"/>
      <c r="H454" s="373"/>
      <c r="I454" s="373"/>
      <c r="J454" s="373"/>
      <c r="K454" s="373"/>
      <c r="L454" s="373"/>
      <c r="M454" s="373"/>
      <c r="N454" s="373"/>
      <c r="O454" s="373"/>
      <c r="P454" s="373"/>
      <c r="Q454" s="373"/>
      <c r="R454" s="373"/>
      <c r="S454" s="373"/>
      <c r="T454" s="373"/>
      <c r="U454" s="373"/>
      <c r="V454" s="373"/>
      <c r="W454" s="373"/>
      <c r="X454" s="373"/>
      <c r="Y454" s="373"/>
      <c r="Z454" s="373"/>
      <c r="AA454" s="373"/>
    </row>
    <row r="455" spans="1:27" x14ac:dyDescent="0.35">
      <c r="A455" s="373"/>
      <c r="B455" s="373"/>
      <c r="C455" s="373"/>
      <c r="D455" s="373"/>
      <c r="E455" s="373"/>
      <c r="F455" s="373"/>
      <c r="G455" s="373"/>
      <c r="H455" s="373"/>
      <c r="I455" s="373"/>
      <c r="J455" s="373"/>
      <c r="K455" s="373"/>
      <c r="L455" s="373"/>
      <c r="M455" s="373"/>
      <c r="N455" s="373"/>
      <c r="O455" s="373"/>
      <c r="P455" s="373"/>
      <c r="Q455" s="373"/>
      <c r="R455" s="373"/>
      <c r="S455" s="373"/>
      <c r="T455" s="373"/>
      <c r="U455" s="373"/>
      <c r="V455" s="373"/>
      <c r="W455" s="373"/>
      <c r="X455" s="373"/>
      <c r="Y455" s="373"/>
      <c r="Z455" s="373"/>
      <c r="AA455" s="373"/>
    </row>
    <row r="456" spans="1:27" x14ac:dyDescent="0.35">
      <c r="A456" s="373"/>
      <c r="B456" s="373"/>
      <c r="C456" s="373"/>
      <c r="D456" s="373"/>
      <c r="E456" s="373"/>
      <c r="F456" s="373"/>
      <c r="G456" s="373"/>
      <c r="H456" s="373"/>
      <c r="I456" s="373"/>
      <c r="J456" s="373"/>
      <c r="K456" s="373"/>
      <c r="L456" s="373"/>
      <c r="M456" s="373"/>
      <c r="N456" s="373"/>
      <c r="O456" s="373"/>
      <c r="P456" s="373"/>
      <c r="Q456" s="373"/>
      <c r="R456" s="373"/>
      <c r="S456" s="373"/>
      <c r="T456" s="373"/>
      <c r="U456" s="373"/>
      <c r="V456" s="373"/>
      <c r="W456" s="373"/>
      <c r="X456" s="373"/>
      <c r="Y456" s="373"/>
      <c r="Z456" s="373"/>
      <c r="AA456" s="373"/>
    </row>
    <row r="457" spans="1:27" x14ac:dyDescent="0.35">
      <c r="A457" s="373"/>
      <c r="B457" s="373"/>
      <c r="C457" s="373"/>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c r="AA457" s="373"/>
    </row>
    <row r="458" spans="1:27" x14ac:dyDescent="0.35">
      <c r="A458" s="373"/>
      <c r="B458" s="373"/>
      <c r="C458" s="373"/>
      <c r="D458" s="373"/>
      <c r="E458" s="373"/>
      <c r="F458" s="373"/>
      <c r="G458" s="373"/>
      <c r="H458" s="373"/>
      <c r="I458" s="373"/>
      <c r="J458" s="373"/>
      <c r="K458" s="373"/>
      <c r="L458" s="373"/>
      <c r="M458" s="373"/>
      <c r="N458" s="373"/>
      <c r="O458" s="373"/>
      <c r="P458" s="373"/>
      <c r="Q458" s="373"/>
      <c r="R458" s="373"/>
      <c r="S458" s="373"/>
      <c r="T458" s="373"/>
      <c r="U458" s="373"/>
      <c r="V458" s="373"/>
      <c r="W458" s="373"/>
      <c r="X458" s="373"/>
      <c r="Y458" s="373"/>
      <c r="Z458" s="373"/>
      <c r="AA458" s="373"/>
    </row>
    <row r="459" spans="1:27" x14ac:dyDescent="0.35">
      <c r="A459" s="373"/>
      <c r="B459" s="373"/>
      <c r="C459" s="373"/>
      <c r="D459" s="373"/>
      <c r="E459" s="373"/>
      <c r="F459" s="373"/>
      <c r="G459" s="373"/>
      <c r="H459" s="373"/>
      <c r="I459" s="373"/>
      <c r="J459" s="373"/>
      <c r="K459" s="373"/>
      <c r="L459" s="373"/>
      <c r="M459" s="373"/>
      <c r="N459" s="373"/>
      <c r="O459" s="373"/>
      <c r="P459" s="373"/>
      <c r="Q459" s="373"/>
      <c r="R459" s="373"/>
      <c r="S459" s="373"/>
      <c r="T459" s="373"/>
      <c r="U459" s="373"/>
      <c r="V459" s="373"/>
      <c r="W459" s="373"/>
      <c r="X459" s="373"/>
      <c r="Y459" s="373"/>
      <c r="Z459" s="373"/>
      <c r="AA459" s="373"/>
    </row>
    <row r="460" spans="1:27" x14ac:dyDescent="0.35">
      <c r="A460" s="373"/>
      <c r="B460" s="373"/>
      <c r="C460" s="373"/>
      <c r="D460" s="373"/>
      <c r="E460" s="373"/>
      <c r="F460" s="373"/>
      <c r="G460" s="373"/>
      <c r="H460" s="373"/>
      <c r="I460" s="373"/>
      <c r="J460" s="373"/>
      <c r="K460" s="373"/>
      <c r="L460" s="373"/>
      <c r="M460" s="373"/>
      <c r="N460" s="373"/>
      <c r="O460" s="373"/>
      <c r="P460" s="373"/>
      <c r="Q460" s="373"/>
      <c r="R460" s="373"/>
      <c r="S460" s="373"/>
      <c r="T460" s="373"/>
      <c r="U460" s="373"/>
      <c r="V460" s="373"/>
      <c r="W460" s="373"/>
      <c r="X460" s="373"/>
      <c r="Y460" s="373"/>
      <c r="Z460" s="373"/>
      <c r="AA460" s="373"/>
    </row>
    <row r="461" spans="1:27" x14ac:dyDescent="0.35">
      <c r="A461" s="373"/>
      <c r="B461" s="373"/>
      <c r="C461" s="373"/>
      <c r="D461" s="373"/>
      <c r="E461" s="373"/>
      <c r="F461" s="373"/>
      <c r="G461" s="373"/>
      <c r="H461" s="373"/>
      <c r="I461" s="373"/>
      <c r="J461" s="373"/>
      <c r="K461" s="373"/>
      <c r="L461" s="373"/>
      <c r="M461" s="373"/>
      <c r="N461" s="373"/>
      <c r="O461" s="373"/>
      <c r="P461" s="373"/>
      <c r="Q461" s="373"/>
      <c r="R461" s="373"/>
      <c r="S461" s="373"/>
      <c r="T461" s="373"/>
      <c r="U461" s="373"/>
      <c r="V461" s="373"/>
      <c r="W461" s="373"/>
      <c r="X461" s="373"/>
      <c r="Y461" s="373"/>
      <c r="Z461" s="373"/>
      <c r="AA461" s="373"/>
    </row>
    <row r="462" spans="1:27" x14ac:dyDescent="0.35">
      <c r="A462" s="373"/>
      <c r="B462" s="373"/>
      <c r="C462" s="373"/>
      <c r="D462" s="373"/>
      <c r="E462" s="373"/>
      <c r="F462" s="373"/>
      <c r="G462" s="373"/>
      <c r="H462" s="373"/>
      <c r="I462" s="373"/>
      <c r="J462" s="373"/>
      <c r="K462" s="373"/>
      <c r="L462" s="373"/>
      <c r="M462" s="373"/>
      <c r="N462" s="373"/>
      <c r="O462" s="373"/>
      <c r="P462" s="373"/>
      <c r="Q462" s="373"/>
      <c r="R462" s="373"/>
      <c r="S462" s="373"/>
      <c r="T462" s="373"/>
      <c r="U462" s="373"/>
      <c r="V462" s="373"/>
      <c r="W462" s="373"/>
      <c r="X462" s="373"/>
      <c r="Y462" s="373"/>
      <c r="Z462" s="373"/>
      <c r="AA462" s="373"/>
    </row>
    <row r="463" spans="1:27" x14ac:dyDescent="0.35">
      <c r="A463" s="373"/>
      <c r="B463" s="373"/>
      <c r="C463" s="373"/>
      <c r="D463" s="373"/>
      <c r="E463" s="373"/>
      <c r="F463" s="373"/>
      <c r="G463" s="373"/>
      <c r="H463" s="373"/>
      <c r="I463" s="373"/>
      <c r="J463" s="373"/>
      <c r="K463" s="373"/>
      <c r="L463" s="373"/>
      <c r="M463" s="373"/>
      <c r="N463" s="373"/>
      <c r="O463" s="373"/>
      <c r="P463" s="373"/>
      <c r="Q463" s="373"/>
      <c r="R463" s="373"/>
      <c r="S463" s="373"/>
      <c r="T463" s="373"/>
      <c r="U463" s="373"/>
      <c r="V463" s="373"/>
      <c r="W463" s="373"/>
      <c r="X463" s="373"/>
      <c r="Y463" s="373"/>
      <c r="Z463" s="373"/>
      <c r="AA463" s="373"/>
    </row>
    <row r="464" spans="1:27" x14ac:dyDescent="0.35">
      <c r="A464" s="373"/>
      <c r="B464" s="373"/>
      <c r="C464" s="373"/>
      <c r="D464" s="373"/>
      <c r="E464" s="373"/>
      <c r="F464" s="373"/>
      <c r="G464" s="373"/>
      <c r="H464" s="373"/>
      <c r="I464" s="373"/>
      <c r="J464" s="373"/>
      <c r="K464" s="373"/>
      <c r="L464" s="373"/>
      <c r="M464" s="373"/>
      <c r="N464" s="373"/>
      <c r="O464" s="373"/>
      <c r="P464" s="373"/>
      <c r="Q464" s="373"/>
      <c r="R464" s="373"/>
      <c r="S464" s="373"/>
      <c r="T464" s="373"/>
      <c r="U464" s="373"/>
      <c r="V464" s="373"/>
      <c r="W464" s="373"/>
      <c r="X464" s="373"/>
      <c r="Y464" s="373"/>
      <c r="Z464" s="373"/>
      <c r="AA464" s="373"/>
    </row>
    <row r="465" spans="1:27" x14ac:dyDescent="0.35">
      <c r="A465" s="373"/>
      <c r="B465" s="373"/>
      <c r="C465" s="373"/>
      <c r="D465" s="373"/>
      <c r="E465" s="373"/>
      <c r="F465" s="373"/>
      <c r="G465" s="373"/>
      <c r="H465" s="373"/>
      <c r="I465" s="373"/>
      <c r="J465" s="373"/>
      <c r="K465" s="373"/>
      <c r="L465" s="373"/>
      <c r="M465" s="373"/>
      <c r="N465" s="373"/>
      <c r="O465" s="373"/>
      <c r="P465" s="373"/>
      <c r="Q465" s="373"/>
      <c r="R465" s="373"/>
      <c r="S465" s="373"/>
      <c r="T465" s="373"/>
      <c r="U465" s="373"/>
      <c r="V465" s="373"/>
      <c r="W465" s="373"/>
      <c r="X465" s="373"/>
      <c r="Y465" s="373"/>
      <c r="Z465" s="373"/>
      <c r="AA465" s="373"/>
    </row>
    <row r="466" spans="1:27" x14ac:dyDescent="0.35">
      <c r="A466" s="373"/>
      <c r="B466" s="373"/>
      <c r="C466" s="373"/>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c r="AA466" s="373"/>
    </row>
    <row r="467" spans="1:27" x14ac:dyDescent="0.35">
      <c r="A467" s="373"/>
      <c r="B467" s="373"/>
      <c r="C467" s="373"/>
      <c r="D467" s="373"/>
      <c r="E467" s="373"/>
      <c r="F467" s="373"/>
      <c r="G467" s="373"/>
      <c r="H467" s="373"/>
      <c r="I467" s="373"/>
      <c r="J467" s="373"/>
      <c r="K467" s="373"/>
      <c r="L467" s="373"/>
      <c r="M467" s="373"/>
      <c r="N467" s="373"/>
      <c r="O467" s="373"/>
      <c r="P467" s="373"/>
      <c r="Q467" s="373"/>
      <c r="R467" s="373"/>
      <c r="S467" s="373"/>
      <c r="T467" s="373"/>
      <c r="U467" s="373"/>
      <c r="V467" s="373"/>
      <c r="W467" s="373"/>
      <c r="X467" s="373"/>
      <c r="Y467" s="373"/>
      <c r="Z467" s="373"/>
      <c r="AA467" s="373"/>
    </row>
    <row r="468" spans="1:27" x14ac:dyDescent="0.35">
      <c r="A468" s="373"/>
      <c r="B468" s="373"/>
      <c r="C468" s="373"/>
      <c r="D468" s="373"/>
      <c r="E468" s="373"/>
      <c r="F468" s="373"/>
      <c r="G468" s="373"/>
      <c r="H468" s="373"/>
      <c r="I468" s="373"/>
      <c r="J468" s="373"/>
      <c r="K468" s="373"/>
      <c r="L468" s="373"/>
      <c r="M468" s="373"/>
      <c r="N468" s="373"/>
      <c r="O468" s="373"/>
      <c r="P468" s="373"/>
      <c r="Q468" s="373"/>
      <c r="R468" s="373"/>
      <c r="S468" s="373"/>
      <c r="T468" s="373"/>
      <c r="U468" s="373"/>
      <c r="V468" s="373"/>
      <c r="W468" s="373"/>
      <c r="X468" s="373"/>
      <c r="Y468" s="373"/>
      <c r="Z468" s="373"/>
      <c r="AA468" s="373"/>
    </row>
    <row r="469" spans="1:27" x14ac:dyDescent="0.35">
      <c r="A469" s="373"/>
      <c r="B469" s="373"/>
      <c r="C469" s="373"/>
      <c r="D469" s="373"/>
      <c r="E469" s="373"/>
      <c r="F469" s="373"/>
      <c r="G469" s="373"/>
      <c r="H469" s="373"/>
      <c r="I469" s="373"/>
      <c r="J469" s="373"/>
      <c r="K469" s="373"/>
      <c r="L469" s="373"/>
      <c r="M469" s="373"/>
      <c r="N469" s="373"/>
      <c r="O469" s="373"/>
      <c r="P469" s="373"/>
      <c r="Q469" s="373"/>
      <c r="R469" s="373"/>
      <c r="S469" s="373"/>
      <c r="T469" s="373"/>
      <c r="U469" s="373"/>
      <c r="V469" s="373"/>
      <c r="W469" s="373"/>
      <c r="X469" s="373"/>
      <c r="Y469" s="373"/>
      <c r="Z469" s="373"/>
      <c r="AA469" s="373"/>
    </row>
    <row r="470" spans="1:27" x14ac:dyDescent="0.35">
      <c r="A470" s="373"/>
      <c r="B470" s="373"/>
      <c r="C470" s="373"/>
      <c r="D470" s="373"/>
      <c r="E470" s="373"/>
      <c r="F470" s="373"/>
      <c r="G470" s="373"/>
      <c r="H470" s="373"/>
      <c r="I470" s="373"/>
      <c r="J470" s="373"/>
      <c r="K470" s="373"/>
      <c r="L470" s="373"/>
      <c r="M470" s="373"/>
      <c r="N470" s="373"/>
      <c r="O470" s="373"/>
      <c r="P470" s="373"/>
      <c r="Q470" s="373"/>
      <c r="R470" s="373"/>
      <c r="S470" s="373"/>
      <c r="T470" s="373"/>
      <c r="U470" s="373"/>
      <c r="V470" s="373"/>
      <c r="W470" s="373"/>
      <c r="X470" s="373"/>
      <c r="Y470" s="373"/>
      <c r="Z470" s="373"/>
      <c r="AA470" s="373"/>
    </row>
    <row r="471" spans="1:27" x14ac:dyDescent="0.35">
      <c r="A471" s="373"/>
      <c r="B471" s="373"/>
      <c r="C471" s="373"/>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c r="AA471" s="373"/>
    </row>
    <row r="472" spans="1:27" x14ac:dyDescent="0.35">
      <c r="A472" s="373"/>
      <c r="B472" s="373"/>
      <c r="C472" s="373"/>
      <c r="D472" s="373"/>
      <c r="E472" s="373"/>
      <c r="F472" s="373"/>
      <c r="G472" s="373"/>
      <c r="H472" s="373"/>
      <c r="I472" s="373"/>
      <c r="J472" s="373"/>
      <c r="K472" s="373"/>
      <c r="L472" s="373"/>
      <c r="M472" s="373"/>
      <c r="N472" s="373"/>
      <c r="O472" s="373"/>
      <c r="P472" s="373"/>
      <c r="Q472" s="373"/>
      <c r="R472" s="373"/>
      <c r="S472" s="373"/>
      <c r="T472" s="373"/>
      <c r="U472" s="373"/>
      <c r="V472" s="373"/>
      <c r="W472" s="373"/>
      <c r="X472" s="373"/>
      <c r="Y472" s="373"/>
      <c r="Z472" s="373"/>
      <c r="AA472" s="373"/>
    </row>
    <row r="473" spans="1:27" x14ac:dyDescent="0.35">
      <c r="A473" s="373"/>
      <c r="B473" s="373"/>
      <c r="C473" s="373"/>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c r="Z473" s="373"/>
      <c r="AA473" s="373"/>
    </row>
    <row r="474" spans="1:27" x14ac:dyDescent="0.35">
      <c r="A474" s="373"/>
      <c r="B474" s="373"/>
      <c r="C474" s="373"/>
      <c r="D474" s="373"/>
      <c r="E474" s="373"/>
      <c r="F474" s="373"/>
      <c r="G474" s="373"/>
      <c r="H474" s="373"/>
      <c r="I474" s="373"/>
      <c r="J474" s="373"/>
      <c r="K474" s="373"/>
      <c r="L474" s="373"/>
      <c r="M474" s="373"/>
      <c r="N474" s="373"/>
      <c r="O474" s="373"/>
      <c r="P474" s="373"/>
      <c r="Q474" s="373"/>
      <c r="R474" s="373"/>
      <c r="S474" s="373"/>
      <c r="T474" s="373"/>
      <c r="U474" s="373"/>
      <c r="V474" s="373"/>
      <c r="W474" s="373"/>
      <c r="X474" s="373"/>
      <c r="Y474" s="373"/>
      <c r="Z474" s="373"/>
      <c r="AA474" s="373"/>
    </row>
    <row r="475" spans="1:27" x14ac:dyDescent="0.35">
      <c r="A475" s="373"/>
      <c r="B475" s="373"/>
      <c r="C475" s="373"/>
      <c r="D475" s="373"/>
      <c r="E475" s="373"/>
      <c r="F475" s="373"/>
      <c r="G475" s="373"/>
      <c r="H475" s="373"/>
      <c r="I475" s="373"/>
      <c r="J475" s="373"/>
      <c r="K475" s="373"/>
      <c r="L475" s="373"/>
      <c r="M475" s="373"/>
      <c r="N475" s="373"/>
      <c r="O475" s="373"/>
      <c r="P475" s="373"/>
      <c r="Q475" s="373"/>
      <c r="R475" s="373"/>
      <c r="S475" s="373"/>
      <c r="T475" s="373"/>
      <c r="U475" s="373"/>
      <c r="V475" s="373"/>
      <c r="W475" s="373"/>
      <c r="X475" s="373"/>
      <c r="Y475" s="373"/>
      <c r="Z475" s="373"/>
      <c r="AA475" s="373"/>
    </row>
    <row r="476" spans="1:27" x14ac:dyDescent="0.35">
      <c r="A476" s="373"/>
      <c r="B476" s="373"/>
      <c r="C476" s="373"/>
      <c r="D476" s="373"/>
      <c r="E476" s="373"/>
      <c r="F476" s="373"/>
      <c r="G476" s="373"/>
      <c r="H476" s="373"/>
      <c r="I476" s="373"/>
      <c r="J476" s="373"/>
      <c r="K476" s="373"/>
      <c r="L476" s="373"/>
      <c r="M476" s="373"/>
      <c r="N476" s="373"/>
      <c r="O476" s="373"/>
      <c r="P476" s="373"/>
      <c r="Q476" s="373"/>
      <c r="R476" s="373"/>
      <c r="S476" s="373"/>
      <c r="T476" s="373"/>
      <c r="U476" s="373"/>
      <c r="V476" s="373"/>
      <c r="W476" s="373"/>
      <c r="X476" s="373"/>
      <c r="Y476" s="373"/>
      <c r="Z476" s="373"/>
      <c r="AA476" s="373"/>
    </row>
    <row r="477" spans="1:27" x14ac:dyDescent="0.35">
      <c r="A477" s="373"/>
      <c r="B477" s="373"/>
      <c r="C477" s="373"/>
      <c r="D477" s="373"/>
      <c r="E477" s="373"/>
      <c r="F477" s="373"/>
      <c r="G477" s="373"/>
      <c r="H477" s="373"/>
      <c r="I477" s="373"/>
      <c r="J477" s="373"/>
      <c r="K477" s="373"/>
      <c r="L477" s="373"/>
      <c r="M477" s="373"/>
      <c r="N477" s="373"/>
      <c r="O477" s="373"/>
      <c r="P477" s="373"/>
      <c r="Q477" s="373"/>
      <c r="R477" s="373"/>
      <c r="S477" s="373"/>
      <c r="T477" s="373"/>
      <c r="U477" s="373"/>
      <c r="V477" s="373"/>
      <c r="W477" s="373"/>
      <c r="X477" s="373"/>
      <c r="Y477" s="373"/>
      <c r="Z477" s="373"/>
      <c r="AA477" s="373"/>
    </row>
    <row r="478" spans="1:27" x14ac:dyDescent="0.35">
      <c r="A478" s="373"/>
      <c r="B478" s="373"/>
      <c r="C478" s="373"/>
      <c r="D478" s="373"/>
      <c r="E478" s="373"/>
      <c r="F478" s="373"/>
      <c r="G478" s="373"/>
      <c r="H478" s="373"/>
      <c r="I478" s="373"/>
      <c r="J478" s="373"/>
      <c r="K478" s="373"/>
      <c r="L478" s="373"/>
      <c r="M478" s="373"/>
      <c r="N478" s="373"/>
      <c r="O478" s="373"/>
      <c r="P478" s="373"/>
      <c r="Q478" s="373"/>
      <c r="R478" s="373"/>
      <c r="S478" s="373"/>
      <c r="T478" s="373"/>
      <c r="U478" s="373"/>
      <c r="V478" s="373"/>
      <c r="W478" s="373"/>
      <c r="X478" s="373"/>
      <c r="Y478" s="373"/>
      <c r="Z478" s="373"/>
      <c r="AA478" s="373"/>
    </row>
    <row r="479" spans="1:27" x14ac:dyDescent="0.35">
      <c r="A479" s="373"/>
      <c r="B479" s="373"/>
      <c r="C479" s="373"/>
      <c r="D479" s="373"/>
      <c r="E479" s="373"/>
      <c r="F479" s="373"/>
      <c r="G479" s="373"/>
      <c r="H479" s="373"/>
      <c r="I479" s="373"/>
      <c r="J479" s="373"/>
      <c r="K479" s="373"/>
      <c r="L479" s="373"/>
      <c r="M479" s="373"/>
      <c r="N479" s="373"/>
      <c r="O479" s="373"/>
      <c r="P479" s="373"/>
      <c r="Q479" s="373"/>
      <c r="R479" s="373"/>
      <c r="S479" s="373"/>
      <c r="T479" s="373"/>
      <c r="U479" s="373"/>
      <c r="V479" s="373"/>
      <c r="W479" s="373"/>
      <c r="X479" s="373"/>
      <c r="Y479" s="373"/>
      <c r="Z479" s="373"/>
      <c r="AA479" s="373"/>
    </row>
    <row r="480" spans="1:27" x14ac:dyDescent="0.35">
      <c r="A480" s="373"/>
      <c r="B480" s="373"/>
      <c r="C480" s="373"/>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c r="AA480" s="373"/>
    </row>
    <row r="481" spans="1:27" x14ac:dyDescent="0.35">
      <c r="A481" s="373"/>
      <c r="B481" s="373"/>
      <c r="C481" s="373"/>
      <c r="D481" s="373"/>
      <c r="E481" s="373"/>
      <c r="F481" s="373"/>
      <c r="G481" s="373"/>
      <c r="H481" s="373"/>
      <c r="I481" s="373"/>
      <c r="J481" s="373"/>
      <c r="K481" s="373"/>
      <c r="L481" s="373"/>
      <c r="M481" s="373"/>
      <c r="N481" s="373"/>
      <c r="O481" s="373"/>
      <c r="P481" s="373"/>
      <c r="Q481" s="373"/>
      <c r="R481" s="373"/>
      <c r="S481" s="373"/>
      <c r="T481" s="373"/>
      <c r="U481" s="373"/>
      <c r="V481" s="373"/>
      <c r="W481" s="373"/>
      <c r="X481" s="373"/>
      <c r="Y481" s="373"/>
      <c r="Z481" s="373"/>
      <c r="AA481" s="373"/>
    </row>
    <row r="482" spans="1:27" x14ac:dyDescent="0.35">
      <c r="A482" s="373"/>
      <c r="B482" s="373"/>
      <c r="C482" s="373"/>
      <c r="D482" s="373"/>
      <c r="E482" s="373"/>
      <c r="F482" s="373"/>
      <c r="G482" s="373"/>
      <c r="H482" s="373"/>
      <c r="I482" s="373"/>
      <c r="J482" s="373"/>
      <c r="K482" s="373"/>
      <c r="L482" s="373"/>
      <c r="M482" s="373"/>
      <c r="N482" s="373"/>
      <c r="O482" s="373"/>
      <c r="P482" s="373"/>
      <c r="Q482" s="373"/>
      <c r="R482" s="373"/>
      <c r="S482" s="373"/>
      <c r="T482" s="373"/>
      <c r="U482" s="373"/>
      <c r="V482" s="373"/>
      <c r="W482" s="373"/>
      <c r="X482" s="373"/>
      <c r="Y482" s="373"/>
      <c r="Z482" s="373"/>
      <c r="AA482" s="373"/>
    </row>
    <row r="483" spans="1:27" x14ac:dyDescent="0.35">
      <c r="A483" s="373"/>
      <c r="B483" s="373"/>
      <c r="C483" s="373"/>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c r="AA483" s="373"/>
    </row>
    <row r="484" spans="1:27" x14ac:dyDescent="0.35">
      <c r="A484" s="373"/>
      <c r="B484" s="373"/>
      <c r="C484" s="373"/>
      <c r="D484" s="373"/>
      <c r="E484" s="373"/>
      <c r="F484" s="373"/>
      <c r="G484" s="373"/>
      <c r="H484" s="373"/>
      <c r="I484" s="373"/>
      <c r="J484" s="373"/>
      <c r="K484" s="373"/>
      <c r="L484" s="373"/>
      <c r="M484" s="373"/>
      <c r="N484" s="373"/>
      <c r="O484" s="373"/>
      <c r="P484" s="373"/>
      <c r="Q484" s="373"/>
      <c r="R484" s="373"/>
      <c r="S484" s="373"/>
      <c r="T484" s="373"/>
      <c r="U484" s="373"/>
      <c r="V484" s="373"/>
      <c r="W484" s="373"/>
      <c r="X484" s="373"/>
      <c r="Y484" s="373"/>
      <c r="Z484" s="373"/>
      <c r="AA484" s="373"/>
    </row>
    <row r="485" spans="1:27" x14ac:dyDescent="0.35">
      <c r="A485" s="373"/>
      <c r="B485" s="373"/>
      <c r="C485" s="373"/>
      <c r="D485" s="373"/>
      <c r="E485" s="373"/>
      <c r="F485" s="373"/>
      <c r="G485" s="373"/>
      <c r="H485" s="373"/>
      <c r="I485" s="373"/>
      <c r="J485" s="373"/>
      <c r="K485" s="373"/>
      <c r="L485" s="373"/>
      <c r="M485" s="373"/>
      <c r="N485" s="373"/>
      <c r="O485" s="373"/>
      <c r="P485" s="373"/>
      <c r="Q485" s="373"/>
      <c r="R485" s="373"/>
      <c r="S485" s="373"/>
      <c r="T485" s="373"/>
      <c r="U485" s="373"/>
      <c r="V485" s="373"/>
      <c r="W485" s="373"/>
      <c r="X485" s="373"/>
      <c r="Y485" s="373"/>
      <c r="Z485" s="373"/>
      <c r="AA485" s="373"/>
    </row>
    <row r="486" spans="1:27" x14ac:dyDescent="0.35">
      <c r="A486" s="373"/>
      <c r="B486" s="373"/>
      <c r="C486" s="373"/>
      <c r="D486" s="373"/>
      <c r="E486" s="373"/>
      <c r="F486" s="373"/>
      <c r="G486" s="373"/>
      <c r="H486" s="373"/>
      <c r="I486" s="373"/>
      <c r="J486" s="373"/>
      <c r="K486" s="373"/>
      <c r="L486" s="373"/>
      <c r="M486" s="373"/>
      <c r="N486" s="373"/>
      <c r="O486" s="373"/>
      <c r="P486" s="373"/>
      <c r="Q486" s="373"/>
      <c r="R486" s="373"/>
      <c r="S486" s="373"/>
      <c r="T486" s="373"/>
      <c r="U486" s="373"/>
      <c r="V486" s="373"/>
      <c r="W486" s="373"/>
      <c r="X486" s="373"/>
      <c r="Y486" s="373"/>
      <c r="Z486" s="373"/>
      <c r="AA486" s="373"/>
    </row>
    <row r="487" spans="1:27" x14ac:dyDescent="0.35">
      <c r="A487" s="373"/>
      <c r="B487" s="373"/>
      <c r="C487" s="373"/>
      <c r="D487" s="373"/>
      <c r="E487" s="373"/>
      <c r="F487" s="373"/>
      <c r="G487" s="373"/>
      <c r="H487" s="373"/>
      <c r="I487" s="373"/>
      <c r="J487" s="373"/>
      <c r="K487" s="373"/>
      <c r="L487" s="373"/>
      <c r="M487" s="373"/>
      <c r="N487" s="373"/>
      <c r="O487" s="373"/>
      <c r="P487" s="373"/>
      <c r="Q487" s="373"/>
      <c r="R487" s="373"/>
      <c r="S487" s="373"/>
      <c r="T487" s="373"/>
      <c r="U487" s="373"/>
      <c r="V487" s="373"/>
      <c r="W487" s="373"/>
      <c r="X487" s="373"/>
      <c r="Y487" s="373"/>
      <c r="Z487" s="373"/>
      <c r="AA487" s="373"/>
    </row>
    <row r="488" spans="1:27" x14ac:dyDescent="0.35">
      <c r="A488" s="373"/>
      <c r="B488" s="373"/>
      <c r="C488" s="373"/>
      <c r="D488" s="373"/>
      <c r="E488" s="373"/>
      <c r="F488" s="373"/>
      <c r="G488" s="373"/>
      <c r="H488" s="373"/>
      <c r="I488" s="373"/>
      <c r="J488" s="373"/>
      <c r="K488" s="373"/>
      <c r="L488" s="373"/>
      <c r="M488" s="373"/>
      <c r="N488" s="373"/>
      <c r="O488" s="373"/>
      <c r="P488" s="373"/>
      <c r="Q488" s="373"/>
      <c r="R488" s="373"/>
      <c r="S488" s="373"/>
      <c r="T488" s="373"/>
      <c r="U488" s="373"/>
      <c r="V488" s="373"/>
      <c r="W488" s="373"/>
      <c r="X488" s="373"/>
      <c r="Y488" s="373"/>
      <c r="Z488" s="373"/>
      <c r="AA488" s="373"/>
    </row>
    <row r="489" spans="1:27" x14ac:dyDescent="0.35">
      <c r="A489" s="373"/>
      <c r="B489" s="373"/>
      <c r="C489" s="373"/>
      <c r="D489" s="373"/>
      <c r="E489" s="373"/>
      <c r="F489" s="373"/>
      <c r="G489" s="373"/>
      <c r="H489" s="373"/>
      <c r="I489" s="373"/>
      <c r="J489" s="373"/>
      <c r="K489" s="373"/>
      <c r="L489" s="373"/>
      <c r="M489" s="373"/>
      <c r="N489" s="373"/>
      <c r="O489" s="373"/>
      <c r="P489" s="373"/>
      <c r="Q489" s="373"/>
      <c r="R489" s="373"/>
      <c r="S489" s="373"/>
      <c r="T489" s="373"/>
      <c r="U489" s="373"/>
      <c r="V489" s="373"/>
      <c r="W489" s="373"/>
      <c r="X489" s="373"/>
      <c r="Y489" s="373"/>
      <c r="Z489" s="373"/>
      <c r="AA489" s="373"/>
    </row>
    <row r="490" spans="1:27" x14ac:dyDescent="0.35">
      <c r="A490" s="373"/>
      <c r="B490" s="373"/>
      <c r="C490" s="373"/>
      <c r="D490" s="373"/>
      <c r="E490" s="373"/>
      <c r="F490" s="373"/>
      <c r="G490" s="373"/>
      <c r="H490" s="373"/>
      <c r="I490" s="373"/>
      <c r="J490" s="373"/>
      <c r="K490" s="373"/>
      <c r="L490" s="373"/>
      <c r="M490" s="373"/>
      <c r="N490" s="373"/>
      <c r="O490" s="373"/>
      <c r="P490" s="373"/>
      <c r="Q490" s="373"/>
      <c r="R490" s="373"/>
      <c r="S490" s="373"/>
      <c r="T490" s="373"/>
      <c r="U490" s="373"/>
      <c r="V490" s="373"/>
      <c r="W490" s="373"/>
      <c r="X490" s="373"/>
      <c r="Y490" s="373"/>
      <c r="Z490" s="373"/>
      <c r="AA490" s="373"/>
    </row>
    <row r="491" spans="1:27" x14ac:dyDescent="0.35">
      <c r="A491" s="373"/>
      <c r="B491" s="373"/>
      <c r="C491" s="373"/>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c r="Z491" s="373"/>
      <c r="AA491" s="373"/>
    </row>
    <row r="492" spans="1:27" x14ac:dyDescent="0.35">
      <c r="A492" s="373"/>
      <c r="B492" s="373"/>
      <c r="C492" s="373"/>
      <c r="D492" s="373"/>
      <c r="E492" s="373"/>
      <c r="F492" s="373"/>
      <c r="G492" s="373"/>
      <c r="H492" s="373"/>
      <c r="I492" s="373"/>
      <c r="J492" s="373"/>
      <c r="K492" s="373"/>
      <c r="L492" s="373"/>
      <c r="M492" s="373"/>
      <c r="N492" s="373"/>
      <c r="O492" s="373"/>
      <c r="P492" s="373"/>
      <c r="Q492" s="373"/>
      <c r="R492" s="373"/>
      <c r="S492" s="373"/>
      <c r="T492" s="373"/>
      <c r="U492" s="373"/>
      <c r="V492" s="373"/>
      <c r="W492" s="373"/>
      <c r="X492" s="373"/>
      <c r="Y492" s="373"/>
      <c r="Z492" s="373"/>
      <c r="AA492" s="373"/>
    </row>
    <row r="493" spans="1:27" x14ac:dyDescent="0.35">
      <c r="A493" s="373"/>
      <c r="B493" s="373"/>
      <c r="C493" s="373"/>
      <c r="D493" s="373"/>
      <c r="E493" s="373"/>
      <c r="F493" s="373"/>
      <c r="G493" s="373"/>
      <c r="H493" s="373"/>
      <c r="I493" s="373"/>
      <c r="J493" s="373"/>
      <c r="K493" s="373"/>
      <c r="L493" s="373"/>
      <c r="M493" s="373"/>
      <c r="N493" s="373"/>
      <c r="O493" s="373"/>
      <c r="P493" s="373"/>
      <c r="Q493" s="373"/>
      <c r="R493" s="373"/>
      <c r="S493" s="373"/>
      <c r="T493" s="373"/>
      <c r="U493" s="373"/>
      <c r="V493" s="373"/>
      <c r="W493" s="373"/>
      <c r="X493" s="373"/>
      <c r="Y493" s="373"/>
      <c r="Z493" s="373"/>
      <c r="AA493" s="373"/>
    </row>
    <row r="494" spans="1:27" x14ac:dyDescent="0.35">
      <c r="A494" s="373"/>
      <c r="B494" s="373"/>
      <c r="C494" s="373"/>
      <c r="D494" s="373"/>
      <c r="E494" s="373"/>
      <c r="F494" s="373"/>
      <c r="G494" s="373"/>
      <c r="H494" s="373"/>
      <c r="I494" s="373"/>
      <c r="J494" s="373"/>
      <c r="K494" s="373"/>
      <c r="L494" s="373"/>
      <c r="M494" s="373"/>
      <c r="N494" s="373"/>
      <c r="O494" s="373"/>
      <c r="P494" s="373"/>
      <c r="Q494" s="373"/>
      <c r="R494" s="373"/>
      <c r="S494" s="373"/>
      <c r="T494" s="373"/>
      <c r="U494" s="373"/>
      <c r="V494" s="373"/>
      <c r="W494" s="373"/>
      <c r="X494" s="373"/>
      <c r="Y494" s="373"/>
      <c r="Z494" s="373"/>
      <c r="AA494" s="373"/>
    </row>
    <row r="495" spans="1:27" x14ac:dyDescent="0.35">
      <c r="A495" s="373"/>
      <c r="B495" s="373"/>
      <c r="C495" s="373"/>
      <c r="D495" s="373"/>
      <c r="E495" s="373"/>
      <c r="F495" s="373"/>
      <c r="G495" s="373"/>
      <c r="H495" s="373"/>
      <c r="I495" s="373"/>
      <c r="J495" s="373"/>
      <c r="K495" s="373"/>
      <c r="L495" s="373"/>
      <c r="M495" s="373"/>
      <c r="N495" s="373"/>
      <c r="O495" s="373"/>
      <c r="P495" s="373"/>
      <c r="Q495" s="373"/>
      <c r="R495" s="373"/>
      <c r="S495" s="373"/>
      <c r="T495" s="373"/>
      <c r="U495" s="373"/>
      <c r="V495" s="373"/>
      <c r="W495" s="373"/>
      <c r="X495" s="373"/>
      <c r="Y495" s="373"/>
      <c r="Z495" s="373"/>
      <c r="AA495" s="373"/>
    </row>
    <row r="496" spans="1:27" x14ac:dyDescent="0.35">
      <c r="A496" s="373"/>
      <c r="B496" s="373"/>
      <c r="C496" s="373"/>
      <c r="D496" s="373"/>
      <c r="E496" s="373"/>
      <c r="F496" s="373"/>
      <c r="G496" s="373"/>
      <c r="H496" s="373"/>
      <c r="I496" s="373"/>
      <c r="J496" s="373"/>
      <c r="K496" s="373"/>
      <c r="L496" s="373"/>
      <c r="M496" s="373"/>
      <c r="N496" s="373"/>
      <c r="O496" s="373"/>
      <c r="P496" s="373"/>
      <c r="Q496" s="373"/>
      <c r="R496" s="373"/>
      <c r="S496" s="373"/>
      <c r="T496" s="373"/>
      <c r="U496" s="373"/>
      <c r="V496" s="373"/>
      <c r="W496" s="373"/>
      <c r="X496" s="373"/>
      <c r="Y496" s="373"/>
      <c r="Z496" s="373"/>
      <c r="AA496" s="373"/>
    </row>
    <row r="497" spans="1:27" x14ac:dyDescent="0.35">
      <c r="A497" s="373"/>
      <c r="B497" s="373"/>
      <c r="C497" s="373"/>
      <c r="D497" s="373"/>
      <c r="E497" s="373"/>
      <c r="F497" s="373"/>
      <c r="G497" s="373"/>
      <c r="H497" s="373"/>
      <c r="I497" s="373"/>
      <c r="J497" s="373"/>
      <c r="K497" s="373"/>
      <c r="L497" s="373"/>
      <c r="M497" s="373"/>
      <c r="N497" s="373"/>
      <c r="O497" s="373"/>
      <c r="P497" s="373"/>
      <c r="Q497" s="373"/>
      <c r="R497" s="373"/>
      <c r="S497" s="373"/>
      <c r="T497" s="373"/>
      <c r="U497" s="373"/>
      <c r="V497" s="373"/>
      <c r="W497" s="373"/>
      <c r="X497" s="373"/>
      <c r="Y497" s="373"/>
      <c r="Z497" s="373"/>
      <c r="AA497" s="373"/>
    </row>
    <row r="498" spans="1:27" x14ac:dyDescent="0.35">
      <c r="A498" s="373"/>
      <c r="B498" s="373"/>
      <c r="C498" s="373"/>
      <c r="D498" s="373"/>
      <c r="E498" s="373"/>
      <c r="F498" s="373"/>
      <c r="G498" s="373"/>
      <c r="H498" s="373"/>
      <c r="I498" s="373"/>
      <c r="J498" s="373"/>
      <c r="K498" s="373"/>
      <c r="L498" s="373"/>
      <c r="M498" s="373"/>
      <c r="N498" s="373"/>
      <c r="O498" s="373"/>
      <c r="P498" s="373"/>
      <c r="Q498" s="373"/>
      <c r="R498" s="373"/>
      <c r="S498" s="373"/>
      <c r="T498" s="373"/>
      <c r="U498" s="373"/>
      <c r="V498" s="373"/>
      <c r="W498" s="373"/>
      <c r="X498" s="373"/>
      <c r="Y498" s="373"/>
      <c r="Z498" s="373"/>
      <c r="AA498" s="373"/>
    </row>
    <row r="499" spans="1:27" x14ac:dyDescent="0.35">
      <c r="A499" s="373"/>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row>
    <row r="500" spans="1:27" x14ac:dyDescent="0.35">
      <c r="A500" s="373"/>
      <c r="B500" s="373"/>
      <c r="C500" s="373"/>
      <c r="D500" s="373"/>
      <c r="E500" s="373"/>
      <c r="F500" s="373"/>
      <c r="G500" s="373"/>
      <c r="H500" s="373"/>
      <c r="I500" s="373"/>
      <c r="J500" s="373"/>
      <c r="K500" s="373"/>
      <c r="L500" s="373"/>
      <c r="M500" s="373"/>
      <c r="N500" s="373"/>
      <c r="O500" s="373"/>
      <c r="P500" s="373"/>
      <c r="Q500" s="373"/>
      <c r="R500" s="373"/>
      <c r="S500" s="373"/>
      <c r="T500" s="373"/>
      <c r="U500" s="373"/>
      <c r="V500" s="373"/>
      <c r="W500" s="373"/>
      <c r="X500" s="373"/>
      <c r="Y500" s="373"/>
      <c r="Z500" s="373"/>
      <c r="AA500" s="373"/>
    </row>
    <row r="501" spans="1:27" x14ac:dyDescent="0.35">
      <c r="A501" s="373"/>
      <c r="B501" s="373"/>
      <c r="C501" s="373"/>
      <c r="D501" s="373"/>
      <c r="E501" s="373"/>
      <c r="F501" s="373"/>
      <c r="G501" s="373"/>
      <c r="H501" s="373"/>
      <c r="I501" s="373"/>
      <c r="J501" s="373"/>
      <c r="K501" s="373"/>
      <c r="L501" s="373"/>
      <c r="M501" s="373"/>
      <c r="N501" s="373"/>
      <c r="O501" s="373"/>
      <c r="P501" s="373"/>
      <c r="Q501" s="373"/>
      <c r="R501" s="373"/>
      <c r="S501" s="373"/>
      <c r="T501" s="373"/>
      <c r="U501" s="373"/>
      <c r="V501" s="373"/>
      <c r="W501" s="373"/>
      <c r="X501" s="373"/>
      <c r="Y501" s="373"/>
      <c r="Z501" s="373"/>
      <c r="AA501" s="373"/>
    </row>
    <row r="502" spans="1:27" x14ac:dyDescent="0.35">
      <c r="A502" s="373"/>
      <c r="B502" s="373"/>
      <c r="C502" s="373"/>
      <c r="D502" s="373"/>
      <c r="E502" s="373"/>
      <c r="F502" s="373"/>
      <c r="G502" s="373"/>
      <c r="H502" s="373"/>
      <c r="I502" s="373"/>
      <c r="J502" s="373"/>
      <c r="K502" s="373"/>
      <c r="L502" s="373"/>
      <c r="M502" s="373"/>
      <c r="N502" s="373"/>
      <c r="O502" s="373"/>
      <c r="P502" s="373"/>
      <c r="Q502" s="373"/>
      <c r="R502" s="373"/>
      <c r="S502" s="373"/>
      <c r="T502" s="373"/>
      <c r="U502" s="373"/>
      <c r="V502" s="373"/>
      <c r="W502" s="373"/>
      <c r="X502" s="373"/>
      <c r="Y502" s="373"/>
      <c r="Z502" s="373"/>
      <c r="AA502" s="373"/>
    </row>
    <row r="503" spans="1:27" x14ac:dyDescent="0.35">
      <c r="A503" s="373"/>
      <c r="B503" s="373"/>
      <c r="C503" s="373"/>
      <c r="D503" s="373"/>
      <c r="E503" s="373"/>
      <c r="F503" s="373"/>
      <c r="G503" s="373"/>
      <c r="H503" s="373"/>
      <c r="I503" s="373"/>
      <c r="J503" s="373"/>
      <c r="K503" s="373"/>
      <c r="L503" s="373"/>
      <c r="M503" s="373"/>
      <c r="N503" s="373"/>
      <c r="O503" s="373"/>
      <c r="P503" s="373"/>
      <c r="Q503" s="373"/>
      <c r="R503" s="373"/>
      <c r="S503" s="373"/>
      <c r="T503" s="373"/>
      <c r="U503" s="373"/>
      <c r="V503" s="373"/>
      <c r="W503" s="373"/>
      <c r="X503" s="373"/>
      <c r="Y503" s="373"/>
      <c r="Z503" s="373"/>
      <c r="AA503" s="373"/>
    </row>
    <row r="504" spans="1:27" x14ac:dyDescent="0.35">
      <c r="A504" s="373"/>
      <c r="B504" s="373"/>
      <c r="C504" s="373"/>
      <c r="D504" s="373"/>
      <c r="E504" s="373"/>
      <c r="F504" s="373"/>
      <c r="G504" s="373"/>
      <c r="H504" s="373"/>
      <c r="I504" s="373"/>
      <c r="J504" s="373"/>
      <c r="K504" s="373"/>
      <c r="L504" s="373"/>
      <c r="M504" s="373"/>
      <c r="N504" s="373"/>
      <c r="O504" s="373"/>
      <c r="P504" s="373"/>
      <c r="Q504" s="373"/>
      <c r="R504" s="373"/>
      <c r="S504" s="373"/>
      <c r="T504" s="373"/>
      <c r="U504" s="373"/>
      <c r="V504" s="373"/>
      <c r="W504" s="373"/>
      <c r="X504" s="373"/>
      <c r="Y504" s="373"/>
      <c r="Z504" s="373"/>
      <c r="AA504" s="373"/>
    </row>
    <row r="505" spans="1:27" x14ac:dyDescent="0.35">
      <c r="A505" s="373"/>
      <c r="B505" s="373"/>
      <c r="C505" s="373"/>
      <c r="D505" s="373"/>
      <c r="E505" s="373"/>
      <c r="F505" s="373"/>
      <c r="G505" s="373"/>
      <c r="H505" s="373"/>
      <c r="I505" s="373"/>
      <c r="J505" s="373"/>
      <c r="K505" s="373"/>
      <c r="L505" s="373"/>
      <c r="M505" s="373"/>
      <c r="N505" s="373"/>
      <c r="O505" s="373"/>
      <c r="P505" s="373"/>
      <c r="Q505" s="373"/>
      <c r="R505" s="373"/>
      <c r="S505" s="373"/>
      <c r="T505" s="373"/>
      <c r="U505" s="373"/>
      <c r="V505" s="373"/>
      <c r="W505" s="373"/>
      <c r="X505" s="373"/>
      <c r="Y505" s="373"/>
      <c r="Z505" s="373"/>
      <c r="AA505" s="373"/>
    </row>
    <row r="506" spans="1:27" x14ac:dyDescent="0.35">
      <c r="A506" s="373"/>
      <c r="B506" s="373"/>
      <c r="C506" s="373"/>
      <c r="D506" s="373"/>
      <c r="E506" s="373"/>
      <c r="F506" s="373"/>
      <c r="G506" s="373"/>
      <c r="H506" s="373"/>
      <c r="I506" s="373"/>
      <c r="J506" s="373"/>
      <c r="K506" s="373"/>
      <c r="L506" s="373"/>
      <c r="M506" s="373"/>
      <c r="N506" s="373"/>
      <c r="O506" s="373"/>
      <c r="P506" s="373"/>
      <c r="Q506" s="373"/>
      <c r="R506" s="373"/>
      <c r="S506" s="373"/>
      <c r="T506" s="373"/>
      <c r="U506" s="373"/>
      <c r="V506" s="373"/>
      <c r="W506" s="373"/>
      <c r="X506" s="373"/>
      <c r="Y506" s="373"/>
      <c r="Z506" s="373"/>
      <c r="AA506" s="373"/>
    </row>
    <row r="507" spans="1:27" x14ac:dyDescent="0.35">
      <c r="A507" s="373"/>
      <c r="B507" s="373"/>
      <c r="C507" s="373"/>
      <c r="D507" s="373"/>
      <c r="E507" s="373"/>
      <c r="F507" s="373"/>
      <c r="G507" s="373"/>
      <c r="H507" s="373"/>
      <c r="I507" s="373"/>
      <c r="J507" s="373"/>
      <c r="K507" s="373"/>
      <c r="L507" s="373"/>
      <c r="M507" s="373"/>
      <c r="N507" s="373"/>
      <c r="O507" s="373"/>
      <c r="P507" s="373"/>
      <c r="Q507" s="373"/>
      <c r="R507" s="373"/>
      <c r="S507" s="373"/>
      <c r="T507" s="373"/>
      <c r="U507" s="373"/>
      <c r="V507" s="373"/>
      <c r="W507" s="373"/>
      <c r="X507" s="373"/>
      <c r="Y507" s="373"/>
      <c r="Z507" s="373"/>
      <c r="AA507" s="373"/>
    </row>
    <row r="508" spans="1:27" x14ac:dyDescent="0.35">
      <c r="A508" s="373"/>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row>
    <row r="509" spans="1:27" x14ac:dyDescent="0.35">
      <c r="A509" s="373"/>
      <c r="B509" s="373"/>
      <c r="C509" s="373"/>
      <c r="D509" s="373"/>
      <c r="E509" s="373"/>
      <c r="F509" s="373"/>
      <c r="G509" s="373"/>
      <c r="H509" s="373"/>
      <c r="I509" s="373"/>
      <c r="J509" s="373"/>
      <c r="K509" s="373"/>
      <c r="L509" s="373"/>
      <c r="M509" s="373"/>
      <c r="N509" s="373"/>
      <c r="O509" s="373"/>
      <c r="P509" s="373"/>
      <c r="Q509" s="373"/>
      <c r="R509" s="373"/>
      <c r="S509" s="373"/>
      <c r="T509" s="373"/>
      <c r="U509" s="373"/>
      <c r="V509" s="373"/>
      <c r="W509" s="373"/>
      <c r="X509" s="373"/>
      <c r="Y509" s="373"/>
      <c r="Z509" s="373"/>
      <c r="AA509" s="373"/>
    </row>
    <row r="510" spans="1:27" x14ac:dyDescent="0.35">
      <c r="A510" s="373"/>
      <c r="B510" s="373"/>
      <c r="C510" s="373"/>
      <c r="D510" s="373"/>
      <c r="E510" s="373"/>
      <c r="F510" s="373"/>
      <c r="G510" s="373"/>
      <c r="H510" s="373"/>
      <c r="I510" s="373"/>
      <c r="J510" s="373"/>
      <c r="K510" s="373"/>
      <c r="L510" s="373"/>
      <c r="M510" s="373"/>
      <c r="N510" s="373"/>
      <c r="O510" s="373"/>
      <c r="P510" s="373"/>
      <c r="Q510" s="373"/>
      <c r="R510" s="373"/>
      <c r="S510" s="373"/>
      <c r="T510" s="373"/>
      <c r="U510" s="373"/>
      <c r="V510" s="373"/>
      <c r="W510" s="373"/>
      <c r="X510" s="373"/>
      <c r="Y510" s="373"/>
      <c r="Z510" s="373"/>
      <c r="AA510" s="373"/>
    </row>
    <row r="511" spans="1:27" x14ac:dyDescent="0.35">
      <c r="A511" s="373"/>
      <c r="B511" s="373"/>
      <c r="C511" s="373"/>
      <c r="D511" s="373"/>
      <c r="E511" s="373"/>
      <c r="F511" s="373"/>
      <c r="G511" s="373"/>
      <c r="H511" s="373"/>
      <c r="I511" s="373"/>
      <c r="J511" s="373"/>
      <c r="K511" s="373"/>
      <c r="L511" s="373"/>
      <c r="M511" s="373"/>
      <c r="N511" s="373"/>
      <c r="O511" s="373"/>
      <c r="P511" s="373"/>
      <c r="Q511" s="373"/>
      <c r="R511" s="373"/>
      <c r="S511" s="373"/>
      <c r="T511" s="373"/>
      <c r="U511" s="373"/>
      <c r="V511" s="373"/>
      <c r="W511" s="373"/>
      <c r="X511" s="373"/>
      <c r="Y511" s="373"/>
      <c r="Z511" s="373"/>
      <c r="AA511" s="373"/>
    </row>
    <row r="512" spans="1:27" x14ac:dyDescent="0.35">
      <c r="A512" s="373"/>
      <c r="B512" s="373"/>
      <c r="C512" s="373"/>
      <c r="D512" s="373"/>
      <c r="E512" s="373"/>
      <c r="F512" s="373"/>
      <c r="G512" s="373"/>
      <c r="H512" s="373"/>
      <c r="I512" s="373"/>
      <c r="J512" s="373"/>
      <c r="K512" s="373"/>
      <c r="L512" s="373"/>
      <c r="M512" s="373"/>
      <c r="N512" s="373"/>
      <c r="O512" s="373"/>
      <c r="P512" s="373"/>
      <c r="Q512" s="373"/>
      <c r="R512" s="373"/>
      <c r="S512" s="373"/>
      <c r="T512" s="373"/>
      <c r="U512" s="373"/>
      <c r="V512" s="373"/>
      <c r="W512" s="373"/>
      <c r="X512" s="373"/>
      <c r="Y512" s="373"/>
      <c r="Z512" s="373"/>
      <c r="AA512" s="373"/>
    </row>
    <row r="513" spans="1:27" x14ac:dyDescent="0.35">
      <c r="A513" s="373"/>
      <c r="B513" s="373"/>
      <c r="C513" s="373"/>
      <c r="D513" s="373"/>
      <c r="E513" s="373"/>
      <c r="F513" s="373"/>
      <c r="G513" s="373"/>
      <c r="H513" s="373"/>
      <c r="I513" s="373"/>
      <c r="J513" s="373"/>
      <c r="K513" s="373"/>
      <c r="L513" s="373"/>
      <c r="M513" s="373"/>
      <c r="N513" s="373"/>
      <c r="O513" s="373"/>
      <c r="P513" s="373"/>
      <c r="Q513" s="373"/>
      <c r="R513" s="373"/>
      <c r="S513" s="373"/>
      <c r="T513" s="373"/>
      <c r="U513" s="373"/>
      <c r="V513" s="373"/>
      <c r="W513" s="373"/>
      <c r="X513" s="373"/>
      <c r="Y513" s="373"/>
      <c r="Z513" s="373"/>
      <c r="AA513" s="373"/>
    </row>
    <row r="514" spans="1:27" x14ac:dyDescent="0.35">
      <c r="A514" s="373"/>
      <c r="B514" s="373"/>
      <c r="C514" s="373"/>
      <c r="D514" s="373"/>
      <c r="E514" s="373"/>
      <c r="F514" s="373"/>
      <c r="G514" s="373"/>
      <c r="H514" s="373"/>
      <c r="I514" s="373"/>
      <c r="J514" s="373"/>
      <c r="K514" s="373"/>
      <c r="L514" s="373"/>
      <c r="M514" s="373"/>
      <c r="N514" s="373"/>
      <c r="O514" s="373"/>
      <c r="P514" s="373"/>
      <c r="Q514" s="373"/>
      <c r="R514" s="373"/>
      <c r="S514" s="373"/>
      <c r="T514" s="373"/>
      <c r="U514" s="373"/>
      <c r="V514" s="373"/>
      <c r="W514" s="373"/>
      <c r="X514" s="373"/>
      <c r="Y514" s="373"/>
      <c r="Z514" s="373"/>
      <c r="AA514" s="373"/>
    </row>
    <row r="515" spans="1:27" x14ac:dyDescent="0.35">
      <c r="A515" s="373"/>
      <c r="B515" s="373"/>
      <c r="C515" s="373"/>
      <c r="D515" s="373"/>
      <c r="E515" s="373"/>
      <c r="F515" s="373"/>
      <c r="G515" s="373"/>
      <c r="H515" s="373"/>
      <c r="I515" s="373"/>
      <c r="J515" s="373"/>
      <c r="K515" s="373"/>
      <c r="L515" s="373"/>
      <c r="M515" s="373"/>
      <c r="N515" s="373"/>
      <c r="O515" s="373"/>
      <c r="P515" s="373"/>
      <c r="Q515" s="373"/>
      <c r="R515" s="373"/>
      <c r="S515" s="373"/>
      <c r="T515" s="373"/>
      <c r="U515" s="373"/>
      <c r="V515" s="373"/>
      <c r="W515" s="373"/>
      <c r="X515" s="373"/>
      <c r="Y515" s="373"/>
      <c r="Z515" s="373"/>
      <c r="AA515" s="373"/>
    </row>
    <row r="516" spans="1:27" x14ac:dyDescent="0.35">
      <c r="A516" s="373"/>
      <c r="B516" s="373"/>
      <c r="C516" s="373"/>
      <c r="D516" s="373"/>
      <c r="E516" s="373"/>
      <c r="F516" s="373"/>
      <c r="G516" s="373"/>
      <c r="H516" s="373"/>
      <c r="I516" s="373"/>
      <c r="J516" s="373"/>
      <c r="K516" s="373"/>
      <c r="L516" s="373"/>
      <c r="M516" s="373"/>
      <c r="N516" s="373"/>
      <c r="O516" s="373"/>
      <c r="P516" s="373"/>
      <c r="Q516" s="373"/>
      <c r="R516" s="373"/>
      <c r="S516" s="373"/>
      <c r="T516" s="373"/>
      <c r="U516" s="373"/>
      <c r="V516" s="373"/>
      <c r="W516" s="373"/>
      <c r="X516" s="373"/>
      <c r="Y516" s="373"/>
      <c r="Z516" s="373"/>
      <c r="AA516" s="373"/>
    </row>
    <row r="517" spans="1:27" x14ac:dyDescent="0.35">
      <c r="A517" s="373"/>
      <c r="B517" s="373"/>
      <c r="C517" s="373"/>
      <c r="D517" s="373"/>
      <c r="E517" s="373"/>
      <c r="F517" s="373"/>
      <c r="G517" s="373"/>
      <c r="H517" s="373"/>
      <c r="I517" s="373"/>
      <c r="J517" s="373"/>
      <c r="K517" s="373"/>
      <c r="L517" s="373"/>
      <c r="M517" s="373"/>
      <c r="N517" s="373"/>
      <c r="O517" s="373"/>
      <c r="P517" s="373"/>
      <c r="Q517" s="373"/>
      <c r="R517" s="373"/>
      <c r="S517" s="373"/>
      <c r="T517" s="373"/>
      <c r="U517" s="373"/>
      <c r="V517" s="373"/>
      <c r="W517" s="373"/>
      <c r="X517" s="373"/>
      <c r="Y517" s="373"/>
      <c r="Z517" s="373"/>
      <c r="AA517" s="373"/>
    </row>
    <row r="518" spans="1:27" x14ac:dyDescent="0.35">
      <c r="A518" s="373"/>
      <c r="B518" s="373"/>
      <c r="C518" s="373"/>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c r="Z518" s="373"/>
      <c r="AA518" s="373"/>
    </row>
    <row r="519" spans="1:27" x14ac:dyDescent="0.35">
      <c r="A519" s="373"/>
      <c r="B519" s="373"/>
      <c r="C519" s="373"/>
      <c r="D519" s="373"/>
      <c r="E519" s="373"/>
      <c r="F519" s="373"/>
      <c r="G519" s="373"/>
      <c r="H519" s="373"/>
      <c r="I519" s="373"/>
      <c r="J519" s="373"/>
      <c r="K519" s="373"/>
      <c r="L519" s="373"/>
      <c r="M519" s="373"/>
      <c r="N519" s="373"/>
      <c r="O519" s="373"/>
      <c r="P519" s="373"/>
      <c r="Q519" s="373"/>
      <c r="R519" s="373"/>
      <c r="S519" s="373"/>
      <c r="T519" s="373"/>
      <c r="U519" s="373"/>
      <c r="V519" s="373"/>
      <c r="W519" s="373"/>
      <c r="X519" s="373"/>
      <c r="Y519" s="373"/>
      <c r="Z519" s="373"/>
      <c r="AA519" s="373"/>
    </row>
    <row r="520" spans="1:27" x14ac:dyDescent="0.35">
      <c r="A520" s="373"/>
      <c r="B520" s="373"/>
      <c r="C520" s="373"/>
      <c r="D520" s="373"/>
      <c r="E520" s="373"/>
      <c r="F520" s="373"/>
      <c r="G520" s="373"/>
      <c r="H520" s="373"/>
      <c r="I520" s="373"/>
      <c r="J520" s="373"/>
      <c r="K520" s="373"/>
      <c r="L520" s="373"/>
      <c r="M520" s="373"/>
      <c r="N520" s="373"/>
      <c r="O520" s="373"/>
      <c r="P520" s="373"/>
      <c r="Q520" s="373"/>
      <c r="R520" s="373"/>
      <c r="S520" s="373"/>
      <c r="T520" s="373"/>
      <c r="U520" s="373"/>
      <c r="V520" s="373"/>
      <c r="W520" s="373"/>
      <c r="X520" s="373"/>
      <c r="Y520" s="373"/>
      <c r="Z520" s="373"/>
      <c r="AA520" s="373"/>
    </row>
    <row r="521" spans="1:27" x14ac:dyDescent="0.35">
      <c r="A521" s="373"/>
      <c r="B521" s="373"/>
      <c r="C521" s="373"/>
      <c r="D521" s="373"/>
      <c r="E521" s="373"/>
      <c r="F521" s="373"/>
      <c r="G521" s="373"/>
      <c r="H521" s="373"/>
      <c r="I521" s="373"/>
      <c r="J521" s="373"/>
      <c r="K521" s="373"/>
      <c r="L521" s="373"/>
      <c r="M521" s="373"/>
      <c r="N521" s="373"/>
      <c r="O521" s="373"/>
      <c r="P521" s="373"/>
      <c r="Q521" s="373"/>
      <c r="R521" s="373"/>
      <c r="S521" s="373"/>
      <c r="T521" s="373"/>
      <c r="U521" s="373"/>
      <c r="V521" s="373"/>
      <c r="W521" s="373"/>
      <c r="X521" s="373"/>
      <c r="Y521" s="373"/>
      <c r="Z521" s="373"/>
      <c r="AA521" s="373"/>
    </row>
    <row r="522" spans="1:27" x14ac:dyDescent="0.35">
      <c r="A522" s="373"/>
      <c r="B522" s="373"/>
      <c r="C522" s="373"/>
      <c r="D522" s="373"/>
      <c r="E522" s="373"/>
      <c r="F522" s="373"/>
      <c r="G522" s="373"/>
      <c r="H522" s="373"/>
      <c r="I522" s="373"/>
      <c r="J522" s="373"/>
      <c r="K522" s="373"/>
      <c r="L522" s="373"/>
      <c r="M522" s="373"/>
      <c r="N522" s="373"/>
      <c r="O522" s="373"/>
      <c r="P522" s="373"/>
      <c r="Q522" s="373"/>
      <c r="R522" s="373"/>
      <c r="S522" s="373"/>
      <c r="T522" s="373"/>
      <c r="U522" s="373"/>
      <c r="V522" s="373"/>
      <c r="W522" s="373"/>
      <c r="X522" s="373"/>
      <c r="Y522" s="373"/>
      <c r="Z522" s="373"/>
      <c r="AA522" s="373"/>
    </row>
    <row r="523" spans="1:27" x14ac:dyDescent="0.35">
      <c r="A523" s="373"/>
      <c r="B523" s="373"/>
      <c r="C523" s="373"/>
      <c r="D523" s="373"/>
      <c r="E523" s="373"/>
      <c r="F523" s="373"/>
      <c r="G523" s="373"/>
      <c r="H523" s="373"/>
      <c r="I523" s="373"/>
      <c r="J523" s="373"/>
      <c r="K523" s="373"/>
      <c r="L523" s="373"/>
      <c r="M523" s="373"/>
      <c r="N523" s="373"/>
      <c r="O523" s="373"/>
      <c r="P523" s="373"/>
      <c r="Q523" s="373"/>
      <c r="R523" s="373"/>
      <c r="S523" s="373"/>
      <c r="T523" s="373"/>
      <c r="U523" s="373"/>
      <c r="V523" s="373"/>
      <c r="W523" s="373"/>
      <c r="X523" s="373"/>
      <c r="Y523" s="373"/>
      <c r="Z523" s="373"/>
      <c r="AA523" s="373"/>
    </row>
    <row r="524" spans="1:27" x14ac:dyDescent="0.35">
      <c r="A524" s="373"/>
      <c r="B524" s="373"/>
      <c r="C524" s="373"/>
      <c r="D524" s="373"/>
      <c r="E524" s="373"/>
      <c r="F524" s="373"/>
      <c r="G524" s="373"/>
      <c r="H524" s="373"/>
      <c r="I524" s="373"/>
      <c r="J524" s="373"/>
      <c r="K524" s="373"/>
      <c r="L524" s="373"/>
      <c r="M524" s="373"/>
      <c r="N524" s="373"/>
      <c r="O524" s="373"/>
      <c r="P524" s="373"/>
      <c r="Q524" s="373"/>
      <c r="R524" s="373"/>
      <c r="S524" s="373"/>
      <c r="T524" s="373"/>
      <c r="U524" s="373"/>
      <c r="V524" s="373"/>
      <c r="W524" s="373"/>
      <c r="X524" s="373"/>
      <c r="Y524" s="373"/>
      <c r="Z524" s="373"/>
      <c r="AA524" s="373"/>
    </row>
    <row r="525" spans="1:27" x14ac:dyDescent="0.35">
      <c r="A525" s="373"/>
      <c r="B525" s="373"/>
      <c r="C525" s="373"/>
      <c r="D525" s="373"/>
      <c r="E525" s="373"/>
      <c r="F525" s="373"/>
      <c r="G525" s="373"/>
      <c r="H525" s="373"/>
      <c r="I525" s="373"/>
      <c r="J525" s="373"/>
      <c r="K525" s="373"/>
      <c r="L525" s="373"/>
      <c r="M525" s="373"/>
      <c r="N525" s="373"/>
      <c r="O525" s="373"/>
      <c r="P525" s="373"/>
      <c r="Q525" s="373"/>
      <c r="R525" s="373"/>
      <c r="S525" s="373"/>
      <c r="T525" s="373"/>
      <c r="U525" s="373"/>
      <c r="V525" s="373"/>
      <c r="W525" s="373"/>
      <c r="X525" s="373"/>
      <c r="Y525" s="373"/>
      <c r="Z525" s="373"/>
      <c r="AA525" s="373"/>
    </row>
    <row r="526" spans="1:27" x14ac:dyDescent="0.35">
      <c r="A526" s="373"/>
      <c r="B526" s="373"/>
      <c r="C526" s="373"/>
      <c r="D526" s="373"/>
      <c r="E526" s="373"/>
      <c r="F526" s="373"/>
      <c r="G526" s="373"/>
      <c r="H526" s="373"/>
      <c r="I526" s="373"/>
      <c r="J526" s="373"/>
      <c r="K526" s="373"/>
      <c r="L526" s="373"/>
      <c r="M526" s="373"/>
      <c r="N526" s="373"/>
      <c r="O526" s="373"/>
      <c r="P526" s="373"/>
      <c r="Q526" s="373"/>
      <c r="R526" s="373"/>
      <c r="S526" s="373"/>
      <c r="T526" s="373"/>
      <c r="U526" s="373"/>
      <c r="V526" s="373"/>
      <c r="W526" s="373"/>
      <c r="X526" s="373"/>
      <c r="Y526" s="373"/>
      <c r="Z526" s="373"/>
      <c r="AA526" s="373"/>
    </row>
    <row r="527" spans="1:27" x14ac:dyDescent="0.35">
      <c r="A527" s="373"/>
      <c r="B527" s="373"/>
      <c r="C527" s="373"/>
      <c r="D527" s="373"/>
      <c r="E527" s="373"/>
      <c r="F527" s="373"/>
      <c r="G527" s="373"/>
      <c r="H527" s="373"/>
      <c r="I527" s="373"/>
      <c r="J527" s="373"/>
      <c r="K527" s="373"/>
      <c r="L527" s="373"/>
      <c r="M527" s="373"/>
      <c r="N527" s="373"/>
      <c r="O527" s="373"/>
      <c r="P527" s="373"/>
      <c r="Q527" s="373"/>
      <c r="R527" s="373"/>
      <c r="S527" s="373"/>
      <c r="T527" s="373"/>
      <c r="U527" s="373"/>
      <c r="V527" s="373"/>
      <c r="W527" s="373"/>
      <c r="X527" s="373"/>
      <c r="Y527" s="373"/>
      <c r="Z527" s="373"/>
      <c r="AA527" s="373"/>
    </row>
    <row r="528" spans="1:27" x14ac:dyDescent="0.35">
      <c r="A528" s="373"/>
      <c r="B528" s="373"/>
      <c r="C528" s="373"/>
      <c r="D528" s="373"/>
      <c r="E528" s="373"/>
      <c r="F528" s="373"/>
      <c r="G528" s="373"/>
      <c r="H528" s="373"/>
      <c r="I528" s="373"/>
      <c r="J528" s="373"/>
      <c r="K528" s="373"/>
      <c r="L528" s="373"/>
      <c r="M528" s="373"/>
      <c r="N528" s="373"/>
      <c r="O528" s="373"/>
      <c r="P528" s="373"/>
      <c r="Q528" s="373"/>
      <c r="R528" s="373"/>
      <c r="S528" s="373"/>
      <c r="T528" s="373"/>
      <c r="U528" s="373"/>
      <c r="V528" s="373"/>
      <c r="W528" s="373"/>
      <c r="X528" s="373"/>
      <c r="Y528" s="373"/>
      <c r="Z528" s="373"/>
      <c r="AA528" s="373"/>
    </row>
    <row r="529" spans="1:27" x14ac:dyDescent="0.35">
      <c r="A529" s="373"/>
      <c r="B529" s="373"/>
      <c r="C529" s="373"/>
      <c r="D529" s="373"/>
      <c r="E529" s="373"/>
      <c r="F529" s="373"/>
      <c r="G529" s="373"/>
      <c r="H529" s="373"/>
      <c r="I529" s="373"/>
      <c r="J529" s="373"/>
      <c r="K529" s="373"/>
      <c r="L529" s="373"/>
      <c r="M529" s="373"/>
      <c r="N529" s="373"/>
      <c r="O529" s="373"/>
      <c r="P529" s="373"/>
      <c r="Q529" s="373"/>
      <c r="R529" s="373"/>
      <c r="S529" s="373"/>
      <c r="T529" s="373"/>
      <c r="U529" s="373"/>
      <c r="V529" s="373"/>
      <c r="W529" s="373"/>
      <c r="X529" s="373"/>
      <c r="Y529" s="373"/>
      <c r="Z529" s="373"/>
      <c r="AA529" s="373"/>
    </row>
    <row r="530" spans="1:27" x14ac:dyDescent="0.35">
      <c r="A530" s="373"/>
      <c r="B530" s="373"/>
      <c r="C530" s="373"/>
      <c r="D530" s="373"/>
      <c r="E530" s="373"/>
      <c r="F530" s="373"/>
      <c r="G530" s="373"/>
      <c r="H530" s="373"/>
      <c r="I530" s="373"/>
      <c r="J530" s="373"/>
      <c r="K530" s="373"/>
      <c r="L530" s="373"/>
      <c r="M530" s="373"/>
      <c r="N530" s="373"/>
      <c r="O530" s="373"/>
      <c r="P530" s="373"/>
      <c r="Q530" s="373"/>
      <c r="R530" s="373"/>
      <c r="S530" s="373"/>
      <c r="T530" s="373"/>
      <c r="U530" s="373"/>
      <c r="V530" s="373"/>
      <c r="W530" s="373"/>
      <c r="X530" s="373"/>
      <c r="Y530" s="373"/>
      <c r="Z530" s="373"/>
      <c r="AA530" s="373"/>
    </row>
    <row r="531" spans="1:27" x14ac:dyDescent="0.35">
      <c r="A531" s="373"/>
      <c r="B531" s="373"/>
      <c r="C531" s="373"/>
      <c r="D531" s="373"/>
      <c r="E531" s="373"/>
      <c r="F531" s="373"/>
      <c r="G531" s="373"/>
      <c r="H531" s="373"/>
      <c r="I531" s="373"/>
      <c r="J531" s="373"/>
      <c r="K531" s="373"/>
      <c r="L531" s="373"/>
      <c r="M531" s="373"/>
      <c r="N531" s="373"/>
      <c r="O531" s="373"/>
      <c r="P531" s="373"/>
      <c r="Q531" s="373"/>
      <c r="R531" s="373"/>
      <c r="S531" s="373"/>
      <c r="T531" s="373"/>
      <c r="U531" s="373"/>
      <c r="V531" s="373"/>
      <c r="W531" s="373"/>
      <c r="X531" s="373"/>
      <c r="Y531" s="373"/>
      <c r="Z531" s="373"/>
      <c r="AA531" s="373"/>
    </row>
    <row r="532" spans="1:27" x14ac:dyDescent="0.35">
      <c r="A532" s="373"/>
      <c r="B532" s="373"/>
      <c r="C532" s="373"/>
      <c r="D532" s="373"/>
      <c r="E532" s="373"/>
      <c r="F532" s="373"/>
      <c r="G532" s="373"/>
      <c r="H532" s="373"/>
      <c r="I532" s="373"/>
      <c r="J532" s="373"/>
      <c r="K532" s="373"/>
      <c r="L532" s="373"/>
      <c r="M532" s="373"/>
      <c r="N532" s="373"/>
      <c r="O532" s="373"/>
      <c r="P532" s="373"/>
      <c r="Q532" s="373"/>
      <c r="R532" s="373"/>
      <c r="S532" s="373"/>
      <c r="T532" s="373"/>
      <c r="U532" s="373"/>
      <c r="V532" s="373"/>
      <c r="W532" s="373"/>
      <c r="X532" s="373"/>
      <c r="Y532" s="373"/>
      <c r="Z532" s="373"/>
      <c r="AA532" s="373"/>
    </row>
    <row r="533" spans="1:27" x14ac:dyDescent="0.35">
      <c r="A533" s="373"/>
      <c r="B533" s="373"/>
      <c r="C533" s="373"/>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c r="Z533" s="373"/>
      <c r="AA533" s="373"/>
    </row>
    <row r="534" spans="1:27" x14ac:dyDescent="0.35">
      <c r="A534" s="373"/>
      <c r="B534" s="373"/>
      <c r="C534" s="373"/>
      <c r="D534" s="373"/>
      <c r="E534" s="373"/>
      <c r="F534" s="373"/>
      <c r="G534" s="373"/>
      <c r="H534" s="373"/>
      <c r="I534" s="373"/>
      <c r="J534" s="373"/>
      <c r="K534" s="373"/>
      <c r="L534" s="373"/>
      <c r="M534" s="373"/>
      <c r="N534" s="373"/>
      <c r="O534" s="373"/>
      <c r="P534" s="373"/>
      <c r="Q534" s="373"/>
      <c r="R534" s="373"/>
      <c r="S534" s="373"/>
      <c r="T534" s="373"/>
      <c r="U534" s="373"/>
      <c r="V534" s="373"/>
      <c r="W534" s="373"/>
      <c r="X534" s="373"/>
      <c r="Y534" s="373"/>
      <c r="Z534" s="373"/>
      <c r="AA534" s="373"/>
    </row>
    <row r="535" spans="1:27" x14ac:dyDescent="0.35">
      <c r="A535" s="373"/>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row>
    <row r="536" spans="1:27" x14ac:dyDescent="0.35">
      <c r="A536" s="373"/>
      <c r="B536" s="373"/>
      <c r="C536" s="373"/>
      <c r="D536" s="373"/>
      <c r="E536" s="373"/>
      <c r="F536" s="373"/>
      <c r="G536" s="373"/>
      <c r="H536" s="373"/>
      <c r="I536" s="373"/>
      <c r="J536" s="373"/>
      <c r="K536" s="373"/>
      <c r="L536" s="373"/>
      <c r="M536" s="373"/>
      <c r="N536" s="373"/>
      <c r="O536" s="373"/>
      <c r="P536" s="373"/>
      <c r="Q536" s="373"/>
      <c r="R536" s="373"/>
      <c r="S536" s="373"/>
      <c r="T536" s="373"/>
      <c r="U536" s="373"/>
      <c r="V536" s="373"/>
      <c r="W536" s="373"/>
      <c r="X536" s="373"/>
      <c r="Y536" s="373"/>
      <c r="Z536" s="373"/>
      <c r="AA536" s="373"/>
    </row>
    <row r="537" spans="1:27" x14ac:dyDescent="0.35">
      <c r="A537" s="373"/>
      <c r="B537" s="373"/>
      <c r="C537" s="373"/>
      <c r="D537" s="373"/>
      <c r="E537" s="373"/>
      <c r="F537" s="373"/>
      <c r="G537" s="373"/>
      <c r="H537" s="373"/>
      <c r="I537" s="373"/>
      <c r="J537" s="373"/>
      <c r="K537" s="373"/>
      <c r="L537" s="373"/>
      <c r="M537" s="373"/>
      <c r="N537" s="373"/>
      <c r="O537" s="373"/>
      <c r="P537" s="373"/>
      <c r="Q537" s="373"/>
      <c r="R537" s="373"/>
      <c r="S537" s="373"/>
      <c r="T537" s="373"/>
      <c r="U537" s="373"/>
      <c r="V537" s="373"/>
      <c r="W537" s="373"/>
      <c r="X537" s="373"/>
      <c r="Y537" s="373"/>
      <c r="Z537" s="373"/>
      <c r="AA537" s="373"/>
    </row>
    <row r="538" spans="1:27" x14ac:dyDescent="0.35">
      <c r="A538" s="373"/>
      <c r="B538" s="373"/>
      <c r="C538" s="373"/>
      <c r="D538" s="373"/>
      <c r="E538" s="373"/>
      <c r="F538" s="373"/>
      <c r="G538" s="373"/>
      <c r="H538" s="373"/>
      <c r="I538" s="373"/>
      <c r="J538" s="373"/>
      <c r="K538" s="373"/>
      <c r="L538" s="373"/>
      <c r="M538" s="373"/>
      <c r="N538" s="373"/>
      <c r="O538" s="373"/>
      <c r="P538" s="373"/>
      <c r="Q538" s="373"/>
      <c r="R538" s="373"/>
      <c r="S538" s="373"/>
      <c r="T538" s="373"/>
      <c r="U538" s="373"/>
      <c r="V538" s="373"/>
      <c r="W538" s="373"/>
      <c r="X538" s="373"/>
      <c r="Y538" s="373"/>
      <c r="Z538" s="373"/>
      <c r="AA538" s="373"/>
    </row>
    <row r="539" spans="1:27" x14ac:dyDescent="0.35">
      <c r="A539" s="373"/>
      <c r="B539" s="373"/>
      <c r="C539" s="373"/>
      <c r="D539" s="373"/>
      <c r="E539" s="373"/>
      <c r="F539" s="373"/>
      <c r="G539" s="373"/>
      <c r="H539" s="373"/>
      <c r="I539" s="373"/>
      <c r="J539" s="373"/>
      <c r="K539" s="373"/>
      <c r="L539" s="373"/>
      <c r="M539" s="373"/>
      <c r="N539" s="373"/>
      <c r="O539" s="373"/>
      <c r="P539" s="373"/>
      <c r="Q539" s="373"/>
      <c r="R539" s="373"/>
      <c r="S539" s="373"/>
      <c r="T539" s="373"/>
      <c r="U539" s="373"/>
      <c r="V539" s="373"/>
      <c r="W539" s="373"/>
      <c r="X539" s="373"/>
      <c r="Y539" s="373"/>
      <c r="Z539" s="373"/>
      <c r="AA539" s="373"/>
    </row>
    <row r="540" spans="1:27" x14ac:dyDescent="0.35">
      <c r="A540" s="373"/>
      <c r="B540" s="373"/>
      <c r="C540" s="373"/>
      <c r="D540" s="373"/>
      <c r="E540" s="373"/>
      <c r="F540" s="373"/>
      <c r="G540" s="373"/>
      <c r="H540" s="373"/>
      <c r="I540" s="373"/>
      <c r="J540" s="373"/>
      <c r="K540" s="373"/>
      <c r="L540" s="373"/>
      <c r="M540" s="373"/>
      <c r="N540" s="373"/>
      <c r="O540" s="373"/>
      <c r="P540" s="373"/>
      <c r="Q540" s="373"/>
      <c r="R540" s="373"/>
      <c r="S540" s="373"/>
      <c r="T540" s="373"/>
      <c r="U540" s="373"/>
      <c r="V540" s="373"/>
      <c r="W540" s="373"/>
      <c r="X540" s="373"/>
      <c r="Y540" s="373"/>
      <c r="Z540" s="373"/>
      <c r="AA540" s="373"/>
    </row>
    <row r="541" spans="1:27" x14ac:dyDescent="0.35">
      <c r="A541" s="373"/>
      <c r="B541" s="373"/>
      <c r="C541" s="373"/>
      <c r="D541" s="373"/>
      <c r="E541" s="373"/>
      <c r="F541" s="373"/>
      <c r="G541" s="373"/>
      <c r="H541" s="373"/>
      <c r="I541" s="373"/>
      <c r="J541" s="373"/>
      <c r="K541" s="373"/>
      <c r="L541" s="373"/>
      <c r="M541" s="373"/>
      <c r="N541" s="373"/>
      <c r="O541" s="373"/>
      <c r="P541" s="373"/>
      <c r="Q541" s="373"/>
      <c r="R541" s="373"/>
      <c r="S541" s="373"/>
      <c r="T541" s="373"/>
      <c r="U541" s="373"/>
      <c r="V541" s="373"/>
      <c r="W541" s="373"/>
      <c r="X541" s="373"/>
      <c r="Y541" s="373"/>
      <c r="Z541" s="373"/>
      <c r="AA541" s="373"/>
    </row>
    <row r="542" spans="1:27" x14ac:dyDescent="0.35">
      <c r="A542" s="373"/>
      <c r="B542" s="373"/>
      <c r="C542" s="373"/>
      <c r="D542" s="373"/>
      <c r="E542" s="373"/>
      <c r="F542" s="373"/>
      <c r="G542" s="373"/>
      <c r="H542" s="373"/>
      <c r="I542" s="373"/>
      <c r="J542" s="373"/>
      <c r="K542" s="373"/>
      <c r="L542" s="373"/>
      <c r="M542" s="373"/>
      <c r="N542" s="373"/>
      <c r="O542" s="373"/>
      <c r="P542" s="373"/>
      <c r="Q542" s="373"/>
      <c r="R542" s="373"/>
      <c r="S542" s="373"/>
      <c r="T542" s="373"/>
      <c r="U542" s="373"/>
      <c r="V542" s="373"/>
      <c r="W542" s="373"/>
      <c r="X542" s="373"/>
      <c r="Y542" s="373"/>
      <c r="Z542" s="373"/>
      <c r="AA542" s="373"/>
    </row>
    <row r="543" spans="1:27" x14ac:dyDescent="0.35">
      <c r="A543" s="373"/>
      <c r="B543" s="373"/>
      <c r="C543" s="373"/>
      <c r="D543" s="373"/>
      <c r="E543" s="373"/>
      <c r="F543" s="373"/>
      <c r="G543" s="373"/>
      <c r="H543" s="373"/>
      <c r="I543" s="373"/>
      <c r="J543" s="373"/>
      <c r="K543" s="373"/>
      <c r="L543" s="373"/>
      <c r="M543" s="373"/>
      <c r="N543" s="373"/>
      <c r="O543" s="373"/>
      <c r="P543" s="373"/>
      <c r="Q543" s="373"/>
      <c r="R543" s="373"/>
      <c r="S543" s="373"/>
      <c r="T543" s="373"/>
      <c r="U543" s="373"/>
      <c r="V543" s="373"/>
      <c r="W543" s="373"/>
      <c r="X543" s="373"/>
      <c r="Y543" s="373"/>
      <c r="Z543" s="373"/>
      <c r="AA543" s="373"/>
    </row>
    <row r="544" spans="1:27" x14ac:dyDescent="0.35">
      <c r="A544" s="373"/>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row>
    <row r="545" spans="1:27" x14ac:dyDescent="0.35">
      <c r="A545" s="373"/>
      <c r="B545" s="373"/>
      <c r="C545" s="373"/>
      <c r="D545" s="373"/>
      <c r="E545" s="373"/>
      <c r="F545" s="373"/>
      <c r="G545" s="373"/>
      <c r="H545" s="373"/>
      <c r="I545" s="373"/>
      <c r="J545" s="373"/>
      <c r="K545" s="373"/>
      <c r="L545" s="373"/>
      <c r="M545" s="373"/>
      <c r="N545" s="373"/>
      <c r="O545" s="373"/>
      <c r="P545" s="373"/>
      <c r="Q545" s="373"/>
      <c r="R545" s="373"/>
      <c r="S545" s="373"/>
      <c r="T545" s="373"/>
      <c r="U545" s="373"/>
      <c r="V545" s="373"/>
      <c r="W545" s="373"/>
      <c r="X545" s="373"/>
      <c r="Y545" s="373"/>
      <c r="Z545" s="373"/>
      <c r="AA545" s="373"/>
    </row>
    <row r="546" spans="1:27" x14ac:dyDescent="0.35">
      <c r="A546" s="373"/>
      <c r="B546" s="373"/>
      <c r="C546" s="373"/>
      <c r="D546" s="373"/>
      <c r="E546" s="373"/>
      <c r="F546" s="373"/>
      <c r="G546" s="373"/>
      <c r="H546" s="373"/>
      <c r="I546" s="373"/>
      <c r="J546" s="373"/>
      <c r="K546" s="373"/>
      <c r="L546" s="373"/>
      <c r="M546" s="373"/>
      <c r="N546" s="373"/>
      <c r="O546" s="373"/>
      <c r="P546" s="373"/>
      <c r="Q546" s="373"/>
      <c r="R546" s="373"/>
      <c r="S546" s="373"/>
      <c r="T546" s="373"/>
      <c r="U546" s="373"/>
      <c r="V546" s="373"/>
      <c r="W546" s="373"/>
      <c r="X546" s="373"/>
      <c r="Y546" s="373"/>
      <c r="Z546" s="373"/>
      <c r="AA546" s="373"/>
    </row>
    <row r="547" spans="1:27" x14ac:dyDescent="0.35">
      <c r="A547" s="373"/>
      <c r="B547" s="373"/>
      <c r="C547" s="373"/>
      <c r="D547" s="373"/>
      <c r="E547" s="373"/>
      <c r="F547" s="373"/>
      <c r="G547" s="373"/>
      <c r="H547" s="373"/>
      <c r="I547" s="373"/>
      <c r="J547" s="373"/>
      <c r="K547" s="373"/>
      <c r="L547" s="373"/>
      <c r="M547" s="373"/>
      <c r="N547" s="373"/>
      <c r="O547" s="373"/>
      <c r="P547" s="373"/>
      <c r="Q547" s="373"/>
      <c r="R547" s="373"/>
      <c r="S547" s="373"/>
      <c r="T547" s="373"/>
      <c r="U547" s="373"/>
      <c r="V547" s="373"/>
      <c r="W547" s="373"/>
      <c r="X547" s="373"/>
      <c r="Y547" s="373"/>
      <c r="Z547" s="373"/>
      <c r="AA547" s="373"/>
    </row>
    <row r="548" spans="1:27" x14ac:dyDescent="0.35">
      <c r="A548" s="373"/>
      <c r="B548" s="373"/>
      <c r="C548" s="373"/>
      <c r="D548" s="373"/>
      <c r="E548" s="373"/>
      <c r="F548" s="373"/>
      <c r="G548" s="373"/>
      <c r="H548" s="373"/>
      <c r="I548" s="373"/>
      <c r="J548" s="373"/>
      <c r="K548" s="373"/>
      <c r="L548" s="373"/>
      <c r="M548" s="373"/>
      <c r="N548" s="373"/>
      <c r="O548" s="373"/>
      <c r="P548" s="373"/>
      <c r="Q548" s="373"/>
      <c r="R548" s="373"/>
      <c r="S548" s="373"/>
      <c r="T548" s="373"/>
      <c r="U548" s="373"/>
      <c r="V548" s="373"/>
      <c r="W548" s="373"/>
      <c r="X548" s="373"/>
      <c r="Y548" s="373"/>
      <c r="Z548" s="373"/>
      <c r="AA548" s="373"/>
    </row>
    <row r="549" spans="1:27" x14ac:dyDescent="0.35">
      <c r="A549" s="373"/>
      <c r="B549" s="373"/>
      <c r="C549" s="373"/>
      <c r="D549" s="373"/>
      <c r="E549" s="373"/>
      <c r="F549" s="373"/>
      <c r="G549" s="373"/>
      <c r="H549" s="373"/>
      <c r="I549" s="373"/>
      <c r="J549" s="373"/>
      <c r="K549" s="373"/>
      <c r="L549" s="373"/>
      <c r="M549" s="373"/>
      <c r="N549" s="373"/>
      <c r="O549" s="373"/>
      <c r="P549" s="373"/>
      <c r="Q549" s="373"/>
      <c r="R549" s="373"/>
      <c r="S549" s="373"/>
      <c r="T549" s="373"/>
      <c r="U549" s="373"/>
      <c r="V549" s="373"/>
      <c r="W549" s="373"/>
      <c r="X549" s="373"/>
      <c r="Y549" s="373"/>
      <c r="Z549" s="373"/>
      <c r="AA549" s="373"/>
    </row>
    <row r="550" spans="1:27" x14ac:dyDescent="0.35">
      <c r="A550" s="373"/>
      <c r="B550" s="373"/>
      <c r="C550" s="373"/>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c r="AA550" s="373"/>
    </row>
    <row r="551" spans="1:27" x14ac:dyDescent="0.35">
      <c r="A551" s="373"/>
      <c r="B551" s="373"/>
      <c r="C551" s="373"/>
      <c r="D551" s="373"/>
      <c r="E551" s="373"/>
      <c r="F551" s="373"/>
      <c r="G551" s="373"/>
      <c r="H551" s="373"/>
      <c r="I551" s="373"/>
      <c r="J551" s="373"/>
      <c r="K551" s="373"/>
      <c r="L551" s="373"/>
      <c r="M551" s="373"/>
      <c r="N551" s="373"/>
      <c r="O551" s="373"/>
      <c r="P551" s="373"/>
      <c r="Q551" s="373"/>
      <c r="R551" s="373"/>
      <c r="S551" s="373"/>
      <c r="T551" s="373"/>
      <c r="U551" s="373"/>
      <c r="V551" s="373"/>
      <c r="W551" s="373"/>
      <c r="X551" s="373"/>
      <c r="Y551" s="373"/>
      <c r="Z551" s="373"/>
      <c r="AA551" s="373"/>
    </row>
    <row r="552" spans="1:27" x14ac:dyDescent="0.35">
      <c r="A552" s="373"/>
      <c r="B552" s="373"/>
      <c r="C552" s="373"/>
      <c r="D552" s="373"/>
      <c r="E552" s="373"/>
      <c r="F552" s="373"/>
      <c r="G552" s="373"/>
      <c r="H552" s="373"/>
      <c r="I552" s="373"/>
      <c r="J552" s="373"/>
      <c r="K552" s="373"/>
      <c r="L552" s="373"/>
      <c r="M552" s="373"/>
      <c r="N552" s="373"/>
      <c r="O552" s="373"/>
      <c r="P552" s="373"/>
      <c r="Q552" s="373"/>
      <c r="R552" s="373"/>
      <c r="S552" s="373"/>
      <c r="T552" s="373"/>
      <c r="U552" s="373"/>
      <c r="V552" s="373"/>
      <c r="W552" s="373"/>
      <c r="X552" s="373"/>
      <c r="Y552" s="373"/>
      <c r="Z552" s="373"/>
      <c r="AA552" s="373"/>
    </row>
    <row r="553" spans="1:27" x14ac:dyDescent="0.35">
      <c r="A553" s="373"/>
      <c r="B553" s="373"/>
      <c r="C553" s="373"/>
      <c r="D553" s="373"/>
      <c r="E553" s="373"/>
      <c r="F553" s="373"/>
      <c r="G553" s="373"/>
      <c r="H553" s="373"/>
      <c r="I553" s="373"/>
      <c r="J553" s="373"/>
      <c r="K553" s="373"/>
      <c r="L553" s="373"/>
      <c r="M553" s="373"/>
      <c r="N553" s="373"/>
      <c r="O553" s="373"/>
      <c r="P553" s="373"/>
      <c r="Q553" s="373"/>
      <c r="R553" s="373"/>
      <c r="S553" s="373"/>
      <c r="T553" s="373"/>
      <c r="U553" s="373"/>
      <c r="V553" s="373"/>
      <c r="W553" s="373"/>
      <c r="X553" s="373"/>
      <c r="Y553" s="373"/>
      <c r="Z553" s="373"/>
      <c r="AA553" s="373"/>
    </row>
    <row r="554" spans="1:27" x14ac:dyDescent="0.35">
      <c r="A554" s="373"/>
      <c r="B554" s="373"/>
      <c r="C554" s="373"/>
      <c r="D554" s="373"/>
      <c r="E554" s="373"/>
      <c r="F554" s="373"/>
      <c r="G554" s="373"/>
      <c r="H554" s="373"/>
      <c r="I554" s="373"/>
      <c r="J554" s="373"/>
      <c r="K554" s="373"/>
      <c r="L554" s="373"/>
      <c r="M554" s="373"/>
      <c r="N554" s="373"/>
      <c r="O554" s="373"/>
      <c r="P554" s="373"/>
      <c r="Q554" s="373"/>
      <c r="R554" s="373"/>
      <c r="S554" s="373"/>
      <c r="T554" s="373"/>
      <c r="U554" s="373"/>
      <c r="V554" s="373"/>
      <c r="W554" s="373"/>
      <c r="X554" s="373"/>
      <c r="Y554" s="373"/>
      <c r="Z554" s="373"/>
      <c r="AA554" s="373"/>
    </row>
    <row r="555" spans="1:27" x14ac:dyDescent="0.35">
      <c r="A555" s="373"/>
      <c r="B555" s="373"/>
      <c r="C555" s="373"/>
      <c r="D555" s="373"/>
      <c r="E555" s="373"/>
      <c r="F555" s="373"/>
      <c r="G555" s="373"/>
      <c r="H555" s="373"/>
      <c r="I555" s="373"/>
      <c r="J555" s="373"/>
      <c r="K555" s="373"/>
      <c r="L555" s="373"/>
      <c r="M555" s="373"/>
      <c r="N555" s="373"/>
      <c r="O555" s="373"/>
      <c r="P555" s="373"/>
      <c r="Q555" s="373"/>
      <c r="R555" s="373"/>
      <c r="S555" s="373"/>
      <c r="T555" s="373"/>
      <c r="U555" s="373"/>
      <c r="V555" s="373"/>
      <c r="W555" s="373"/>
      <c r="X555" s="373"/>
      <c r="Y555" s="373"/>
      <c r="Z555" s="373"/>
      <c r="AA555" s="373"/>
    </row>
    <row r="556" spans="1:27" x14ac:dyDescent="0.35">
      <c r="A556" s="373"/>
      <c r="B556" s="373"/>
      <c r="C556" s="373"/>
      <c r="D556" s="373"/>
      <c r="E556" s="373"/>
      <c r="F556" s="373"/>
      <c r="G556" s="373"/>
      <c r="H556" s="373"/>
      <c r="I556" s="373"/>
      <c r="J556" s="373"/>
      <c r="K556" s="373"/>
      <c r="L556" s="373"/>
      <c r="M556" s="373"/>
      <c r="N556" s="373"/>
      <c r="O556" s="373"/>
      <c r="P556" s="373"/>
      <c r="Q556" s="373"/>
      <c r="R556" s="373"/>
      <c r="S556" s="373"/>
      <c r="T556" s="373"/>
      <c r="U556" s="373"/>
      <c r="V556" s="373"/>
      <c r="W556" s="373"/>
      <c r="X556" s="373"/>
      <c r="Y556" s="373"/>
      <c r="Z556" s="373"/>
      <c r="AA556" s="373"/>
    </row>
    <row r="557" spans="1:27" x14ac:dyDescent="0.35">
      <c r="A557" s="373"/>
      <c r="B557" s="373"/>
      <c r="C557" s="373"/>
      <c r="D557" s="373"/>
      <c r="E557" s="373"/>
      <c r="F557" s="373"/>
      <c r="G557" s="373"/>
      <c r="H557" s="373"/>
      <c r="I557" s="373"/>
      <c r="J557" s="373"/>
      <c r="K557" s="373"/>
      <c r="L557" s="373"/>
      <c r="M557" s="373"/>
      <c r="N557" s="373"/>
      <c r="O557" s="373"/>
      <c r="P557" s="373"/>
      <c r="Q557" s="373"/>
      <c r="R557" s="373"/>
      <c r="S557" s="373"/>
      <c r="T557" s="373"/>
      <c r="U557" s="373"/>
      <c r="V557" s="373"/>
      <c r="W557" s="373"/>
      <c r="X557" s="373"/>
      <c r="Y557" s="373"/>
      <c r="Z557" s="373"/>
      <c r="AA557" s="373"/>
    </row>
    <row r="558" spans="1:27" x14ac:dyDescent="0.35">
      <c r="A558" s="373"/>
      <c r="B558" s="373"/>
      <c r="C558" s="373"/>
      <c r="D558" s="373"/>
      <c r="E558" s="373"/>
      <c r="F558" s="373"/>
      <c r="G558" s="373"/>
      <c r="H558" s="373"/>
      <c r="I558" s="373"/>
      <c r="J558" s="373"/>
      <c r="K558" s="373"/>
      <c r="L558" s="373"/>
      <c r="M558" s="373"/>
      <c r="N558" s="373"/>
      <c r="O558" s="373"/>
      <c r="P558" s="373"/>
      <c r="Q558" s="373"/>
      <c r="R558" s="373"/>
      <c r="S558" s="373"/>
      <c r="T558" s="373"/>
      <c r="U558" s="373"/>
      <c r="V558" s="373"/>
      <c r="W558" s="373"/>
      <c r="X558" s="373"/>
      <c r="Y558" s="373"/>
      <c r="Z558" s="373"/>
      <c r="AA558" s="373"/>
    </row>
    <row r="559" spans="1:27" x14ac:dyDescent="0.35">
      <c r="A559" s="373"/>
      <c r="B559" s="373"/>
      <c r="C559" s="373"/>
      <c r="D559" s="373"/>
      <c r="E559" s="373"/>
      <c r="F559" s="373"/>
      <c r="G559" s="373"/>
      <c r="H559" s="373"/>
      <c r="I559" s="373"/>
      <c r="J559" s="373"/>
      <c r="K559" s="373"/>
      <c r="L559" s="373"/>
      <c r="M559" s="373"/>
      <c r="N559" s="373"/>
      <c r="O559" s="373"/>
      <c r="P559" s="373"/>
      <c r="Q559" s="373"/>
      <c r="R559" s="373"/>
      <c r="S559" s="373"/>
      <c r="T559" s="373"/>
      <c r="U559" s="373"/>
      <c r="V559" s="373"/>
      <c r="W559" s="373"/>
      <c r="X559" s="373"/>
      <c r="Y559" s="373"/>
      <c r="Z559" s="373"/>
      <c r="AA559" s="373"/>
    </row>
    <row r="560" spans="1:27" x14ac:dyDescent="0.35">
      <c r="A560" s="373"/>
      <c r="B560" s="373"/>
      <c r="C560" s="373"/>
      <c r="D560" s="373"/>
      <c r="E560" s="373"/>
      <c r="F560" s="373"/>
      <c r="G560" s="373"/>
      <c r="H560" s="373"/>
      <c r="I560" s="373"/>
      <c r="J560" s="373"/>
      <c r="K560" s="373"/>
      <c r="L560" s="373"/>
      <c r="M560" s="373"/>
      <c r="N560" s="373"/>
      <c r="O560" s="373"/>
      <c r="P560" s="373"/>
      <c r="Q560" s="373"/>
      <c r="R560" s="373"/>
      <c r="S560" s="373"/>
      <c r="T560" s="373"/>
      <c r="U560" s="373"/>
      <c r="V560" s="373"/>
      <c r="W560" s="373"/>
      <c r="X560" s="373"/>
      <c r="Y560" s="373"/>
      <c r="Z560" s="373"/>
      <c r="AA560" s="373"/>
    </row>
    <row r="561" spans="1:27" x14ac:dyDescent="0.35">
      <c r="A561" s="373"/>
      <c r="B561" s="373"/>
      <c r="C561" s="373"/>
      <c r="D561" s="373"/>
      <c r="E561" s="373"/>
      <c r="F561" s="373"/>
      <c r="G561" s="373"/>
      <c r="H561" s="373"/>
      <c r="I561" s="373"/>
      <c r="J561" s="373"/>
      <c r="K561" s="373"/>
      <c r="L561" s="373"/>
      <c r="M561" s="373"/>
      <c r="N561" s="373"/>
      <c r="O561" s="373"/>
      <c r="P561" s="373"/>
      <c r="Q561" s="373"/>
      <c r="R561" s="373"/>
      <c r="S561" s="373"/>
      <c r="T561" s="373"/>
      <c r="U561" s="373"/>
      <c r="V561" s="373"/>
      <c r="W561" s="373"/>
      <c r="X561" s="373"/>
      <c r="Y561" s="373"/>
      <c r="Z561" s="373"/>
      <c r="AA561" s="373"/>
    </row>
    <row r="562" spans="1:27" x14ac:dyDescent="0.35">
      <c r="A562" s="373"/>
      <c r="B562" s="373"/>
      <c r="C562" s="373"/>
      <c r="D562" s="373"/>
      <c r="E562" s="373"/>
      <c r="F562" s="373"/>
      <c r="G562" s="373"/>
      <c r="H562" s="373"/>
      <c r="I562" s="373"/>
      <c r="J562" s="373"/>
      <c r="K562" s="373"/>
      <c r="L562" s="373"/>
      <c r="M562" s="373"/>
      <c r="N562" s="373"/>
      <c r="O562" s="373"/>
      <c r="P562" s="373"/>
      <c r="Q562" s="373"/>
      <c r="R562" s="373"/>
      <c r="S562" s="373"/>
      <c r="T562" s="373"/>
      <c r="U562" s="373"/>
      <c r="V562" s="373"/>
      <c r="W562" s="373"/>
      <c r="X562" s="373"/>
      <c r="Y562" s="373"/>
      <c r="Z562" s="373"/>
      <c r="AA562" s="373"/>
    </row>
    <row r="563" spans="1:27" x14ac:dyDescent="0.35">
      <c r="A563" s="373"/>
      <c r="B563" s="373"/>
      <c r="C563" s="373"/>
      <c r="D563" s="373"/>
      <c r="E563" s="373"/>
      <c r="F563" s="373"/>
      <c r="G563" s="373"/>
      <c r="H563" s="373"/>
      <c r="I563" s="373"/>
      <c r="J563" s="373"/>
      <c r="K563" s="373"/>
      <c r="L563" s="373"/>
      <c r="M563" s="373"/>
      <c r="N563" s="373"/>
      <c r="O563" s="373"/>
      <c r="P563" s="373"/>
      <c r="Q563" s="373"/>
      <c r="R563" s="373"/>
      <c r="S563" s="373"/>
      <c r="T563" s="373"/>
      <c r="U563" s="373"/>
      <c r="V563" s="373"/>
      <c r="W563" s="373"/>
      <c r="X563" s="373"/>
      <c r="Y563" s="373"/>
      <c r="Z563" s="373"/>
      <c r="AA563" s="373"/>
    </row>
    <row r="564" spans="1:27" x14ac:dyDescent="0.35">
      <c r="A564" s="373"/>
      <c r="B564" s="373"/>
      <c r="C564" s="373"/>
      <c r="D564" s="373"/>
      <c r="E564" s="373"/>
      <c r="F564" s="373"/>
      <c r="G564" s="373"/>
      <c r="H564" s="373"/>
      <c r="I564" s="373"/>
      <c r="J564" s="373"/>
      <c r="K564" s="373"/>
      <c r="L564" s="373"/>
      <c r="M564" s="373"/>
      <c r="N564" s="373"/>
      <c r="O564" s="373"/>
      <c r="P564" s="373"/>
      <c r="Q564" s="373"/>
      <c r="R564" s="373"/>
      <c r="S564" s="373"/>
      <c r="T564" s="373"/>
      <c r="U564" s="373"/>
      <c r="V564" s="373"/>
      <c r="W564" s="373"/>
      <c r="X564" s="373"/>
      <c r="Y564" s="373"/>
      <c r="Z564" s="373"/>
      <c r="AA564" s="373"/>
    </row>
    <row r="565" spans="1:27" x14ac:dyDescent="0.35">
      <c r="A565" s="373"/>
      <c r="B565" s="373"/>
      <c r="C565" s="373"/>
      <c r="D565" s="373"/>
      <c r="E565" s="373"/>
      <c r="F565" s="373"/>
      <c r="G565" s="373"/>
      <c r="H565" s="373"/>
      <c r="I565" s="373"/>
      <c r="J565" s="373"/>
      <c r="K565" s="373"/>
      <c r="L565" s="373"/>
      <c r="M565" s="373"/>
      <c r="N565" s="373"/>
      <c r="O565" s="373"/>
      <c r="P565" s="373"/>
      <c r="Q565" s="373"/>
      <c r="R565" s="373"/>
      <c r="S565" s="373"/>
      <c r="T565" s="373"/>
      <c r="U565" s="373"/>
      <c r="V565" s="373"/>
      <c r="W565" s="373"/>
      <c r="X565" s="373"/>
      <c r="Y565" s="373"/>
      <c r="Z565" s="373"/>
      <c r="AA565" s="373"/>
    </row>
    <row r="566" spans="1:27" x14ac:dyDescent="0.35">
      <c r="A566" s="373"/>
      <c r="B566" s="373"/>
      <c r="C566" s="373"/>
      <c r="D566" s="373"/>
      <c r="E566" s="373"/>
      <c r="F566" s="373"/>
      <c r="G566" s="373"/>
      <c r="H566" s="373"/>
      <c r="I566" s="373"/>
      <c r="J566" s="373"/>
      <c r="K566" s="373"/>
      <c r="L566" s="373"/>
      <c r="M566" s="373"/>
      <c r="N566" s="373"/>
      <c r="O566" s="373"/>
      <c r="P566" s="373"/>
      <c r="Q566" s="373"/>
      <c r="R566" s="373"/>
      <c r="S566" s="373"/>
      <c r="T566" s="373"/>
      <c r="U566" s="373"/>
      <c r="V566" s="373"/>
      <c r="W566" s="373"/>
      <c r="X566" s="373"/>
      <c r="Y566" s="373"/>
      <c r="Z566" s="373"/>
      <c r="AA566" s="373"/>
    </row>
    <row r="567" spans="1:27" x14ac:dyDescent="0.35">
      <c r="A567" s="373"/>
      <c r="B567" s="373"/>
      <c r="C567" s="373"/>
      <c r="D567" s="373"/>
      <c r="E567" s="373"/>
      <c r="F567" s="373"/>
      <c r="G567" s="373"/>
      <c r="H567" s="373"/>
      <c r="I567" s="373"/>
      <c r="J567" s="373"/>
      <c r="K567" s="373"/>
      <c r="L567" s="373"/>
      <c r="M567" s="373"/>
      <c r="N567" s="373"/>
      <c r="O567" s="373"/>
      <c r="P567" s="373"/>
      <c r="Q567" s="373"/>
      <c r="R567" s="373"/>
      <c r="S567" s="373"/>
      <c r="T567" s="373"/>
      <c r="U567" s="373"/>
      <c r="V567" s="373"/>
      <c r="W567" s="373"/>
      <c r="X567" s="373"/>
      <c r="Y567" s="373"/>
      <c r="Z567" s="373"/>
      <c r="AA567" s="373"/>
    </row>
    <row r="568" spans="1:27" x14ac:dyDescent="0.35">
      <c r="A568" s="373"/>
      <c r="B568" s="373"/>
      <c r="C568" s="373"/>
      <c r="D568" s="373"/>
      <c r="E568" s="373"/>
      <c r="F568" s="373"/>
      <c r="G568" s="373"/>
      <c r="H568" s="373"/>
      <c r="I568" s="373"/>
      <c r="J568" s="373"/>
      <c r="K568" s="373"/>
      <c r="L568" s="373"/>
      <c r="M568" s="373"/>
      <c r="N568" s="373"/>
      <c r="O568" s="373"/>
      <c r="P568" s="373"/>
      <c r="Q568" s="373"/>
      <c r="R568" s="373"/>
      <c r="S568" s="373"/>
      <c r="T568" s="373"/>
      <c r="U568" s="373"/>
      <c r="V568" s="373"/>
      <c r="W568" s="373"/>
      <c r="X568" s="373"/>
      <c r="Y568" s="373"/>
      <c r="Z568" s="373"/>
      <c r="AA568" s="373"/>
    </row>
    <row r="569" spans="1:27" x14ac:dyDescent="0.35">
      <c r="A569" s="373"/>
      <c r="B569" s="373"/>
      <c r="C569" s="373"/>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c r="Z569" s="373"/>
      <c r="AA569" s="373"/>
    </row>
    <row r="570" spans="1:27" x14ac:dyDescent="0.35">
      <c r="A570" s="373"/>
      <c r="B570" s="373"/>
      <c r="C570" s="373"/>
      <c r="D570" s="373"/>
      <c r="E570" s="373"/>
      <c r="F570" s="373"/>
      <c r="G570" s="373"/>
      <c r="H570" s="373"/>
      <c r="I570" s="373"/>
      <c r="J570" s="373"/>
      <c r="K570" s="373"/>
      <c r="L570" s="373"/>
      <c r="M570" s="373"/>
      <c r="N570" s="373"/>
      <c r="O570" s="373"/>
      <c r="P570" s="373"/>
      <c r="Q570" s="373"/>
      <c r="R570" s="373"/>
      <c r="S570" s="373"/>
      <c r="T570" s="373"/>
      <c r="U570" s="373"/>
      <c r="V570" s="373"/>
      <c r="W570" s="373"/>
      <c r="X570" s="373"/>
      <c r="Y570" s="373"/>
      <c r="Z570" s="373"/>
      <c r="AA570" s="373"/>
    </row>
    <row r="571" spans="1:27" x14ac:dyDescent="0.35">
      <c r="A571" s="373"/>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row>
    <row r="572" spans="1:27" x14ac:dyDescent="0.35">
      <c r="A572" s="373"/>
      <c r="B572" s="373"/>
      <c r="C572" s="373"/>
      <c r="D572" s="373"/>
      <c r="E572" s="373"/>
      <c r="F572" s="373"/>
      <c r="G572" s="373"/>
      <c r="H572" s="373"/>
      <c r="I572" s="373"/>
      <c r="J572" s="373"/>
      <c r="K572" s="373"/>
      <c r="L572" s="373"/>
      <c r="M572" s="373"/>
      <c r="N572" s="373"/>
      <c r="O572" s="373"/>
      <c r="P572" s="373"/>
      <c r="Q572" s="373"/>
      <c r="R572" s="373"/>
      <c r="S572" s="373"/>
      <c r="T572" s="373"/>
      <c r="U572" s="373"/>
      <c r="V572" s="373"/>
      <c r="W572" s="373"/>
      <c r="X572" s="373"/>
      <c r="Y572" s="373"/>
      <c r="Z572" s="373"/>
      <c r="AA572" s="373"/>
    </row>
    <row r="573" spans="1:27" x14ac:dyDescent="0.35">
      <c r="A573" s="373"/>
      <c r="B573" s="373"/>
      <c r="C573" s="373"/>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c r="AA573" s="373"/>
    </row>
    <row r="574" spans="1:27" x14ac:dyDescent="0.35">
      <c r="A574" s="373"/>
      <c r="B574" s="373"/>
      <c r="C574" s="373"/>
      <c r="D574" s="373"/>
      <c r="E574" s="373"/>
      <c r="F574" s="373"/>
      <c r="G574" s="373"/>
      <c r="H574" s="373"/>
      <c r="I574" s="373"/>
      <c r="J574" s="373"/>
      <c r="K574" s="373"/>
      <c r="L574" s="373"/>
      <c r="M574" s="373"/>
      <c r="N574" s="373"/>
      <c r="O574" s="373"/>
      <c r="P574" s="373"/>
      <c r="Q574" s="373"/>
      <c r="R574" s="373"/>
      <c r="S574" s="373"/>
      <c r="T574" s="373"/>
      <c r="U574" s="373"/>
      <c r="V574" s="373"/>
      <c r="W574" s="373"/>
      <c r="X574" s="373"/>
      <c r="Y574" s="373"/>
      <c r="Z574" s="373"/>
      <c r="AA574" s="373"/>
    </row>
    <row r="575" spans="1:27" x14ac:dyDescent="0.35">
      <c r="A575" s="373"/>
      <c r="B575" s="373"/>
      <c r="C575" s="373"/>
      <c r="D575" s="373"/>
      <c r="E575" s="373"/>
      <c r="F575" s="373"/>
      <c r="G575" s="373"/>
      <c r="H575" s="373"/>
      <c r="I575" s="373"/>
      <c r="J575" s="373"/>
      <c r="K575" s="373"/>
      <c r="L575" s="373"/>
      <c r="M575" s="373"/>
      <c r="N575" s="373"/>
      <c r="O575" s="373"/>
      <c r="P575" s="373"/>
      <c r="Q575" s="373"/>
      <c r="R575" s="373"/>
      <c r="S575" s="373"/>
      <c r="T575" s="373"/>
      <c r="U575" s="373"/>
      <c r="V575" s="373"/>
      <c r="W575" s="373"/>
      <c r="X575" s="373"/>
      <c r="Y575" s="373"/>
      <c r="Z575" s="373"/>
      <c r="AA575" s="373"/>
    </row>
    <row r="576" spans="1:27" x14ac:dyDescent="0.35">
      <c r="A576" s="373"/>
      <c r="B576" s="373"/>
      <c r="C576" s="373"/>
      <c r="D576" s="373"/>
      <c r="E576" s="373"/>
      <c r="F576" s="373"/>
      <c r="G576" s="373"/>
      <c r="H576" s="373"/>
      <c r="I576" s="373"/>
      <c r="J576" s="373"/>
      <c r="K576" s="373"/>
      <c r="L576" s="373"/>
      <c r="M576" s="373"/>
      <c r="N576" s="373"/>
      <c r="O576" s="373"/>
      <c r="P576" s="373"/>
      <c r="Q576" s="373"/>
      <c r="R576" s="373"/>
      <c r="S576" s="373"/>
      <c r="T576" s="373"/>
      <c r="U576" s="373"/>
      <c r="V576" s="373"/>
      <c r="W576" s="373"/>
      <c r="X576" s="373"/>
      <c r="Y576" s="373"/>
      <c r="Z576" s="373"/>
      <c r="AA576" s="373"/>
    </row>
    <row r="577" spans="1:27" x14ac:dyDescent="0.35">
      <c r="A577" s="373"/>
      <c r="B577" s="373"/>
      <c r="C577" s="373"/>
      <c r="D577" s="373"/>
      <c r="E577" s="373"/>
      <c r="F577" s="373"/>
      <c r="G577" s="373"/>
      <c r="H577" s="373"/>
      <c r="I577" s="373"/>
      <c r="J577" s="373"/>
      <c r="K577" s="373"/>
      <c r="L577" s="373"/>
      <c r="M577" s="373"/>
      <c r="N577" s="373"/>
      <c r="O577" s="373"/>
      <c r="P577" s="373"/>
      <c r="Q577" s="373"/>
      <c r="R577" s="373"/>
      <c r="S577" s="373"/>
      <c r="T577" s="373"/>
      <c r="U577" s="373"/>
      <c r="V577" s="373"/>
      <c r="W577" s="373"/>
      <c r="X577" s="373"/>
      <c r="Y577" s="373"/>
      <c r="Z577" s="373"/>
      <c r="AA577" s="373"/>
    </row>
    <row r="578" spans="1:27" x14ac:dyDescent="0.35">
      <c r="A578" s="373"/>
      <c r="B578" s="373"/>
      <c r="C578" s="373"/>
      <c r="D578" s="373"/>
      <c r="E578" s="373"/>
      <c r="F578" s="373"/>
      <c r="G578" s="373"/>
      <c r="H578" s="373"/>
      <c r="I578" s="373"/>
      <c r="J578" s="373"/>
      <c r="K578" s="373"/>
      <c r="L578" s="373"/>
      <c r="M578" s="373"/>
      <c r="N578" s="373"/>
      <c r="O578" s="373"/>
      <c r="P578" s="373"/>
      <c r="Q578" s="373"/>
      <c r="R578" s="373"/>
      <c r="S578" s="373"/>
      <c r="T578" s="373"/>
      <c r="U578" s="373"/>
      <c r="V578" s="373"/>
      <c r="W578" s="373"/>
      <c r="X578" s="373"/>
      <c r="Y578" s="373"/>
      <c r="Z578" s="373"/>
      <c r="AA578" s="373"/>
    </row>
    <row r="579" spans="1:27" x14ac:dyDescent="0.35">
      <c r="A579" s="373"/>
      <c r="B579" s="373"/>
      <c r="C579" s="373"/>
      <c r="D579" s="373"/>
      <c r="E579" s="373"/>
      <c r="F579" s="373"/>
      <c r="G579" s="373"/>
      <c r="H579" s="373"/>
      <c r="I579" s="373"/>
      <c r="J579" s="373"/>
      <c r="K579" s="373"/>
      <c r="L579" s="373"/>
      <c r="M579" s="373"/>
      <c r="N579" s="373"/>
      <c r="O579" s="373"/>
      <c r="P579" s="373"/>
      <c r="Q579" s="373"/>
      <c r="R579" s="373"/>
      <c r="S579" s="373"/>
      <c r="T579" s="373"/>
      <c r="U579" s="373"/>
      <c r="V579" s="373"/>
      <c r="W579" s="373"/>
      <c r="X579" s="373"/>
      <c r="Y579" s="373"/>
      <c r="Z579" s="373"/>
      <c r="AA579" s="373"/>
    </row>
    <row r="580" spans="1:27" x14ac:dyDescent="0.35">
      <c r="A580" s="373"/>
      <c r="B580" s="373"/>
      <c r="C580" s="373"/>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c r="AA580" s="373"/>
    </row>
    <row r="581" spans="1:27" x14ac:dyDescent="0.35">
      <c r="A581" s="373"/>
      <c r="B581" s="373"/>
      <c r="C581" s="373"/>
      <c r="D581" s="373"/>
      <c r="E581" s="373"/>
      <c r="F581" s="373"/>
      <c r="G581" s="373"/>
      <c r="H581" s="373"/>
      <c r="I581" s="373"/>
      <c r="J581" s="373"/>
      <c r="K581" s="373"/>
      <c r="L581" s="373"/>
      <c r="M581" s="373"/>
      <c r="N581" s="373"/>
      <c r="O581" s="373"/>
      <c r="P581" s="373"/>
      <c r="Q581" s="373"/>
      <c r="R581" s="373"/>
      <c r="S581" s="373"/>
      <c r="T581" s="373"/>
      <c r="U581" s="373"/>
      <c r="V581" s="373"/>
      <c r="W581" s="373"/>
      <c r="X581" s="373"/>
      <c r="Y581" s="373"/>
      <c r="Z581" s="373"/>
      <c r="AA581" s="373"/>
    </row>
    <row r="582" spans="1:27" x14ac:dyDescent="0.35">
      <c r="A582" s="373"/>
      <c r="B582" s="373"/>
      <c r="C582" s="373"/>
      <c r="D582" s="373"/>
      <c r="E582" s="373"/>
      <c r="F582" s="373"/>
      <c r="G582" s="373"/>
      <c r="H582" s="373"/>
      <c r="I582" s="373"/>
      <c r="J582" s="373"/>
      <c r="K582" s="373"/>
      <c r="L582" s="373"/>
      <c r="M582" s="373"/>
      <c r="N582" s="373"/>
      <c r="O582" s="373"/>
      <c r="P582" s="373"/>
      <c r="Q582" s="373"/>
      <c r="R582" s="373"/>
      <c r="S582" s="373"/>
      <c r="T582" s="373"/>
      <c r="U582" s="373"/>
      <c r="V582" s="373"/>
      <c r="W582" s="373"/>
      <c r="X582" s="373"/>
      <c r="Y582" s="373"/>
      <c r="Z582" s="373"/>
      <c r="AA582" s="373"/>
    </row>
    <row r="583" spans="1:27" x14ac:dyDescent="0.35">
      <c r="A583" s="373"/>
      <c r="B583" s="373"/>
      <c r="C583" s="373"/>
      <c r="D583" s="373"/>
      <c r="E583" s="373"/>
      <c r="F583" s="373"/>
      <c r="G583" s="373"/>
      <c r="H583" s="373"/>
      <c r="I583" s="373"/>
      <c r="J583" s="373"/>
      <c r="K583" s="373"/>
      <c r="L583" s="373"/>
      <c r="M583" s="373"/>
      <c r="N583" s="373"/>
      <c r="O583" s="373"/>
      <c r="P583" s="373"/>
      <c r="Q583" s="373"/>
      <c r="R583" s="373"/>
      <c r="S583" s="373"/>
      <c r="T583" s="373"/>
      <c r="U583" s="373"/>
      <c r="V583" s="373"/>
      <c r="W583" s="373"/>
      <c r="X583" s="373"/>
      <c r="Y583" s="373"/>
      <c r="Z583" s="373"/>
      <c r="AA583" s="373"/>
    </row>
    <row r="584" spans="1:27" x14ac:dyDescent="0.35">
      <c r="A584" s="373"/>
      <c r="B584" s="373"/>
      <c r="C584" s="373"/>
      <c r="D584" s="373"/>
      <c r="E584" s="373"/>
      <c r="F584" s="373"/>
      <c r="G584" s="373"/>
      <c r="H584" s="373"/>
      <c r="I584" s="373"/>
      <c r="J584" s="373"/>
      <c r="K584" s="373"/>
      <c r="L584" s="373"/>
      <c r="M584" s="373"/>
      <c r="N584" s="373"/>
      <c r="O584" s="373"/>
      <c r="P584" s="373"/>
      <c r="Q584" s="373"/>
      <c r="R584" s="373"/>
      <c r="S584" s="373"/>
      <c r="T584" s="373"/>
      <c r="U584" s="373"/>
      <c r="V584" s="373"/>
      <c r="W584" s="373"/>
      <c r="X584" s="373"/>
      <c r="Y584" s="373"/>
      <c r="Z584" s="373"/>
      <c r="AA584" s="373"/>
    </row>
    <row r="585" spans="1:27" x14ac:dyDescent="0.35">
      <c r="A585" s="373"/>
      <c r="B585" s="373"/>
      <c r="C585" s="373"/>
      <c r="D585" s="373"/>
      <c r="E585" s="373"/>
      <c r="F585" s="373"/>
      <c r="G585" s="373"/>
      <c r="H585" s="373"/>
      <c r="I585" s="373"/>
      <c r="J585" s="373"/>
      <c r="K585" s="373"/>
      <c r="L585" s="373"/>
      <c r="M585" s="373"/>
      <c r="N585" s="373"/>
      <c r="O585" s="373"/>
      <c r="P585" s="373"/>
      <c r="Q585" s="373"/>
      <c r="R585" s="373"/>
      <c r="S585" s="373"/>
      <c r="T585" s="373"/>
      <c r="U585" s="373"/>
      <c r="V585" s="373"/>
      <c r="W585" s="373"/>
      <c r="X585" s="373"/>
      <c r="Y585" s="373"/>
      <c r="Z585" s="373"/>
      <c r="AA585" s="373"/>
    </row>
    <row r="586" spans="1:27" x14ac:dyDescent="0.35">
      <c r="A586" s="373"/>
      <c r="B586" s="373"/>
      <c r="C586" s="373"/>
      <c r="D586" s="373"/>
      <c r="E586" s="373"/>
      <c r="F586" s="373"/>
      <c r="G586" s="373"/>
      <c r="H586" s="373"/>
      <c r="I586" s="373"/>
      <c r="J586" s="373"/>
      <c r="K586" s="373"/>
      <c r="L586" s="373"/>
      <c r="M586" s="373"/>
      <c r="N586" s="373"/>
      <c r="O586" s="373"/>
      <c r="P586" s="373"/>
      <c r="Q586" s="373"/>
      <c r="R586" s="373"/>
      <c r="S586" s="373"/>
      <c r="T586" s="373"/>
      <c r="U586" s="373"/>
      <c r="V586" s="373"/>
      <c r="W586" s="373"/>
      <c r="X586" s="373"/>
      <c r="Y586" s="373"/>
      <c r="Z586" s="373"/>
      <c r="AA586" s="373"/>
    </row>
    <row r="587" spans="1:27" x14ac:dyDescent="0.35">
      <c r="A587" s="373"/>
      <c r="B587" s="373"/>
      <c r="C587" s="373"/>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c r="Z587" s="373"/>
      <c r="AA587" s="373"/>
    </row>
    <row r="588" spans="1:27" x14ac:dyDescent="0.35">
      <c r="A588" s="373"/>
      <c r="B588" s="373"/>
      <c r="C588" s="373"/>
      <c r="D588" s="373"/>
      <c r="E588" s="373"/>
      <c r="F588" s="373"/>
      <c r="G588" s="373"/>
      <c r="H588" s="373"/>
      <c r="I588" s="373"/>
      <c r="J588" s="373"/>
      <c r="K588" s="373"/>
      <c r="L588" s="373"/>
      <c r="M588" s="373"/>
      <c r="N588" s="373"/>
      <c r="O588" s="373"/>
      <c r="P588" s="373"/>
      <c r="Q588" s="373"/>
      <c r="R588" s="373"/>
      <c r="S588" s="373"/>
      <c r="T588" s="373"/>
      <c r="U588" s="373"/>
      <c r="V588" s="373"/>
      <c r="W588" s="373"/>
      <c r="X588" s="373"/>
      <c r="Y588" s="373"/>
      <c r="Z588" s="373"/>
      <c r="AA588" s="373"/>
    </row>
    <row r="589" spans="1:27" x14ac:dyDescent="0.35">
      <c r="A589" s="373"/>
      <c r="B589" s="373"/>
      <c r="C589" s="373"/>
      <c r="D589" s="373"/>
      <c r="E589" s="373"/>
      <c r="F589" s="373"/>
      <c r="G589" s="373"/>
      <c r="H589" s="373"/>
      <c r="I589" s="373"/>
      <c r="J589" s="373"/>
      <c r="K589" s="373"/>
      <c r="L589" s="373"/>
      <c r="M589" s="373"/>
      <c r="N589" s="373"/>
      <c r="O589" s="373"/>
      <c r="P589" s="373"/>
      <c r="Q589" s="373"/>
      <c r="R589" s="373"/>
      <c r="S589" s="373"/>
      <c r="T589" s="373"/>
      <c r="U589" s="373"/>
      <c r="V589" s="373"/>
      <c r="W589" s="373"/>
      <c r="X589" s="373"/>
      <c r="Y589" s="373"/>
      <c r="Z589" s="373"/>
      <c r="AA589" s="373"/>
    </row>
    <row r="590" spans="1:27" x14ac:dyDescent="0.35">
      <c r="A590" s="373"/>
      <c r="B590" s="373"/>
      <c r="C590" s="373"/>
      <c r="D590" s="373"/>
      <c r="E590" s="373"/>
      <c r="F590" s="373"/>
      <c r="G590" s="373"/>
      <c r="H590" s="373"/>
      <c r="I590" s="373"/>
      <c r="J590" s="373"/>
      <c r="K590" s="373"/>
      <c r="L590" s="373"/>
      <c r="M590" s="373"/>
      <c r="N590" s="373"/>
      <c r="O590" s="373"/>
      <c r="P590" s="373"/>
      <c r="Q590" s="373"/>
      <c r="R590" s="373"/>
      <c r="S590" s="373"/>
      <c r="T590" s="373"/>
      <c r="U590" s="373"/>
      <c r="V590" s="373"/>
      <c r="W590" s="373"/>
      <c r="X590" s="373"/>
      <c r="Y590" s="373"/>
      <c r="Z590" s="373"/>
      <c r="AA590" s="373"/>
    </row>
    <row r="591" spans="1:27" x14ac:dyDescent="0.35">
      <c r="A591" s="373"/>
      <c r="B591" s="373"/>
      <c r="C591" s="373"/>
      <c r="D591" s="373"/>
      <c r="E591" s="373"/>
      <c r="F591" s="373"/>
      <c r="G591" s="373"/>
      <c r="H591" s="373"/>
      <c r="I591" s="373"/>
      <c r="J591" s="373"/>
      <c r="K591" s="373"/>
      <c r="L591" s="373"/>
      <c r="M591" s="373"/>
      <c r="N591" s="373"/>
      <c r="O591" s="373"/>
      <c r="P591" s="373"/>
      <c r="Q591" s="373"/>
      <c r="R591" s="373"/>
      <c r="S591" s="373"/>
      <c r="T591" s="373"/>
      <c r="U591" s="373"/>
      <c r="V591" s="373"/>
      <c r="W591" s="373"/>
      <c r="X591" s="373"/>
      <c r="Y591" s="373"/>
      <c r="Z591" s="373"/>
      <c r="AA591" s="373"/>
    </row>
    <row r="592" spans="1:27" x14ac:dyDescent="0.35">
      <c r="A592" s="373"/>
      <c r="B592" s="373"/>
      <c r="C592" s="373"/>
      <c r="D592" s="373"/>
      <c r="E592" s="373"/>
      <c r="F592" s="373"/>
      <c r="G592" s="373"/>
      <c r="H592" s="373"/>
      <c r="I592" s="373"/>
      <c r="J592" s="373"/>
      <c r="K592" s="373"/>
      <c r="L592" s="373"/>
      <c r="M592" s="373"/>
      <c r="N592" s="373"/>
      <c r="O592" s="373"/>
      <c r="P592" s="373"/>
      <c r="Q592" s="373"/>
      <c r="R592" s="373"/>
      <c r="S592" s="373"/>
      <c r="T592" s="373"/>
      <c r="U592" s="373"/>
      <c r="V592" s="373"/>
      <c r="W592" s="373"/>
      <c r="X592" s="373"/>
      <c r="Y592" s="373"/>
      <c r="Z592" s="373"/>
      <c r="AA592" s="373"/>
    </row>
    <row r="593" spans="1:27" x14ac:dyDescent="0.35">
      <c r="A593" s="373"/>
      <c r="B593" s="373"/>
      <c r="C593" s="373"/>
      <c r="D593" s="373"/>
      <c r="E593" s="373"/>
      <c r="F593" s="373"/>
      <c r="G593" s="373"/>
      <c r="H593" s="373"/>
      <c r="I593" s="373"/>
      <c r="J593" s="373"/>
      <c r="K593" s="373"/>
      <c r="L593" s="373"/>
      <c r="M593" s="373"/>
      <c r="N593" s="373"/>
      <c r="O593" s="373"/>
      <c r="P593" s="373"/>
      <c r="Q593" s="373"/>
      <c r="R593" s="373"/>
      <c r="S593" s="373"/>
      <c r="T593" s="373"/>
      <c r="U593" s="373"/>
      <c r="V593" s="373"/>
      <c r="W593" s="373"/>
      <c r="X593" s="373"/>
      <c r="Y593" s="373"/>
      <c r="Z593" s="373"/>
      <c r="AA593" s="373"/>
    </row>
    <row r="594" spans="1:27" x14ac:dyDescent="0.35">
      <c r="A594" s="373"/>
      <c r="B594" s="373"/>
      <c r="C594" s="373"/>
      <c r="D594" s="373"/>
      <c r="E594" s="373"/>
      <c r="F594" s="373"/>
      <c r="G594" s="373"/>
      <c r="H594" s="373"/>
      <c r="I594" s="373"/>
      <c r="J594" s="373"/>
      <c r="K594" s="373"/>
      <c r="L594" s="373"/>
      <c r="M594" s="373"/>
      <c r="N594" s="373"/>
      <c r="O594" s="373"/>
      <c r="P594" s="373"/>
      <c r="Q594" s="373"/>
      <c r="R594" s="373"/>
      <c r="S594" s="373"/>
      <c r="T594" s="373"/>
      <c r="U594" s="373"/>
      <c r="V594" s="373"/>
      <c r="W594" s="373"/>
      <c r="X594" s="373"/>
      <c r="Y594" s="373"/>
      <c r="Z594" s="373"/>
      <c r="AA594" s="373"/>
    </row>
    <row r="595" spans="1:27" x14ac:dyDescent="0.35">
      <c r="A595" s="373"/>
      <c r="B595" s="373"/>
      <c r="C595" s="373"/>
      <c r="D595" s="373"/>
      <c r="E595" s="373"/>
      <c r="F595" s="373"/>
      <c r="G595" s="373"/>
      <c r="H595" s="373"/>
      <c r="I595" s="373"/>
      <c r="J595" s="373"/>
      <c r="K595" s="373"/>
      <c r="L595" s="373"/>
      <c r="M595" s="373"/>
      <c r="N595" s="373"/>
      <c r="O595" s="373"/>
      <c r="P595" s="373"/>
      <c r="Q595" s="373"/>
      <c r="R595" s="373"/>
      <c r="S595" s="373"/>
      <c r="T595" s="373"/>
      <c r="U595" s="373"/>
      <c r="V595" s="373"/>
      <c r="W595" s="373"/>
      <c r="X595" s="373"/>
      <c r="Y595" s="373"/>
      <c r="Z595" s="373"/>
      <c r="AA595" s="373"/>
    </row>
    <row r="596" spans="1:27" x14ac:dyDescent="0.35">
      <c r="A596" s="373"/>
      <c r="B596" s="373"/>
      <c r="C596" s="373"/>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c r="Z596" s="373"/>
      <c r="AA596" s="373"/>
    </row>
    <row r="597" spans="1:27" x14ac:dyDescent="0.35">
      <c r="A597" s="373"/>
      <c r="B597" s="373"/>
      <c r="C597" s="373"/>
      <c r="D597" s="373"/>
      <c r="E597" s="373"/>
      <c r="F597" s="373"/>
      <c r="G597" s="373"/>
      <c r="H597" s="373"/>
      <c r="I597" s="373"/>
      <c r="J597" s="373"/>
      <c r="K597" s="373"/>
      <c r="L597" s="373"/>
      <c r="M597" s="373"/>
      <c r="N597" s="373"/>
      <c r="O597" s="373"/>
      <c r="P597" s="373"/>
      <c r="Q597" s="373"/>
      <c r="R597" s="373"/>
      <c r="S597" s="373"/>
      <c r="T597" s="373"/>
      <c r="U597" s="373"/>
      <c r="V597" s="373"/>
      <c r="W597" s="373"/>
      <c r="X597" s="373"/>
      <c r="Y597" s="373"/>
      <c r="Z597" s="373"/>
      <c r="AA597" s="373"/>
    </row>
    <row r="598" spans="1:27" x14ac:dyDescent="0.35">
      <c r="A598" s="373"/>
      <c r="B598" s="373"/>
      <c r="C598" s="373"/>
      <c r="D598" s="373"/>
      <c r="E598" s="373"/>
      <c r="F598" s="373"/>
      <c r="G598" s="373"/>
      <c r="H598" s="373"/>
      <c r="I598" s="373"/>
      <c r="J598" s="373"/>
      <c r="K598" s="373"/>
      <c r="L598" s="373"/>
      <c r="M598" s="373"/>
      <c r="N598" s="373"/>
      <c r="O598" s="373"/>
      <c r="P598" s="373"/>
      <c r="Q598" s="373"/>
      <c r="R598" s="373"/>
      <c r="S598" s="373"/>
      <c r="T598" s="373"/>
      <c r="U598" s="373"/>
      <c r="V598" s="373"/>
      <c r="W598" s="373"/>
      <c r="X598" s="373"/>
      <c r="Y598" s="373"/>
      <c r="Z598" s="373"/>
      <c r="AA598" s="373"/>
    </row>
    <row r="599" spans="1:27" x14ac:dyDescent="0.35">
      <c r="A599" s="373"/>
      <c r="B599" s="373"/>
      <c r="C599" s="373"/>
      <c r="D599" s="373"/>
      <c r="E599" s="373"/>
      <c r="F599" s="373"/>
      <c r="G599" s="373"/>
      <c r="H599" s="373"/>
      <c r="I599" s="373"/>
      <c r="J599" s="373"/>
      <c r="K599" s="373"/>
      <c r="L599" s="373"/>
      <c r="M599" s="373"/>
      <c r="N599" s="373"/>
      <c r="O599" s="373"/>
      <c r="P599" s="373"/>
      <c r="Q599" s="373"/>
      <c r="R599" s="373"/>
      <c r="S599" s="373"/>
      <c r="T599" s="373"/>
      <c r="U599" s="373"/>
      <c r="V599" s="373"/>
      <c r="W599" s="373"/>
      <c r="X599" s="373"/>
      <c r="Y599" s="373"/>
      <c r="Z599" s="373"/>
      <c r="AA599" s="373"/>
    </row>
    <row r="600" spans="1:27" x14ac:dyDescent="0.35">
      <c r="A600" s="373"/>
      <c r="B600" s="373"/>
      <c r="C600" s="373"/>
      <c r="D600" s="373"/>
      <c r="E600" s="373"/>
      <c r="F600" s="373"/>
      <c r="G600" s="373"/>
      <c r="H600" s="373"/>
      <c r="I600" s="373"/>
      <c r="J600" s="373"/>
      <c r="K600" s="373"/>
      <c r="L600" s="373"/>
      <c r="M600" s="373"/>
      <c r="N600" s="373"/>
      <c r="O600" s="373"/>
      <c r="P600" s="373"/>
      <c r="Q600" s="373"/>
      <c r="R600" s="373"/>
      <c r="S600" s="373"/>
      <c r="T600" s="373"/>
      <c r="U600" s="373"/>
      <c r="V600" s="373"/>
      <c r="W600" s="373"/>
      <c r="X600" s="373"/>
      <c r="Y600" s="373"/>
      <c r="Z600" s="373"/>
      <c r="AA600" s="373"/>
    </row>
    <row r="601" spans="1:27" x14ac:dyDescent="0.35">
      <c r="A601" s="373"/>
      <c r="B601" s="373"/>
      <c r="C601" s="373"/>
      <c r="D601" s="373"/>
      <c r="E601" s="373"/>
      <c r="F601" s="373"/>
      <c r="G601" s="373"/>
      <c r="H601" s="373"/>
      <c r="I601" s="373"/>
      <c r="J601" s="373"/>
      <c r="K601" s="373"/>
      <c r="L601" s="373"/>
      <c r="M601" s="373"/>
      <c r="N601" s="373"/>
      <c r="O601" s="373"/>
      <c r="P601" s="373"/>
      <c r="Q601" s="373"/>
      <c r="R601" s="373"/>
      <c r="S601" s="373"/>
      <c r="T601" s="373"/>
      <c r="U601" s="373"/>
      <c r="V601" s="373"/>
      <c r="W601" s="373"/>
      <c r="X601" s="373"/>
      <c r="Y601" s="373"/>
      <c r="Z601" s="373"/>
      <c r="AA601" s="373"/>
    </row>
    <row r="602" spans="1:27" x14ac:dyDescent="0.35">
      <c r="A602" s="373"/>
      <c r="B602" s="373"/>
      <c r="C602" s="373"/>
      <c r="D602" s="373"/>
      <c r="E602" s="373"/>
      <c r="F602" s="373"/>
      <c r="G602" s="373"/>
      <c r="H602" s="373"/>
      <c r="I602" s="373"/>
      <c r="J602" s="373"/>
      <c r="K602" s="373"/>
      <c r="L602" s="373"/>
      <c r="M602" s="373"/>
      <c r="N602" s="373"/>
      <c r="O602" s="373"/>
      <c r="P602" s="373"/>
      <c r="Q602" s="373"/>
      <c r="R602" s="373"/>
      <c r="S602" s="373"/>
      <c r="T602" s="373"/>
      <c r="U602" s="373"/>
      <c r="V602" s="373"/>
      <c r="W602" s="373"/>
      <c r="X602" s="373"/>
      <c r="Y602" s="373"/>
      <c r="Z602" s="373"/>
      <c r="AA602" s="373"/>
    </row>
    <row r="603" spans="1:27" x14ac:dyDescent="0.35">
      <c r="A603" s="373"/>
      <c r="B603" s="373"/>
      <c r="C603" s="373"/>
      <c r="D603" s="373"/>
      <c r="E603" s="373"/>
      <c r="F603" s="373"/>
      <c r="G603" s="373"/>
      <c r="H603" s="373"/>
      <c r="I603" s="373"/>
      <c r="J603" s="373"/>
      <c r="K603" s="373"/>
      <c r="L603" s="373"/>
      <c r="M603" s="373"/>
      <c r="N603" s="373"/>
      <c r="O603" s="373"/>
      <c r="P603" s="373"/>
      <c r="Q603" s="373"/>
      <c r="R603" s="373"/>
      <c r="S603" s="373"/>
      <c r="T603" s="373"/>
      <c r="U603" s="373"/>
      <c r="V603" s="373"/>
      <c r="W603" s="373"/>
      <c r="X603" s="373"/>
      <c r="Y603" s="373"/>
      <c r="Z603" s="373"/>
      <c r="AA603" s="373"/>
    </row>
    <row r="604" spans="1:27" x14ac:dyDescent="0.35">
      <c r="A604" s="373"/>
      <c r="B604" s="373"/>
      <c r="C604" s="373"/>
      <c r="D604" s="373"/>
      <c r="E604" s="373"/>
      <c r="F604" s="373"/>
      <c r="G604" s="373"/>
      <c r="H604" s="373"/>
      <c r="I604" s="373"/>
      <c r="J604" s="373"/>
      <c r="K604" s="373"/>
      <c r="L604" s="373"/>
      <c r="M604" s="373"/>
      <c r="N604" s="373"/>
      <c r="O604" s="373"/>
      <c r="P604" s="373"/>
      <c r="Q604" s="373"/>
      <c r="R604" s="373"/>
      <c r="S604" s="373"/>
      <c r="T604" s="373"/>
      <c r="U604" s="373"/>
      <c r="V604" s="373"/>
      <c r="W604" s="373"/>
      <c r="X604" s="373"/>
      <c r="Y604" s="373"/>
      <c r="Z604" s="373"/>
      <c r="AA604" s="373"/>
    </row>
    <row r="605" spans="1:27" x14ac:dyDescent="0.35">
      <c r="A605" s="373"/>
      <c r="B605" s="373"/>
      <c r="C605" s="373"/>
      <c r="D605" s="373"/>
      <c r="E605" s="373"/>
      <c r="F605" s="373"/>
      <c r="G605" s="373"/>
      <c r="H605" s="373"/>
      <c r="I605" s="373"/>
      <c r="J605" s="373"/>
      <c r="K605" s="373"/>
      <c r="L605" s="373"/>
      <c r="M605" s="373"/>
      <c r="N605" s="373"/>
      <c r="O605" s="373"/>
      <c r="P605" s="373"/>
      <c r="Q605" s="373"/>
      <c r="R605" s="373"/>
      <c r="S605" s="373"/>
      <c r="T605" s="373"/>
      <c r="U605" s="373"/>
      <c r="V605" s="373"/>
      <c r="W605" s="373"/>
      <c r="X605" s="373"/>
      <c r="Y605" s="373"/>
      <c r="Z605" s="373"/>
      <c r="AA605" s="373"/>
    </row>
    <row r="606" spans="1:27" x14ac:dyDescent="0.35">
      <c r="A606" s="373"/>
      <c r="B606" s="373"/>
      <c r="C606" s="373"/>
      <c r="D606" s="373"/>
      <c r="E606" s="373"/>
      <c r="F606" s="373"/>
      <c r="G606" s="373"/>
      <c r="H606" s="373"/>
      <c r="I606" s="373"/>
      <c r="J606" s="373"/>
      <c r="K606" s="373"/>
      <c r="L606" s="373"/>
      <c r="M606" s="373"/>
      <c r="N606" s="373"/>
      <c r="O606" s="373"/>
      <c r="P606" s="373"/>
      <c r="Q606" s="373"/>
      <c r="R606" s="373"/>
      <c r="S606" s="373"/>
      <c r="T606" s="373"/>
      <c r="U606" s="373"/>
      <c r="V606" s="373"/>
      <c r="W606" s="373"/>
      <c r="X606" s="373"/>
      <c r="Y606" s="373"/>
      <c r="Z606" s="373"/>
      <c r="AA606" s="373"/>
    </row>
    <row r="607" spans="1:27" x14ac:dyDescent="0.35">
      <c r="A607" s="373"/>
      <c r="B607" s="373"/>
      <c r="C607" s="373"/>
      <c r="D607" s="373"/>
      <c r="E607" s="373"/>
      <c r="F607" s="373"/>
      <c r="G607" s="373"/>
      <c r="H607" s="373"/>
      <c r="I607" s="373"/>
      <c r="J607" s="373"/>
      <c r="K607" s="373"/>
      <c r="L607" s="373"/>
      <c r="M607" s="373"/>
      <c r="N607" s="373"/>
      <c r="O607" s="373"/>
      <c r="P607" s="373"/>
      <c r="Q607" s="373"/>
      <c r="R607" s="373"/>
      <c r="S607" s="373"/>
      <c r="T607" s="373"/>
      <c r="U607" s="373"/>
      <c r="V607" s="373"/>
      <c r="W607" s="373"/>
      <c r="X607" s="373"/>
      <c r="Y607" s="373"/>
      <c r="Z607" s="373"/>
      <c r="AA607" s="373"/>
    </row>
    <row r="608" spans="1:27" x14ac:dyDescent="0.35">
      <c r="A608" s="373"/>
      <c r="B608" s="373"/>
      <c r="C608" s="373"/>
      <c r="D608" s="373"/>
      <c r="E608" s="373"/>
      <c r="F608" s="373"/>
      <c r="G608" s="373"/>
      <c r="H608" s="373"/>
      <c r="I608" s="373"/>
      <c r="J608" s="373"/>
      <c r="K608" s="373"/>
      <c r="L608" s="373"/>
      <c r="M608" s="373"/>
      <c r="N608" s="373"/>
      <c r="O608" s="373"/>
      <c r="P608" s="373"/>
      <c r="Q608" s="373"/>
      <c r="R608" s="373"/>
      <c r="S608" s="373"/>
      <c r="T608" s="373"/>
      <c r="U608" s="373"/>
      <c r="V608" s="373"/>
      <c r="W608" s="373"/>
      <c r="X608" s="373"/>
      <c r="Y608" s="373"/>
      <c r="Z608" s="373"/>
      <c r="AA608" s="373"/>
    </row>
    <row r="609" spans="1:27" x14ac:dyDescent="0.35">
      <c r="A609" s="373"/>
      <c r="B609" s="373"/>
      <c r="C609" s="373"/>
      <c r="D609" s="373"/>
      <c r="E609" s="373"/>
      <c r="F609" s="373"/>
      <c r="G609" s="373"/>
      <c r="H609" s="373"/>
      <c r="I609" s="373"/>
      <c r="J609" s="373"/>
      <c r="K609" s="373"/>
      <c r="L609" s="373"/>
      <c r="M609" s="373"/>
      <c r="N609" s="373"/>
      <c r="O609" s="373"/>
      <c r="P609" s="373"/>
      <c r="Q609" s="373"/>
      <c r="R609" s="373"/>
      <c r="S609" s="373"/>
      <c r="T609" s="373"/>
      <c r="U609" s="373"/>
      <c r="V609" s="373"/>
      <c r="W609" s="373"/>
      <c r="X609" s="373"/>
      <c r="Y609" s="373"/>
      <c r="Z609" s="373"/>
      <c r="AA609" s="373"/>
    </row>
    <row r="610" spans="1:27" x14ac:dyDescent="0.35">
      <c r="A610" s="373"/>
      <c r="B610" s="373"/>
      <c r="C610" s="373"/>
      <c r="D610" s="373"/>
      <c r="E610" s="373"/>
      <c r="F610" s="373"/>
      <c r="G610" s="373"/>
      <c r="H610" s="373"/>
      <c r="I610" s="373"/>
      <c r="J610" s="373"/>
      <c r="K610" s="373"/>
      <c r="L610" s="373"/>
      <c r="M610" s="373"/>
      <c r="N610" s="373"/>
      <c r="O610" s="373"/>
      <c r="P610" s="373"/>
      <c r="Q610" s="373"/>
      <c r="R610" s="373"/>
      <c r="S610" s="373"/>
      <c r="T610" s="373"/>
      <c r="U610" s="373"/>
      <c r="V610" s="373"/>
      <c r="W610" s="373"/>
      <c r="X610" s="373"/>
      <c r="Y610" s="373"/>
      <c r="Z610" s="373"/>
      <c r="AA610" s="373"/>
    </row>
    <row r="611" spans="1:27" x14ac:dyDescent="0.35">
      <c r="A611" s="373"/>
      <c r="B611" s="373"/>
      <c r="C611" s="373"/>
      <c r="D611" s="373"/>
      <c r="E611" s="373"/>
      <c r="F611" s="373"/>
      <c r="G611" s="373"/>
      <c r="H611" s="373"/>
      <c r="I611" s="373"/>
      <c r="J611" s="373"/>
      <c r="K611" s="373"/>
      <c r="L611" s="373"/>
      <c r="M611" s="373"/>
      <c r="N611" s="373"/>
      <c r="O611" s="373"/>
      <c r="P611" s="373"/>
      <c r="Q611" s="373"/>
      <c r="R611" s="373"/>
      <c r="S611" s="373"/>
      <c r="T611" s="373"/>
      <c r="U611" s="373"/>
      <c r="V611" s="373"/>
      <c r="W611" s="373"/>
      <c r="X611" s="373"/>
      <c r="Y611" s="373"/>
      <c r="Z611" s="373"/>
      <c r="AA611" s="373"/>
    </row>
    <row r="612" spans="1:27" x14ac:dyDescent="0.35">
      <c r="A612" s="373"/>
      <c r="B612" s="373"/>
      <c r="C612" s="373"/>
      <c r="D612" s="373"/>
      <c r="E612" s="373"/>
      <c r="F612" s="373"/>
      <c r="G612" s="373"/>
      <c r="H612" s="373"/>
      <c r="I612" s="373"/>
      <c r="J612" s="373"/>
      <c r="K612" s="373"/>
      <c r="L612" s="373"/>
      <c r="M612" s="373"/>
      <c r="N612" s="373"/>
      <c r="O612" s="373"/>
      <c r="P612" s="373"/>
      <c r="Q612" s="373"/>
      <c r="R612" s="373"/>
      <c r="S612" s="373"/>
      <c r="T612" s="373"/>
      <c r="U612" s="373"/>
      <c r="V612" s="373"/>
      <c r="W612" s="373"/>
      <c r="X612" s="373"/>
      <c r="Y612" s="373"/>
      <c r="Z612" s="373"/>
      <c r="AA612" s="373"/>
    </row>
    <row r="613" spans="1:27" x14ac:dyDescent="0.35">
      <c r="A613" s="373"/>
      <c r="B613" s="373"/>
      <c r="C613" s="373"/>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c r="AA613" s="373"/>
    </row>
    <row r="614" spans="1:27" x14ac:dyDescent="0.35">
      <c r="A614" s="373"/>
      <c r="B614" s="373"/>
      <c r="C614" s="373"/>
      <c r="D614" s="373"/>
      <c r="E614" s="373"/>
      <c r="F614" s="373"/>
      <c r="G614" s="373"/>
      <c r="H614" s="373"/>
      <c r="I614" s="373"/>
      <c r="J614" s="373"/>
      <c r="K614" s="373"/>
      <c r="L614" s="373"/>
      <c r="M614" s="373"/>
      <c r="N614" s="373"/>
      <c r="O614" s="373"/>
      <c r="P614" s="373"/>
      <c r="Q614" s="373"/>
      <c r="R614" s="373"/>
      <c r="S614" s="373"/>
      <c r="T614" s="373"/>
      <c r="U614" s="373"/>
      <c r="V614" s="373"/>
      <c r="W614" s="373"/>
      <c r="X614" s="373"/>
      <c r="Y614" s="373"/>
      <c r="Z614" s="373"/>
      <c r="AA614" s="373"/>
    </row>
    <row r="615" spans="1:27" x14ac:dyDescent="0.35">
      <c r="A615" s="373"/>
      <c r="B615" s="373"/>
      <c r="C615" s="373"/>
      <c r="D615" s="373"/>
      <c r="E615" s="373"/>
      <c r="F615" s="373"/>
      <c r="G615" s="373"/>
      <c r="H615" s="373"/>
      <c r="I615" s="373"/>
      <c r="J615" s="373"/>
      <c r="K615" s="373"/>
      <c r="L615" s="373"/>
      <c r="M615" s="373"/>
      <c r="N615" s="373"/>
      <c r="O615" s="373"/>
      <c r="P615" s="373"/>
      <c r="Q615" s="373"/>
      <c r="R615" s="373"/>
      <c r="S615" s="373"/>
      <c r="T615" s="373"/>
      <c r="U615" s="373"/>
      <c r="V615" s="373"/>
      <c r="W615" s="373"/>
      <c r="X615" s="373"/>
      <c r="Y615" s="373"/>
      <c r="Z615" s="373"/>
      <c r="AA615" s="373"/>
    </row>
    <row r="616" spans="1:27" x14ac:dyDescent="0.35">
      <c r="A616" s="373"/>
      <c r="B616" s="373"/>
      <c r="C616" s="373"/>
      <c r="D616" s="373"/>
      <c r="E616" s="373"/>
      <c r="F616" s="373"/>
      <c r="G616" s="373"/>
      <c r="H616" s="373"/>
      <c r="I616" s="373"/>
      <c r="J616" s="373"/>
      <c r="K616" s="373"/>
      <c r="L616" s="373"/>
      <c r="M616" s="373"/>
      <c r="N616" s="373"/>
      <c r="O616" s="373"/>
      <c r="P616" s="373"/>
      <c r="Q616" s="373"/>
      <c r="R616" s="373"/>
      <c r="S616" s="373"/>
      <c r="T616" s="373"/>
      <c r="U616" s="373"/>
      <c r="V616" s="373"/>
      <c r="W616" s="373"/>
      <c r="X616" s="373"/>
      <c r="Y616" s="373"/>
      <c r="Z616" s="373"/>
      <c r="AA616" s="373"/>
    </row>
    <row r="617" spans="1:27" x14ac:dyDescent="0.35">
      <c r="A617" s="373"/>
      <c r="B617" s="373"/>
      <c r="C617" s="373"/>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c r="Z617" s="373"/>
      <c r="AA617" s="373"/>
    </row>
    <row r="618" spans="1:27" x14ac:dyDescent="0.35">
      <c r="A618" s="373"/>
      <c r="B618" s="373"/>
      <c r="C618" s="373"/>
      <c r="D618" s="373"/>
      <c r="E618" s="373"/>
      <c r="F618" s="373"/>
      <c r="G618" s="373"/>
      <c r="H618" s="373"/>
      <c r="I618" s="373"/>
      <c r="J618" s="373"/>
      <c r="K618" s="373"/>
      <c r="L618" s="373"/>
      <c r="M618" s="373"/>
      <c r="N618" s="373"/>
      <c r="O618" s="373"/>
      <c r="P618" s="373"/>
      <c r="Q618" s="373"/>
      <c r="R618" s="373"/>
      <c r="S618" s="373"/>
      <c r="T618" s="373"/>
      <c r="U618" s="373"/>
      <c r="V618" s="373"/>
      <c r="W618" s="373"/>
      <c r="X618" s="373"/>
      <c r="Y618" s="373"/>
      <c r="Z618" s="373"/>
      <c r="AA618" s="373"/>
    </row>
    <row r="619" spans="1:27" x14ac:dyDescent="0.35">
      <c r="A619" s="373"/>
      <c r="B619" s="373"/>
      <c r="C619" s="373"/>
      <c r="D619" s="373"/>
      <c r="E619" s="373"/>
      <c r="F619" s="373"/>
      <c r="G619" s="373"/>
      <c r="H619" s="373"/>
      <c r="I619" s="373"/>
      <c r="J619" s="373"/>
      <c r="K619" s="373"/>
      <c r="L619" s="373"/>
      <c r="M619" s="373"/>
      <c r="N619" s="373"/>
      <c r="O619" s="373"/>
      <c r="P619" s="373"/>
      <c r="Q619" s="373"/>
      <c r="R619" s="373"/>
      <c r="S619" s="373"/>
      <c r="T619" s="373"/>
      <c r="U619" s="373"/>
      <c r="V619" s="373"/>
      <c r="W619" s="373"/>
      <c r="X619" s="373"/>
      <c r="Y619" s="373"/>
      <c r="Z619" s="373"/>
      <c r="AA619" s="373"/>
    </row>
    <row r="620" spans="1:27" x14ac:dyDescent="0.35">
      <c r="A620" s="373"/>
      <c r="B620" s="373"/>
      <c r="C620" s="373"/>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c r="Z620" s="373"/>
      <c r="AA620" s="373"/>
    </row>
    <row r="621" spans="1:27" x14ac:dyDescent="0.35">
      <c r="A621" s="373"/>
      <c r="B621" s="373"/>
      <c r="C621" s="373"/>
      <c r="D621" s="373"/>
      <c r="E621" s="373"/>
      <c r="F621" s="373"/>
      <c r="G621" s="373"/>
      <c r="H621" s="373"/>
      <c r="I621" s="373"/>
      <c r="J621" s="373"/>
      <c r="K621" s="373"/>
      <c r="L621" s="373"/>
      <c r="M621" s="373"/>
      <c r="N621" s="373"/>
      <c r="O621" s="373"/>
      <c r="P621" s="373"/>
      <c r="Q621" s="373"/>
      <c r="R621" s="373"/>
      <c r="S621" s="373"/>
      <c r="T621" s="373"/>
      <c r="U621" s="373"/>
      <c r="V621" s="373"/>
      <c r="W621" s="373"/>
      <c r="X621" s="373"/>
      <c r="Y621" s="373"/>
      <c r="Z621" s="373"/>
      <c r="AA621" s="373"/>
    </row>
    <row r="622" spans="1:27" x14ac:dyDescent="0.35">
      <c r="A622" s="373"/>
      <c r="B622" s="373"/>
      <c r="C622" s="373"/>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c r="AA622" s="373"/>
    </row>
    <row r="623" spans="1:27" x14ac:dyDescent="0.35">
      <c r="A623" s="373"/>
      <c r="B623" s="373"/>
      <c r="C623" s="373"/>
      <c r="D623" s="373"/>
      <c r="E623" s="373"/>
      <c r="F623" s="373"/>
      <c r="G623" s="373"/>
      <c r="H623" s="373"/>
      <c r="I623" s="373"/>
      <c r="J623" s="373"/>
      <c r="K623" s="373"/>
      <c r="L623" s="373"/>
      <c r="M623" s="373"/>
      <c r="N623" s="373"/>
      <c r="O623" s="373"/>
      <c r="P623" s="373"/>
      <c r="Q623" s="373"/>
      <c r="R623" s="373"/>
      <c r="S623" s="373"/>
      <c r="T623" s="373"/>
      <c r="U623" s="373"/>
      <c r="V623" s="373"/>
      <c r="W623" s="373"/>
      <c r="X623" s="373"/>
      <c r="Y623" s="373"/>
      <c r="Z623" s="373"/>
      <c r="AA623" s="373"/>
    </row>
    <row r="624" spans="1:27" x14ac:dyDescent="0.35">
      <c r="A624" s="373"/>
      <c r="B624" s="373"/>
      <c r="C624" s="373"/>
      <c r="D624" s="373"/>
      <c r="E624" s="373"/>
      <c r="F624" s="373"/>
      <c r="G624" s="373"/>
      <c r="H624" s="373"/>
      <c r="I624" s="373"/>
      <c r="J624" s="373"/>
      <c r="K624" s="373"/>
      <c r="L624" s="373"/>
      <c r="M624" s="373"/>
      <c r="N624" s="373"/>
      <c r="O624" s="373"/>
      <c r="P624" s="373"/>
      <c r="Q624" s="373"/>
      <c r="R624" s="373"/>
      <c r="S624" s="373"/>
      <c r="T624" s="373"/>
      <c r="U624" s="373"/>
      <c r="V624" s="373"/>
      <c r="W624" s="373"/>
      <c r="X624" s="373"/>
      <c r="Y624" s="373"/>
      <c r="Z624" s="373"/>
      <c r="AA624" s="373"/>
    </row>
    <row r="625" spans="1:27" x14ac:dyDescent="0.35">
      <c r="A625" s="373"/>
      <c r="B625" s="373"/>
      <c r="C625" s="373"/>
      <c r="D625" s="373"/>
      <c r="E625" s="373"/>
      <c r="F625" s="373"/>
      <c r="G625" s="373"/>
      <c r="H625" s="373"/>
      <c r="I625" s="373"/>
      <c r="J625" s="373"/>
      <c r="K625" s="373"/>
      <c r="L625" s="373"/>
      <c r="M625" s="373"/>
      <c r="N625" s="373"/>
      <c r="O625" s="373"/>
      <c r="P625" s="373"/>
      <c r="Q625" s="373"/>
      <c r="R625" s="373"/>
      <c r="S625" s="373"/>
      <c r="T625" s="373"/>
      <c r="U625" s="373"/>
      <c r="V625" s="373"/>
      <c r="W625" s="373"/>
      <c r="X625" s="373"/>
      <c r="Y625" s="373"/>
      <c r="Z625" s="373"/>
      <c r="AA625" s="373"/>
    </row>
    <row r="626" spans="1:27" x14ac:dyDescent="0.35">
      <c r="A626" s="373"/>
      <c r="B626" s="373"/>
      <c r="C626" s="373"/>
      <c r="D626" s="373"/>
      <c r="E626" s="373"/>
      <c r="F626" s="373"/>
      <c r="G626" s="373"/>
      <c r="H626" s="373"/>
      <c r="I626" s="373"/>
      <c r="J626" s="373"/>
      <c r="K626" s="373"/>
      <c r="L626" s="373"/>
      <c r="M626" s="373"/>
      <c r="N626" s="373"/>
      <c r="O626" s="373"/>
      <c r="P626" s="373"/>
      <c r="Q626" s="373"/>
      <c r="R626" s="373"/>
      <c r="S626" s="373"/>
      <c r="T626" s="373"/>
      <c r="U626" s="373"/>
      <c r="V626" s="373"/>
      <c r="W626" s="373"/>
      <c r="X626" s="373"/>
      <c r="Y626" s="373"/>
      <c r="Z626" s="373"/>
      <c r="AA626" s="373"/>
    </row>
    <row r="627" spans="1:27" x14ac:dyDescent="0.35">
      <c r="A627" s="373"/>
      <c r="B627" s="373"/>
      <c r="C627" s="373"/>
      <c r="D627" s="373"/>
      <c r="E627" s="373"/>
      <c r="F627" s="373"/>
      <c r="G627" s="373"/>
      <c r="H627" s="373"/>
      <c r="I627" s="373"/>
      <c r="J627" s="373"/>
      <c r="K627" s="373"/>
      <c r="L627" s="373"/>
      <c r="M627" s="373"/>
      <c r="N627" s="373"/>
      <c r="O627" s="373"/>
      <c r="P627" s="373"/>
      <c r="Q627" s="373"/>
      <c r="R627" s="373"/>
      <c r="S627" s="373"/>
      <c r="T627" s="373"/>
      <c r="U627" s="373"/>
      <c r="V627" s="373"/>
      <c r="W627" s="373"/>
      <c r="X627" s="373"/>
      <c r="Y627" s="373"/>
      <c r="Z627" s="373"/>
      <c r="AA627" s="373"/>
    </row>
    <row r="628" spans="1:27" x14ac:dyDescent="0.35">
      <c r="A628" s="373"/>
      <c r="B628" s="373"/>
      <c r="C628" s="373"/>
      <c r="D628" s="373"/>
      <c r="E628" s="373"/>
      <c r="F628" s="373"/>
      <c r="G628" s="373"/>
      <c r="H628" s="373"/>
      <c r="I628" s="373"/>
      <c r="J628" s="373"/>
      <c r="K628" s="373"/>
      <c r="L628" s="373"/>
      <c r="M628" s="373"/>
      <c r="N628" s="373"/>
      <c r="O628" s="373"/>
      <c r="P628" s="373"/>
      <c r="Q628" s="373"/>
      <c r="R628" s="373"/>
      <c r="S628" s="373"/>
      <c r="T628" s="373"/>
      <c r="U628" s="373"/>
      <c r="V628" s="373"/>
      <c r="W628" s="373"/>
      <c r="X628" s="373"/>
      <c r="Y628" s="373"/>
      <c r="Z628" s="373"/>
      <c r="AA628" s="373"/>
    </row>
    <row r="629" spans="1:27" x14ac:dyDescent="0.35">
      <c r="A629" s="373"/>
      <c r="B629" s="373"/>
      <c r="C629" s="373"/>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c r="Z629" s="373"/>
      <c r="AA629" s="373"/>
    </row>
    <row r="630" spans="1:27" x14ac:dyDescent="0.35">
      <c r="A630" s="373"/>
      <c r="B630" s="373"/>
      <c r="C630" s="373"/>
      <c r="D630" s="373"/>
      <c r="E630" s="373"/>
      <c r="F630" s="373"/>
      <c r="G630" s="373"/>
      <c r="H630" s="373"/>
      <c r="I630" s="373"/>
      <c r="J630" s="373"/>
      <c r="K630" s="373"/>
      <c r="L630" s="373"/>
      <c r="M630" s="373"/>
      <c r="N630" s="373"/>
      <c r="O630" s="373"/>
      <c r="P630" s="373"/>
      <c r="Q630" s="373"/>
      <c r="R630" s="373"/>
      <c r="S630" s="373"/>
      <c r="T630" s="373"/>
      <c r="U630" s="373"/>
      <c r="V630" s="373"/>
      <c r="W630" s="373"/>
      <c r="X630" s="373"/>
      <c r="Y630" s="373"/>
      <c r="Z630" s="373"/>
      <c r="AA630" s="373"/>
    </row>
    <row r="631" spans="1:27" x14ac:dyDescent="0.35">
      <c r="A631" s="373"/>
      <c r="B631" s="373"/>
      <c r="C631" s="373"/>
      <c r="D631" s="373"/>
      <c r="E631" s="373"/>
      <c r="F631" s="373"/>
      <c r="G631" s="373"/>
      <c r="H631" s="373"/>
      <c r="I631" s="373"/>
      <c r="J631" s="373"/>
      <c r="K631" s="373"/>
      <c r="L631" s="373"/>
      <c r="M631" s="373"/>
      <c r="N631" s="373"/>
      <c r="O631" s="373"/>
      <c r="P631" s="373"/>
      <c r="Q631" s="373"/>
      <c r="R631" s="373"/>
      <c r="S631" s="373"/>
      <c r="T631" s="373"/>
      <c r="U631" s="373"/>
      <c r="V631" s="373"/>
      <c r="W631" s="373"/>
      <c r="X631" s="373"/>
      <c r="Y631" s="373"/>
      <c r="Z631" s="373"/>
      <c r="AA631" s="373"/>
    </row>
    <row r="632" spans="1:27" x14ac:dyDescent="0.35">
      <c r="A632" s="373"/>
      <c r="B632" s="373"/>
      <c r="C632" s="373"/>
      <c r="D632" s="373"/>
      <c r="E632" s="373"/>
      <c r="F632" s="373"/>
      <c r="G632" s="373"/>
      <c r="H632" s="373"/>
      <c r="I632" s="373"/>
      <c r="J632" s="373"/>
      <c r="K632" s="373"/>
      <c r="L632" s="373"/>
      <c r="M632" s="373"/>
      <c r="N632" s="373"/>
      <c r="O632" s="373"/>
      <c r="P632" s="373"/>
      <c r="Q632" s="373"/>
      <c r="R632" s="373"/>
      <c r="S632" s="373"/>
      <c r="T632" s="373"/>
      <c r="U632" s="373"/>
      <c r="V632" s="373"/>
      <c r="W632" s="373"/>
      <c r="X632" s="373"/>
      <c r="Y632" s="373"/>
      <c r="Z632" s="373"/>
      <c r="AA632" s="373"/>
    </row>
    <row r="633" spans="1:27" x14ac:dyDescent="0.35">
      <c r="A633" s="373"/>
      <c r="B633" s="373"/>
      <c r="C633" s="373"/>
      <c r="D633" s="373"/>
      <c r="E633" s="373"/>
      <c r="F633" s="373"/>
      <c r="G633" s="373"/>
      <c r="H633" s="373"/>
      <c r="I633" s="373"/>
      <c r="J633" s="373"/>
      <c r="K633" s="373"/>
      <c r="L633" s="373"/>
      <c r="M633" s="373"/>
      <c r="N633" s="373"/>
      <c r="O633" s="373"/>
      <c r="P633" s="373"/>
      <c r="Q633" s="373"/>
      <c r="R633" s="373"/>
      <c r="S633" s="373"/>
      <c r="T633" s="373"/>
      <c r="U633" s="373"/>
      <c r="V633" s="373"/>
      <c r="W633" s="373"/>
      <c r="X633" s="373"/>
      <c r="Y633" s="373"/>
      <c r="Z633" s="373"/>
      <c r="AA633" s="373"/>
    </row>
    <row r="634" spans="1:27" x14ac:dyDescent="0.35">
      <c r="A634" s="373"/>
      <c r="B634" s="373"/>
      <c r="C634" s="373"/>
      <c r="D634" s="373"/>
      <c r="E634" s="373"/>
      <c r="F634" s="373"/>
      <c r="G634" s="373"/>
      <c r="H634" s="373"/>
      <c r="I634" s="373"/>
      <c r="J634" s="373"/>
      <c r="K634" s="373"/>
      <c r="L634" s="373"/>
      <c r="M634" s="373"/>
      <c r="N634" s="373"/>
      <c r="O634" s="373"/>
      <c r="P634" s="373"/>
      <c r="Q634" s="373"/>
      <c r="R634" s="373"/>
      <c r="S634" s="373"/>
      <c r="T634" s="373"/>
      <c r="U634" s="373"/>
      <c r="V634" s="373"/>
      <c r="W634" s="373"/>
      <c r="X634" s="373"/>
      <c r="Y634" s="373"/>
      <c r="Z634" s="373"/>
      <c r="AA634" s="373"/>
    </row>
    <row r="635" spans="1:27" x14ac:dyDescent="0.35">
      <c r="A635" s="373"/>
      <c r="B635" s="373"/>
      <c r="C635" s="373"/>
      <c r="D635" s="373"/>
      <c r="E635" s="373"/>
      <c r="F635" s="373"/>
      <c r="G635" s="373"/>
      <c r="H635" s="373"/>
      <c r="I635" s="373"/>
      <c r="J635" s="373"/>
      <c r="K635" s="373"/>
      <c r="L635" s="373"/>
      <c r="M635" s="373"/>
      <c r="N635" s="373"/>
      <c r="O635" s="373"/>
      <c r="P635" s="373"/>
      <c r="Q635" s="373"/>
      <c r="R635" s="373"/>
      <c r="S635" s="373"/>
      <c r="T635" s="373"/>
      <c r="U635" s="373"/>
      <c r="V635" s="373"/>
      <c r="W635" s="373"/>
      <c r="X635" s="373"/>
      <c r="Y635" s="373"/>
      <c r="Z635" s="373"/>
      <c r="AA635" s="373"/>
    </row>
    <row r="636" spans="1:27" x14ac:dyDescent="0.35">
      <c r="A636" s="373"/>
      <c r="B636" s="373"/>
      <c r="C636" s="373"/>
      <c r="D636" s="373"/>
      <c r="E636" s="373"/>
      <c r="F636" s="373"/>
      <c r="G636" s="373"/>
      <c r="H636" s="373"/>
      <c r="I636" s="373"/>
      <c r="J636" s="373"/>
      <c r="K636" s="373"/>
      <c r="L636" s="373"/>
      <c r="M636" s="373"/>
      <c r="N636" s="373"/>
      <c r="O636" s="373"/>
      <c r="P636" s="373"/>
      <c r="Q636" s="373"/>
      <c r="R636" s="373"/>
      <c r="S636" s="373"/>
      <c r="T636" s="373"/>
      <c r="U636" s="373"/>
      <c r="V636" s="373"/>
      <c r="W636" s="373"/>
      <c r="X636" s="373"/>
      <c r="Y636" s="373"/>
      <c r="Z636" s="373"/>
      <c r="AA636" s="373"/>
    </row>
    <row r="637" spans="1:27" x14ac:dyDescent="0.35">
      <c r="A637" s="373"/>
      <c r="B637" s="373"/>
      <c r="C637" s="373"/>
      <c r="D637" s="373"/>
      <c r="E637" s="373"/>
      <c r="F637" s="373"/>
      <c r="G637" s="373"/>
      <c r="H637" s="373"/>
      <c r="I637" s="373"/>
      <c r="J637" s="373"/>
      <c r="K637" s="373"/>
      <c r="L637" s="373"/>
      <c r="M637" s="373"/>
      <c r="N637" s="373"/>
      <c r="O637" s="373"/>
      <c r="P637" s="373"/>
      <c r="Q637" s="373"/>
      <c r="R637" s="373"/>
      <c r="S637" s="373"/>
      <c r="T637" s="373"/>
      <c r="U637" s="373"/>
      <c r="V637" s="373"/>
      <c r="W637" s="373"/>
      <c r="X637" s="373"/>
      <c r="Y637" s="373"/>
      <c r="Z637" s="373"/>
      <c r="AA637" s="373"/>
    </row>
    <row r="638" spans="1:27" x14ac:dyDescent="0.35">
      <c r="A638" s="373"/>
      <c r="B638" s="373"/>
      <c r="C638" s="373"/>
      <c r="D638" s="373"/>
      <c r="E638" s="373"/>
      <c r="F638" s="373"/>
      <c r="G638" s="373"/>
      <c r="H638" s="373"/>
      <c r="I638" s="373"/>
      <c r="J638" s="373"/>
      <c r="K638" s="373"/>
      <c r="L638" s="373"/>
      <c r="M638" s="373"/>
      <c r="N638" s="373"/>
      <c r="O638" s="373"/>
      <c r="P638" s="373"/>
      <c r="Q638" s="373"/>
      <c r="R638" s="373"/>
      <c r="S638" s="373"/>
      <c r="T638" s="373"/>
      <c r="U638" s="373"/>
      <c r="V638" s="373"/>
      <c r="W638" s="373"/>
      <c r="X638" s="373"/>
      <c r="Y638" s="373"/>
      <c r="Z638" s="373"/>
      <c r="AA638" s="373"/>
    </row>
    <row r="639" spans="1:27" x14ac:dyDescent="0.35">
      <c r="A639" s="373"/>
      <c r="B639" s="373"/>
      <c r="C639" s="373"/>
      <c r="D639" s="373"/>
      <c r="E639" s="373"/>
      <c r="F639" s="373"/>
      <c r="G639" s="373"/>
      <c r="H639" s="373"/>
      <c r="I639" s="373"/>
      <c r="J639" s="373"/>
      <c r="K639" s="373"/>
      <c r="L639" s="373"/>
      <c r="M639" s="373"/>
      <c r="N639" s="373"/>
      <c r="O639" s="373"/>
      <c r="P639" s="373"/>
      <c r="Q639" s="373"/>
      <c r="R639" s="373"/>
      <c r="S639" s="373"/>
      <c r="T639" s="373"/>
      <c r="U639" s="373"/>
      <c r="V639" s="373"/>
      <c r="W639" s="373"/>
      <c r="X639" s="373"/>
      <c r="Y639" s="373"/>
      <c r="Z639" s="373"/>
      <c r="AA639" s="373"/>
    </row>
    <row r="640" spans="1:27" x14ac:dyDescent="0.35">
      <c r="A640" s="373"/>
      <c r="B640" s="373"/>
      <c r="C640" s="373"/>
      <c r="D640" s="373"/>
      <c r="E640" s="373"/>
      <c r="F640" s="373"/>
      <c r="G640" s="373"/>
      <c r="H640" s="373"/>
      <c r="I640" s="373"/>
      <c r="J640" s="373"/>
      <c r="K640" s="373"/>
      <c r="L640" s="373"/>
      <c r="M640" s="373"/>
      <c r="N640" s="373"/>
      <c r="O640" s="373"/>
      <c r="P640" s="373"/>
      <c r="Q640" s="373"/>
      <c r="R640" s="373"/>
      <c r="S640" s="373"/>
      <c r="T640" s="373"/>
      <c r="U640" s="373"/>
      <c r="V640" s="373"/>
      <c r="W640" s="373"/>
      <c r="X640" s="373"/>
      <c r="Y640" s="373"/>
      <c r="Z640" s="373"/>
      <c r="AA640" s="373"/>
    </row>
    <row r="641" spans="1:27" x14ac:dyDescent="0.35">
      <c r="A641" s="373"/>
      <c r="B641" s="373"/>
      <c r="C641" s="373"/>
      <c r="D641" s="373"/>
      <c r="E641" s="373"/>
      <c r="F641" s="373"/>
      <c r="G641" s="373"/>
      <c r="H641" s="373"/>
      <c r="I641" s="373"/>
      <c r="J641" s="373"/>
      <c r="K641" s="373"/>
      <c r="L641" s="373"/>
      <c r="M641" s="373"/>
      <c r="N641" s="373"/>
      <c r="O641" s="373"/>
      <c r="P641" s="373"/>
      <c r="Q641" s="373"/>
      <c r="R641" s="373"/>
      <c r="S641" s="373"/>
      <c r="T641" s="373"/>
      <c r="U641" s="373"/>
      <c r="V641" s="373"/>
      <c r="W641" s="373"/>
      <c r="X641" s="373"/>
      <c r="Y641" s="373"/>
      <c r="Z641" s="373"/>
      <c r="AA641" s="373"/>
    </row>
    <row r="642" spans="1:27" x14ac:dyDescent="0.35">
      <c r="A642" s="373"/>
      <c r="B642" s="373"/>
      <c r="C642" s="373"/>
      <c r="D642" s="373"/>
      <c r="E642" s="373"/>
      <c r="F642" s="373"/>
      <c r="G642" s="373"/>
      <c r="H642" s="373"/>
      <c r="I642" s="373"/>
      <c r="J642" s="373"/>
      <c r="K642" s="373"/>
      <c r="L642" s="373"/>
      <c r="M642" s="373"/>
      <c r="N642" s="373"/>
      <c r="O642" s="373"/>
      <c r="P642" s="373"/>
      <c r="Q642" s="373"/>
      <c r="R642" s="373"/>
      <c r="S642" s="373"/>
      <c r="T642" s="373"/>
      <c r="U642" s="373"/>
      <c r="V642" s="373"/>
      <c r="W642" s="373"/>
      <c r="X642" s="373"/>
      <c r="Y642" s="373"/>
      <c r="Z642" s="373"/>
      <c r="AA642" s="373"/>
    </row>
    <row r="643" spans="1:27" x14ac:dyDescent="0.35">
      <c r="A643" s="373"/>
      <c r="B643" s="373"/>
      <c r="C643" s="373"/>
      <c r="D643" s="373"/>
      <c r="E643" s="373"/>
      <c r="F643" s="373"/>
      <c r="G643" s="373"/>
      <c r="H643" s="373"/>
      <c r="I643" s="373"/>
      <c r="J643" s="373"/>
      <c r="K643" s="373"/>
      <c r="L643" s="373"/>
      <c r="M643" s="373"/>
      <c r="N643" s="373"/>
      <c r="O643" s="373"/>
      <c r="P643" s="373"/>
      <c r="Q643" s="373"/>
      <c r="R643" s="373"/>
      <c r="S643" s="373"/>
      <c r="T643" s="373"/>
      <c r="U643" s="373"/>
      <c r="V643" s="373"/>
      <c r="W643" s="373"/>
      <c r="X643" s="373"/>
      <c r="Y643" s="373"/>
      <c r="Z643" s="373"/>
      <c r="AA643" s="373"/>
    </row>
    <row r="644" spans="1:27" x14ac:dyDescent="0.35">
      <c r="A644" s="373"/>
      <c r="B644" s="373"/>
      <c r="C644" s="373"/>
      <c r="D644" s="373"/>
      <c r="E644" s="373"/>
      <c r="F644" s="373"/>
      <c r="G644" s="373"/>
      <c r="H644" s="373"/>
      <c r="I644" s="373"/>
      <c r="J644" s="373"/>
      <c r="K644" s="373"/>
      <c r="L644" s="373"/>
      <c r="M644" s="373"/>
      <c r="N644" s="373"/>
      <c r="O644" s="373"/>
      <c r="P644" s="373"/>
      <c r="Q644" s="373"/>
      <c r="R644" s="373"/>
      <c r="S644" s="373"/>
      <c r="T644" s="373"/>
      <c r="U644" s="373"/>
      <c r="V644" s="373"/>
      <c r="W644" s="373"/>
      <c r="X644" s="373"/>
      <c r="Y644" s="373"/>
      <c r="Z644" s="373"/>
      <c r="AA644" s="373"/>
    </row>
    <row r="645" spans="1:27" x14ac:dyDescent="0.35">
      <c r="A645" s="373"/>
      <c r="B645" s="373"/>
      <c r="C645" s="373"/>
      <c r="D645" s="373"/>
      <c r="E645" s="373"/>
      <c r="F645" s="373"/>
      <c r="G645" s="373"/>
      <c r="H645" s="373"/>
      <c r="I645" s="373"/>
      <c r="J645" s="373"/>
      <c r="K645" s="373"/>
      <c r="L645" s="373"/>
      <c r="M645" s="373"/>
      <c r="N645" s="373"/>
      <c r="O645" s="373"/>
      <c r="P645" s="373"/>
      <c r="Q645" s="373"/>
      <c r="R645" s="373"/>
      <c r="S645" s="373"/>
      <c r="T645" s="373"/>
      <c r="U645" s="373"/>
      <c r="V645" s="373"/>
      <c r="W645" s="373"/>
      <c r="X645" s="373"/>
      <c r="Y645" s="373"/>
      <c r="Z645" s="373"/>
      <c r="AA645" s="373"/>
    </row>
    <row r="646" spans="1:27" x14ac:dyDescent="0.35">
      <c r="A646" s="373"/>
      <c r="B646" s="373"/>
      <c r="C646" s="373"/>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c r="AA646" s="373"/>
    </row>
    <row r="647" spans="1:27" x14ac:dyDescent="0.35">
      <c r="A647" s="373"/>
      <c r="B647" s="373"/>
      <c r="C647" s="373"/>
      <c r="D647" s="373"/>
      <c r="E647" s="373"/>
      <c r="F647" s="373"/>
      <c r="G647" s="373"/>
      <c r="H647" s="373"/>
      <c r="I647" s="373"/>
      <c r="J647" s="373"/>
      <c r="K647" s="373"/>
      <c r="L647" s="373"/>
      <c r="M647" s="373"/>
      <c r="N647" s="373"/>
      <c r="O647" s="373"/>
      <c r="P647" s="373"/>
      <c r="Q647" s="373"/>
      <c r="R647" s="373"/>
      <c r="S647" s="373"/>
      <c r="T647" s="373"/>
      <c r="U647" s="373"/>
      <c r="V647" s="373"/>
      <c r="W647" s="373"/>
      <c r="X647" s="373"/>
      <c r="Y647" s="373"/>
      <c r="Z647" s="373"/>
      <c r="AA647" s="373"/>
    </row>
    <row r="648" spans="1:27" x14ac:dyDescent="0.35">
      <c r="A648" s="373"/>
      <c r="B648" s="373"/>
      <c r="C648" s="373"/>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c r="AA648" s="373"/>
    </row>
    <row r="649" spans="1:27" x14ac:dyDescent="0.35">
      <c r="A649" s="373"/>
      <c r="B649" s="373"/>
      <c r="C649" s="373"/>
      <c r="D649" s="373"/>
      <c r="E649" s="373"/>
      <c r="F649" s="373"/>
      <c r="G649" s="373"/>
      <c r="H649" s="373"/>
      <c r="I649" s="373"/>
      <c r="J649" s="373"/>
      <c r="K649" s="373"/>
      <c r="L649" s="373"/>
      <c r="M649" s="373"/>
      <c r="N649" s="373"/>
      <c r="O649" s="373"/>
      <c r="P649" s="373"/>
      <c r="Q649" s="373"/>
      <c r="R649" s="373"/>
      <c r="S649" s="373"/>
      <c r="T649" s="373"/>
      <c r="U649" s="373"/>
      <c r="V649" s="373"/>
      <c r="W649" s="373"/>
      <c r="X649" s="373"/>
      <c r="Y649" s="373"/>
      <c r="Z649" s="373"/>
      <c r="AA649" s="373"/>
    </row>
    <row r="650" spans="1:27" x14ac:dyDescent="0.35">
      <c r="A650" s="373"/>
      <c r="B650" s="373"/>
      <c r="C650" s="373"/>
      <c r="D650" s="373"/>
      <c r="E650" s="373"/>
      <c r="F650" s="373"/>
      <c r="G650" s="373"/>
      <c r="H650" s="373"/>
      <c r="I650" s="373"/>
      <c r="J650" s="373"/>
      <c r="K650" s="373"/>
      <c r="L650" s="373"/>
      <c r="M650" s="373"/>
      <c r="N650" s="373"/>
      <c r="O650" s="373"/>
      <c r="P650" s="373"/>
      <c r="Q650" s="373"/>
      <c r="R650" s="373"/>
      <c r="S650" s="373"/>
      <c r="T650" s="373"/>
      <c r="U650" s="373"/>
      <c r="V650" s="373"/>
      <c r="W650" s="373"/>
      <c r="X650" s="373"/>
      <c r="Y650" s="373"/>
      <c r="Z650" s="373"/>
      <c r="AA650" s="373"/>
    </row>
    <row r="651" spans="1:27" x14ac:dyDescent="0.35">
      <c r="A651" s="373"/>
      <c r="B651" s="373"/>
      <c r="C651" s="373"/>
      <c r="D651" s="373"/>
      <c r="E651" s="373"/>
      <c r="F651" s="373"/>
      <c r="G651" s="373"/>
      <c r="H651" s="373"/>
      <c r="I651" s="373"/>
      <c r="J651" s="373"/>
      <c r="K651" s="373"/>
      <c r="L651" s="373"/>
      <c r="M651" s="373"/>
      <c r="N651" s="373"/>
      <c r="O651" s="373"/>
      <c r="P651" s="373"/>
      <c r="Q651" s="373"/>
      <c r="R651" s="373"/>
      <c r="S651" s="373"/>
      <c r="T651" s="373"/>
      <c r="U651" s="373"/>
      <c r="V651" s="373"/>
      <c r="W651" s="373"/>
      <c r="X651" s="373"/>
      <c r="Y651" s="373"/>
      <c r="Z651" s="373"/>
      <c r="AA651" s="373"/>
    </row>
    <row r="652" spans="1:27" x14ac:dyDescent="0.35">
      <c r="A652" s="373"/>
      <c r="B652" s="373"/>
      <c r="C652" s="373"/>
      <c r="D652" s="373"/>
      <c r="E652" s="373"/>
      <c r="F652" s="373"/>
      <c r="G652" s="373"/>
      <c r="H652" s="373"/>
      <c r="I652" s="373"/>
      <c r="J652" s="373"/>
      <c r="K652" s="373"/>
      <c r="L652" s="373"/>
      <c r="M652" s="373"/>
      <c r="N652" s="373"/>
      <c r="O652" s="373"/>
      <c r="P652" s="373"/>
      <c r="Q652" s="373"/>
      <c r="R652" s="373"/>
      <c r="S652" s="373"/>
      <c r="T652" s="373"/>
      <c r="U652" s="373"/>
      <c r="V652" s="373"/>
      <c r="W652" s="373"/>
      <c r="X652" s="373"/>
      <c r="Y652" s="373"/>
      <c r="Z652" s="373"/>
      <c r="AA652" s="373"/>
    </row>
    <row r="653" spans="1:27" x14ac:dyDescent="0.35">
      <c r="A653" s="373"/>
      <c r="B653" s="373"/>
      <c r="C653" s="373"/>
      <c r="D653" s="373"/>
      <c r="E653" s="373"/>
      <c r="F653" s="373"/>
      <c r="G653" s="373"/>
      <c r="H653" s="373"/>
      <c r="I653" s="373"/>
      <c r="J653" s="373"/>
      <c r="K653" s="373"/>
      <c r="L653" s="373"/>
      <c r="M653" s="373"/>
      <c r="N653" s="373"/>
      <c r="O653" s="373"/>
      <c r="P653" s="373"/>
      <c r="Q653" s="373"/>
      <c r="R653" s="373"/>
      <c r="S653" s="373"/>
      <c r="T653" s="373"/>
      <c r="U653" s="373"/>
      <c r="V653" s="373"/>
      <c r="W653" s="373"/>
      <c r="X653" s="373"/>
      <c r="Y653" s="373"/>
      <c r="Z653" s="373"/>
      <c r="AA653" s="373"/>
    </row>
    <row r="654" spans="1:27" x14ac:dyDescent="0.35">
      <c r="A654" s="373"/>
      <c r="B654" s="373"/>
      <c r="C654" s="373"/>
      <c r="D654" s="373"/>
      <c r="E654" s="373"/>
      <c r="F654" s="373"/>
      <c r="G654" s="373"/>
      <c r="H654" s="373"/>
      <c r="I654" s="373"/>
      <c r="J654" s="373"/>
      <c r="K654" s="373"/>
      <c r="L654" s="373"/>
      <c r="M654" s="373"/>
      <c r="N654" s="373"/>
      <c r="O654" s="373"/>
      <c r="P654" s="373"/>
      <c r="Q654" s="373"/>
      <c r="R654" s="373"/>
      <c r="S654" s="373"/>
      <c r="T654" s="373"/>
      <c r="U654" s="373"/>
      <c r="V654" s="373"/>
      <c r="W654" s="373"/>
      <c r="X654" s="373"/>
      <c r="Y654" s="373"/>
      <c r="Z654" s="373"/>
      <c r="AA654" s="373"/>
    </row>
    <row r="655" spans="1:27" x14ac:dyDescent="0.35">
      <c r="A655" s="373"/>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row>
    <row r="656" spans="1:27" x14ac:dyDescent="0.35">
      <c r="A656" s="373"/>
      <c r="B656" s="373"/>
      <c r="C656" s="373"/>
      <c r="D656" s="373"/>
      <c r="E656" s="373"/>
      <c r="F656" s="373"/>
      <c r="G656" s="373"/>
      <c r="H656" s="373"/>
      <c r="I656" s="373"/>
      <c r="J656" s="373"/>
      <c r="K656" s="373"/>
      <c r="L656" s="373"/>
      <c r="M656" s="373"/>
      <c r="N656" s="373"/>
      <c r="O656" s="373"/>
      <c r="P656" s="373"/>
      <c r="Q656" s="373"/>
      <c r="R656" s="373"/>
      <c r="S656" s="373"/>
      <c r="T656" s="373"/>
      <c r="U656" s="373"/>
      <c r="V656" s="373"/>
      <c r="W656" s="373"/>
      <c r="X656" s="373"/>
      <c r="Y656" s="373"/>
      <c r="Z656" s="373"/>
      <c r="AA656" s="373"/>
    </row>
    <row r="657" spans="1:27" x14ac:dyDescent="0.35">
      <c r="A657" s="373"/>
      <c r="B657" s="373"/>
      <c r="C657" s="373"/>
      <c r="D657" s="373"/>
      <c r="E657" s="373"/>
      <c r="F657" s="373"/>
      <c r="G657" s="373"/>
      <c r="H657" s="373"/>
      <c r="I657" s="373"/>
      <c r="J657" s="373"/>
      <c r="K657" s="373"/>
      <c r="L657" s="373"/>
      <c r="M657" s="373"/>
      <c r="N657" s="373"/>
      <c r="O657" s="373"/>
      <c r="P657" s="373"/>
      <c r="Q657" s="373"/>
      <c r="R657" s="373"/>
      <c r="S657" s="373"/>
      <c r="T657" s="373"/>
      <c r="U657" s="373"/>
      <c r="V657" s="373"/>
      <c r="W657" s="373"/>
      <c r="X657" s="373"/>
      <c r="Y657" s="373"/>
      <c r="Z657" s="373"/>
      <c r="AA657" s="373"/>
    </row>
    <row r="658" spans="1:27" x14ac:dyDescent="0.35">
      <c r="A658" s="373"/>
      <c r="B658" s="373"/>
      <c r="C658" s="373"/>
      <c r="D658" s="373"/>
      <c r="E658" s="373"/>
      <c r="F658" s="373"/>
      <c r="G658" s="373"/>
      <c r="H658" s="373"/>
      <c r="I658" s="373"/>
      <c r="J658" s="373"/>
      <c r="K658" s="373"/>
      <c r="L658" s="373"/>
      <c r="M658" s="373"/>
      <c r="N658" s="373"/>
      <c r="O658" s="373"/>
      <c r="P658" s="373"/>
      <c r="Q658" s="373"/>
      <c r="R658" s="373"/>
      <c r="S658" s="373"/>
      <c r="T658" s="373"/>
      <c r="U658" s="373"/>
      <c r="V658" s="373"/>
      <c r="W658" s="373"/>
      <c r="X658" s="373"/>
      <c r="Y658" s="373"/>
      <c r="Z658" s="373"/>
      <c r="AA658" s="373"/>
    </row>
    <row r="659" spans="1:27" x14ac:dyDescent="0.35">
      <c r="A659" s="373"/>
      <c r="B659" s="373"/>
      <c r="C659" s="373"/>
      <c r="D659" s="373"/>
      <c r="E659" s="373"/>
      <c r="F659" s="373"/>
      <c r="G659" s="373"/>
      <c r="H659" s="373"/>
      <c r="I659" s="373"/>
      <c r="J659" s="373"/>
      <c r="K659" s="373"/>
      <c r="L659" s="373"/>
      <c r="M659" s="373"/>
      <c r="N659" s="373"/>
      <c r="O659" s="373"/>
      <c r="P659" s="373"/>
      <c r="Q659" s="373"/>
      <c r="R659" s="373"/>
      <c r="S659" s="373"/>
      <c r="T659" s="373"/>
      <c r="U659" s="373"/>
      <c r="V659" s="373"/>
      <c r="W659" s="373"/>
      <c r="X659" s="373"/>
      <c r="Y659" s="373"/>
      <c r="Z659" s="373"/>
      <c r="AA659" s="373"/>
    </row>
    <row r="660" spans="1:27" x14ac:dyDescent="0.35">
      <c r="A660" s="373"/>
      <c r="B660" s="373"/>
      <c r="C660" s="373"/>
      <c r="D660" s="373"/>
      <c r="E660" s="373"/>
      <c r="F660" s="373"/>
      <c r="G660" s="373"/>
      <c r="H660" s="373"/>
      <c r="I660" s="373"/>
      <c r="J660" s="373"/>
      <c r="K660" s="373"/>
      <c r="L660" s="373"/>
      <c r="M660" s="373"/>
      <c r="N660" s="373"/>
      <c r="O660" s="373"/>
      <c r="P660" s="373"/>
      <c r="Q660" s="373"/>
      <c r="R660" s="373"/>
      <c r="S660" s="373"/>
      <c r="T660" s="373"/>
      <c r="U660" s="373"/>
      <c r="V660" s="373"/>
      <c r="W660" s="373"/>
      <c r="X660" s="373"/>
      <c r="Y660" s="373"/>
      <c r="Z660" s="373"/>
      <c r="AA660" s="373"/>
    </row>
    <row r="661" spans="1:27" x14ac:dyDescent="0.35">
      <c r="A661" s="373"/>
      <c r="B661" s="373"/>
      <c r="C661" s="373"/>
      <c r="D661" s="373"/>
      <c r="E661" s="373"/>
      <c r="F661" s="373"/>
      <c r="G661" s="373"/>
      <c r="H661" s="373"/>
      <c r="I661" s="373"/>
      <c r="J661" s="373"/>
      <c r="K661" s="373"/>
      <c r="L661" s="373"/>
      <c r="M661" s="373"/>
      <c r="N661" s="373"/>
      <c r="O661" s="373"/>
      <c r="P661" s="373"/>
      <c r="Q661" s="373"/>
      <c r="R661" s="373"/>
      <c r="S661" s="373"/>
      <c r="T661" s="373"/>
      <c r="U661" s="373"/>
      <c r="V661" s="373"/>
      <c r="W661" s="373"/>
      <c r="X661" s="373"/>
      <c r="Y661" s="373"/>
      <c r="Z661" s="373"/>
      <c r="AA661" s="373"/>
    </row>
    <row r="662" spans="1:27" x14ac:dyDescent="0.35">
      <c r="A662" s="373"/>
      <c r="B662" s="373"/>
      <c r="C662" s="373"/>
      <c r="D662" s="373"/>
      <c r="E662" s="373"/>
      <c r="F662" s="373"/>
      <c r="G662" s="373"/>
      <c r="H662" s="373"/>
      <c r="I662" s="373"/>
      <c r="J662" s="373"/>
      <c r="K662" s="373"/>
      <c r="L662" s="373"/>
      <c r="M662" s="373"/>
      <c r="N662" s="373"/>
      <c r="O662" s="373"/>
      <c r="P662" s="373"/>
      <c r="Q662" s="373"/>
      <c r="R662" s="373"/>
      <c r="S662" s="373"/>
      <c r="T662" s="373"/>
      <c r="U662" s="373"/>
      <c r="V662" s="373"/>
      <c r="W662" s="373"/>
      <c r="X662" s="373"/>
      <c r="Y662" s="373"/>
      <c r="Z662" s="373"/>
      <c r="AA662" s="373"/>
    </row>
    <row r="663" spans="1:27" x14ac:dyDescent="0.35">
      <c r="A663" s="373"/>
      <c r="B663" s="373"/>
      <c r="C663" s="373"/>
      <c r="D663" s="373"/>
      <c r="E663" s="373"/>
      <c r="F663" s="373"/>
      <c r="G663" s="373"/>
      <c r="H663" s="373"/>
      <c r="I663" s="373"/>
      <c r="J663" s="373"/>
      <c r="K663" s="373"/>
      <c r="L663" s="373"/>
      <c r="M663" s="373"/>
      <c r="N663" s="373"/>
      <c r="O663" s="373"/>
      <c r="P663" s="373"/>
      <c r="Q663" s="373"/>
      <c r="R663" s="373"/>
      <c r="S663" s="373"/>
      <c r="T663" s="373"/>
      <c r="U663" s="373"/>
      <c r="V663" s="373"/>
      <c r="W663" s="373"/>
      <c r="X663" s="373"/>
      <c r="Y663" s="373"/>
      <c r="Z663" s="373"/>
      <c r="AA663" s="373"/>
    </row>
    <row r="664" spans="1:27" x14ac:dyDescent="0.35">
      <c r="A664" s="373"/>
      <c r="B664" s="373"/>
      <c r="C664" s="373"/>
      <c r="D664" s="373"/>
      <c r="E664" s="373"/>
      <c r="F664" s="373"/>
      <c r="G664" s="373"/>
      <c r="H664" s="373"/>
      <c r="I664" s="373"/>
      <c r="J664" s="373"/>
      <c r="K664" s="373"/>
      <c r="L664" s="373"/>
      <c r="M664" s="373"/>
      <c r="N664" s="373"/>
      <c r="O664" s="373"/>
      <c r="P664" s="373"/>
      <c r="Q664" s="373"/>
      <c r="R664" s="373"/>
      <c r="S664" s="373"/>
      <c r="T664" s="373"/>
      <c r="U664" s="373"/>
      <c r="V664" s="373"/>
      <c r="W664" s="373"/>
      <c r="X664" s="373"/>
      <c r="Y664" s="373"/>
      <c r="Z664" s="373"/>
      <c r="AA664" s="373"/>
    </row>
    <row r="665" spans="1:27" x14ac:dyDescent="0.35">
      <c r="A665" s="373"/>
      <c r="B665" s="373"/>
      <c r="C665" s="373"/>
      <c r="D665" s="373"/>
      <c r="E665" s="373"/>
      <c r="F665" s="373"/>
      <c r="G665" s="373"/>
      <c r="H665" s="373"/>
      <c r="I665" s="373"/>
      <c r="J665" s="373"/>
      <c r="K665" s="373"/>
      <c r="L665" s="373"/>
      <c r="M665" s="373"/>
      <c r="N665" s="373"/>
      <c r="O665" s="373"/>
      <c r="P665" s="373"/>
      <c r="Q665" s="373"/>
      <c r="R665" s="373"/>
      <c r="S665" s="373"/>
      <c r="T665" s="373"/>
      <c r="U665" s="373"/>
      <c r="V665" s="373"/>
      <c r="W665" s="373"/>
      <c r="X665" s="373"/>
      <c r="Y665" s="373"/>
      <c r="Z665" s="373"/>
      <c r="AA665" s="373"/>
    </row>
    <row r="666" spans="1:27" x14ac:dyDescent="0.35">
      <c r="A666" s="373"/>
      <c r="B666" s="373"/>
      <c r="C666" s="373"/>
      <c r="D666" s="373"/>
      <c r="E666" s="373"/>
      <c r="F666" s="373"/>
      <c r="G666" s="373"/>
      <c r="H666" s="373"/>
      <c r="I666" s="373"/>
      <c r="J666" s="373"/>
      <c r="K666" s="373"/>
      <c r="L666" s="373"/>
      <c r="M666" s="373"/>
      <c r="N666" s="373"/>
      <c r="O666" s="373"/>
      <c r="P666" s="373"/>
      <c r="Q666" s="373"/>
      <c r="R666" s="373"/>
      <c r="S666" s="373"/>
      <c r="T666" s="373"/>
      <c r="U666" s="373"/>
      <c r="V666" s="373"/>
      <c r="W666" s="373"/>
      <c r="X666" s="373"/>
      <c r="Y666" s="373"/>
      <c r="Z666" s="373"/>
      <c r="AA666" s="373"/>
    </row>
    <row r="667" spans="1:27" x14ac:dyDescent="0.35">
      <c r="A667" s="373"/>
      <c r="B667" s="373"/>
      <c r="C667" s="373"/>
      <c r="D667" s="373"/>
      <c r="E667" s="373"/>
      <c r="F667" s="373"/>
      <c r="G667" s="373"/>
      <c r="H667" s="373"/>
      <c r="I667" s="373"/>
      <c r="J667" s="373"/>
      <c r="K667" s="373"/>
      <c r="L667" s="373"/>
      <c r="M667" s="373"/>
      <c r="N667" s="373"/>
      <c r="O667" s="373"/>
      <c r="P667" s="373"/>
      <c r="Q667" s="373"/>
      <c r="R667" s="373"/>
      <c r="S667" s="373"/>
      <c r="T667" s="373"/>
      <c r="U667" s="373"/>
      <c r="V667" s="373"/>
      <c r="W667" s="373"/>
      <c r="X667" s="373"/>
      <c r="Y667" s="373"/>
      <c r="Z667" s="373"/>
      <c r="AA667" s="373"/>
    </row>
    <row r="668" spans="1:27" x14ac:dyDescent="0.35">
      <c r="A668" s="373"/>
      <c r="B668" s="373"/>
      <c r="C668" s="373"/>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c r="Z668" s="373"/>
      <c r="AA668" s="373"/>
    </row>
    <row r="669" spans="1:27" x14ac:dyDescent="0.35">
      <c r="A669" s="373"/>
      <c r="B669" s="373"/>
      <c r="C669" s="373"/>
      <c r="D669" s="373"/>
      <c r="E669" s="373"/>
      <c r="F669" s="373"/>
      <c r="G669" s="373"/>
      <c r="H669" s="373"/>
      <c r="I669" s="373"/>
      <c r="J669" s="373"/>
      <c r="K669" s="373"/>
      <c r="L669" s="373"/>
      <c r="M669" s="373"/>
      <c r="N669" s="373"/>
      <c r="O669" s="373"/>
      <c r="P669" s="373"/>
      <c r="Q669" s="373"/>
      <c r="R669" s="373"/>
      <c r="S669" s="373"/>
      <c r="T669" s="373"/>
      <c r="U669" s="373"/>
      <c r="V669" s="373"/>
      <c r="W669" s="373"/>
      <c r="X669" s="373"/>
      <c r="Y669" s="373"/>
      <c r="Z669" s="373"/>
      <c r="AA669" s="373"/>
    </row>
    <row r="670" spans="1:27" x14ac:dyDescent="0.35">
      <c r="A670" s="373"/>
      <c r="B670" s="373"/>
      <c r="C670" s="373"/>
      <c r="D670" s="373"/>
      <c r="E670" s="373"/>
      <c r="F670" s="373"/>
      <c r="G670" s="373"/>
      <c r="H670" s="373"/>
      <c r="I670" s="373"/>
      <c r="J670" s="373"/>
      <c r="K670" s="373"/>
      <c r="L670" s="373"/>
      <c r="M670" s="373"/>
      <c r="N670" s="373"/>
      <c r="O670" s="373"/>
      <c r="P670" s="373"/>
      <c r="Q670" s="373"/>
      <c r="R670" s="373"/>
      <c r="S670" s="373"/>
      <c r="T670" s="373"/>
      <c r="U670" s="373"/>
      <c r="V670" s="373"/>
      <c r="W670" s="373"/>
      <c r="X670" s="373"/>
      <c r="Y670" s="373"/>
      <c r="Z670" s="373"/>
      <c r="AA670" s="373"/>
    </row>
    <row r="671" spans="1:27" x14ac:dyDescent="0.35">
      <c r="A671" s="373"/>
      <c r="B671" s="373"/>
      <c r="C671" s="373"/>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c r="Z671" s="373"/>
      <c r="AA671" s="373"/>
    </row>
    <row r="672" spans="1:27" x14ac:dyDescent="0.35">
      <c r="A672" s="373"/>
      <c r="B672" s="373"/>
      <c r="C672" s="373"/>
      <c r="D672" s="373"/>
      <c r="E672" s="373"/>
      <c r="F672" s="373"/>
      <c r="G672" s="373"/>
      <c r="H672" s="373"/>
      <c r="I672" s="373"/>
      <c r="J672" s="373"/>
      <c r="K672" s="373"/>
      <c r="L672" s="373"/>
      <c r="M672" s="373"/>
      <c r="N672" s="373"/>
      <c r="O672" s="373"/>
      <c r="P672" s="373"/>
      <c r="Q672" s="373"/>
      <c r="R672" s="373"/>
      <c r="S672" s="373"/>
      <c r="T672" s="373"/>
      <c r="U672" s="373"/>
      <c r="V672" s="373"/>
      <c r="W672" s="373"/>
      <c r="X672" s="373"/>
      <c r="Y672" s="373"/>
      <c r="Z672" s="373"/>
      <c r="AA672" s="373"/>
    </row>
    <row r="673" spans="1:27" x14ac:dyDescent="0.35">
      <c r="A673" s="373"/>
      <c r="B673" s="373"/>
      <c r="C673" s="373"/>
      <c r="D673" s="373"/>
      <c r="E673" s="373"/>
      <c r="F673" s="373"/>
      <c r="G673" s="373"/>
      <c r="H673" s="373"/>
      <c r="I673" s="373"/>
      <c r="J673" s="373"/>
      <c r="K673" s="373"/>
      <c r="L673" s="373"/>
      <c r="M673" s="373"/>
      <c r="N673" s="373"/>
      <c r="O673" s="373"/>
      <c r="P673" s="373"/>
      <c r="Q673" s="373"/>
      <c r="R673" s="373"/>
      <c r="S673" s="373"/>
      <c r="T673" s="373"/>
      <c r="U673" s="373"/>
      <c r="V673" s="373"/>
      <c r="W673" s="373"/>
      <c r="X673" s="373"/>
      <c r="Y673" s="373"/>
      <c r="Z673" s="373"/>
      <c r="AA673" s="373"/>
    </row>
    <row r="674" spans="1:27" x14ac:dyDescent="0.35">
      <c r="A674" s="373"/>
      <c r="B674" s="373"/>
      <c r="C674" s="373"/>
      <c r="D674" s="373"/>
      <c r="E674" s="373"/>
      <c r="F674" s="373"/>
      <c r="G674" s="373"/>
      <c r="H674" s="373"/>
      <c r="I674" s="373"/>
      <c r="J674" s="373"/>
      <c r="K674" s="373"/>
      <c r="L674" s="373"/>
      <c r="M674" s="373"/>
      <c r="N674" s="373"/>
      <c r="O674" s="373"/>
      <c r="P674" s="373"/>
      <c r="Q674" s="373"/>
      <c r="R674" s="373"/>
      <c r="S674" s="373"/>
      <c r="T674" s="373"/>
      <c r="U674" s="373"/>
      <c r="V674" s="373"/>
      <c r="W674" s="373"/>
      <c r="X674" s="373"/>
      <c r="Y674" s="373"/>
      <c r="Z674" s="373"/>
      <c r="AA674" s="373"/>
    </row>
    <row r="675" spans="1:27" x14ac:dyDescent="0.35">
      <c r="A675" s="373"/>
      <c r="B675" s="373"/>
      <c r="C675" s="373"/>
      <c r="D675" s="373"/>
      <c r="E675" s="373"/>
      <c r="F675" s="373"/>
      <c r="G675" s="373"/>
      <c r="H675" s="373"/>
      <c r="I675" s="373"/>
      <c r="J675" s="373"/>
      <c r="K675" s="373"/>
      <c r="L675" s="373"/>
      <c r="M675" s="373"/>
      <c r="N675" s="373"/>
      <c r="O675" s="373"/>
      <c r="P675" s="373"/>
      <c r="Q675" s="373"/>
      <c r="R675" s="373"/>
      <c r="S675" s="373"/>
      <c r="T675" s="373"/>
      <c r="U675" s="373"/>
      <c r="V675" s="373"/>
      <c r="W675" s="373"/>
      <c r="X675" s="373"/>
      <c r="Y675" s="373"/>
      <c r="Z675" s="373"/>
      <c r="AA675" s="373"/>
    </row>
    <row r="676" spans="1:27" x14ac:dyDescent="0.35">
      <c r="A676" s="373"/>
      <c r="B676" s="373"/>
      <c r="C676" s="373"/>
      <c r="D676" s="373"/>
      <c r="E676" s="373"/>
      <c r="F676" s="373"/>
      <c r="G676" s="373"/>
      <c r="H676" s="373"/>
      <c r="I676" s="373"/>
      <c r="J676" s="373"/>
      <c r="K676" s="373"/>
      <c r="L676" s="373"/>
      <c r="M676" s="373"/>
      <c r="N676" s="373"/>
      <c r="O676" s="373"/>
      <c r="P676" s="373"/>
      <c r="Q676" s="373"/>
      <c r="R676" s="373"/>
      <c r="S676" s="373"/>
      <c r="T676" s="373"/>
      <c r="U676" s="373"/>
      <c r="V676" s="373"/>
      <c r="W676" s="373"/>
      <c r="X676" s="373"/>
      <c r="Y676" s="373"/>
      <c r="Z676" s="373"/>
      <c r="AA676" s="373"/>
    </row>
    <row r="677" spans="1:27" x14ac:dyDescent="0.35">
      <c r="A677" s="373"/>
      <c r="B677" s="373"/>
      <c r="C677" s="373"/>
      <c r="D677" s="373"/>
      <c r="E677" s="373"/>
      <c r="F677" s="373"/>
      <c r="G677" s="373"/>
      <c r="H677" s="373"/>
      <c r="I677" s="373"/>
      <c r="J677" s="373"/>
      <c r="K677" s="373"/>
      <c r="L677" s="373"/>
      <c r="M677" s="373"/>
      <c r="N677" s="373"/>
      <c r="O677" s="373"/>
      <c r="P677" s="373"/>
      <c r="Q677" s="373"/>
      <c r="R677" s="373"/>
      <c r="S677" s="373"/>
      <c r="T677" s="373"/>
      <c r="U677" s="373"/>
      <c r="V677" s="373"/>
      <c r="W677" s="373"/>
      <c r="X677" s="373"/>
      <c r="Y677" s="373"/>
      <c r="Z677" s="373"/>
      <c r="AA677" s="373"/>
    </row>
    <row r="678" spans="1:27" x14ac:dyDescent="0.35">
      <c r="A678" s="373"/>
      <c r="B678" s="373"/>
      <c r="C678" s="373"/>
      <c r="D678" s="373"/>
      <c r="E678" s="373"/>
      <c r="F678" s="373"/>
      <c r="G678" s="373"/>
      <c r="H678" s="373"/>
      <c r="I678" s="373"/>
      <c r="J678" s="373"/>
      <c r="K678" s="373"/>
      <c r="L678" s="373"/>
      <c r="M678" s="373"/>
      <c r="N678" s="373"/>
      <c r="O678" s="373"/>
      <c r="P678" s="373"/>
      <c r="Q678" s="373"/>
      <c r="R678" s="373"/>
      <c r="S678" s="373"/>
      <c r="T678" s="373"/>
      <c r="U678" s="373"/>
      <c r="V678" s="373"/>
      <c r="W678" s="373"/>
      <c r="X678" s="373"/>
      <c r="Y678" s="373"/>
      <c r="Z678" s="373"/>
      <c r="AA678" s="373"/>
    </row>
    <row r="679" spans="1:27" x14ac:dyDescent="0.35">
      <c r="A679" s="373"/>
      <c r="B679" s="373"/>
      <c r="C679" s="373"/>
      <c r="D679" s="373"/>
      <c r="E679" s="373"/>
      <c r="F679" s="373"/>
      <c r="G679" s="373"/>
      <c r="H679" s="373"/>
      <c r="I679" s="373"/>
      <c r="J679" s="373"/>
      <c r="K679" s="373"/>
      <c r="L679" s="373"/>
      <c r="M679" s="373"/>
      <c r="N679" s="373"/>
      <c r="O679" s="373"/>
      <c r="P679" s="373"/>
      <c r="Q679" s="373"/>
      <c r="R679" s="373"/>
      <c r="S679" s="373"/>
      <c r="T679" s="373"/>
      <c r="U679" s="373"/>
      <c r="V679" s="373"/>
      <c r="W679" s="373"/>
      <c r="X679" s="373"/>
      <c r="Y679" s="373"/>
      <c r="Z679" s="373"/>
      <c r="AA679" s="373"/>
    </row>
    <row r="680" spans="1:27" x14ac:dyDescent="0.35">
      <c r="A680" s="373"/>
      <c r="B680" s="373"/>
      <c r="C680" s="373"/>
      <c r="D680" s="373"/>
      <c r="E680" s="373"/>
      <c r="F680" s="373"/>
      <c r="G680" s="373"/>
      <c r="H680" s="373"/>
      <c r="I680" s="373"/>
      <c r="J680" s="373"/>
      <c r="K680" s="373"/>
      <c r="L680" s="373"/>
      <c r="M680" s="373"/>
      <c r="N680" s="373"/>
      <c r="O680" s="373"/>
      <c r="P680" s="373"/>
      <c r="Q680" s="373"/>
      <c r="R680" s="373"/>
      <c r="S680" s="373"/>
      <c r="T680" s="373"/>
      <c r="U680" s="373"/>
      <c r="V680" s="373"/>
      <c r="W680" s="373"/>
      <c r="X680" s="373"/>
      <c r="Y680" s="373"/>
      <c r="Z680" s="373"/>
      <c r="AA680" s="373"/>
    </row>
    <row r="681" spans="1:27" x14ac:dyDescent="0.35">
      <c r="A681" s="373"/>
      <c r="B681" s="373"/>
      <c r="C681" s="373"/>
      <c r="D681" s="373"/>
      <c r="E681" s="373"/>
      <c r="F681" s="373"/>
      <c r="G681" s="373"/>
      <c r="H681" s="373"/>
      <c r="I681" s="373"/>
      <c r="J681" s="373"/>
      <c r="K681" s="373"/>
      <c r="L681" s="373"/>
      <c r="M681" s="373"/>
      <c r="N681" s="373"/>
      <c r="O681" s="373"/>
      <c r="P681" s="373"/>
      <c r="Q681" s="373"/>
      <c r="R681" s="373"/>
      <c r="S681" s="373"/>
      <c r="T681" s="373"/>
      <c r="U681" s="373"/>
      <c r="V681" s="373"/>
      <c r="W681" s="373"/>
      <c r="X681" s="373"/>
      <c r="Y681" s="373"/>
      <c r="Z681" s="373"/>
      <c r="AA681" s="373"/>
    </row>
    <row r="682" spans="1:27" x14ac:dyDescent="0.35">
      <c r="A682" s="373"/>
      <c r="B682" s="373"/>
      <c r="C682" s="373"/>
      <c r="D682" s="373"/>
      <c r="E682" s="373"/>
      <c r="F682" s="373"/>
      <c r="G682" s="373"/>
      <c r="H682" s="373"/>
      <c r="I682" s="373"/>
      <c r="J682" s="373"/>
      <c r="K682" s="373"/>
      <c r="L682" s="373"/>
      <c r="M682" s="373"/>
      <c r="N682" s="373"/>
      <c r="O682" s="373"/>
      <c r="P682" s="373"/>
      <c r="Q682" s="373"/>
      <c r="R682" s="373"/>
      <c r="S682" s="373"/>
      <c r="T682" s="373"/>
      <c r="U682" s="373"/>
      <c r="V682" s="373"/>
      <c r="W682" s="373"/>
      <c r="X682" s="373"/>
      <c r="Y682" s="373"/>
      <c r="Z682" s="373"/>
      <c r="AA682" s="373"/>
    </row>
    <row r="683" spans="1:27" x14ac:dyDescent="0.35">
      <c r="A683" s="373"/>
      <c r="B683" s="373"/>
      <c r="C683" s="373"/>
      <c r="D683" s="373"/>
      <c r="E683" s="373"/>
      <c r="F683" s="373"/>
      <c r="G683" s="373"/>
      <c r="H683" s="373"/>
      <c r="I683" s="373"/>
      <c r="J683" s="373"/>
      <c r="K683" s="373"/>
      <c r="L683" s="373"/>
      <c r="M683" s="373"/>
      <c r="N683" s="373"/>
      <c r="O683" s="373"/>
      <c r="P683" s="373"/>
      <c r="Q683" s="373"/>
      <c r="R683" s="373"/>
      <c r="S683" s="373"/>
      <c r="T683" s="373"/>
      <c r="U683" s="373"/>
      <c r="V683" s="373"/>
      <c r="W683" s="373"/>
      <c r="X683" s="373"/>
      <c r="Y683" s="373"/>
      <c r="Z683" s="373"/>
      <c r="AA683" s="373"/>
    </row>
    <row r="684" spans="1:27" x14ac:dyDescent="0.35">
      <c r="A684" s="373"/>
      <c r="B684" s="373"/>
      <c r="C684" s="373"/>
      <c r="D684" s="373"/>
      <c r="E684" s="373"/>
      <c r="F684" s="373"/>
      <c r="G684" s="373"/>
      <c r="H684" s="373"/>
      <c r="I684" s="373"/>
      <c r="J684" s="373"/>
      <c r="K684" s="373"/>
      <c r="L684" s="373"/>
      <c r="M684" s="373"/>
      <c r="N684" s="373"/>
      <c r="O684" s="373"/>
      <c r="P684" s="373"/>
      <c r="Q684" s="373"/>
      <c r="R684" s="373"/>
      <c r="S684" s="373"/>
      <c r="T684" s="373"/>
      <c r="U684" s="373"/>
      <c r="V684" s="373"/>
      <c r="W684" s="373"/>
      <c r="X684" s="373"/>
      <c r="Y684" s="373"/>
      <c r="Z684" s="373"/>
      <c r="AA684" s="373"/>
    </row>
    <row r="685" spans="1:27" x14ac:dyDescent="0.35">
      <c r="A685" s="373"/>
      <c r="B685" s="373"/>
      <c r="C685" s="373"/>
      <c r="D685" s="373"/>
      <c r="E685" s="373"/>
      <c r="F685" s="373"/>
      <c r="G685" s="373"/>
      <c r="H685" s="373"/>
      <c r="I685" s="373"/>
      <c r="J685" s="373"/>
      <c r="K685" s="373"/>
      <c r="L685" s="373"/>
      <c r="M685" s="373"/>
      <c r="N685" s="373"/>
      <c r="O685" s="373"/>
      <c r="P685" s="373"/>
      <c r="Q685" s="373"/>
      <c r="R685" s="373"/>
      <c r="S685" s="373"/>
      <c r="T685" s="373"/>
      <c r="U685" s="373"/>
      <c r="V685" s="373"/>
      <c r="W685" s="373"/>
      <c r="X685" s="373"/>
      <c r="Y685" s="373"/>
      <c r="Z685" s="373"/>
      <c r="AA685" s="373"/>
    </row>
    <row r="686" spans="1:27" x14ac:dyDescent="0.35">
      <c r="A686" s="373"/>
      <c r="B686" s="373"/>
      <c r="C686" s="373"/>
      <c r="D686" s="373"/>
      <c r="E686" s="373"/>
      <c r="F686" s="373"/>
      <c r="G686" s="373"/>
      <c r="H686" s="373"/>
      <c r="I686" s="373"/>
      <c r="J686" s="373"/>
      <c r="K686" s="373"/>
      <c r="L686" s="373"/>
      <c r="M686" s="373"/>
      <c r="N686" s="373"/>
      <c r="O686" s="373"/>
      <c r="P686" s="373"/>
      <c r="Q686" s="373"/>
      <c r="R686" s="373"/>
      <c r="S686" s="373"/>
      <c r="T686" s="373"/>
      <c r="U686" s="373"/>
      <c r="V686" s="373"/>
      <c r="W686" s="373"/>
      <c r="X686" s="373"/>
      <c r="Y686" s="373"/>
      <c r="Z686" s="373"/>
      <c r="AA686" s="373"/>
    </row>
    <row r="687" spans="1:27" x14ac:dyDescent="0.35">
      <c r="A687" s="373"/>
      <c r="B687" s="373"/>
      <c r="C687" s="373"/>
      <c r="D687" s="373"/>
      <c r="E687" s="373"/>
      <c r="F687" s="373"/>
      <c r="G687" s="373"/>
      <c r="H687" s="373"/>
      <c r="I687" s="373"/>
      <c r="J687" s="373"/>
      <c r="K687" s="373"/>
      <c r="L687" s="373"/>
      <c r="M687" s="373"/>
      <c r="N687" s="373"/>
      <c r="O687" s="373"/>
      <c r="P687" s="373"/>
      <c r="Q687" s="373"/>
      <c r="R687" s="373"/>
      <c r="S687" s="373"/>
      <c r="T687" s="373"/>
      <c r="U687" s="373"/>
      <c r="V687" s="373"/>
      <c r="W687" s="373"/>
      <c r="X687" s="373"/>
      <c r="Y687" s="373"/>
      <c r="Z687" s="373"/>
      <c r="AA687" s="373"/>
    </row>
    <row r="688" spans="1:27" x14ac:dyDescent="0.35">
      <c r="A688" s="373"/>
      <c r="B688" s="373"/>
      <c r="C688" s="373"/>
      <c r="D688" s="373"/>
      <c r="E688" s="373"/>
      <c r="F688" s="373"/>
      <c r="G688" s="373"/>
      <c r="H688" s="373"/>
      <c r="I688" s="373"/>
      <c r="J688" s="373"/>
      <c r="K688" s="373"/>
      <c r="L688" s="373"/>
      <c r="M688" s="373"/>
      <c r="N688" s="373"/>
      <c r="O688" s="373"/>
      <c r="P688" s="373"/>
      <c r="Q688" s="373"/>
      <c r="R688" s="373"/>
      <c r="S688" s="373"/>
      <c r="T688" s="373"/>
      <c r="U688" s="373"/>
      <c r="V688" s="373"/>
      <c r="W688" s="373"/>
      <c r="X688" s="373"/>
      <c r="Y688" s="373"/>
      <c r="Z688" s="373"/>
      <c r="AA688" s="373"/>
    </row>
    <row r="689" spans="1:27" x14ac:dyDescent="0.35">
      <c r="A689" s="373"/>
      <c r="B689" s="373"/>
      <c r="C689" s="373"/>
      <c r="D689" s="373"/>
      <c r="E689" s="373"/>
      <c r="F689" s="373"/>
      <c r="G689" s="373"/>
      <c r="H689" s="373"/>
      <c r="I689" s="373"/>
      <c r="J689" s="373"/>
      <c r="K689" s="373"/>
      <c r="L689" s="373"/>
      <c r="M689" s="373"/>
      <c r="N689" s="373"/>
      <c r="O689" s="373"/>
      <c r="P689" s="373"/>
      <c r="Q689" s="373"/>
      <c r="R689" s="373"/>
      <c r="S689" s="373"/>
      <c r="T689" s="373"/>
      <c r="U689" s="373"/>
      <c r="V689" s="373"/>
      <c r="W689" s="373"/>
      <c r="X689" s="373"/>
      <c r="Y689" s="373"/>
      <c r="Z689" s="373"/>
      <c r="AA689" s="373"/>
    </row>
    <row r="690" spans="1:27" x14ac:dyDescent="0.35">
      <c r="A690" s="373"/>
      <c r="B690" s="373"/>
      <c r="C690" s="373"/>
      <c r="D690" s="373"/>
      <c r="E690" s="373"/>
      <c r="F690" s="373"/>
      <c r="G690" s="373"/>
      <c r="H690" s="373"/>
      <c r="I690" s="373"/>
      <c r="J690" s="373"/>
      <c r="K690" s="373"/>
      <c r="L690" s="373"/>
      <c r="M690" s="373"/>
      <c r="N690" s="373"/>
      <c r="O690" s="373"/>
      <c r="P690" s="373"/>
      <c r="Q690" s="373"/>
      <c r="R690" s="373"/>
      <c r="S690" s="373"/>
      <c r="T690" s="373"/>
      <c r="U690" s="373"/>
      <c r="V690" s="373"/>
      <c r="W690" s="373"/>
      <c r="X690" s="373"/>
      <c r="Y690" s="373"/>
      <c r="Z690" s="373"/>
      <c r="AA690" s="373"/>
    </row>
    <row r="691" spans="1:27" x14ac:dyDescent="0.35">
      <c r="A691" s="373"/>
      <c r="B691" s="373"/>
      <c r="C691" s="373"/>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c r="AA691" s="373"/>
    </row>
    <row r="692" spans="1:27" x14ac:dyDescent="0.35">
      <c r="A692" s="373"/>
      <c r="B692" s="373"/>
      <c r="C692" s="373"/>
      <c r="D692" s="373"/>
      <c r="E692" s="373"/>
      <c r="F692" s="373"/>
      <c r="G692" s="373"/>
      <c r="H692" s="373"/>
      <c r="I692" s="373"/>
      <c r="J692" s="373"/>
      <c r="K692" s="373"/>
      <c r="L692" s="373"/>
      <c r="M692" s="373"/>
      <c r="N692" s="373"/>
      <c r="O692" s="373"/>
      <c r="P692" s="373"/>
      <c r="Q692" s="373"/>
      <c r="R692" s="373"/>
      <c r="S692" s="373"/>
      <c r="T692" s="373"/>
      <c r="U692" s="373"/>
      <c r="V692" s="373"/>
      <c r="W692" s="373"/>
      <c r="X692" s="373"/>
      <c r="Y692" s="373"/>
      <c r="Z692" s="373"/>
      <c r="AA692" s="373"/>
    </row>
    <row r="693" spans="1:27" x14ac:dyDescent="0.35">
      <c r="A693" s="373"/>
      <c r="B693" s="373"/>
      <c r="C693" s="373"/>
      <c r="D693" s="373"/>
      <c r="E693" s="373"/>
      <c r="F693" s="373"/>
      <c r="G693" s="373"/>
      <c r="H693" s="373"/>
      <c r="I693" s="373"/>
      <c r="J693" s="373"/>
      <c r="K693" s="373"/>
      <c r="L693" s="373"/>
      <c r="M693" s="373"/>
      <c r="N693" s="373"/>
      <c r="O693" s="373"/>
      <c r="P693" s="373"/>
      <c r="Q693" s="373"/>
      <c r="R693" s="373"/>
      <c r="S693" s="373"/>
      <c r="T693" s="373"/>
      <c r="U693" s="373"/>
      <c r="V693" s="373"/>
      <c r="W693" s="373"/>
      <c r="X693" s="373"/>
      <c r="Y693" s="373"/>
      <c r="Z693" s="373"/>
      <c r="AA693" s="373"/>
    </row>
    <row r="694" spans="1:27" x14ac:dyDescent="0.35">
      <c r="A694" s="373"/>
      <c r="B694" s="373"/>
      <c r="C694" s="373"/>
      <c r="D694" s="373"/>
      <c r="E694" s="373"/>
      <c r="F694" s="373"/>
      <c r="G694" s="373"/>
      <c r="H694" s="373"/>
      <c r="I694" s="373"/>
      <c r="J694" s="373"/>
      <c r="K694" s="373"/>
      <c r="L694" s="373"/>
      <c r="M694" s="373"/>
      <c r="N694" s="373"/>
      <c r="O694" s="373"/>
      <c r="P694" s="373"/>
      <c r="Q694" s="373"/>
      <c r="R694" s="373"/>
      <c r="S694" s="373"/>
      <c r="T694" s="373"/>
      <c r="U694" s="373"/>
      <c r="V694" s="373"/>
      <c r="W694" s="373"/>
      <c r="X694" s="373"/>
      <c r="Y694" s="373"/>
      <c r="Z694" s="373"/>
      <c r="AA694" s="373"/>
    </row>
    <row r="695" spans="1:27" x14ac:dyDescent="0.35">
      <c r="A695" s="373"/>
      <c r="B695" s="373"/>
      <c r="C695" s="373"/>
      <c r="D695" s="373"/>
      <c r="E695" s="373"/>
      <c r="F695" s="373"/>
      <c r="G695" s="373"/>
      <c r="H695" s="373"/>
      <c r="I695" s="373"/>
      <c r="J695" s="373"/>
      <c r="K695" s="373"/>
      <c r="L695" s="373"/>
      <c r="M695" s="373"/>
      <c r="N695" s="373"/>
      <c r="O695" s="373"/>
      <c r="P695" s="373"/>
      <c r="Q695" s="373"/>
      <c r="R695" s="373"/>
      <c r="S695" s="373"/>
      <c r="T695" s="373"/>
      <c r="U695" s="373"/>
      <c r="V695" s="373"/>
      <c r="W695" s="373"/>
      <c r="X695" s="373"/>
      <c r="Y695" s="373"/>
      <c r="Z695" s="373"/>
      <c r="AA695" s="373"/>
    </row>
    <row r="696" spans="1:27" x14ac:dyDescent="0.35">
      <c r="A696" s="373"/>
      <c r="B696" s="373"/>
      <c r="C696" s="373"/>
      <c r="D696" s="373"/>
      <c r="E696" s="373"/>
      <c r="F696" s="373"/>
      <c r="G696" s="373"/>
      <c r="H696" s="373"/>
      <c r="I696" s="373"/>
      <c r="J696" s="373"/>
      <c r="K696" s="373"/>
      <c r="L696" s="373"/>
      <c r="M696" s="373"/>
      <c r="N696" s="373"/>
      <c r="O696" s="373"/>
      <c r="P696" s="373"/>
      <c r="Q696" s="373"/>
      <c r="R696" s="373"/>
      <c r="S696" s="373"/>
      <c r="T696" s="373"/>
      <c r="U696" s="373"/>
      <c r="V696" s="373"/>
      <c r="W696" s="373"/>
      <c r="X696" s="373"/>
      <c r="Y696" s="373"/>
      <c r="Z696" s="373"/>
      <c r="AA696" s="373"/>
    </row>
    <row r="697" spans="1:27" x14ac:dyDescent="0.35">
      <c r="A697" s="373"/>
      <c r="B697" s="373"/>
      <c r="C697" s="373"/>
      <c r="D697" s="373"/>
      <c r="E697" s="373"/>
      <c r="F697" s="373"/>
      <c r="G697" s="373"/>
      <c r="H697" s="373"/>
      <c r="I697" s="373"/>
      <c r="J697" s="373"/>
      <c r="K697" s="373"/>
      <c r="L697" s="373"/>
      <c r="M697" s="373"/>
      <c r="N697" s="373"/>
      <c r="O697" s="373"/>
      <c r="P697" s="373"/>
      <c r="Q697" s="373"/>
      <c r="R697" s="373"/>
      <c r="S697" s="373"/>
      <c r="T697" s="373"/>
      <c r="U697" s="373"/>
      <c r="V697" s="373"/>
      <c r="W697" s="373"/>
      <c r="X697" s="373"/>
      <c r="Y697" s="373"/>
      <c r="Z697" s="373"/>
      <c r="AA697" s="373"/>
    </row>
    <row r="698" spans="1:27" x14ac:dyDescent="0.35">
      <c r="A698" s="373"/>
      <c r="B698" s="373"/>
      <c r="C698" s="373"/>
      <c r="D698" s="373"/>
      <c r="E698" s="373"/>
      <c r="F698" s="373"/>
      <c r="G698" s="373"/>
      <c r="H698" s="373"/>
      <c r="I698" s="373"/>
      <c r="J698" s="373"/>
      <c r="K698" s="373"/>
      <c r="L698" s="373"/>
      <c r="M698" s="373"/>
      <c r="N698" s="373"/>
      <c r="O698" s="373"/>
      <c r="P698" s="373"/>
      <c r="Q698" s="373"/>
      <c r="R698" s="373"/>
      <c r="S698" s="373"/>
      <c r="T698" s="373"/>
      <c r="U698" s="373"/>
      <c r="V698" s="373"/>
      <c r="W698" s="373"/>
      <c r="X698" s="373"/>
      <c r="Y698" s="373"/>
      <c r="Z698" s="373"/>
      <c r="AA698" s="373"/>
    </row>
    <row r="699" spans="1:27" x14ac:dyDescent="0.35">
      <c r="A699" s="373"/>
      <c r="B699" s="373"/>
      <c r="C699" s="373"/>
      <c r="D699" s="373"/>
      <c r="E699" s="373"/>
      <c r="F699" s="373"/>
      <c r="G699" s="373"/>
      <c r="H699" s="373"/>
      <c r="I699" s="373"/>
      <c r="J699" s="373"/>
      <c r="K699" s="373"/>
      <c r="L699" s="373"/>
      <c r="M699" s="373"/>
      <c r="N699" s="373"/>
      <c r="O699" s="373"/>
      <c r="P699" s="373"/>
      <c r="Q699" s="373"/>
      <c r="R699" s="373"/>
      <c r="S699" s="373"/>
      <c r="T699" s="373"/>
      <c r="U699" s="373"/>
      <c r="V699" s="373"/>
      <c r="W699" s="373"/>
      <c r="X699" s="373"/>
      <c r="Y699" s="373"/>
      <c r="Z699" s="373"/>
      <c r="AA699" s="373"/>
    </row>
    <row r="700" spans="1:27" x14ac:dyDescent="0.35">
      <c r="A700" s="373"/>
      <c r="B700" s="373"/>
      <c r="C700" s="373"/>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c r="AA700" s="373"/>
    </row>
    <row r="701" spans="1:27" x14ac:dyDescent="0.35">
      <c r="A701" s="373"/>
      <c r="B701" s="373"/>
      <c r="C701" s="373"/>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c r="Z701" s="373"/>
      <c r="AA701" s="373"/>
    </row>
    <row r="702" spans="1:27" x14ac:dyDescent="0.35">
      <c r="A702" s="373"/>
      <c r="B702" s="373"/>
      <c r="C702" s="373"/>
      <c r="D702" s="373"/>
      <c r="E702" s="373"/>
      <c r="F702" s="373"/>
      <c r="G702" s="373"/>
      <c r="H702" s="373"/>
      <c r="I702" s="373"/>
      <c r="J702" s="373"/>
      <c r="K702" s="373"/>
      <c r="L702" s="373"/>
      <c r="M702" s="373"/>
      <c r="N702" s="373"/>
      <c r="O702" s="373"/>
      <c r="P702" s="373"/>
      <c r="Q702" s="373"/>
      <c r="R702" s="373"/>
      <c r="S702" s="373"/>
      <c r="T702" s="373"/>
      <c r="U702" s="373"/>
      <c r="V702" s="373"/>
      <c r="W702" s="373"/>
      <c r="X702" s="373"/>
      <c r="Y702" s="373"/>
      <c r="Z702" s="373"/>
      <c r="AA702" s="373"/>
    </row>
    <row r="703" spans="1:27" x14ac:dyDescent="0.35">
      <c r="A703" s="373"/>
      <c r="B703" s="373"/>
      <c r="C703" s="373"/>
      <c r="D703" s="373"/>
      <c r="E703" s="373"/>
      <c r="F703" s="373"/>
      <c r="G703" s="373"/>
      <c r="H703" s="373"/>
      <c r="I703" s="373"/>
      <c r="J703" s="373"/>
      <c r="K703" s="373"/>
      <c r="L703" s="373"/>
      <c r="M703" s="373"/>
      <c r="N703" s="373"/>
      <c r="O703" s="373"/>
      <c r="P703" s="373"/>
      <c r="Q703" s="373"/>
      <c r="R703" s="373"/>
      <c r="S703" s="373"/>
      <c r="T703" s="373"/>
      <c r="U703" s="373"/>
      <c r="V703" s="373"/>
      <c r="W703" s="373"/>
      <c r="X703" s="373"/>
      <c r="Y703" s="373"/>
      <c r="Z703" s="373"/>
      <c r="AA703" s="373"/>
    </row>
    <row r="704" spans="1:27" x14ac:dyDescent="0.35">
      <c r="A704" s="373"/>
      <c r="B704" s="373"/>
      <c r="C704" s="373"/>
      <c r="D704" s="373"/>
      <c r="E704" s="373"/>
      <c r="F704" s="373"/>
      <c r="G704" s="373"/>
      <c r="H704" s="373"/>
      <c r="I704" s="373"/>
      <c r="J704" s="373"/>
      <c r="K704" s="373"/>
      <c r="L704" s="373"/>
      <c r="M704" s="373"/>
      <c r="N704" s="373"/>
      <c r="O704" s="373"/>
      <c r="P704" s="373"/>
      <c r="Q704" s="373"/>
      <c r="R704" s="373"/>
      <c r="S704" s="373"/>
      <c r="T704" s="373"/>
      <c r="U704" s="373"/>
      <c r="V704" s="373"/>
      <c r="W704" s="373"/>
      <c r="X704" s="373"/>
      <c r="Y704" s="373"/>
      <c r="Z704" s="373"/>
      <c r="AA704" s="373"/>
    </row>
    <row r="705" spans="1:27" x14ac:dyDescent="0.35">
      <c r="A705" s="373"/>
      <c r="B705" s="373"/>
      <c r="C705" s="373"/>
      <c r="D705" s="373"/>
      <c r="E705" s="373"/>
      <c r="F705" s="373"/>
      <c r="G705" s="373"/>
      <c r="H705" s="373"/>
      <c r="I705" s="373"/>
      <c r="J705" s="373"/>
      <c r="K705" s="373"/>
      <c r="L705" s="373"/>
      <c r="M705" s="373"/>
      <c r="N705" s="373"/>
      <c r="O705" s="373"/>
      <c r="P705" s="373"/>
      <c r="Q705" s="373"/>
      <c r="R705" s="373"/>
      <c r="S705" s="373"/>
      <c r="T705" s="373"/>
      <c r="U705" s="373"/>
      <c r="V705" s="373"/>
      <c r="W705" s="373"/>
      <c r="X705" s="373"/>
      <c r="Y705" s="373"/>
      <c r="Z705" s="373"/>
      <c r="AA705" s="373"/>
    </row>
    <row r="706" spans="1:27" x14ac:dyDescent="0.35">
      <c r="A706" s="373"/>
      <c r="B706" s="373"/>
      <c r="C706" s="373"/>
      <c r="D706" s="373"/>
      <c r="E706" s="373"/>
      <c r="F706" s="373"/>
      <c r="G706" s="373"/>
      <c r="H706" s="373"/>
      <c r="I706" s="373"/>
      <c r="J706" s="373"/>
      <c r="K706" s="373"/>
      <c r="L706" s="373"/>
      <c r="M706" s="373"/>
      <c r="N706" s="373"/>
      <c r="O706" s="373"/>
      <c r="P706" s="373"/>
      <c r="Q706" s="373"/>
      <c r="R706" s="373"/>
      <c r="S706" s="373"/>
      <c r="T706" s="373"/>
      <c r="U706" s="373"/>
      <c r="V706" s="373"/>
      <c r="W706" s="373"/>
      <c r="X706" s="373"/>
      <c r="Y706" s="373"/>
      <c r="Z706" s="373"/>
      <c r="AA706" s="373"/>
    </row>
    <row r="707" spans="1:27" x14ac:dyDescent="0.35">
      <c r="A707" s="373"/>
      <c r="B707" s="373"/>
      <c r="C707" s="373"/>
      <c r="D707" s="373"/>
      <c r="E707" s="373"/>
      <c r="F707" s="373"/>
      <c r="G707" s="373"/>
      <c r="H707" s="373"/>
      <c r="I707" s="373"/>
      <c r="J707" s="373"/>
      <c r="K707" s="373"/>
      <c r="L707" s="373"/>
      <c r="M707" s="373"/>
      <c r="N707" s="373"/>
      <c r="O707" s="373"/>
      <c r="P707" s="373"/>
      <c r="Q707" s="373"/>
      <c r="R707" s="373"/>
      <c r="S707" s="373"/>
      <c r="T707" s="373"/>
      <c r="U707" s="373"/>
      <c r="V707" s="373"/>
      <c r="W707" s="373"/>
      <c r="X707" s="373"/>
      <c r="Y707" s="373"/>
      <c r="Z707" s="373"/>
      <c r="AA707" s="373"/>
    </row>
    <row r="708" spans="1:27" x14ac:dyDescent="0.35">
      <c r="A708" s="373"/>
      <c r="B708" s="373"/>
      <c r="C708" s="373"/>
      <c r="D708" s="373"/>
      <c r="E708" s="373"/>
      <c r="F708" s="373"/>
      <c r="G708" s="373"/>
      <c r="H708" s="373"/>
      <c r="I708" s="373"/>
      <c r="J708" s="373"/>
      <c r="K708" s="373"/>
      <c r="L708" s="373"/>
      <c r="M708" s="373"/>
      <c r="N708" s="373"/>
      <c r="O708" s="373"/>
      <c r="P708" s="373"/>
      <c r="Q708" s="373"/>
      <c r="R708" s="373"/>
      <c r="S708" s="373"/>
      <c r="T708" s="373"/>
      <c r="U708" s="373"/>
      <c r="V708" s="373"/>
      <c r="W708" s="373"/>
      <c r="X708" s="373"/>
      <c r="Y708" s="373"/>
      <c r="Z708" s="373"/>
      <c r="AA708" s="373"/>
    </row>
    <row r="709" spans="1:27" x14ac:dyDescent="0.35">
      <c r="A709" s="373"/>
      <c r="B709" s="373"/>
      <c r="C709" s="373"/>
      <c r="D709" s="373"/>
      <c r="E709" s="373"/>
      <c r="F709" s="373"/>
      <c r="G709" s="373"/>
      <c r="H709" s="373"/>
      <c r="I709" s="373"/>
      <c r="J709" s="373"/>
      <c r="K709" s="373"/>
      <c r="L709" s="373"/>
      <c r="M709" s="373"/>
      <c r="N709" s="373"/>
      <c r="O709" s="373"/>
      <c r="P709" s="373"/>
      <c r="Q709" s="373"/>
      <c r="R709" s="373"/>
      <c r="S709" s="373"/>
      <c r="T709" s="373"/>
      <c r="U709" s="373"/>
      <c r="V709" s="373"/>
      <c r="W709" s="373"/>
      <c r="X709" s="373"/>
      <c r="Y709" s="373"/>
      <c r="Z709" s="373"/>
      <c r="AA709" s="373"/>
    </row>
    <row r="710" spans="1:27" x14ac:dyDescent="0.35">
      <c r="A710" s="373"/>
      <c r="B710" s="373"/>
      <c r="C710" s="373"/>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c r="Z710" s="373"/>
      <c r="AA710" s="373"/>
    </row>
    <row r="711" spans="1:27" x14ac:dyDescent="0.35">
      <c r="A711" s="373"/>
      <c r="B711" s="373"/>
      <c r="C711" s="373"/>
      <c r="D711" s="373"/>
      <c r="E711" s="373"/>
      <c r="F711" s="373"/>
      <c r="G711" s="373"/>
      <c r="H711" s="373"/>
      <c r="I711" s="373"/>
      <c r="J711" s="373"/>
      <c r="K711" s="373"/>
      <c r="L711" s="373"/>
      <c r="M711" s="373"/>
      <c r="N711" s="373"/>
      <c r="O711" s="373"/>
      <c r="P711" s="373"/>
      <c r="Q711" s="373"/>
      <c r="R711" s="373"/>
      <c r="S711" s="373"/>
      <c r="T711" s="373"/>
      <c r="U711" s="373"/>
      <c r="V711" s="373"/>
      <c r="W711" s="373"/>
      <c r="X711" s="373"/>
      <c r="Y711" s="373"/>
      <c r="Z711" s="373"/>
      <c r="AA711" s="373"/>
    </row>
    <row r="712" spans="1:27" x14ac:dyDescent="0.35">
      <c r="A712" s="373"/>
      <c r="B712" s="373"/>
      <c r="C712" s="373"/>
      <c r="D712" s="373"/>
      <c r="E712" s="373"/>
      <c r="F712" s="373"/>
      <c r="G712" s="373"/>
      <c r="H712" s="373"/>
      <c r="I712" s="373"/>
      <c r="J712" s="373"/>
      <c r="K712" s="373"/>
      <c r="L712" s="373"/>
      <c r="M712" s="373"/>
      <c r="N712" s="373"/>
      <c r="O712" s="373"/>
      <c r="P712" s="373"/>
      <c r="Q712" s="373"/>
      <c r="R712" s="373"/>
      <c r="S712" s="373"/>
      <c r="T712" s="373"/>
      <c r="U712" s="373"/>
      <c r="V712" s="373"/>
      <c r="W712" s="373"/>
      <c r="X712" s="373"/>
      <c r="Y712" s="373"/>
      <c r="Z712" s="373"/>
      <c r="AA712" s="373"/>
    </row>
    <row r="713" spans="1:27" x14ac:dyDescent="0.35">
      <c r="A713" s="373"/>
      <c r="B713" s="373"/>
      <c r="C713" s="373"/>
      <c r="D713" s="373"/>
      <c r="E713" s="373"/>
      <c r="F713" s="373"/>
      <c r="G713" s="373"/>
      <c r="H713" s="373"/>
      <c r="I713" s="373"/>
      <c r="J713" s="373"/>
      <c r="K713" s="373"/>
      <c r="L713" s="373"/>
      <c r="M713" s="373"/>
      <c r="N713" s="373"/>
      <c r="O713" s="373"/>
      <c r="P713" s="373"/>
      <c r="Q713" s="373"/>
      <c r="R713" s="373"/>
      <c r="S713" s="373"/>
      <c r="T713" s="373"/>
      <c r="U713" s="373"/>
      <c r="V713" s="373"/>
      <c r="W713" s="373"/>
      <c r="X713" s="373"/>
      <c r="Y713" s="373"/>
      <c r="Z713" s="373"/>
      <c r="AA713" s="373"/>
    </row>
    <row r="714" spans="1:27" x14ac:dyDescent="0.35">
      <c r="A714" s="373"/>
      <c r="B714" s="373"/>
      <c r="C714" s="373"/>
      <c r="D714" s="373"/>
      <c r="E714" s="373"/>
      <c r="F714" s="373"/>
      <c r="G714" s="373"/>
      <c r="H714" s="373"/>
      <c r="I714" s="373"/>
      <c r="J714" s="373"/>
      <c r="K714" s="373"/>
      <c r="L714" s="373"/>
      <c r="M714" s="373"/>
      <c r="N714" s="373"/>
      <c r="O714" s="373"/>
      <c r="P714" s="373"/>
      <c r="Q714" s="373"/>
      <c r="R714" s="373"/>
      <c r="S714" s="373"/>
      <c r="T714" s="373"/>
      <c r="U714" s="373"/>
      <c r="V714" s="373"/>
      <c r="W714" s="373"/>
      <c r="X714" s="373"/>
      <c r="Y714" s="373"/>
      <c r="Z714" s="373"/>
      <c r="AA714" s="373"/>
    </row>
    <row r="715" spans="1:27" x14ac:dyDescent="0.35">
      <c r="A715" s="373"/>
      <c r="B715" s="373"/>
      <c r="C715" s="373"/>
      <c r="D715" s="373"/>
      <c r="E715" s="373"/>
      <c r="F715" s="373"/>
      <c r="G715" s="373"/>
      <c r="H715" s="373"/>
      <c r="I715" s="373"/>
      <c r="J715" s="373"/>
      <c r="K715" s="373"/>
      <c r="L715" s="373"/>
      <c r="M715" s="373"/>
      <c r="N715" s="373"/>
      <c r="O715" s="373"/>
      <c r="P715" s="373"/>
      <c r="Q715" s="373"/>
      <c r="R715" s="373"/>
      <c r="S715" s="373"/>
      <c r="T715" s="373"/>
      <c r="U715" s="373"/>
      <c r="V715" s="373"/>
      <c r="W715" s="373"/>
      <c r="X715" s="373"/>
      <c r="Y715" s="373"/>
      <c r="Z715" s="373"/>
      <c r="AA715" s="373"/>
    </row>
    <row r="716" spans="1:27" x14ac:dyDescent="0.35">
      <c r="A716" s="373"/>
      <c r="B716" s="373"/>
      <c r="C716" s="373"/>
      <c r="D716" s="373"/>
      <c r="E716" s="373"/>
      <c r="F716" s="373"/>
      <c r="G716" s="373"/>
      <c r="H716" s="373"/>
      <c r="I716" s="373"/>
      <c r="J716" s="373"/>
      <c r="K716" s="373"/>
      <c r="L716" s="373"/>
      <c r="M716" s="373"/>
      <c r="N716" s="373"/>
      <c r="O716" s="373"/>
      <c r="P716" s="373"/>
      <c r="Q716" s="373"/>
      <c r="R716" s="373"/>
      <c r="S716" s="373"/>
      <c r="T716" s="373"/>
      <c r="U716" s="373"/>
      <c r="V716" s="373"/>
      <c r="W716" s="373"/>
      <c r="X716" s="373"/>
      <c r="Y716" s="373"/>
      <c r="Z716" s="373"/>
      <c r="AA716" s="373"/>
    </row>
    <row r="717" spans="1:27" x14ac:dyDescent="0.35">
      <c r="A717" s="373"/>
      <c r="B717" s="373"/>
      <c r="C717" s="373"/>
      <c r="D717" s="373"/>
      <c r="E717" s="373"/>
      <c r="F717" s="373"/>
      <c r="G717" s="373"/>
      <c r="H717" s="373"/>
      <c r="I717" s="373"/>
      <c r="J717" s="373"/>
      <c r="K717" s="373"/>
      <c r="L717" s="373"/>
      <c r="M717" s="373"/>
      <c r="N717" s="373"/>
      <c r="O717" s="373"/>
      <c r="P717" s="373"/>
      <c r="Q717" s="373"/>
      <c r="R717" s="373"/>
      <c r="S717" s="373"/>
      <c r="T717" s="373"/>
      <c r="U717" s="373"/>
      <c r="V717" s="373"/>
      <c r="W717" s="373"/>
      <c r="X717" s="373"/>
      <c r="Y717" s="373"/>
      <c r="Z717" s="373"/>
      <c r="AA717" s="373"/>
    </row>
    <row r="718" spans="1:27" x14ac:dyDescent="0.35">
      <c r="A718" s="373"/>
      <c r="B718" s="373"/>
      <c r="C718" s="373"/>
      <c r="D718" s="373"/>
      <c r="E718" s="373"/>
      <c r="F718" s="373"/>
      <c r="G718" s="373"/>
      <c r="H718" s="373"/>
      <c r="I718" s="373"/>
      <c r="J718" s="373"/>
      <c r="K718" s="373"/>
      <c r="L718" s="373"/>
      <c r="M718" s="373"/>
      <c r="N718" s="373"/>
      <c r="O718" s="373"/>
      <c r="P718" s="373"/>
      <c r="Q718" s="373"/>
      <c r="R718" s="373"/>
      <c r="S718" s="373"/>
      <c r="T718" s="373"/>
      <c r="U718" s="373"/>
      <c r="V718" s="373"/>
      <c r="W718" s="373"/>
      <c r="X718" s="373"/>
      <c r="Y718" s="373"/>
      <c r="Z718" s="373"/>
      <c r="AA718" s="373"/>
    </row>
    <row r="719" spans="1:27" x14ac:dyDescent="0.35">
      <c r="A719" s="373"/>
      <c r="B719" s="373"/>
      <c r="C719" s="373"/>
      <c r="D719" s="373"/>
      <c r="E719" s="373"/>
      <c r="F719" s="373"/>
      <c r="G719" s="373"/>
      <c r="H719" s="373"/>
      <c r="I719" s="373"/>
      <c r="J719" s="373"/>
      <c r="K719" s="373"/>
      <c r="L719" s="373"/>
      <c r="M719" s="373"/>
      <c r="N719" s="373"/>
      <c r="O719" s="373"/>
      <c r="P719" s="373"/>
      <c r="Q719" s="373"/>
      <c r="R719" s="373"/>
      <c r="S719" s="373"/>
      <c r="T719" s="373"/>
      <c r="U719" s="373"/>
      <c r="V719" s="373"/>
      <c r="W719" s="373"/>
      <c r="X719" s="373"/>
      <c r="Y719" s="373"/>
      <c r="Z719" s="373"/>
      <c r="AA719" s="373"/>
    </row>
    <row r="720" spans="1:27" x14ac:dyDescent="0.35">
      <c r="A720" s="373"/>
      <c r="B720" s="373"/>
      <c r="C720" s="373"/>
      <c r="D720" s="373"/>
      <c r="E720" s="373"/>
      <c r="F720" s="373"/>
      <c r="G720" s="373"/>
      <c r="H720" s="373"/>
      <c r="I720" s="373"/>
      <c r="J720" s="373"/>
      <c r="K720" s="373"/>
      <c r="L720" s="373"/>
      <c r="M720" s="373"/>
      <c r="N720" s="373"/>
      <c r="O720" s="373"/>
      <c r="P720" s="373"/>
      <c r="Q720" s="373"/>
      <c r="R720" s="373"/>
      <c r="S720" s="373"/>
      <c r="T720" s="373"/>
      <c r="U720" s="373"/>
      <c r="V720" s="373"/>
      <c r="W720" s="373"/>
      <c r="X720" s="373"/>
      <c r="Y720" s="373"/>
      <c r="Z720" s="373"/>
      <c r="AA720" s="373"/>
    </row>
    <row r="721" spans="1:27" x14ac:dyDescent="0.35">
      <c r="A721" s="373"/>
      <c r="B721" s="373"/>
      <c r="C721" s="373"/>
      <c r="D721" s="373"/>
      <c r="E721" s="373"/>
      <c r="F721" s="373"/>
      <c r="G721" s="373"/>
      <c r="H721" s="373"/>
      <c r="I721" s="373"/>
      <c r="J721" s="373"/>
      <c r="K721" s="373"/>
      <c r="L721" s="373"/>
      <c r="M721" s="373"/>
      <c r="N721" s="373"/>
      <c r="O721" s="373"/>
      <c r="P721" s="373"/>
      <c r="Q721" s="373"/>
      <c r="R721" s="373"/>
      <c r="S721" s="373"/>
      <c r="T721" s="373"/>
      <c r="U721" s="373"/>
      <c r="V721" s="373"/>
      <c r="W721" s="373"/>
      <c r="X721" s="373"/>
      <c r="Y721" s="373"/>
      <c r="Z721" s="373"/>
      <c r="AA721" s="373"/>
    </row>
    <row r="722" spans="1:27" x14ac:dyDescent="0.35">
      <c r="A722" s="373"/>
      <c r="B722" s="373"/>
      <c r="C722" s="373"/>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c r="Z722" s="373"/>
      <c r="AA722" s="373"/>
    </row>
    <row r="723" spans="1:27" x14ac:dyDescent="0.35">
      <c r="A723" s="373"/>
      <c r="B723" s="373"/>
      <c r="C723" s="373"/>
      <c r="D723" s="373"/>
      <c r="E723" s="373"/>
      <c r="F723" s="373"/>
      <c r="G723" s="373"/>
      <c r="H723" s="373"/>
      <c r="I723" s="373"/>
      <c r="J723" s="373"/>
      <c r="K723" s="373"/>
      <c r="L723" s="373"/>
      <c r="M723" s="373"/>
      <c r="N723" s="373"/>
      <c r="O723" s="373"/>
      <c r="P723" s="373"/>
      <c r="Q723" s="373"/>
      <c r="R723" s="373"/>
      <c r="S723" s="373"/>
      <c r="T723" s="373"/>
      <c r="U723" s="373"/>
      <c r="V723" s="373"/>
      <c r="W723" s="373"/>
      <c r="X723" s="373"/>
      <c r="Y723" s="373"/>
      <c r="Z723" s="373"/>
      <c r="AA723" s="373"/>
    </row>
    <row r="724" spans="1:27" x14ac:dyDescent="0.35">
      <c r="A724" s="373"/>
      <c r="B724" s="373"/>
      <c r="C724" s="373"/>
      <c r="D724" s="373"/>
      <c r="E724" s="373"/>
      <c r="F724" s="373"/>
      <c r="G724" s="373"/>
      <c r="H724" s="373"/>
      <c r="I724" s="373"/>
      <c r="J724" s="373"/>
      <c r="K724" s="373"/>
      <c r="L724" s="373"/>
      <c r="M724" s="373"/>
      <c r="N724" s="373"/>
      <c r="O724" s="373"/>
      <c r="P724" s="373"/>
      <c r="Q724" s="373"/>
      <c r="R724" s="373"/>
      <c r="S724" s="373"/>
      <c r="T724" s="373"/>
      <c r="U724" s="373"/>
      <c r="V724" s="373"/>
      <c r="W724" s="373"/>
      <c r="X724" s="373"/>
      <c r="Y724" s="373"/>
      <c r="Z724" s="373"/>
      <c r="AA724" s="373"/>
    </row>
    <row r="725" spans="1:27" x14ac:dyDescent="0.35">
      <c r="A725" s="373"/>
      <c r="B725" s="373"/>
      <c r="C725" s="373"/>
      <c r="D725" s="373"/>
      <c r="E725" s="373"/>
      <c r="F725" s="373"/>
      <c r="G725" s="373"/>
      <c r="H725" s="373"/>
      <c r="I725" s="373"/>
      <c r="J725" s="373"/>
      <c r="K725" s="373"/>
      <c r="L725" s="373"/>
      <c r="M725" s="373"/>
      <c r="N725" s="373"/>
      <c r="O725" s="373"/>
      <c r="P725" s="373"/>
      <c r="Q725" s="373"/>
      <c r="R725" s="373"/>
      <c r="S725" s="373"/>
      <c r="T725" s="373"/>
      <c r="U725" s="373"/>
      <c r="V725" s="373"/>
      <c r="W725" s="373"/>
      <c r="X725" s="373"/>
      <c r="Y725" s="373"/>
      <c r="Z725" s="373"/>
      <c r="AA725" s="373"/>
    </row>
    <row r="726" spans="1:27" x14ac:dyDescent="0.35">
      <c r="A726" s="373"/>
      <c r="B726" s="373"/>
      <c r="C726" s="373"/>
      <c r="D726" s="373"/>
      <c r="E726" s="373"/>
      <c r="F726" s="373"/>
      <c r="G726" s="373"/>
      <c r="H726" s="373"/>
      <c r="I726" s="373"/>
      <c r="J726" s="373"/>
      <c r="K726" s="373"/>
      <c r="L726" s="373"/>
      <c r="M726" s="373"/>
      <c r="N726" s="373"/>
      <c r="O726" s="373"/>
      <c r="P726" s="373"/>
      <c r="Q726" s="373"/>
      <c r="R726" s="373"/>
      <c r="S726" s="373"/>
      <c r="T726" s="373"/>
      <c r="U726" s="373"/>
      <c r="V726" s="373"/>
      <c r="W726" s="373"/>
      <c r="X726" s="373"/>
      <c r="Y726" s="373"/>
      <c r="Z726" s="373"/>
      <c r="AA726" s="373"/>
    </row>
    <row r="727" spans="1:27" x14ac:dyDescent="0.35">
      <c r="A727" s="373"/>
      <c r="B727" s="373"/>
      <c r="C727" s="373"/>
      <c r="D727" s="373"/>
      <c r="E727" s="373"/>
      <c r="F727" s="373"/>
      <c r="G727" s="373"/>
      <c r="H727" s="373"/>
      <c r="I727" s="373"/>
      <c r="J727" s="373"/>
      <c r="K727" s="373"/>
      <c r="L727" s="373"/>
      <c r="M727" s="373"/>
      <c r="N727" s="373"/>
      <c r="O727" s="373"/>
      <c r="P727" s="373"/>
      <c r="Q727" s="373"/>
      <c r="R727" s="373"/>
      <c r="S727" s="373"/>
      <c r="T727" s="373"/>
      <c r="U727" s="373"/>
      <c r="V727" s="373"/>
      <c r="W727" s="373"/>
      <c r="X727" s="373"/>
      <c r="Y727" s="373"/>
      <c r="Z727" s="373"/>
      <c r="AA727" s="373"/>
    </row>
    <row r="728" spans="1:27" x14ac:dyDescent="0.35">
      <c r="A728" s="373"/>
      <c r="B728" s="373"/>
      <c r="C728" s="373"/>
      <c r="D728" s="373"/>
      <c r="E728" s="373"/>
      <c r="F728" s="373"/>
      <c r="G728" s="373"/>
      <c r="H728" s="373"/>
      <c r="I728" s="373"/>
      <c r="J728" s="373"/>
      <c r="K728" s="373"/>
      <c r="L728" s="373"/>
      <c r="M728" s="373"/>
      <c r="N728" s="373"/>
      <c r="O728" s="373"/>
      <c r="P728" s="373"/>
      <c r="Q728" s="373"/>
      <c r="R728" s="373"/>
      <c r="S728" s="373"/>
      <c r="T728" s="373"/>
      <c r="U728" s="373"/>
      <c r="V728" s="373"/>
      <c r="W728" s="373"/>
      <c r="X728" s="373"/>
      <c r="Y728" s="373"/>
      <c r="Z728" s="373"/>
      <c r="AA728" s="373"/>
    </row>
    <row r="729" spans="1:27" x14ac:dyDescent="0.35">
      <c r="A729" s="373"/>
      <c r="B729" s="373"/>
      <c r="C729" s="373"/>
      <c r="D729" s="373"/>
      <c r="E729" s="373"/>
      <c r="F729" s="373"/>
      <c r="G729" s="373"/>
      <c r="H729" s="373"/>
      <c r="I729" s="373"/>
      <c r="J729" s="373"/>
      <c r="K729" s="373"/>
      <c r="L729" s="373"/>
      <c r="M729" s="373"/>
      <c r="N729" s="373"/>
      <c r="O729" s="373"/>
      <c r="P729" s="373"/>
      <c r="Q729" s="373"/>
      <c r="R729" s="373"/>
      <c r="S729" s="373"/>
      <c r="T729" s="373"/>
      <c r="U729" s="373"/>
      <c r="V729" s="373"/>
      <c r="W729" s="373"/>
      <c r="X729" s="373"/>
      <c r="Y729" s="373"/>
      <c r="Z729" s="373"/>
      <c r="AA729" s="373"/>
    </row>
    <row r="730" spans="1:27" x14ac:dyDescent="0.35">
      <c r="A730" s="373"/>
      <c r="B730" s="373"/>
      <c r="C730" s="373"/>
      <c r="D730" s="373"/>
      <c r="E730" s="373"/>
      <c r="F730" s="373"/>
      <c r="G730" s="373"/>
      <c r="H730" s="373"/>
      <c r="I730" s="373"/>
      <c r="J730" s="373"/>
      <c r="K730" s="373"/>
      <c r="L730" s="373"/>
      <c r="M730" s="373"/>
      <c r="N730" s="373"/>
      <c r="O730" s="373"/>
      <c r="P730" s="373"/>
      <c r="Q730" s="373"/>
      <c r="R730" s="373"/>
      <c r="S730" s="373"/>
      <c r="T730" s="373"/>
      <c r="U730" s="373"/>
      <c r="V730" s="373"/>
      <c r="W730" s="373"/>
      <c r="X730" s="373"/>
      <c r="Y730" s="373"/>
      <c r="Z730" s="373"/>
      <c r="AA730" s="373"/>
    </row>
    <row r="731" spans="1:27" x14ac:dyDescent="0.35">
      <c r="A731" s="373"/>
      <c r="B731" s="373"/>
      <c r="C731" s="373"/>
      <c r="D731" s="373"/>
      <c r="E731" s="373"/>
      <c r="F731" s="373"/>
      <c r="G731" s="373"/>
      <c r="H731" s="373"/>
      <c r="I731" s="373"/>
      <c r="J731" s="373"/>
      <c r="K731" s="373"/>
      <c r="L731" s="373"/>
      <c r="M731" s="373"/>
      <c r="N731" s="373"/>
      <c r="O731" s="373"/>
      <c r="P731" s="373"/>
      <c r="Q731" s="373"/>
      <c r="R731" s="373"/>
      <c r="S731" s="373"/>
      <c r="T731" s="373"/>
      <c r="U731" s="373"/>
      <c r="V731" s="373"/>
      <c r="W731" s="373"/>
      <c r="X731" s="373"/>
      <c r="Y731" s="373"/>
      <c r="Z731" s="373"/>
      <c r="AA731" s="373"/>
    </row>
    <row r="732" spans="1:27" x14ac:dyDescent="0.35">
      <c r="A732" s="373"/>
      <c r="B732" s="373"/>
      <c r="C732" s="373"/>
      <c r="D732" s="373"/>
      <c r="E732" s="373"/>
      <c r="F732" s="373"/>
      <c r="G732" s="373"/>
      <c r="H732" s="373"/>
      <c r="I732" s="373"/>
      <c r="J732" s="373"/>
      <c r="K732" s="373"/>
      <c r="L732" s="373"/>
      <c r="M732" s="373"/>
      <c r="N732" s="373"/>
      <c r="O732" s="373"/>
      <c r="P732" s="373"/>
      <c r="Q732" s="373"/>
      <c r="R732" s="373"/>
      <c r="S732" s="373"/>
      <c r="T732" s="373"/>
      <c r="U732" s="373"/>
      <c r="V732" s="373"/>
      <c r="W732" s="373"/>
      <c r="X732" s="373"/>
      <c r="Y732" s="373"/>
      <c r="Z732" s="373"/>
      <c r="AA732" s="373"/>
    </row>
    <row r="733" spans="1:27" x14ac:dyDescent="0.35">
      <c r="A733" s="373"/>
      <c r="B733" s="373"/>
      <c r="C733" s="373"/>
      <c r="D733" s="373"/>
      <c r="E733" s="373"/>
      <c r="F733" s="373"/>
      <c r="G733" s="373"/>
      <c r="H733" s="373"/>
      <c r="I733" s="373"/>
      <c r="J733" s="373"/>
      <c r="K733" s="373"/>
      <c r="L733" s="373"/>
      <c r="M733" s="373"/>
      <c r="N733" s="373"/>
      <c r="O733" s="373"/>
      <c r="P733" s="373"/>
      <c r="Q733" s="373"/>
      <c r="R733" s="373"/>
      <c r="S733" s="373"/>
      <c r="T733" s="373"/>
      <c r="U733" s="373"/>
      <c r="V733" s="373"/>
      <c r="W733" s="373"/>
      <c r="X733" s="373"/>
      <c r="Y733" s="373"/>
      <c r="Z733" s="373"/>
      <c r="AA733" s="373"/>
    </row>
    <row r="734" spans="1:27" x14ac:dyDescent="0.35">
      <c r="A734" s="373"/>
      <c r="B734" s="373"/>
      <c r="C734" s="373"/>
      <c r="D734" s="373"/>
      <c r="E734" s="373"/>
      <c r="F734" s="373"/>
      <c r="G734" s="373"/>
      <c r="H734" s="373"/>
      <c r="I734" s="373"/>
      <c r="J734" s="373"/>
      <c r="K734" s="373"/>
      <c r="L734" s="373"/>
      <c r="M734" s="373"/>
      <c r="N734" s="373"/>
      <c r="O734" s="373"/>
      <c r="P734" s="373"/>
      <c r="Q734" s="373"/>
      <c r="R734" s="373"/>
      <c r="S734" s="373"/>
      <c r="T734" s="373"/>
      <c r="U734" s="373"/>
      <c r="V734" s="373"/>
      <c r="W734" s="373"/>
      <c r="X734" s="373"/>
      <c r="Y734" s="373"/>
      <c r="Z734" s="373"/>
      <c r="AA734" s="373"/>
    </row>
    <row r="735" spans="1:27" x14ac:dyDescent="0.35">
      <c r="A735" s="373"/>
      <c r="B735" s="373"/>
      <c r="C735" s="373"/>
      <c r="D735" s="373"/>
      <c r="E735" s="373"/>
      <c r="F735" s="373"/>
      <c r="G735" s="373"/>
      <c r="H735" s="373"/>
      <c r="I735" s="373"/>
      <c r="J735" s="373"/>
      <c r="K735" s="373"/>
      <c r="L735" s="373"/>
      <c r="M735" s="373"/>
      <c r="N735" s="373"/>
      <c r="O735" s="373"/>
      <c r="P735" s="373"/>
      <c r="Q735" s="373"/>
      <c r="R735" s="373"/>
      <c r="S735" s="373"/>
      <c r="T735" s="373"/>
      <c r="U735" s="373"/>
      <c r="V735" s="373"/>
      <c r="W735" s="373"/>
      <c r="X735" s="373"/>
      <c r="Y735" s="373"/>
      <c r="Z735" s="373"/>
      <c r="AA735" s="373"/>
    </row>
    <row r="736" spans="1:27" x14ac:dyDescent="0.35">
      <c r="A736" s="373"/>
      <c r="B736" s="373"/>
      <c r="C736" s="373"/>
      <c r="D736" s="373"/>
      <c r="E736" s="373"/>
      <c r="F736" s="373"/>
      <c r="G736" s="373"/>
      <c r="H736" s="373"/>
      <c r="I736" s="373"/>
      <c r="J736" s="373"/>
      <c r="K736" s="373"/>
      <c r="L736" s="373"/>
      <c r="M736" s="373"/>
      <c r="N736" s="373"/>
      <c r="O736" s="373"/>
      <c r="P736" s="373"/>
      <c r="Q736" s="373"/>
      <c r="R736" s="373"/>
      <c r="S736" s="373"/>
      <c r="T736" s="373"/>
      <c r="U736" s="373"/>
      <c r="V736" s="373"/>
      <c r="W736" s="373"/>
      <c r="X736" s="373"/>
      <c r="Y736" s="373"/>
      <c r="Z736" s="373"/>
      <c r="AA736" s="373"/>
    </row>
    <row r="737" spans="1:27" x14ac:dyDescent="0.35">
      <c r="A737" s="373"/>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c r="AA737" s="373"/>
    </row>
    <row r="738" spans="1:27" x14ac:dyDescent="0.35">
      <c r="A738" s="373"/>
      <c r="B738" s="373"/>
      <c r="C738" s="373"/>
      <c r="D738" s="373"/>
      <c r="E738" s="373"/>
      <c r="F738" s="373"/>
      <c r="G738" s="373"/>
      <c r="H738" s="373"/>
      <c r="I738" s="373"/>
      <c r="J738" s="373"/>
      <c r="K738" s="373"/>
      <c r="L738" s="373"/>
      <c r="M738" s="373"/>
      <c r="N738" s="373"/>
      <c r="O738" s="373"/>
      <c r="P738" s="373"/>
      <c r="Q738" s="373"/>
      <c r="R738" s="373"/>
      <c r="S738" s="373"/>
      <c r="T738" s="373"/>
      <c r="U738" s="373"/>
      <c r="V738" s="373"/>
      <c r="W738" s="373"/>
      <c r="X738" s="373"/>
      <c r="Y738" s="373"/>
      <c r="Z738" s="373"/>
      <c r="AA738" s="373"/>
    </row>
    <row r="739" spans="1:27" x14ac:dyDescent="0.35">
      <c r="A739" s="373"/>
      <c r="B739" s="373"/>
      <c r="C739" s="373"/>
      <c r="D739" s="373"/>
      <c r="E739" s="373"/>
      <c r="F739" s="373"/>
      <c r="G739" s="373"/>
      <c r="H739" s="373"/>
      <c r="I739" s="373"/>
      <c r="J739" s="373"/>
      <c r="K739" s="373"/>
      <c r="L739" s="373"/>
      <c r="M739" s="373"/>
      <c r="N739" s="373"/>
      <c r="O739" s="373"/>
      <c r="P739" s="373"/>
      <c r="Q739" s="373"/>
      <c r="R739" s="373"/>
      <c r="S739" s="373"/>
      <c r="T739" s="373"/>
      <c r="U739" s="373"/>
      <c r="V739" s="373"/>
      <c r="W739" s="373"/>
      <c r="X739" s="373"/>
      <c r="Y739" s="373"/>
      <c r="Z739" s="373"/>
      <c r="AA739" s="373"/>
    </row>
    <row r="740" spans="1:27" x14ac:dyDescent="0.35">
      <c r="A740" s="373"/>
      <c r="B740" s="373"/>
      <c r="C740" s="373"/>
      <c r="D740" s="373"/>
      <c r="E740" s="373"/>
      <c r="F740" s="373"/>
      <c r="G740" s="373"/>
      <c r="H740" s="373"/>
      <c r="I740" s="373"/>
      <c r="J740" s="373"/>
      <c r="K740" s="373"/>
      <c r="L740" s="373"/>
      <c r="M740" s="373"/>
      <c r="N740" s="373"/>
      <c r="O740" s="373"/>
      <c r="P740" s="373"/>
      <c r="Q740" s="373"/>
      <c r="R740" s="373"/>
      <c r="S740" s="373"/>
      <c r="T740" s="373"/>
      <c r="U740" s="373"/>
      <c r="V740" s="373"/>
      <c r="W740" s="373"/>
      <c r="X740" s="373"/>
      <c r="Y740" s="373"/>
      <c r="Z740" s="373"/>
      <c r="AA740" s="373"/>
    </row>
    <row r="741" spans="1:27" x14ac:dyDescent="0.35">
      <c r="A741" s="373"/>
      <c r="B741" s="373"/>
      <c r="C741" s="373"/>
      <c r="D741" s="373"/>
      <c r="E741" s="373"/>
      <c r="F741" s="373"/>
      <c r="G741" s="373"/>
      <c r="H741" s="373"/>
      <c r="I741" s="373"/>
      <c r="J741" s="373"/>
      <c r="K741" s="373"/>
      <c r="L741" s="373"/>
      <c r="M741" s="373"/>
      <c r="N741" s="373"/>
      <c r="O741" s="373"/>
      <c r="P741" s="373"/>
      <c r="Q741" s="373"/>
      <c r="R741" s="373"/>
      <c r="S741" s="373"/>
      <c r="T741" s="373"/>
      <c r="U741" s="373"/>
      <c r="V741" s="373"/>
      <c r="W741" s="373"/>
      <c r="X741" s="373"/>
      <c r="Y741" s="373"/>
      <c r="Z741" s="373"/>
      <c r="AA741" s="373"/>
    </row>
    <row r="742" spans="1:27" x14ac:dyDescent="0.35">
      <c r="A742" s="373"/>
      <c r="B742" s="373"/>
      <c r="C742" s="373"/>
      <c r="D742" s="373"/>
      <c r="E742" s="373"/>
      <c r="F742" s="373"/>
      <c r="G742" s="373"/>
      <c r="H742" s="373"/>
      <c r="I742" s="373"/>
      <c r="J742" s="373"/>
      <c r="K742" s="373"/>
      <c r="L742" s="373"/>
      <c r="M742" s="373"/>
      <c r="N742" s="373"/>
      <c r="O742" s="373"/>
      <c r="P742" s="373"/>
      <c r="Q742" s="373"/>
      <c r="R742" s="373"/>
      <c r="S742" s="373"/>
      <c r="T742" s="373"/>
      <c r="U742" s="373"/>
      <c r="V742" s="373"/>
      <c r="W742" s="373"/>
      <c r="X742" s="373"/>
      <c r="Y742" s="373"/>
      <c r="Z742" s="373"/>
      <c r="AA742" s="373"/>
    </row>
    <row r="743" spans="1:27" x14ac:dyDescent="0.35">
      <c r="A743" s="373"/>
      <c r="B743" s="373"/>
      <c r="C743" s="373"/>
      <c r="D743" s="373"/>
      <c r="E743" s="373"/>
      <c r="F743" s="373"/>
      <c r="G743" s="373"/>
      <c r="H743" s="373"/>
      <c r="I743" s="373"/>
      <c r="J743" s="373"/>
      <c r="K743" s="373"/>
      <c r="L743" s="373"/>
      <c r="M743" s="373"/>
      <c r="N743" s="373"/>
      <c r="O743" s="373"/>
      <c r="P743" s="373"/>
      <c r="Q743" s="373"/>
      <c r="R743" s="373"/>
      <c r="S743" s="373"/>
      <c r="T743" s="373"/>
      <c r="U743" s="373"/>
      <c r="V743" s="373"/>
      <c r="W743" s="373"/>
      <c r="X743" s="373"/>
      <c r="Y743" s="373"/>
      <c r="Z743" s="373"/>
      <c r="AA743" s="373"/>
    </row>
    <row r="744" spans="1:27" x14ac:dyDescent="0.35">
      <c r="A744" s="373"/>
      <c r="B744" s="373"/>
      <c r="C744" s="373"/>
      <c r="D744" s="373"/>
      <c r="E744" s="373"/>
      <c r="F744" s="373"/>
      <c r="G744" s="373"/>
      <c r="H744" s="373"/>
      <c r="I744" s="373"/>
      <c r="J744" s="373"/>
      <c r="K744" s="373"/>
      <c r="L744" s="373"/>
      <c r="M744" s="373"/>
      <c r="N744" s="373"/>
      <c r="O744" s="373"/>
      <c r="P744" s="373"/>
      <c r="Q744" s="373"/>
      <c r="R744" s="373"/>
      <c r="S744" s="373"/>
      <c r="T744" s="373"/>
      <c r="U744" s="373"/>
      <c r="V744" s="373"/>
      <c r="W744" s="373"/>
      <c r="X744" s="373"/>
      <c r="Y744" s="373"/>
      <c r="Z744" s="373"/>
      <c r="AA744" s="373"/>
    </row>
    <row r="745" spans="1:27" x14ac:dyDescent="0.35">
      <c r="A745" s="373"/>
      <c r="B745" s="373"/>
      <c r="C745" s="373"/>
      <c r="D745" s="373"/>
      <c r="E745" s="373"/>
      <c r="F745" s="373"/>
      <c r="G745" s="373"/>
      <c r="H745" s="373"/>
      <c r="I745" s="373"/>
      <c r="J745" s="373"/>
      <c r="K745" s="373"/>
      <c r="L745" s="373"/>
      <c r="M745" s="373"/>
      <c r="N745" s="373"/>
      <c r="O745" s="373"/>
      <c r="P745" s="373"/>
      <c r="Q745" s="373"/>
      <c r="R745" s="373"/>
      <c r="S745" s="373"/>
      <c r="T745" s="373"/>
      <c r="U745" s="373"/>
      <c r="V745" s="373"/>
      <c r="W745" s="373"/>
      <c r="X745" s="373"/>
      <c r="Y745" s="373"/>
      <c r="Z745" s="373"/>
      <c r="AA745" s="373"/>
    </row>
    <row r="746" spans="1:27" x14ac:dyDescent="0.35">
      <c r="A746" s="373"/>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c r="AA746" s="373"/>
    </row>
    <row r="747" spans="1:27" x14ac:dyDescent="0.35">
      <c r="A747" s="373"/>
      <c r="B747" s="373"/>
      <c r="C747" s="373"/>
      <c r="D747" s="373"/>
      <c r="E747" s="373"/>
      <c r="F747" s="373"/>
      <c r="G747" s="373"/>
      <c r="H747" s="373"/>
      <c r="I747" s="373"/>
      <c r="J747" s="373"/>
      <c r="K747" s="373"/>
      <c r="L747" s="373"/>
      <c r="M747" s="373"/>
      <c r="N747" s="373"/>
      <c r="O747" s="373"/>
      <c r="P747" s="373"/>
      <c r="Q747" s="373"/>
      <c r="R747" s="373"/>
      <c r="S747" s="373"/>
      <c r="T747" s="373"/>
      <c r="U747" s="373"/>
      <c r="V747" s="373"/>
      <c r="W747" s="373"/>
      <c r="X747" s="373"/>
      <c r="Y747" s="373"/>
      <c r="Z747" s="373"/>
      <c r="AA747" s="373"/>
    </row>
    <row r="748" spans="1:27" x14ac:dyDescent="0.35">
      <c r="A748" s="373"/>
      <c r="B748" s="373"/>
      <c r="C748" s="373"/>
      <c r="D748" s="373"/>
      <c r="E748" s="373"/>
      <c r="F748" s="373"/>
      <c r="G748" s="373"/>
      <c r="H748" s="373"/>
      <c r="I748" s="373"/>
      <c r="J748" s="373"/>
      <c r="K748" s="373"/>
      <c r="L748" s="373"/>
      <c r="M748" s="373"/>
      <c r="N748" s="373"/>
      <c r="O748" s="373"/>
      <c r="P748" s="373"/>
      <c r="Q748" s="373"/>
      <c r="R748" s="373"/>
      <c r="S748" s="373"/>
      <c r="T748" s="373"/>
      <c r="U748" s="373"/>
      <c r="V748" s="373"/>
      <c r="W748" s="373"/>
      <c r="X748" s="373"/>
      <c r="Y748" s="373"/>
      <c r="Z748" s="373"/>
      <c r="AA748" s="373"/>
    </row>
    <row r="749" spans="1:27" x14ac:dyDescent="0.35">
      <c r="A749" s="373"/>
      <c r="B749" s="373"/>
      <c r="C749" s="373"/>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c r="Z749" s="373"/>
      <c r="AA749" s="373"/>
    </row>
    <row r="750" spans="1:27" x14ac:dyDescent="0.35">
      <c r="A750" s="373"/>
      <c r="B750" s="373"/>
      <c r="C750" s="373"/>
      <c r="D750" s="373"/>
      <c r="E750" s="373"/>
      <c r="F750" s="373"/>
      <c r="G750" s="373"/>
      <c r="H750" s="373"/>
      <c r="I750" s="373"/>
      <c r="J750" s="373"/>
      <c r="K750" s="373"/>
      <c r="L750" s="373"/>
      <c r="M750" s="373"/>
      <c r="N750" s="373"/>
      <c r="O750" s="373"/>
      <c r="P750" s="373"/>
      <c r="Q750" s="373"/>
      <c r="R750" s="373"/>
      <c r="S750" s="373"/>
      <c r="T750" s="373"/>
      <c r="U750" s="373"/>
      <c r="V750" s="373"/>
      <c r="W750" s="373"/>
      <c r="X750" s="373"/>
      <c r="Y750" s="373"/>
      <c r="Z750" s="373"/>
      <c r="AA750" s="373"/>
    </row>
    <row r="751" spans="1:27" x14ac:dyDescent="0.35">
      <c r="A751" s="373"/>
      <c r="B751" s="373"/>
      <c r="C751" s="373"/>
      <c r="D751" s="373"/>
      <c r="E751" s="373"/>
      <c r="F751" s="373"/>
      <c r="G751" s="373"/>
      <c r="H751" s="373"/>
      <c r="I751" s="373"/>
      <c r="J751" s="373"/>
      <c r="K751" s="373"/>
      <c r="L751" s="373"/>
      <c r="M751" s="373"/>
      <c r="N751" s="373"/>
      <c r="O751" s="373"/>
      <c r="P751" s="373"/>
      <c r="Q751" s="373"/>
      <c r="R751" s="373"/>
      <c r="S751" s="373"/>
      <c r="T751" s="373"/>
      <c r="U751" s="373"/>
      <c r="V751" s="373"/>
      <c r="W751" s="373"/>
      <c r="X751" s="373"/>
      <c r="Y751" s="373"/>
      <c r="Z751" s="373"/>
      <c r="AA751" s="373"/>
    </row>
    <row r="752" spans="1:27" x14ac:dyDescent="0.35">
      <c r="A752" s="373"/>
      <c r="B752" s="373"/>
      <c r="C752" s="373"/>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c r="Z752" s="373"/>
      <c r="AA752" s="373"/>
    </row>
    <row r="753" spans="1:27" x14ac:dyDescent="0.35">
      <c r="A753" s="373"/>
      <c r="B753" s="373"/>
      <c r="C753" s="373"/>
      <c r="D753" s="373"/>
      <c r="E753" s="373"/>
      <c r="F753" s="373"/>
      <c r="G753" s="373"/>
      <c r="H753" s="373"/>
      <c r="I753" s="373"/>
      <c r="J753" s="373"/>
      <c r="K753" s="373"/>
      <c r="L753" s="373"/>
      <c r="M753" s="373"/>
      <c r="N753" s="373"/>
      <c r="O753" s="373"/>
      <c r="P753" s="373"/>
      <c r="Q753" s="373"/>
      <c r="R753" s="373"/>
      <c r="S753" s="373"/>
      <c r="T753" s="373"/>
      <c r="U753" s="373"/>
      <c r="V753" s="373"/>
      <c r="W753" s="373"/>
      <c r="X753" s="373"/>
      <c r="Y753" s="373"/>
      <c r="Z753" s="373"/>
      <c r="AA753" s="373"/>
    </row>
    <row r="754" spans="1:27" x14ac:dyDescent="0.35">
      <c r="A754" s="373"/>
      <c r="B754" s="373"/>
      <c r="C754" s="373"/>
      <c r="D754" s="373"/>
      <c r="E754" s="373"/>
      <c r="F754" s="373"/>
      <c r="G754" s="373"/>
      <c r="H754" s="373"/>
      <c r="I754" s="373"/>
      <c r="J754" s="373"/>
      <c r="K754" s="373"/>
      <c r="L754" s="373"/>
      <c r="M754" s="373"/>
      <c r="N754" s="373"/>
      <c r="O754" s="373"/>
      <c r="P754" s="373"/>
      <c r="Q754" s="373"/>
      <c r="R754" s="373"/>
      <c r="S754" s="373"/>
      <c r="T754" s="373"/>
      <c r="U754" s="373"/>
      <c r="V754" s="373"/>
      <c r="W754" s="373"/>
      <c r="X754" s="373"/>
      <c r="Y754" s="373"/>
      <c r="Z754" s="373"/>
      <c r="AA754" s="373"/>
    </row>
    <row r="755" spans="1:27" x14ac:dyDescent="0.35">
      <c r="A755" s="373"/>
      <c r="B755" s="373"/>
      <c r="C755" s="373"/>
      <c r="D755" s="373"/>
      <c r="E755" s="373"/>
      <c r="F755" s="373"/>
      <c r="G755" s="373"/>
      <c r="H755" s="373"/>
      <c r="I755" s="373"/>
      <c r="J755" s="373"/>
      <c r="K755" s="373"/>
      <c r="L755" s="373"/>
      <c r="M755" s="373"/>
      <c r="N755" s="373"/>
      <c r="O755" s="373"/>
      <c r="P755" s="373"/>
      <c r="Q755" s="373"/>
      <c r="R755" s="373"/>
      <c r="S755" s="373"/>
      <c r="T755" s="373"/>
      <c r="U755" s="373"/>
      <c r="V755" s="373"/>
      <c r="W755" s="373"/>
      <c r="X755" s="373"/>
      <c r="Y755" s="373"/>
      <c r="Z755" s="373"/>
      <c r="AA755" s="373"/>
    </row>
    <row r="756" spans="1:27" x14ac:dyDescent="0.35">
      <c r="A756" s="373"/>
      <c r="B756" s="373"/>
      <c r="C756" s="373"/>
      <c r="D756" s="373"/>
      <c r="E756" s="373"/>
      <c r="F756" s="373"/>
      <c r="G756" s="373"/>
      <c r="H756" s="373"/>
      <c r="I756" s="373"/>
      <c r="J756" s="373"/>
      <c r="K756" s="373"/>
      <c r="L756" s="373"/>
      <c r="M756" s="373"/>
      <c r="N756" s="373"/>
      <c r="O756" s="373"/>
      <c r="P756" s="373"/>
      <c r="Q756" s="373"/>
      <c r="R756" s="373"/>
      <c r="S756" s="373"/>
      <c r="T756" s="373"/>
      <c r="U756" s="373"/>
      <c r="V756" s="373"/>
      <c r="W756" s="373"/>
      <c r="X756" s="373"/>
      <c r="Y756" s="373"/>
      <c r="Z756" s="373"/>
      <c r="AA756" s="373"/>
    </row>
    <row r="757" spans="1:27" x14ac:dyDescent="0.35">
      <c r="A757" s="373"/>
      <c r="B757" s="373"/>
      <c r="C757" s="373"/>
      <c r="D757" s="373"/>
      <c r="E757" s="373"/>
      <c r="F757" s="373"/>
      <c r="G757" s="373"/>
      <c r="H757" s="373"/>
      <c r="I757" s="373"/>
      <c r="J757" s="373"/>
      <c r="K757" s="373"/>
      <c r="L757" s="373"/>
      <c r="M757" s="373"/>
      <c r="N757" s="373"/>
      <c r="O757" s="373"/>
      <c r="P757" s="373"/>
      <c r="Q757" s="373"/>
      <c r="R757" s="373"/>
      <c r="S757" s="373"/>
      <c r="T757" s="373"/>
      <c r="U757" s="373"/>
      <c r="V757" s="373"/>
      <c r="W757" s="373"/>
      <c r="X757" s="373"/>
      <c r="Y757" s="373"/>
      <c r="Z757" s="373"/>
      <c r="AA757" s="373"/>
    </row>
    <row r="758" spans="1:27" x14ac:dyDescent="0.35">
      <c r="A758" s="373"/>
      <c r="B758" s="373"/>
      <c r="C758" s="373"/>
      <c r="D758" s="373"/>
      <c r="E758" s="373"/>
      <c r="F758" s="373"/>
      <c r="G758" s="373"/>
      <c r="H758" s="373"/>
      <c r="I758" s="373"/>
      <c r="J758" s="373"/>
      <c r="K758" s="373"/>
      <c r="L758" s="373"/>
      <c r="M758" s="373"/>
      <c r="N758" s="373"/>
      <c r="O758" s="373"/>
      <c r="P758" s="373"/>
      <c r="Q758" s="373"/>
      <c r="R758" s="373"/>
      <c r="S758" s="373"/>
      <c r="T758" s="373"/>
      <c r="U758" s="373"/>
      <c r="V758" s="373"/>
      <c r="W758" s="373"/>
      <c r="X758" s="373"/>
      <c r="Y758" s="373"/>
      <c r="Z758" s="373"/>
      <c r="AA758" s="373"/>
    </row>
    <row r="759" spans="1:27" x14ac:dyDescent="0.35">
      <c r="A759" s="373"/>
      <c r="B759" s="373"/>
      <c r="C759" s="373"/>
      <c r="D759" s="373"/>
      <c r="E759" s="373"/>
      <c r="F759" s="373"/>
      <c r="G759" s="373"/>
      <c r="H759" s="373"/>
      <c r="I759" s="373"/>
      <c r="J759" s="373"/>
      <c r="K759" s="373"/>
      <c r="L759" s="373"/>
      <c r="M759" s="373"/>
      <c r="N759" s="373"/>
      <c r="O759" s="373"/>
      <c r="P759" s="373"/>
      <c r="Q759" s="373"/>
      <c r="R759" s="373"/>
      <c r="S759" s="373"/>
      <c r="T759" s="373"/>
      <c r="U759" s="373"/>
      <c r="V759" s="373"/>
      <c r="W759" s="373"/>
      <c r="X759" s="373"/>
      <c r="Y759" s="373"/>
      <c r="Z759" s="373"/>
      <c r="AA759" s="373"/>
    </row>
    <row r="760" spans="1:27" x14ac:dyDescent="0.35">
      <c r="A760" s="373"/>
      <c r="B760" s="373"/>
      <c r="C760" s="373"/>
      <c r="D760" s="373"/>
      <c r="E760" s="373"/>
      <c r="F760" s="373"/>
      <c r="G760" s="373"/>
      <c r="H760" s="373"/>
      <c r="I760" s="373"/>
      <c r="J760" s="373"/>
      <c r="K760" s="373"/>
      <c r="L760" s="373"/>
      <c r="M760" s="373"/>
      <c r="N760" s="373"/>
      <c r="O760" s="373"/>
      <c r="P760" s="373"/>
      <c r="Q760" s="373"/>
      <c r="R760" s="373"/>
      <c r="S760" s="373"/>
      <c r="T760" s="373"/>
      <c r="U760" s="373"/>
      <c r="V760" s="373"/>
      <c r="W760" s="373"/>
      <c r="X760" s="373"/>
      <c r="Y760" s="373"/>
      <c r="Z760" s="373"/>
      <c r="AA760" s="373"/>
    </row>
    <row r="761" spans="1:27" x14ac:dyDescent="0.35">
      <c r="A761" s="373"/>
      <c r="B761" s="373"/>
      <c r="C761" s="373"/>
      <c r="D761" s="373"/>
      <c r="E761" s="373"/>
      <c r="F761" s="373"/>
      <c r="G761" s="373"/>
      <c r="H761" s="373"/>
      <c r="I761" s="373"/>
      <c r="J761" s="373"/>
      <c r="K761" s="373"/>
      <c r="L761" s="373"/>
      <c r="M761" s="373"/>
      <c r="N761" s="373"/>
      <c r="O761" s="373"/>
      <c r="P761" s="373"/>
      <c r="Q761" s="373"/>
      <c r="R761" s="373"/>
      <c r="S761" s="373"/>
      <c r="T761" s="373"/>
      <c r="U761" s="373"/>
      <c r="V761" s="373"/>
      <c r="W761" s="373"/>
      <c r="X761" s="373"/>
      <c r="Y761" s="373"/>
      <c r="Z761" s="373"/>
      <c r="AA761" s="373"/>
    </row>
    <row r="762" spans="1:27" x14ac:dyDescent="0.35">
      <c r="A762" s="373"/>
      <c r="B762" s="373"/>
      <c r="C762" s="373"/>
      <c r="D762" s="373"/>
      <c r="E762" s="373"/>
      <c r="F762" s="373"/>
      <c r="G762" s="373"/>
      <c r="H762" s="373"/>
      <c r="I762" s="373"/>
      <c r="J762" s="373"/>
      <c r="K762" s="373"/>
      <c r="L762" s="373"/>
      <c r="M762" s="373"/>
      <c r="N762" s="373"/>
      <c r="O762" s="373"/>
      <c r="P762" s="373"/>
      <c r="Q762" s="373"/>
      <c r="R762" s="373"/>
      <c r="S762" s="373"/>
      <c r="T762" s="373"/>
      <c r="U762" s="373"/>
      <c r="V762" s="373"/>
      <c r="W762" s="373"/>
      <c r="X762" s="373"/>
      <c r="Y762" s="373"/>
      <c r="Z762" s="373"/>
      <c r="AA762" s="373"/>
    </row>
    <row r="763" spans="1:27" x14ac:dyDescent="0.35">
      <c r="A763" s="373"/>
      <c r="B763" s="373"/>
      <c r="C763" s="373"/>
      <c r="D763" s="373"/>
      <c r="E763" s="373"/>
      <c r="F763" s="373"/>
      <c r="G763" s="373"/>
      <c r="H763" s="373"/>
      <c r="I763" s="373"/>
      <c r="J763" s="373"/>
      <c r="K763" s="373"/>
      <c r="L763" s="373"/>
      <c r="M763" s="373"/>
      <c r="N763" s="373"/>
      <c r="O763" s="373"/>
      <c r="P763" s="373"/>
      <c r="Q763" s="373"/>
      <c r="R763" s="373"/>
      <c r="S763" s="373"/>
      <c r="T763" s="373"/>
      <c r="U763" s="373"/>
      <c r="V763" s="373"/>
      <c r="W763" s="373"/>
      <c r="X763" s="373"/>
      <c r="Y763" s="373"/>
      <c r="Z763" s="373"/>
      <c r="AA763" s="373"/>
    </row>
    <row r="764" spans="1:27" x14ac:dyDescent="0.35">
      <c r="A764" s="373"/>
      <c r="B764" s="373"/>
      <c r="C764" s="373"/>
      <c r="D764" s="373"/>
      <c r="E764" s="373"/>
      <c r="F764" s="373"/>
      <c r="G764" s="373"/>
      <c r="H764" s="373"/>
      <c r="I764" s="373"/>
      <c r="J764" s="373"/>
      <c r="K764" s="373"/>
      <c r="L764" s="373"/>
      <c r="M764" s="373"/>
      <c r="N764" s="373"/>
      <c r="O764" s="373"/>
      <c r="P764" s="373"/>
      <c r="Q764" s="373"/>
      <c r="R764" s="373"/>
      <c r="S764" s="373"/>
      <c r="T764" s="373"/>
      <c r="U764" s="373"/>
      <c r="V764" s="373"/>
      <c r="W764" s="373"/>
      <c r="X764" s="373"/>
      <c r="Y764" s="373"/>
      <c r="Z764" s="373"/>
      <c r="AA764" s="373"/>
    </row>
    <row r="765" spans="1:27" x14ac:dyDescent="0.35">
      <c r="A765" s="373"/>
      <c r="B765" s="373"/>
      <c r="C765" s="373"/>
      <c r="D765" s="373"/>
      <c r="E765" s="373"/>
      <c r="F765" s="373"/>
      <c r="G765" s="373"/>
      <c r="H765" s="373"/>
      <c r="I765" s="373"/>
      <c r="J765" s="373"/>
      <c r="K765" s="373"/>
      <c r="L765" s="373"/>
      <c r="M765" s="373"/>
      <c r="N765" s="373"/>
      <c r="O765" s="373"/>
      <c r="P765" s="373"/>
      <c r="Q765" s="373"/>
      <c r="R765" s="373"/>
      <c r="S765" s="373"/>
      <c r="T765" s="373"/>
      <c r="U765" s="373"/>
      <c r="V765" s="373"/>
      <c r="W765" s="373"/>
      <c r="X765" s="373"/>
      <c r="Y765" s="373"/>
      <c r="Z765" s="373"/>
      <c r="AA765" s="373"/>
    </row>
    <row r="766" spans="1:27" x14ac:dyDescent="0.35">
      <c r="A766" s="373"/>
      <c r="B766" s="373"/>
      <c r="C766" s="373"/>
      <c r="D766" s="373"/>
      <c r="E766" s="373"/>
      <c r="F766" s="373"/>
      <c r="G766" s="373"/>
      <c r="H766" s="373"/>
      <c r="I766" s="373"/>
      <c r="J766" s="373"/>
      <c r="K766" s="373"/>
      <c r="L766" s="373"/>
      <c r="M766" s="373"/>
      <c r="N766" s="373"/>
      <c r="O766" s="373"/>
      <c r="P766" s="373"/>
      <c r="Q766" s="373"/>
      <c r="R766" s="373"/>
      <c r="S766" s="373"/>
      <c r="T766" s="373"/>
      <c r="U766" s="373"/>
      <c r="V766" s="373"/>
      <c r="W766" s="373"/>
      <c r="X766" s="373"/>
      <c r="Y766" s="373"/>
      <c r="Z766" s="373"/>
      <c r="AA766" s="373"/>
    </row>
    <row r="767" spans="1:27" x14ac:dyDescent="0.35">
      <c r="A767" s="373"/>
      <c r="B767" s="373"/>
      <c r="C767" s="373"/>
      <c r="D767" s="373"/>
      <c r="E767" s="373"/>
      <c r="F767" s="373"/>
      <c r="G767" s="373"/>
      <c r="H767" s="373"/>
      <c r="I767" s="373"/>
      <c r="J767" s="373"/>
      <c r="K767" s="373"/>
      <c r="L767" s="373"/>
      <c r="M767" s="373"/>
      <c r="N767" s="373"/>
      <c r="O767" s="373"/>
      <c r="P767" s="373"/>
      <c r="Q767" s="373"/>
      <c r="R767" s="373"/>
      <c r="S767" s="373"/>
      <c r="T767" s="373"/>
      <c r="U767" s="373"/>
      <c r="V767" s="373"/>
      <c r="W767" s="373"/>
      <c r="X767" s="373"/>
      <c r="Y767" s="373"/>
      <c r="Z767" s="373"/>
      <c r="AA767" s="373"/>
    </row>
    <row r="768" spans="1:27" x14ac:dyDescent="0.35">
      <c r="A768" s="373"/>
      <c r="B768" s="373"/>
      <c r="C768" s="373"/>
      <c r="D768" s="373"/>
      <c r="E768" s="373"/>
      <c r="F768" s="373"/>
      <c r="G768" s="373"/>
      <c r="H768" s="373"/>
      <c r="I768" s="373"/>
      <c r="J768" s="373"/>
      <c r="K768" s="373"/>
      <c r="L768" s="373"/>
      <c r="M768" s="373"/>
      <c r="N768" s="373"/>
      <c r="O768" s="373"/>
      <c r="P768" s="373"/>
      <c r="Q768" s="373"/>
      <c r="R768" s="373"/>
      <c r="S768" s="373"/>
      <c r="T768" s="373"/>
      <c r="U768" s="373"/>
      <c r="V768" s="373"/>
      <c r="W768" s="373"/>
      <c r="X768" s="373"/>
      <c r="Y768" s="373"/>
      <c r="Z768" s="373"/>
      <c r="AA768" s="373"/>
    </row>
    <row r="769" spans="1:27" x14ac:dyDescent="0.35">
      <c r="A769" s="373"/>
      <c r="B769" s="373"/>
      <c r="C769" s="373"/>
      <c r="D769" s="373"/>
      <c r="E769" s="373"/>
      <c r="F769" s="373"/>
      <c r="G769" s="373"/>
      <c r="H769" s="373"/>
      <c r="I769" s="373"/>
      <c r="J769" s="373"/>
      <c r="K769" s="373"/>
      <c r="L769" s="373"/>
      <c r="M769" s="373"/>
      <c r="N769" s="373"/>
      <c r="O769" s="373"/>
      <c r="P769" s="373"/>
      <c r="Q769" s="373"/>
      <c r="R769" s="373"/>
      <c r="S769" s="373"/>
      <c r="T769" s="373"/>
      <c r="U769" s="373"/>
      <c r="V769" s="373"/>
      <c r="W769" s="373"/>
      <c r="X769" s="373"/>
      <c r="Y769" s="373"/>
      <c r="Z769" s="373"/>
      <c r="AA769" s="373"/>
    </row>
    <row r="770" spans="1:27" x14ac:dyDescent="0.35">
      <c r="A770" s="373"/>
      <c r="B770" s="373"/>
      <c r="C770" s="373"/>
      <c r="D770" s="373"/>
      <c r="E770" s="373"/>
      <c r="F770" s="373"/>
      <c r="G770" s="373"/>
      <c r="H770" s="373"/>
      <c r="I770" s="373"/>
      <c r="J770" s="373"/>
      <c r="K770" s="373"/>
      <c r="L770" s="373"/>
      <c r="M770" s="373"/>
      <c r="N770" s="373"/>
      <c r="O770" s="373"/>
      <c r="P770" s="373"/>
      <c r="Q770" s="373"/>
      <c r="R770" s="373"/>
      <c r="S770" s="373"/>
      <c r="T770" s="373"/>
      <c r="U770" s="373"/>
      <c r="V770" s="373"/>
      <c r="W770" s="373"/>
      <c r="X770" s="373"/>
      <c r="Y770" s="373"/>
      <c r="Z770" s="373"/>
      <c r="AA770" s="373"/>
    </row>
    <row r="771" spans="1:27" x14ac:dyDescent="0.35">
      <c r="A771" s="373"/>
      <c r="B771" s="373"/>
      <c r="C771" s="373"/>
      <c r="D771" s="373"/>
      <c r="E771" s="373"/>
      <c r="F771" s="373"/>
      <c r="G771" s="373"/>
      <c r="H771" s="373"/>
      <c r="I771" s="373"/>
      <c r="J771" s="373"/>
      <c r="K771" s="373"/>
      <c r="L771" s="373"/>
      <c r="M771" s="373"/>
      <c r="N771" s="373"/>
      <c r="O771" s="373"/>
      <c r="P771" s="373"/>
      <c r="Q771" s="373"/>
      <c r="R771" s="373"/>
      <c r="S771" s="373"/>
      <c r="T771" s="373"/>
      <c r="U771" s="373"/>
      <c r="V771" s="373"/>
      <c r="W771" s="373"/>
      <c r="X771" s="373"/>
      <c r="Y771" s="373"/>
      <c r="Z771" s="373"/>
      <c r="AA771" s="373"/>
    </row>
    <row r="772" spans="1:27" x14ac:dyDescent="0.35">
      <c r="A772" s="373"/>
      <c r="B772" s="373"/>
      <c r="C772" s="373"/>
      <c r="D772" s="373"/>
      <c r="E772" s="373"/>
      <c r="F772" s="373"/>
      <c r="G772" s="373"/>
      <c r="H772" s="373"/>
      <c r="I772" s="373"/>
      <c r="J772" s="373"/>
      <c r="K772" s="373"/>
      <c r="L772" s="373"/>
      <c r="M772" s="373"/>
      <c r="N772" s="373"/>
      <c r="O772" s="373"/>
      <c r="P772" s="373"/>
      <c r="Q772" s="373"/>
      <c r="R772" s="373"/>
      <c r="S772" s="373"/>
      <c r="T772" s="373"/>
      <c r="U772" s="373"/>
      <c r="V772" s="373"/>
      <c r="W772" s="373"/>
      <c r="X772" s="373"/>
      <c r="Y772" s="373"/>
      <c r="Z772" s="373"/>
      <c r="AA772" s="373"/>
    </row>
    <row r="773" spans="1:27" x14ac:dyDescent="0.35">
      <c r="A773" s="373"/>
      <c r="B773" s="373"/>
      <c r="C773" s="373"/>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c r="Z773" s="373"/>
      <c r="AA773" s="373"/>
    </row>
    <row r="774" spans="1:27" x14ac:dyDescent="0.35">
      <c r="A774" s="373"/>
      <c r="B774" s="373"/>
      <c r="C774" s="373"/>
      <c r="D774" s="373"/>
      <c r="E774" s="373"/>
      <c r="F774" s="373"/>
      <c r="G774" s="373"/>
      <c r="H774" s="373"/>
      <c r="I774" s="373"/>
      <c r="J774" s="373"/>
      <c r="K774" s="373"/>
      <c r="L774" s="373"/>
      <c r="M774" s="373"/>
      <c r="N774" s="373"/>
      <c r="O774" s="373"/>
      <c r="P774" s="373"/>
      <c r="Q774" s="373"/>
      <c r="R774" s="373"/>
      <c r="S774" s="373"/>
      <c r="T774" s="373"/>
      <c r="U774" s="373"/>
      <c r="V774" s="373"/>
      <c r="W774" s="373"/>
      <c r="X774" s="373"/>
      <c r="Y774" s="373"/>
      <c r="Z774" s="373"/>
      <c r="AA774" s="373"/>
    </row>
    <row r="775" spans="1:27" x14ac:dyDescent="0.35">
      <c r="A775" s="373"/>
      <c r="B775" s="373"/>
      <c r="C775" s="373"/>
      <c r="D775" s="373"/>
      <c r="E775" s="373"/>
      <c r="F775" s="373"/>
      <c r="G775" s="373"/>
      <c r="H775" s="373"/>
      <c r="I775" s="373"/>
      <c r="J775" s="373"/>
      <c r="K775" s="373"/>
      <c r="L775" s="373"/>
      <c r="M775" s="373"/>
      <c r="N775" s="373"/>
      <c r="O775" s="373"/>
      <c r="P775" s="373"/>
      <c r="Q775" s="373"/>
      <c r="R775" s="373"/>
      <c r="S775" s="373"/>
      <c r="T775" s="373"/>
      <c r="U775" s="373"/>
      <c r="V775" s="373"/>
      <c r="W775" s="373"/>
      <c r="X775" s="373"/>
      <c r="Y775" s="373"/>
      <c r="Z775" s="373"/>
      <c r="AA775" s="373"/>
    </row>
    <row r="776" spans="1:27" x14ac:dyDescent="0.35">
      <c r="A776" s="373"/>
      <c r="B776" s="373"/>
      <c r="C776" s="373"/>
      <c r="D776" s="373"/>
      <c r="E776" s="373"/>
      <c r="F776" s="373"/>
      <c r="G776" s="373"/>
      <c r="H776" s="373"/>
      <c r="I776" s="373"/>
      <c r="J776" s="373"/>
      <c r="K776" s="373"/>
      <c r="L776" s="373"/>
      <c r="M776" s="373"/>
      <c r="N776" s="373"/>
      <c r="O776" s="373"/>
      <c r="P776" s="373"/>
      <c r="Q776" s="373"/>
      <c r="R776" s="373"/>
      <c r="S776" s="373"/>
      <c r="T776" s="373"/>
      <c r="U776" s="373"/>
      <c r="V776" s="373"/>
      <c r="W776" s="373"/>
      <c r="X776" s="373"/>
      <c r="Y776" s="373"/>
      <c r="Z776" s="373"/>
      <c r="AA776" s="373"/>
    </row>
    <row r="777" spans="1:27" x14ac:dyDescent="0.35">
      <c r="A777" s="373"/>
      <c r="B777" s="373"/>
      <c r="C777" s="373"/>
      <c r="D777" s="373"/>
      <c r="E777" s="373"/>
      <c r="F777" s="373"/>
      <c r="G777" s="373"/>
      <c r="H777" s="373"/>
      <c r="I777" s="373"/>
      <c r="J777" s="373"/>
      <c r="K777" s="373"/>
      <c r="L777" s="373"/>
      <c r="M777" s="373"/>
      <c r="N777" s="373"/>
      <c r="O777" s="373"/>
      <c r="P777" s="373"/>
      <c r="Q777" s="373"/>
      <c r="R777" s="373"/>
      <c r="S777" s="373"/>
      <c r="T777" s="373"/>
      <c r="U777" s="373"/>
      <c r="V777" s="373"/>
      <c r="W777" s="373"/>
      <c r="X777" s="373"/>
      <c r="Y777" s="373"/>
      <c r="Z777" s="373"/>
      <c r="AA777" s="373"/>
    </row>
    <row r="778" spans="1:27" x14ac:dyDescent="0.35">
      <c r="A778" s="373"/>
      <c r="B778" s="373"/>
      <c r="C778" s="373"/>
      <c r="D778" s="373"/>
      <c r="E778" s="373"/>
      <c r="F778" s="373"/>
      <c r="G778" s="373"/>
      <c r="H778" s="373"/>
      <c r="I778" s="373"/>
      <c r="J778" s="373"/>
      <c r="K778" s="373"/>
      <c r="L778" s="373"/>
      <c r="M778" s="373"/>
      <c r="N778" s="373"/>
      <c r="O778" s="373"/>
      <c r="P778" s="373"/>
      <c r="Q778" s="373"/>
      <c r="R778" s="373"/>
      <c r="S778" s="373"/>
      <c r="T778" s="373"/>
      <c r="U778" s="373"/>
      <c r="V778" s="373"/>
      <c r="W778" s="373"/>
      <c r="X778" s="373"/>
      <c r="Y778" s="373"/>
      <c r="Z778" s="373"/>
      <c r="AA778" s="373"/>
    </row>
    <row r="779" spans="1:27" x14ac:dyDescent="0.35">
      <c r="A779" s="373"/>
      <c r="B779" s="373"/>
      <c r="C779" s="373"/>
      <c r="D779" s="373"/>
      <c r="E779" s="373"/>
      <c r="F779" s="373"/>
      <c r="G779" s="373"/>
      <c r="H779" s="373"/>
      <c r="I779" s="373"/>
      <c r="J779" s="373"/>
      <c r="K779" s="373"/>
      <c r="L779" s="373"/>
      <c r="M779" s="373"/>
      <c r="N779" s="373"/>
      <c r="O779" s="373"/>
      <c r="P779" s="373"/>
      <c r="Q779" s="373"/>
      <c r="R779" s="373"/>
      <c r="S779" s="373"/>
      <c r="T779" s="373"/>
      <c r="U779" s="373"/>
      <c r="V779" s="373"/>
      <c r="W779" s="373"/>
      <c r="X779" s="373"/>
      <c r="Y779" s="373"/>
      <c r="Z779" s="373"/>
      <c r="AA779" s="373"/>
    </row>
    <row r="780" spans="1:27" x14ac:dyDescent="0.35">
      <c r="A780" s="373"/>
      <c r="B780" s="373"/>
      <c r="C780" s="373"/>
      <c r="D780" s="373"/>
      <c r="E780" s="373"/>
      <c r="F780" s="373"/>
      <c r="G780" s="373"/>
      <c r="H780" s="373"/>
      <c r="I780" s="373"/>
      <c r="J780" s="373"/>
      <c r="K780" s="373"/>
      <c r="L780" s="373"/>
      <c r="M780" s="373"/>
      <c r="N780" s="373"/>
      <c r="O780" s="373"/>
      <c r="P780" s="373"/>
      <c r="Q780" s="373"/>
      <c r="R780" s="373"/>
      <c r="S780" s="373"/>
      <c r="T780" s="373"/>
      <c r="U780" s="373"/>
      <c r="V780" s="373"/>
      <c r="W780" s="373"/>
      <c r="X780" s="373"/>
      <c r="Y780" s="373"/>
      <c r="Z780" s="373"/>
      <c r="AA780" s="373"/>
    </row>
    <row r="781" spans="1:27" x14ac:dyDescent="0.35">
      <c r="A781" s="373"/>
      <c r="B781" s="373"/>
      <c r="C781" s="373"/>
      <c r="D781" s="373"/>
      <c r="E781" s="373"/>
      <c r="F781" s="373"/>
      <c r="G781" s="373"/>
      <c r="H781" s="373"/>
      <c r="I781" s="373"/>
      <c r="J781" s="373"/>
      <c r="K781" s="373"/>
      <c r="L781" s="373"/>
      <c r="M781" s="373"/>
      <c r="N781" s="373"/>
      <c r="O781" s="373"/>
      <c r="P781" s="373"/>
      <c r="Q781" s="373"/>
      <c r="R781" s="373"/>
      <c r="S781" s="373"/>
      <c r="T781" s="373"/>
      <c r="U781" s="373"/>
      <c r="V781" s="373"/>
      <c r="W781" s="373"/>
      <c r="X781" s="373"/>
      <c r="Y781" s="373"/>
      <c r="Z781" s="373"/>
      <c r="AA781" s="373"/>
    </row>
    <row r="782" spans="1:27" x14ac:dyDescent="0.35">
      <c r="A782" s="373"/>
      <c r="B782" s="373"/>
      <c r="C782" s="373"/>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c r="Z782" s="373"/>
      <c r="AA782" s="373"/>
    </row>
    <row r="783" spans="1:27" x14ac:dyDescent="0.35">
      <c r="A783" s="373"/>
      <c r="B783" s="373"/>
      <c r="C783" s="373"/>
      <c r="D783" s="373"/>
      <c r="E783" s="373"/>
      <c r="F783" s="373"/>
      <c r="G783" s="373"/>
      <c r="H783" s="373"/>
      <c r="I783" s="373"/>
      <c r="J783" s="373"/>
      <c r="K783" s="373"/>
      <c r="L783" s="373"/>
      <c r="M783" s="373"/>
      <c r="N783" s="373"/>
      <c r="O783" s="373"/>
      <c r="P783" s="373"/>
      <c r="Q783" s="373"/>
      <c r="R783" s="373"/>
      <c r="S783" s="373"/>
      <c r="T783" s="373"/>
      <c r="U783" s="373"/>
      <c r="V783" s="373"/>
      <c r="W783" s="373"/>
      <c r="X783" s="373"/>
      <c r="Y783" s="373"/>
      <c r="Z783" s="373"/>
      <c r="AA783" s="373"/>
    </row>
    <row r="784" spans="1:27" x14ac:dyDescent="0.35">
      <c r="A784" s="373"/>
      <c r="B784" s="373"/>
      <c r="C784" s="373"/>
      <c r="D784" s="373"/>
      <c r="E784" s="373"/>
      <c r="F784" s="373"/>
      <c r="G784" s="373"/>
      <c r="H784" s="373"/>
      <c r="I784" s="373"/>
      <c r="J784" s="373"/>
      <c r="K784" s="373"/>
      <c r="L784" s="373"/>
      <c r="M784" s="373"/>
      <c r="N784" s="373"/>
      <c r="O784" s="373"/>
      <c r="P784" s="373"/>
      <c r="Q784" s="373"/>
      <c r="R784" s="373"/>
      <c r="S784" s="373"/>
      <c r="T784" s="373"/>
      <c r="U784" s="373"/>
      <c r="V784" s="373"/>
      <c r="W784" s="373"/>
      <c r="X784" s="373"/>
      <c r="Y784" s="373"/>
      <c r="Z784" s="373"/>
      <c r="AA784" s="373"/>
    </row>
    <row r="785" spans="1:27" x14ac:dyDescent="0.35">
      <c r="A785" s="373"/>
      <c r="B785" s="373"/>
      <c r="C785" s="373"/>
      <c r="D785" s="373"/>
      <c r="E785" s="373"/>
      <c r="F785" s="373"/>
      <c r="G785" s="373"/>
      <c r="H785" s="373"/>
      <c r="I785" s="373"/>
      <c r="J785" s="373"/>
      <c r="K785" s="373"/>
      <c r="L785" s="373"/>
      <c r="M785" s="373"/>
      <c r="N785" s="373"/>
      <c r="O785" s="373"/>
      <c r="P785" s="373"/>
      <c r="Q785" s="373"/>
      <c r="R785" s="373"/>
      <c r="S785" s="373"/>
      <c r="T785" s="373"/>
      <c r="U785" s="373"/>
      <c r="V785" s="373"/>
      <c r="W785" s="373"/>
      <c r="X785" s="373"/>
      <c r="Y785" s="373"/>
      <c r="Z785" s="373"/>
      <c r="AA785" s="373"/>
    </row>
    <row r="786" spans="1:27" x14ac:dyDescent="0.35">
      <c r="A786" s="373"/>
      <c r="B786" s="373"/>
      <c r="C786" s="373"/>
      <c r="D786" s="373"/>
      <c r="E786" s="373"/>
      <c r="F786" s="373"/>
      <c r="G786" s="373"/>
      <c r="H786" s="373"/>
      <c r="I786" s="373"/>
      <c r="J786" s="373"/>
      <c r="K786" s="373"/>
      <c r="L786" s="373"/>
      <c r="M786" s="373"/>
      <c r="N786" s="373"/>
      <c r="O786" s="373"/>
      <c r="P786" s="373"/>
      <c r="Q786" s="373"/>
      <c r="R786" s="373"/>
      <c r="S786" s="373"/>
      <c r="T786" s="373"/>
      <c r="U786" s="373"/>
      <c r="V786" s="373"/>
      <c r="W786" s="373"/>
      <c r="X786" s="373"/>
      <c r="Y786" s="373"/>
      <c r="Z786" s="373"/>
      <c r="AA786" s="373"/>
    </row>
    <row r="787" spans="1:27" x14ac:dyDescent="0.35">
      <c r="A787" s="373"/>
      <c r="B787" s="373"/>
      <c r="C787" s="373"/>
      <c r="D787" s="373"/>
      <c r="E787" s="373"/>
      <c r="F787" s="373"/>
      <c r="G787" s="373"/>
      <c r="H787" s="373"/>
      <c r="I787" s="373"/>
      <c r="J787" s="373"/>
      <c r="K787" s="373"/>
      <c r="L787" s="373"/>
      <c r="M787" s="373"/>
      <c r="N787" s="373"/>
      <c r="O787" s="373"/>
      <c r="P787" s="373"/>
      <c r="Q787" s="373"/>
      <c r="R787" s="373"/>
      <c r="S787" s="373"/>
      <c r="T787" s="373"/>
      <c r="U787" s="373"/>
      <c r="V787" s="373"/>
      <c r="W787" s="373"/>
      <c r="X787" s="373"/>
      <c r="Y787" s="373"/>
      <c r="Z787" s="373"/>
      <c r="AA787" s="373"/>
    </row>
    <row r="788" spans="1:27" x14ac:dyDescent="0.35">
      <c r="A788" s="373"/>
      <c r="B788" s="373"/>
      <c r="C788" s="373"/>
      <c r="D788" s="373"/>
      <c r="E788" s="373"/>
      <c r="F788" s="373"/>
      <c r="G788" s="373"/>
      <c r="H788" s="373"/>
      <c r="I788" s="373"/>
      <c r="J788" s="373"/>
      <c r="K788" s="373"/>
      <c r="L788" s="373"/>
      <c r="M788" s="373"/>
      <c r="N788" s="373"/>
      <c r="O788" s="373"/>
      <c r="P788" s="373"/>
      <c r="Q788" s="373"/>
      <c r="R788" s="373"/>
      <c r="S788" s="373"/>
      <c r="T788" s="373"/>
      <c r="U788" s="373"/>
      <c r="V788" s="373"/>
      <c r="W788" s="373"/>
      <c r="X788" s="373"/>
      <c r="Y788" s="373"/>
      <c r="Z788" s="373"/>
      <c r="AA788" s="373"/>
    </row>
    <row r="789" spans="1:27" x14ac:dyDescent="0.35">
      <c r="A789" s="373"/>
      <c r="B789" s="373"/>
      <c r="C789" s="373"/>
      <c r="D789" s="373"/>
      <c r="E789" s="373"/>
      <c r="F789" s="373"/>
      <c r="G789" s="373"/>
      <c r="H789" s="373"/>
      <c r="I789" s="373"/>
      <c r="J789" s="373"/>
      <c r="K789" s="373"/>
      <c r="L789" s="373"/>
      <c r="M789" s="373"/>
      <c r="N789" s="373"/>
      <c r="O789" s="373"/>
      <c r="P789" s="373"/>
      <c r="Q789" s="373"/>
      <c r="R789" s="373"/>
      <c r="S789" s="373"/>
      <c r="T789" s="373"/>
      <c r="U789" s="373"/>
      <c r="V789" s="373"/>
      <c r="W789" s="373"/>
      <c r="X789" s="373"/>
      <c r="Y789" s="373"/>
      <c r="Z789" s="373"/>
      <c r="AA789" s="373"/>
    </row>
    <row r="790" spans="1:27" x14ac:dyDescent="0.35">
      <c r="A790" s="373"/>
      <c r="B790" s="373"/>
      <c r="C790" s="373"/>
      <c r="D790" s="373"/>
      <c r="E790" s="373"/>
      <c r="F790" s="373"/>
      <c r="G790" s="373"/>
      <c r="H790" s="373"/>
      <c r="I790" s="373"/>
      <c r="J790" s="373"/>
      <c r="K790" s="373"/>
      <c r="L790" s="373"/>
      <c r="M790" s="373"/>
      <c r="N790" s="373"/>
      <c r="O790" s="373"/>
      <c r="P790" s="373"/>
      <c r="Q790" s="373"/>
      <c r="R790" s="373"/>
      <c r="S790" s="373"/>
      <c r="T790" s="373"/>
      <c r="U790" s="373"/>
      <c r="V790" s="373"/>
      <c r="W790" s="373"/>
      <c r="X790" s="373"/>
      <c r="Y790" s="373"/>
      <c r="Z790" s="373"/>
      <c r="AA790" s="373"/>
    </row>
    <row r="791" spans="1:27" x14ac:dyDescent="0.35">
      <c r="A791" s="373"/>
      <c r="B791" s="373"/>
      <c r="C791" s="373"/>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c r="Z791" s="373"/>
      <c r="AA791" s="373"/>
    </row>
    <row r="792" spans="1:27" x14ac:dyDescent="0.35">
      <c r="A792" s="373"/>
      <c r="B792" s="373"/>
      <c r="C792" s="373"/>
      <c r="D792" s="373"/>
      <c r="E792" s="373"/>
      <c r="F792" s="373"/>
      <c r="G792" s="373"/>
      <c r="H792" s="373"/>
      <c r="I792" s="373"/>
      <c r="J792" s="373"/>
      <c r="K792" s="373"/>
      <c r="L792" s="373"/>
      <c r="M792" s="373"/>
      <c r="N792" s="373"/>
      <c r="O792" s="373"/>
      <c r="P792" s="373"/>
      <c r="Q792" s="373"/>
      <c r="R792" s="373"/>
      <c r="S792" s="373"/>
      <c r="T792" s="373"/>
      <c r="U792" s="373"/>
      <c r="V792" s="373"/>
      <c r="W792" s="373"/>
      <c r="X792" s="373"/>
      <c r="Y792" s="373"/>
      <c r="Z792" s="373"/>
      <c r="AA792" s="373"/>
    </row>
    <row r="793" spans="1:27" x14ac:dyDescent="0.35">
      <c r="A793" s="373"/>
      <c r="B793" s="373"/>
      <c r="C793" s="373"/>
      <c r="D793" s="373"/>
      <c r="E793" s="373"/>
      <c r="F793" s="373"/>
      <c r="G793" s="373"/>
      <c r="H793" s="373"/>
      <c r="I793" s="373"/>
      <c r="J793" s="373"/>
      <c r="K793" s="373"/>
      <c r="L793" s="373"/>
      <c r="M793" s="373"/>
      <c r="N793" s="373"/>
      <c r="O793" s="373"/>
      <c r="P793" s="373"/>
      <c r="Q793" s="373"/>
      <c r="R793" s="373"/>
      <c r="S793" s="373"/>
      <c r="T793" s="373"/>
      <c r="U793" s="373"/>
      <c r="V793" s="373"/>
      <c r="W793" s="373"/>
      <c r="X793" s="373"/>
      <c r="Y793" s="373"/>
      <c r="Z793" s="373"/>
      <c r="AA793" s="373"/>
    </row>
    <row r="794" spans="1:27" x14ac:dyDescent="0.35">
      <c r="A794" s="373"/>
      <c r="B794" s="373"/>
      <c r="C794" s="373"/>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c r="Z794" s="373"/>
      <c r="AA794" s="373"/>
    </row>
    <row r="795" spans="1:27" x14ac:dyDescent="0.35">
      <c r="A795" s="373"/>
      <c r="B795" s="373"/>
      <c r="C795" s="373"/>
      <c r="D795" s="373"/>
      <c r="E795" s="373"/>
      <c r="F795" s="373"/>
      <c r="G795" s="373"/>
      <c r="H795" s="373"/>
      <c r="I795" s="373"/>
      <c r="J795" s="373"/>
      <c r="K795" s="373"/>
      <c r="L795" s="373"/>
      <c r="M795" s="373"/>
      <c r="N795" s="373"/>
      <c r="O795" s="373"/>
      <c r="P795" s="373"/>
      <c r="Q795" s="373"/>
      <c r="R795" s="373"/>
      <c r="S795" s="373"/>
      <c r="T795" s="373"/>
      <c r="U795" s="373"/>
      <c r="V795" s="373"/>
      <c r="W795" s="373"/>
      <c r="X795" s="373"/>
      <c r="Y795" s="373"/>
      <c r="Z795" s="373"/>
      <c r="AA795" s="373"/>
    </row>
    <row r="796" spans="1:27" x14ac:dyDescent="0.35">
      <c r="A796" s="373"/>
      <c r="B796" s="373"/>
      <c r="C796" s="373"/>
      <c r="D796" s="373"/>
      <c r="E796" s="373"/>
      <c r="F796" s="373"/>
      <c r="G796" s="373"/>
      <c r="H796" s="373"/>
      <c r="I796" s="373"/>
      <c r="J796" s="373"/>
      <c r="K796" s="373"/>
      <c r="L796" s="373"/>
      <c r="M796" s="373"/>
      <c r="N796" s="373"/>
      <c r="O796" s="373"/>
      <c r="P796" s="373"/>
      <c r="Q796" s="373"/>
      <c r="R796" s="373"/>
      <c r="S796" s="373"/>
      <c r="T796" s="373"/>
      <c r="U796" s="373"/>
      <c r="V796" s="373"/>
      <c r="W796" s="373"/>
      <c r="X796" s="373"/>
      <c r="Y796" s="373"/>
      <c r="Z796" s="373"/>
      <c r="AA796" s="373"/>
    </row>
    <row r="797" spans="1:27" x14ac:dyDescent="0.35">
      <c r="A797" s="373"/>
      <c r="B797" s="373"/>
      <c r="C797" s="373"/>
      <c r="D797" s="373"/>
      <c r="E797" s="373"/>
      <c r="F797" s="373"/>
      <c r="G797" s="373"/>
      <c r="H797" s="373"/>
      <c r="I797" s="373"/>
      <c r="J797" s="373"/>
      <c r="K797" s="373"/>
      <c r="L797" s="373"/>
      <c r="M797" s="373"/>
      <c r="N797" s="373"/>
      <c r="O797" s="373"/>
      <c r="P797" s="373"/>
      <c r="Q797" s="373"/>
      <c r="R797" s="373"/>
      <c r="S797" s="373"/>
      <c r="T797" s="373"/>
      <c r="U797" s="373"/>
      <c r="V797" s="373"/>
      <c r="W797" s="373"/>
      <c r="X797" s="373"/>
      <c r="Y797" s="373"/>
      <c r="Z797" s="373"/>
      <c r="AA797" s="373"/>
    </row>
    <row r="798" spans="1:27" x14ac:dyDescent="0.35">
      <c r="A798" s="373"/>
      <c r="B798" s="373"/>
      <c r="C798" s="373"/>
      <c r="D798" s="373"/>
      <c r="E798" s="373"/>
      <c r="F798" s="373"/>
      <c r="G798" s="373"/>
      <c r="H798" s="373"/>
      <c r="I798" s="373"/>
      <c r="J798" s="373"/>
      <c r="K798" s="373"/>
      <c r="L798" s="373"/>
      <c r="M798" s="373"/>
      <c r="N798" s="373"/>
      <c r="O798" s="373"/>
      <c r="P798" s="373"/>
      <c r="Q798" s="373"/>
      <c r="R798" s="373"/>
      <c r="S798" s="373"/>
      <c r="T798" s="373"/>
      <c r="U798" s="373"/>
      <c r="V798" s="373"/>
      <c r="W798" s="373"/>
      <c r="X798" s="373"/>
      <c r="Y798" s="373"/>
      <c r="Z798" s="373"/>
      <c r="AA798" s="373"/>
    </row>
    <row r="799" spans="1:27" x14ac:dyDescent="0.35">
      <c r="A799" s="373"/>
      <c r="B799" s="373"/>
      <c r="C799" s="373"/>
      <c r="D799" s="373"/>
      <c r="E799" s="373"/>
      <c r="F799" s="373"/>
      <c r="G799" s="373"/>
      <c r="H799" s="373"/>
      <c r="I799" s="373"/>
      <c r="J799" s="373"/>
      <c r="K799" s="373"/>
      <c r="L799" s="373"/>
      <c r="M799" s="373"/>
      <c r="N799" s="373"/>
      <c r="O799" s="373"/>
      <c r="P799" s="373"/>
      <c r="Q799" s="373"/>
      <c r="R799" s="373"/>
      <c r="S799" s="373"/>
      <c r="T799" s="373"/>
      <c r="U799" s="373"/>
      <c r="V799" s="373"/>
      <c r="W799" s="373"/>
      <c r="X799" s="373"/>
      <c r="Y799" s="373"/>
      <c r="Z799" s="373"/>
      <c r="AA799" s="373"/>
    </row>
    <row r="800" spans="1:27" x14ac:dyDescent="0.35">
      <c r="A800" s="373"/>
      <c r="B800" s="373"/>
      <c r="C800" s="373"/>
      <c r="D800" s="373"/>
      <c r="E800" s="373"/>
      <c r="F800" s="373"/>
      <c r="G800" s="373"/>
      <c r="H800" s="373"/>
      <c r="I800" s="373"/>
      <c r="J800" s="373"/>
      <c r="K800" s="373"/>
      <c r="L800" s="373"/>
      <c r="M800" s="373"/>
      <c r="N800" s="373"/>
      <c r="O800" s="373"/>
      <c r="P800" s="373"/>
      <c r="Q800" s="373"/>
      <c r="R800" s="373"/>
      <c r="S800" s="373"/>
      <c r="T800" s="373"/>
      <c r="U800" s="373"/>
      <c r="V800" s="373"/>
      <c r="W800" s="373"/>
      <c r="X800" s="373"/>
      <c r="Y800" s="373"/>
      <c r="Z800" s="373"/>
      <c r="AA800" s="373"/>
    </row>
    <row r="801" spans="1:27" x14ac:dyDescent="0.35">
      <c r="A801" s="373"/>
      <c r="B801" s="373"/>
      <c r="C801" s="373"/>
      <c r="D801" s="373"/>
      <c r="E801" s="373"/>
      <c r="F801" s="373"/>
      <c r="G801" s="373"/>
      <c r="H801" s="373"/>
      <c r="I801" s="373"/>
      <c r="J801" s="373"/>
      <c r="K801" s="373"/>
      <c r="L801" s="373"/>
      <c r="M801" s="373"/>
      <c r="N801" s="373"/>
      <c r="O801" s="373"/>
      <c r="P801" s="373"/>
      <c r="Q801" s="373"/>
      <c r="R801" s="373"/>
      <c r="S801" s="373"/>
      <c r="T801" s="373"/>
      <c r="U801" s="373"/>
      <c r="V801" s="373"/>
      <c r="W801" s="373"/>
      <c r="X801" s="373"/>
      <c r="Y801" s="373"/>
      <c r="Z801" s="373"/>
      <c r="AA801" s="373"/>
    </row>
    <row r="802" spans="1:27" x14ac:dyDescent="0.35">
      <c r="A802" s="373"/>
      <c r="B802" s="373"/>
      <c r="C802" s="373"/>
      <c r="D802" s="373"/>
      <c r="E802" s="373"/>
      <c r="F802" s="373"/>
      <c r="G802" s="373"/>
      <c r="H802" s="373"/>
      <c r="I802" s="373"/>
      <c r="J802" s="373"/>
      <c r="K802" s="373"/>
      <c r="L802" s="373"/>
      <c r="M802" s="373"/>
      <c r="N802" s="373"/>
      <c r="O802" s="373"/>
      <c r="P802" s="373"/>
      <c r="Q802" s="373"/>
      <c r="R802" s="373"/>
      <c r="S802" s="373"/>
      <c r="T802" s="373"/>
      <c r="U802" s="373"/>
      <c r="V802" s="373"/>
      <c r="W802" s="373"/>
      <c r="X802" s="373"/>
      <c r="Y802" s="373"/>
      <c r="Z802" s="373"/>
      <c r="AA802" s="373"/>
    </row>
    <row r="803" spans="1:27" x14ac:dyDescent="0.35">
      <c r="A803" s="373"/>
      <c r="B803" s="373"/>
      <c r="C803" s="373"/>
      <c r="D803" s="373"/>
      <c r="E803" s="373"/>
      <c r="F803" s="373"/>
      <c r="G803" s="373"/>
      <c r="H803" s="373"/>
      <c r="I803" s="373"/>
      <c r="J803" s="373"/>
      <c r="K803" s="373"/>
      <c r="L803" s="373"/>
      <c r="M803" s="373"/>
      <c r="N803" s="373"/>
      <c r="O803" s="373"/>
      <c r="P803" s="373"/>
      <c r="Q803" s="373"/>
      <c r="R803" s="373"/>
      <c r="S803" s="373"/>
      <c r="T803" s="373"/>
      <c r="U803" s="373"/>
      <c r="V803" s="373"/>
      <c r="W803" s="373"/>
      <c r="X803" s="373"/>
      <c r="Y803" s="373"/>
      <c r="Z803" s="373"/>
      <c r="AA803" s="373"/>
    </row>
    <row r="804" spans="1:27" x14ac:dyDescent="0.35">
      <c r="A804" s="373"/>
      <c r="B804" s="373"/>
      <c r="C804" s="373"/>
      <c r="D804" s="373"/>
      <c r="E804" s="373"/>
      <c r="F804" s="373"/>
      <c r="G804" s="373"/>
      <c r="H804" s="373"/>
      <c r="I804" s="373"/>
      <c r="J804" s="373"/>
      <c r="K804" s="373"/>
      <c r="L804" s="373"/>
      <c r="M804" s="373"/>
      <c r="N804" s="373"/>
      <c r="O804" s="373"/>
      <c r="P804" s="373"/>
      <c r="Q804" s="373"/>
      <c r="R804" s="373"/>
      <c r="S804" s="373"/>
      <c r="T804" s="373"/>
      <c r="U804" s="373"/>
      <c r="V804" s="373"/>
      <c r="W804" s="373"/>
      <c r="X804" s="373"/>
      <c r="Y804" s="373"/>
      <c r="Z804" s="373"/>
      <c r="AA804" s="373"/>
    </row>
    <row r="805" spans="1:27" x14ac:dyDescent="0.35">
      <c r="A805" s="373"/>
      <c r="B805" s="373"/>
      <c r="C805" s="373"/>
      <c r="D805" s="373"/>
      <c r="E805" s="373"/>
      <c r="F805" s="373"/>
      <c r="G805" s="373"/>
      <c r="H805" s="373"/>
      <c r="I805" s="373"/>
      <c r="J805" s="373"/>
      <c r="K805" s="373"/>
      <c r="L805" s="373"/>
      <c r="M805" s="373"/>
      <c r="N805" s="373"/>
      <c r="O805" s="373"/>
      <c r="P805" s="373"/>
      <c r="Q805" s="373"/>
      <c r="R805" s="373"/>
      <c r="S805" s="373"/>
      <c r="T805" s="373"/>
      <c r="U805" s="373"/>
      <c r="V805" s="373"/>
      <c r="W805" s="373"/>
      <c r="X805" s="373"/>
      <c r="Y805" s="373"/>
      <c r="Z805" s="373"/>
      <c r="AA805" s="373"/>
    </row>
    <row r="806" spans="1:27" x14ac:dyDescent="0.35">
      <c r="A806" s="373"/>
      <c r="B806" s="373"/>
      <c r="C806" s="373"/>
      <c r="D806" s="373"/>
      <c r="E806" s="373"/>
      <c r="F806" s="373"/>
      <c r="G806" s="373"/>
      <c r="H806" s="373"/>
      <c r="I806" s="373"/>
      <c r="J806" s="373"/>
      <c r="K806" s="373"/>
      <c r="L806" s="373"/>
      <c r="M806" s="373"/>
      <c r="N806" s="373"/>
      <c r="O806" s="373"/>
      <c r="P806" s="373"/>
      <c r="Q806" s="373"/>
      <c r="R806" s="373"/>
      <c r="S806" s="373"/>
      <c r="T806" s="373"/>
      <c r="U806" s="373"/>
      <c r="V806" s="373"/>
      <c r="W806" s="373"/>
      <c r="X806" s="373"/>
      <c r="Y806" s="373"/>
      <c r="Z806" s="373"/>
      <c r="AA806" s="373"/>
    </row>
    <row r="807" spans="1:27" x14ac:dyDescent="0.35">
      <c r="A807" s="373"/>
      <c r="B807" s="373"/>
      <c r="C807" s="373"/>
      <c r="D807" s="373"/>
      <c r="E807" s="373"/>
      <c r="F807" s="373"/>
      <c r="G807" s="373"/>
      <c r="H807" s="373"/>
      <c r="I807" s="373"/>
      <c r="J807" s="373"/>
      <c r="K807" s="373"/>
      <c r="L807" s="373"/>
      <c r="M807" s="373"/>
      <c r="N807" s="373"/>
      <c r="O807" s="373"/>
      <c r="P807" s="373"/>
      <c r="Q807" s="373"/>
      <c r="R807" s="373"/>
      <c r="S807" s="373"/>
      <c r="T807" s="373"/>
      <c r="U807" s="373"/>
      <c r="V807" s="373"/>
      <c r="W807" s="373"/>
      <c r="X807" s="373"/>
      <c r="Y807" s="373"/>
      <c r="Z807" s="373"/>
      <c r="AA807" s="373"/>
    </row>
    <row r="808" spans="1:27" x14ac:dyDescent="0.35">
      <c r="A808" s="373"/>
      <c r="B808" s="373"/>
      <c r="C808" s="373"/>
      <c r="D808" s="373"/>
      <c r="E808" s="373"/>
      <c r="F808" s="373"/>
      <c r="G808" s="373"/>
      <c r="H808" s="373"/>
      <c r="I808" s="373"/>
      <c r="J808" s="373"/>
      <c r="K808" s="373"/>
      <c r="L808" s="373"/>
      <c r="M808" s="373"/>
      <c r="N808" s="373"/>
      <c r="O808" s="373"/>
      <c r="P808" s="373"/>
      <c r="Q808" s="373"/>
      <c r="R808" s="373"/>
      <c r="S808" s="373"/>
      <c r="T808" s="373"/>
      <c r="U808" s="373"/>
      <c r="V808" s="373"/>
      <c r="W808" s="373"/>
      <c r="X808" s="373"/>
      <c r="Y808" s="373"/>
      <c r="Z808" s="373"/>
      <c r="AA808" s="373"/>
    </row>
    <row r="809" spans="1:27" x14ac:dyDescent="0.35">
      <c r="A809" s="373"/>
      <c r="B809" s="373"/>
      <c r="C809" s="373"/>
      <c r="D809" s="373"/>
      <c r="E809" s="373"/>
      <c r="F809" s="373"/>
      <c r="G809" s="373"/>
      <c r="H809" s="373"/>
      <c r="I809" s="373"/>
      <c r="J809" s="373"/>
      <c r="K809" s="373"/>
      <c r="L809" s="373"/>
      <c r="M809" s="373"/>
      <c r="N809" s="373"/>
      <c r="O809" s="373"/>
      <c r="P809" s="373"/>
      <c r="Q809" s="373"/>
      <c r="R809" s="373"/>
      <c r="S809" s="373"/>
      <c r="T809" s="373"/>
      <c r="U809" s="373"/>
      <c r="V809" s="373"/>
      <c r="W809" s="373"/>
      <c r="X809" s="373"/>
      <c r="Y809" s="373"/>
      <c r="Z809" s="373"/>
      <c r="AA809" s="373"/>
    </row>
    <row r="810" spans="1:27" x14ac:dyDescent="0.35">
      <c r="A810" s="373"/>
      <c r="B810" s="373"/>
      <c r="C810" s="373"/>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c r="AA810" s="373"/>
    </row>
    <row r="811" spans="1:27" x14ac:dyDescent="0.35">
      <c r="A811" s="373"/>
      <c r="B811" s="373"/>
      <c r="C811" s="373"/>
      <c r="D811" s="373"/>
      <c r="E811" s="373"/>
      <c r="F811" s="373"/>
      <c r="G811" s="373"/>
      <c r="H811" s="373"/>
      <c r="I811" s="373"/>
      <c r="J811" s="373"/>
      <c r="K811" s="373"/>
      <c r="L811" s="373"/>
      <c r="M811" s="373"/>
      <c r="N811" s="373"/>
      <c r="O811" s="373"/>
      <c r="P811" s="373"/>
      <c r="Q811" s="373"/>
      <c r="R811" s="373"/>
      <c r="S811" s="373"/>
      <c r="T811" s="373"/>
      <c r="U811" s="373"/>
      <c r="V811" s="373"/>
      <c r="W811" s="373"/>
      <c r="X811" s="373"/>
      <c r="Y811" s="373"/>
      <c r="Z811" s="373"/>
      <c r="AA811" s="373"/>
    </row>
    <row r="812" spans="1:27" x14ac:dyDescent="0.35">
      <c r="A812" s="373"/>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c r="AA812" s="373"/>
    </row>
    <row r="813" spans="1:27" x14ac:dyDescent="0.35">
      <c r="A813" s="373"/>
      <c r="B813" s="373"/>
      <c r="C813" s="373"/>
      <c r="D813" s="373"/>
      <c r="E813" s="373"/>
      <c r="F813" s="373"/>
      <c r="G813" s="373"/>
      <c r="H813" s="373"/>
      <c r="I813" s="373"/>
      <c r="J813" s="373"/>
      <c r="K813" s="373"/>
      <c r="L813" s="373"/>
      <c r="M813" s="373"/>
      <c r="N813" s="373"/>
      <c r="O813" s="373"/>
      <c r="P813" s="373"/>
      <c r="Q813" s="373"/>
      <c r="R813" s="373"/>
      <c r="S813" s="373"/>
      <c r="T813" s="373"/>
      <c r="U813" s="373"/>
      <c r="V813" s="373"/>
      <c r="W813" s="373"/>
      <c r="X813" s="373"/>
      <c r="Y813" s="373"/>
      <c r="Z813" s="373"/>
      <c r="AA813" s="373"/>
    </row>
    <row r="814" spans="1:27" x14ac:dyDescent="0.35">
      <c r="A814" s="373"/>
      <c r="B814" s="373"/>
      <c r="C814" s="373"/>
      <c r="D814" s="373"/>
      <c r="E814" s="373"/>
      <c r="F814" s="373"/>
      <c r="G814" s="373"/>
      <c r="H814" s="373"/>
      <c r="I814" s="373"/>
      <c r="J814" s="373"/>
      <c r="K814" s="373"/>
      <c r="L814" s="373"/>
      <c r="M814" s="373"/>
      <c r="N814" s="373"/>
      <c r="O814" s="373"/>
      <c r="P814" s="373"/>
      <c r="Q814" s="373"/>
      <c r="R814" s="373"/>
      <c r="S814" s="373"/>
      <c r="T814" s="373"/>
      <c r="U814" s="373"/>
      <c r="V814" s="373"/>
      <c r="W814" s="373"/>
      <c r="X814" s="373"/>
      <c r="Y814" s="373"/>
      <c r="Z814" s="373"/>
      <c r="AA814" s="373"/>
    </row>
    <row r="815" spans="1:27" x14ac:dyDescent="0.35">
      <c r="A815" s="373"/>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c r="Z815" s="373"/>
      <c r="AA815" s="373"/>
    </row>
    <row r="816" spans="1:27" x14ac:dyDescent="0.35">
      <c r="A816" s="373"/>
      <c r="B816" s="373"/>
      <c r="C816" s="373"/>
      <c r="D816" s="373"/>
      <c r="E816" s="373"/>
      <c r="F816" s="373"/>
      <c r="G816" s="373"/>
      <c r="H816" s="373"/>
      <c r="I816" s="373"/>
      <c r="J816" s="373"/>
      <c r="K816" s="373"/>
      <c r="L816" s="373"/>
      <c r="M816" s="373"/>
      <c r="N816" s="373"/>
      <c r="O816" s="373"/>
      <c r="P816" s="373"/>
      <c r="Q816" s="373"/>
      <c r="R816" s="373"/>
      <c r="S816" s="373"/>
      <c r="T816" s="373"/>
      <c r="U816" s="373"/>
      <c r="V816" s="373"/>
      <c r="W816" s="373"/>
      <c r="X816" s="373"/>
      <c r="Y816" s="373"/>
      <c r="Z816" s="373"/>
      <c r="AA816" s="373"/>
    </row>
    <row r="817" spans="1:27" x14ac:dyDescent="0.35">
      <c r="A817" s="373"/>
      <c r="B817" s="373"/>
      <c r="C817" s="373"/>
      <c r="D817" s="373"/>
      <c r="E817" s="373"/>
      <c r="F817" s="373"/>
      <c r="G817" s="373"/>
      <c r="H817" s="373"/>
      <c r="I817" s="373"/>
      <c r="J817" s="373"/>
      <c r="K817" s="373"/>
      <c r="L817" s="373"/>
      <c r="M817" s="373"/>
      <c r="N817" s="373"/>
      <c r="O817" s="373"/>
      <c r="P817" s="373"/>
      <c r="Q817" s="373"/>
      <c r="R817" s="373"/>
      <c r="S817" s="373"/>
      <c r="T817" s="373"/>
      <c r="U817" s="373"/>
      <c r="V817" s="373"/>
      <c r="W817" s="373"/>
      <c r="X817" s="373"/>
      <c r="Y817" s="373"/>
      <c r="Z817" s="373"/>
      <c r="AA817" s="373"/>
    </row>
    <row r="818" spans="1:27" x14ac:dyDescent="0.35">
      <c r="A818" s="373"/>
      <c r="B818" s="373"/>
      <c r="C818" s="373"/>
      <c r="D818" s="373"/>
      <c r="E818" s="373"/>
      <c r="F818" s="373"/>
      <c r="G818" s="373"/>
      <c r="H818" s="373"/>
      <c r="I818" s="373"/>
      <c r="J818" s="373"/>
      <c r="K818" s="373"/>
      <c r="L818" s="373"/>
      <c r="M818" s="373"/>
      <c r="N818" s="373"/>
      <c r="O818" s="373"/>
      <c r="P818" s="373"/>
      <c r="Q818" s="373"/>
      <c r="R818" s="373"/>
      <c r="S818" s="373"/>
      <c r="T818" s="373"/>
      <c r="U818" s="373"/>
      <c r="V818" s="373"/>
      <c r="W818" s="373"/>
      <c r="X818" s="373"/>
      <c r="Y818" s="373"/>
      <c r="Z818" s="373"/>
      <c r="AA818" s="373"/>
    </row>
    <row r="819" spans="1:27" x14ac:dyDescent="0.35">
      <c r="A819" s="373"/>
      <c r="B819" s="373"/>
      <c r="C819" s="373"/>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c r="AA819" s="373"/>
    </row>
    <row r="820" spans="1:27" x14ac:dyDescent="0.35">
      <c r="A820" s="373"/>
      <c r="B820" s="373"/>
      <c r="C820" s="373"/>
      <c r="D820" s="373"/>
      <c r="E820" s="373"/>
      <c r="F820" s="373"/>
      <c r="G820" s="373"/>
      <c r="H820" s="373"/>
      <c r="I820" s="373"/>
      <c r="J820" s="373"/>
      <c r="K820" s="373"/>
      <c r="L820" s="373"/>
      <c r="M820" s="373"/>
      <c r="N820" s="373"/>
      <c r="O820" s="373"/>
      <c r="P820" s="373"/>
      <c r="Q820" s="373"/>
      <c r="R820" s="373"/>
      <c r="S820" s="373"/>
      <c r="T820" s="373"/>
      <c r="U820" s="373"/>
      <c r="V820" s="373"/>
      <c r="W820" s="373"/>
      <c r="X820" s="373"/>
      <c r="Y820" s="373"/>
      <c r="Z820" s="373"/>
      <c r="AA820" s="373"/>
    </row>
    <row r="821" spans="1:27" x14ac:dyDescent="0.35">
      <c r="A821" s="373"/>
      <c r="B821" s="373"/>
      <c r="C821" s="373"/>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c r="Z821" s="373"/>
      <c r="AA821" s="373"/>
    </row>
    <row r="822" spans="1:27" x14ac:dyDescent="0.35">
      <c r="A822" s="373"/>
      <c r="B822" s="373"/>
      <c r="C822" s="373"/>
      <c r="D822" s="373"/>
      <c r="E822" s="373"/>
      <c r="F822" s="373"/>
      <c r="G822" s="373"/>
      <c r="H822" s="373"/>
      <c r="I822" s="373"/>
      <c r="J822" s="373"/>
      <c r="K822" s="373"/>
      <c r="L822" s="373"/>
      <c r="M822" s="373"/>
      <c r="N822" s="373"/>
      <c r="O822" s="373"/>
      <c r="P822" s="373"/>
      <c r="Q822" s="373"/>
      <c r="R822" s="373"/>
      <c r="S822" s="373"/>
      <c r="T822" s="373"/>
      <c r="U822" s="373"/>
      <c r="V822" s="373"/>
      <c r="W822" s="373"/>
      <c r="X822" s="373"/>
      <c r="Y822" s="373"/>
      <c r="Z822" s="373"/>
      <c r="AA822" s="373"/>
    </row>
    <row r="823" spans="1:27" x14ac:dyDescent="0.35">
      <c r="A823" s="373"/>
      <c r="B823" s="373"/>
      <c r="C823" s="373"/>
      <c r="D823" s="373"/>
      <c r="E823" s="373"/>
      <c r="F823" s="373"/>
      <c r="G823" s="373"/>
      <c r="H823" s="373"/>
      <c r="I823" s="373"/>
      <c r="J823" s="373"/>
      <c r="K823" s="373"/>
      <c r="L823" s="373"/>
      <c r="M823" s="373"/>
      <c r="N823" s="373"/>
      <c r="O823" s="373"/>
      <c r="P823" s="373"/>
      <c r="Q823" s="373"/>
      <c r="R823" s="373"/>
      <c r="S823" s="373"/>
      <c r="T823" s="373"/>
      <c r="U823" s="373"/>
      <c r="V823" s="373"/>
      <c r="W823" s="373"/>
      <c r="X823" s="373"/>
      <c r="Y823" s="373"/>
      <c r="Z823" s="373"/>
      <c r="AA823" s="373"/>
    </row>
    <row r="824" spans="1:27" x14ac:dyDescent="0.35">
      <c r="A824" s="373"/>
      <c r="B824" s="373"/>
      <c r="C824" s="373"/>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c r="Z824" s="373"/>
      <c r="AA824" s="373"/>
    </row>
    <row r="825" spans="1:27" x14ac:dyDescent="0.35">
      <c r="A825" s="373"/>
      <c r="B825" s="373"/>
      <c r="C825" s="373"/>
      <c r="D825" s="373"/>
      <c r="E825" s="373"/>
      <c r="F825" s="373"/>
      <c r="G825" s="373"/>
      <c r="H825" s="373"/>
      <c r="I825" s="373"/>
      <c r="J825" s="373"/>
      <c r="K825" s="373"/>
      <c r="L825" s="373"/>
      <c r="M825" s="373"/>
      <c r="N825" s="373"/>
      <c r="O825" s="373"/>
      <c r="P825" s="373"/>
      <c r="Q825" s="373"/>
      <c r="R825" s="373"/>
      <c r="S825" s="373"/>
      <c r="T825" s="373"/>
      <c r="U825" s="373"/>
      <c r="V825" s="373"/>
      <c r="W825" s="373"/>
      <c r="X825" s="373"/>
      <c r="Y825" s="373"/>
      <c r="Z825" s="373"/>
      <c r="AA825" s="373"/>
    </row>
    <row r="826" spans="1:27" x14ac:dyDescent="0.35">
      <c r="A826" s="373"/>
      <c r="B826" s="373"/>
      <c r="C826" s="373"/>
      <c r="D826" s="373"/>
      <c r="E826" s="373"/>
      <c r="F826" s="373"/>
      <c r="G826" s="373"/>
      <c r="H826" s="373"/>
      <c r="I826" s="373"/>
      <c r="J826" s="373"/>
      <c r="K826" s="373"/>
      <c r="L826" s="373"/>
      <c r="M826" s="373"/>
      <c r="N826" s="373"/>
      <c r="O826" s="373"/>
      <c r="P826" s="373"/>
      <c r="Q826" s="373"/>
      <c r="R826" s="373"/>
      <c r="S826" s="373"/>
      <c r="T826" s="373"/>
      <c r="U826" s="373"/>
      <c r="V826" s="373"/>
      <c r="W826" s="373"/>
      <c r="X826" s="373"/>
      <c r="Y826" s="373"/>
      <c r="Z826" s="373"/>
      <c r="AA826" s="373"/>
    </row>
    <row r="827" spans="1:27" x14ac:dyDescent="0.35">
      <c r="A827" s="373"/>
      <c r="B827" s="373"/>
      <c r="C827" s="373"/>
      <c r="D827" s="373"/>
      <c r="E827" s="373"/>
      <c r="F827" s="373"/>
      <c r="G827" s="373"/>
      <c r="H827" s="373"/>
      <c r="I827" s="373"/>
      <c r="J827" s="373"/>
      <c r="K827" s="373"/>
      <c r="L827" s="373"/>
      <c r="M827" s="373"/>
      <c r="N827" s="373"/>
      <c r="O827" s="373"/>
      <c r="P827" s="373"/>
      <c r="Q827" s="373"/>
      <c r="R827" s="373"/>
      <c r="S827" s="373"/>
      <c r="T827" s="373"/>
      <c r="U827" s="373"/>
      <c r="V827" s="373"/>
      <c r="W827" s="373"/>
      <c r="X827" s="373"/>
      <c r="Y827" s="373"/>
      <c r="Z827" s="373"/>
      <c r="AA827" s="373"/>
    </row>
    <row r="828" spans="1:27" x14ac:dyDescent="0.35">
      <c r="A828" s="373"/>
      <c r="B828" s="373"/>
      <c r="C828" s="373"/>
      <c r="D828" s="373"/>
      <c r="E828" s="373"/>
      <c r="F828" s="373"/>
      <c r="G828" s="373"/>
      <c r="H828" s="373"/>
      <c r="I828" s="373"/>
      <c r="J828" s="373"/>
      <c r="K828" s="373"/>
      <c r="L828" s="373"/>
      <c r="M828" s="373"/>
      <c r="N828" s="373"/>
      <c r="O828" s="373"/>
      <c r="P828" s="373"/>
      <c r="Q828" s="373"/>
      <c r="R828" s="373"/>
      <c r="S828" s="373"/>
      <c r="T828" s="373"/>
      <c r="U828" s="373"/>
      <c r="V828" s="373"/>
      <c r="W828" s="373"/>
      <c r="X828" s="373"/>
      <c r="Y828" s="373"/>
      <c r="Z828" s="373"/>
      <c r="AA828" s="373"/>
    </row>
    <row r="829" spans="1:27" x14ac:dyDescent="0.35">
      <c r="A829" s="373"/>
      <c r="B829" s="373"/>
      <c r="C829" s="373"/>
      <c r="D829" s="373"/>
      <c r="E829" s="373"/>
      <c r="F829" s="373"/>
      <c r="G829" s="373"/>
      <c r="H829" s="373"/>
      <c r="I829" s="373"/>
      <c r="J829" s="373"/>
      <c r="K829" s="373"/>
      <c r="L829" s="373"/>
      <c r="M829" s="373"/>
      <c r="N829" s="373"/>
      <c r="O829" s="373"/>
      <c r="P829" s="373"/>
      <c r="Q829" s="373"/>
      <c r="R829" s="373"/>
      <c r="S829" s="373"/>
      <c r="T829" s="373"/>
      <c r="U829" s="373"/>
      <c r="V829" s="373"/>
      <c r="W829" s="373"/>
      <c r="X829" s="373"/>
      <c r="Y829" s="373"/>
      <c r="Z829" s="373"/>
      <c r="AA829" s="373"/>
    </row>
    <row r="830" spans="1:27" x14ac:dyDescent="0.35">
      <c r="A830" s="373"/>
      <c r="B830" s="373"/>
      <c r="C830" s="373"/>
      <c r="D830" s="373"/>
      <c r="E830" s="373"/>
      <c r="F830" s="373"/>
      <c r="G830" s="373"/>
      <c r="H830" s="373"/>
      <c r="I830" s="373"/>
      <c r="J830" s="373"/>
      <c r="K830" s="373"/>
      <c r="L830" s="373"/>
      <c r="M830" s="373"/>
      <c r="N830" s="373"/>
      <c r="O830" s="373"/>
      <c r="P830" s="373"/>
      <c r="Q830" s="373"/>
      <c r="R830" s="373"/>
      <c r="S830" s="373"/>
      <c r="T830" s="373"/>
      <c r="U830" s="373"/>
      <c r="V830" s="373"/>
      <c r="W830" s="373"/>
      <c r="X830" s="373"/>
      <c r="Y830" s="373"/>
      <c r="Z830" s="373"/>
      <c r="AA830" s="373"/>
    </row>
    <row r="831" spans="1:27" x14ac:dyDescent="0.35">
      <c r="A831" s="373"/>
      <c r="B831" s="373"/>
      <c r="C831" s="373"/>
      <c r="D831" s="373"/>
      <c r="E831" s="373"/>
      <c r="F831" s="373"/>
      <c r="G831" s="373"/>
      <c r="H831" s="373"/>
      <c r="I831" s="373"/>
      <c r="J831" s="373"/>
      <c r="K831" s="373"/>
      <c r="L831" s="373"/>
      <c r="M831" s="373"/>
      <c r="N831" s="373"/>
      <c r="O831" s="373"/>
      <c r="P831" s="373"/>
      <c r="Q831" s="373"/>
      <c r="R831" s="373"/>
      <c r="S831" s="373"/>
      <c r="T831" s="373"/>
      <c r="U831" s="373"/>
      <c r="V831" s="373"/>
      <c r="W831" s="373"/>
      <c r="X831" s="373"/>
      <c r="Y831" s="373"/>
      <c r="Z831" s="373"/>
      <c r="AA831" s="373"/>
    </row>
    <row r="832" spans="1:27" x14ac:dyDescent="0.35">
      <c r="A832" s="373"/>
      <c r="B832" s="373"/>
      <c r="C832" s="373"/>
      <c r="D832" s="373"/>
      <c r="E832" s="373"/>
      <c r="F832" s="373"/>
      <c r="G832" s="373"/>
      <c r="H832" s="373"/>
      <c r="I832" s="373"/>
      <c r="J832" s="373"/>
      <c r="K832" s="373"/>
      <c r="L832" s="373"/>
      <c r="M832" s="373"/>
      <c r="N832" s="373"/>
      <c r="O832" s="373"/>
      <c r="P832" s="373"/>
      <c r="Q832" s="373"/>
      <c r="R832" s="373"/>
      <c r="S832" s="373"/>
      <c r="T832" s="373"/>
      <c r="U832" s="373"/>
      <c r="V832" s="373"/>
      <c r="W832" s="373"/>
      <c r="X832" s="373"/>
      <c r="Y832" s="373"/>
      <c r="Z832" s="373"/>
      <c r="AA832" s="373"/>
    </row>
    <row r="833" spans="1:27" x14ac:dyDescent="0.35">
      <c r="A833" s="373"/>
      <c r="B833" s="373"/>
      <c r="C833" s="373"/>
      <c r="D833" s="373"/>
      <c r="E833" s="373"/>
      <c r="F833" s="373"/>
      <c r="G833" s="373"/>
      <c r="H833" s="373"/>
      <c r="I833" s="373"/>
      <c r="J833" s="373"/>
      <c r="K833" s="373"/>
      <c r="L833" s="373"/>
      <c r="M833" s="373"/>
      <c r="N833" s="373"/>
      <c r="O833" s="373"/>
      <c r="P833" s="373"/>
      <c r="Q833" s="373"/>
      <c r="R833" s="373"/>
      <c r="S833" s="373"/>
      <c r="T833" s="373"/>
      <c r="U833" s="373"/>
      <c r="V833" s="373"/>
      <c r="W833" s="373"/>
      <c r="X833" s="373"/>
      <c r="Y833" s="373"/>
      <c r="Z833" s="373"/>
      <c r="AA833" s="373"/>
    </row>
    <row r="834" spans="1:27" x14ac:dyDescent="0.35">
      <c r="A834" s="373"/>
      <c r="B834" s="373"/>
      <c r="C834" s="373"/>
      <c r="D834" s="373"/>
      <c r="E834" s="373"/>
      <c r="F834" s="373"/>
      <c r="G834" s="373"/>
      <c r="H834" s="373"/>
      <c r="I834" s="373"/>
      <c r="J834" s="373"/>
      <c r="K834" s="373"/>
      <c r="L834" s="373"/>
      <c r="M834" s="373"/>
      <c r="N834" s="373"/>
      <c r="O834" s="373"/>
      <c r="P834" s="373"/>
      <c r="Q834" s="373"/>
      <c r="R834" s="373"/>
      <c r="S834" s="373"/>
      <c r="T834" s="373"/>
      <c r="U834" s="373"/>
      <c r="V834" s="373"/>
      <c r="W834" s="373"/>
      <c r="X834" s="373"/>
      <c r="Y834" s="373"/>
      <c r="Z834" s="373"/>
      <c r="AA834" s="373"/>
    </row>
    <row r="835" spans="1:27" x14ac:dyDescent="0.35">
      <c r="A835" s="373"/>
      <c r="B835" s="373"/>
      <c r="C835" s="373"/>
      <c r="D835" s="373"/>
      <c r="E835" s="373"/>
      <c r="F835" s="373"/>
      <c r="G835" s="373"/>
      <c r="H835" s="373"/>
      <c r="I835" s="373"/>
      <c r="J835" s="373"/>
      <c r="K835" s="373"/>
      <c r="L835" s="373"/>
      <c r="M835" s="373"/>
      <c r="N835" s="373"/>
      <c r="O835" s="373"/>
      <c r="P835" s="373"/>
      <c r="Q835" s="373"/>
      <c r="R835" s="373"/>
      <c r="S835" s="373"/>
      <c r="T835" s="373"/>
      <c r="U835" s="373"/>
      <c r="V835" s="373"/>
      <c r="W835" s="373"/>
      <c r="X835" s="373"/>
      <c r="Y835" s="373"/>
      <c r="Z835" s="373"/>
      <c r="AA835" s="373"/>
    </row>
    <row r="836" spans="1:27" x14ac:dyDescent="0.35">
      <c r="A836" s="373"/>
      <c r="B836" s="373"/>
      <c r="C836" s="373"/>
      <c r="D836" s="373"/>
      <c r="E836" s="373"/>
      <c r="F836" s="373"/>
      <c r="G836" s="373"/>
      <c r="H836" s="373"/>
      <c r="I836" s="373"/>
      <c r="J836" s="373"/>
      <c r="K836" s="373"/>
      <c r="L836" s="373"/>
      <c r="M836" s="373"/>
      <c r="N836" s="373"/>
      <c r="O836" s="373"/>
      <c r="P836" s="373"/>
      <c r="Q836" s="373"/>
      <c r="R836" s="373"/>
      <c r="S836" s="373"/>
      <c r="T836" s="373"/>
      <c r="U836" s="373"/>
      <c r="V836" s="373"/>
      <c r="W836" s="373"/>
      <c r="X836" s="373"/>
      <c r="Y836" s="373"/>
      <c r="Z836" s="373"/>
      <c r="AA836" s="373"/>
    </row>
    <row r="837" spans="1:27" x14ac:dyDescent="0.35">
      <c r="A837" s="373"/>
      <c r="B837" s="373"/>
      <c r="C837" s="373"/>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c r="AA837" s="373"/>
    </row>
    <row r="838" spans="1:27" x14ac:dyDescent="0.35">
      <c r="A838" s="373"/>
      <c r="B838" s="373"/>
      <c r="C838" s="373"/>
      <c r="D838" s="373"/>
      <c r="E838" s="373"/>
      <c r="F838" s="373"/>
      <c r="G838" s="373"/>
      <c r="H838" s="373"/>
      <c r="I838" s="373"/>
      <c r="J838" s="373"/>
      <c r="K838" s="373"/>
      <c r="L838" s="373"/>
      <c r="M838" s="373"/>
      <c r="N838" s="373"/>
      <c r="O838" s="373"/>
      <c r="P838" s="373"/>
      <c r="Q838" s="373"/>
      <c r="R838" s="373"/>
      <c r="S838" s="373"/>
      <c r="T838" s="373"/>
      <c r="U838" s="373"/>
      <c r="V838" s="373"/>
      <c r="W838" s="373"/>
      <c r="X838" s="373"/>
      <c r="Y838" s="373"/>
      <c r="Z838" s="373"/>
      <c r="AA838" s="373"/>
    </row>
    <row r="839" spans="1:27" x14ac:dyDescent="0.35">
      <c r="A839" s="373"/>
      <c r="B839" s="373"/>
      <c r="C839" s="373"/>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row>
    <row r="840" spans="1:27" x14ac:dyDescent="0.35">
      <c r="A840" s="373"/>
      <c r="B840" s="373"/>
      <c r="C840" s="373"/>
      <c r="D840" s="373"/>
      <c r="E840" s="373"/>
      <c r="F840" s="373"/>
      <c r="G840" s="373"/>
      <c r="H840" s="373"/>
      <c r="I840" s="373"/>
      <c r="J840" s="373"/>
      <c r="K840" s="373"/>
      <c r="L840" s="373"/>
      <c r="M840" s="373"/>
      <c r="N840" s="373"/>
      <c r="O840" s="373"/>
      <c r="P840" s="373"/>
      <c r="Q840" s="373"/>
      <c r="R840" s="373"/>
      <c r="S840" s="373"/>
      <c r="T840" s="373"/>
      <c r="U840" s="373"/>
      <c r="V840" s="373"/>
      <c r="W840" s="373"/>
      <c r="X840" s="373"/>
      <c r="Y840" s="373"/>
      <c r="Z840" s="373"/>
      <c r="AA840" s="373"/>
    </row>
    <row r="841" spans="1:27" x14ac:dyDescent="0.35">
      <c r="A841" s="373"/>
      <c r="B841" s="373"/>
      <c r="C841" s="373"/>
      <c r="D841" s="373"/>
      <c r="E841" s="373"/>
      <c r="F841" s="373"/>
      <c r="G841" s="373"/>
      <c r="H841" s="373"/>
      <c r="I841" s="373"/>
      <c r="J841" s="373"/>
      <c r="K841" s="373"/>
      <c r="L841" s="373"/>
      <c r="M841" s="373"/>
      <c r="N841" s="373"/>
      <c r="O841" s="373"/>
      <c r="P841" s="373"/>
      <c r="Q841" s="373"/>
      <c r="R841" s="373"/>
      <c r="S841" s="373"/>
      <c r="T841" s="373"/>
      <c r="U841" s="373"/>
      <c r="V841" s="373"/>
      <c r="W841" s="373"/>
      <c r="X841" s="373"/>
      <c r="Y841" s="373"/>
      <c r="Z841" s="373"/>
      <c r="AA841" s="373"/>
    </row>
    <row r="842" spans="1:27" x14ac:dyDescent="0.35">
      <c r="A842" s="373"/>
      <c r="B842" s="373"/>
      <c r="C842" s="373"/>
      <c r="D842" s="373"/>
      <c r="E842" s="373"/>
      <c r="F842" s="373"/>
      <c r="G842" s="373"/>
      <c r="H842" s="373"/>
      <c r="I842" s="373"/>
      <c r="J842" s="373"/>
      <c r="K842" s="373"/>
      <c r="L842" s="373"/>
      <c r="M842" s="373"/>
      <c r="N842" s="373"/>
      <c r="O842" s="373"/>
      <c r="P842" s="373"/>
      <c r="Q842" s="373"/>
      <c r="R842" s="373"/>
      <c r="S842" s="373"/>
      <c r="T842" s="373"/>
      <c r="U842" s="373"/>
      <c r="V842" s="373"/>
      <c r="W842" s="373"/>
      <c r="X842" s="373"/>
      <c r="Y842" s="373"/>
      <c r="Z842" s="373"/>
      <c r="AA842" s="373"/>
    </row>
    <row r="843" spans="1:27" x14ac:dyDescent="0.35">
      <c r="A843" s="373"/>
      <c r="B843" s="373"/>
      <c r="C843" s="373"/>
      <c r="D843" s="373"/>
      <c r="E843" s="373"/>
      <c r="F843" s="373"/>
      <c r="G843" s="373"/>
      <c r="H843" s="373"/>
      <c r="I843" s="373"/>
      <c r="J843" s="373"/>
      <c r="K843" s="373"/>
      <c r="L843" s="373"/>
      <c r="M843" s="373"/>
      <c r="N843" s="373"/>
      <c r="O843" s="373"/>
      <c r="P843" s="373"/>
      <c r="Q843" s="373"/>
      <c r="R843" s="373"/>
      <c r="S843" s="373"/>
      <c r="T843" s="373"/>
      <c r="U843" s="373"/>
      <c r="V843" s="373"/>
      <c r="W843" s="373"/>
      <c r="X843" s="373"/>
      <c r="Y843" s="373"/>
      <c r="Z843" s="373"/>
      <c r="AA843" s="373"/>
    </row>
    <row r="844" spans="1:27" x14ac:dyDescent="0.35">
      <c r="A844" s="373"/>
      <c r="B844" s="373"/>
      <c r="C844" s="373"/>
      <c r="D844" s="373"/>
      <c r="E844" s="373"/>
      <c r="F844" s="373"/>
      <c r="G844" s="373"/>
      <c r="H844" s="373"/>
      <c r="I844" s="373"/>
      <c r="J844" s="373"/>
      <c r="K844" s="373"/>
      <c r="L844" s="373"/>
      <c r="M844" s="373"/>
      <c r="N844" s="373"/>
      <c r="O844" s="373"/>
      <c r="P844" s="373"/>
      <c r="Q844" s="373"/>
      <c r="R844" s="373"/>
      <c r="S844" s="373"/>
      <c r="T844" s="373"/>
      <c r="U844" s="373"/>
      <c r="V844" s="373"/>
      <c r="W844" s="373"/>
      <c r="X844" s="373"/>
      <c r="Y844" s="373"/>
      <c r="Z844" s="373"/>
      <c r="AA844" s="373"/>
    </row>
    <row r="845" spans="1:27" x14ac:dyDescent="0.35">
      <c r="A845" s="373"/>
      <c r="B845" s="373"/>
      <c r="C845" s="373"/>
      <c r="D845" s="373"/>
      <c r="E845" s="373"/>
      <c r="F845" s="373"/>
      <c r="G845" s="373"/>
      <c r="H845" s="373"/>
      <c r="I845" s="373"/>
      <c r="J845" s="373"/>
      <c r="K845" s="373"/>
      <c r="L845" s="373"/>
      <c r="M845" s="373"/>
      <c r="N845" s="373"/>
      <c r="O845" s="373"/>
      <c r="P845" s="373"/>
      <c r="Q845" s="373"/>
      <c r="R845" s="373"/>
      <c r="S845" s="373"/>
      <c r="T845" s="373"/>
      <c r="U845" s="373"/>
      <c r="V845" s="373"/>
      <c r="W845" s="373"/>
      <c r="X845" s="373"/>
      <c r="Y845" s="373"/>
      <c r="Z845" s="373"/>
      <c r="AA845" s="373"/>
    </row>
    <row r="846" spans="1:27" x14ac:dyDescent="0.35">
      <c r="A846" s="373"/>
      <c r="B846" s="373"/>
      <c r="C846" s="373"/>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c r="AA846" s="373"/>
    </row>
    <row r="847" spans="1:27" x14ac:dyDescent="0.35">
      <c r="A847" s="373"/>
      <c r="B847" s="373"/>
      <c r="C847" s="373"/>
      <c r="D847" s="373"/>
      <c r="E847" s="373"/>
      <c r="F847" s="373"/>
      <c r="G847" s="373"/>
      <c r="H847" s="373"/>
      <c r="I847" s="373"/>
      <c r="J847" s="373"/>
      <c r="K847" s="373"/>
      <c r="L847" s="373"/>
      <c r="M847" s="373"/>
      <c r="N847" s="373"/>
      <c r="O847" s="373"/>
      <c r="P847" s="373"/>
      <c r="Q847" s="373"/>
      <c r="R847" s="373"/>
      <c r="S847" s="373"/>
      <c r="T847" s="373"/>
      <c r="U847" s="373"/>
      <c r="V847" s="373"/>
      <c r="W847" s="373"/>
      <c r="X847" s="373"/>
      <c r="Y847" s="373"/>
      <c r="Z847" s="373"/>
      <c r="AA847" s="373"/>
    </row>
    <row r="848" spans="1:27" x14ac:dyDescent="0.35">
      <c r="A848" s="373"/>
      <c r="B848" s="373"/>
      <c r="C848" s="373"/>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c r="Z848" s="373"/>
      <c r="AA848" s="373"/>
    </row>
    <row r="849" spans="1:27" x14ac:dyDescent="0.35">
      <c r="A849" s="373"/>
      <c r="B849" s="373"/>
      <c r="C849" s="373"/>
      <c r="D849" s="373"/>
      <c r="E849" s="373"/>
      <c r="F849" s="373"/>
      <c r="G849" s="373"/>
      <c r="H849" s="373"/>
      <c r="I849" s="373"/>
      <c r="J849" s="373"/>
      <c r="K849" s="373"/>
      <c r="L849" s="373"/>
      <c r="M849" s="373"/>
      <c r="N849" s="373"/>
      <c r="O849" s="373"/>
      <c r="P849" s="373"/>
      <c r="Q849" s="373"/>
      <c r="R849" s="373"/>
      <c r="S849" s="373"/>
      <c r="T849" s="373"/>
      <c r="U849" s="373"/>
      <c r="V849" s="373"/>
      <c r="W849" s="373"/>
      <c r="X849" s="373"/>
      <c r="Y849" s="373"/>
      <c r="Z849" s="373"/>
      <c r="AA849" s="373"/>
    </row>
    <row r="850" spans="1:27" x14ac:dyDescent="0.35">
      <c r="A850" s="373"/>
      <c r="B850" s="373"/>
      <c r="C850" s="373"/>
      <c r="D850" s="373"/>
      <c r="E850" s="373"/>
      <c r="F850" s="373"/>
      <c r="G850" s="373"/>
      <c r="H850" s="373"/>
      <c r="I850" s="373"/>
      <c r="J850" s="373"/>
      <c r="K850" s="373"/>
      <c r="L850" s="373"/>
      <c r="M850" s="373"/>
      <c r="N850" s="373"/>
      <c r="O850" s="373"/>
      <c r="P850" s="373"/>
      <c r="Q850" s="373"/>
      <c r="R850" s="373"/>
      <c r="S850" s="373"/>
      <c r="T850" s="373"/>
      <c r="U850" s="373"/>
      <c r="V850" s="373"/>
      <c r="W850" s="373"/>
      <c r="X850" s="373"/>
      <c r="Y850" s="373"/>
      <c r="Z850" s="373"/>
      <c r="AA850" s="373"/>
    </row>
    <row r="851" spans="1:27" x14ac:dyDescent="0.35">
      <c r="A851" s="373"/>
      <c r="B851" s="373"/>
      <c r="C851" s="373"/>
      <c r="D851" s="373"/>
      <c r="E851" s="373"/>
      <c r="F851" s="373"/>
      <c r="G851" s="373"/>
      <c r="H851" s="373"/>
      <c r="I851" s="373"/>
      <c r="J851" s="373"/>
      <c r="K851" s="373"/>
      <c r="L851" s="373"/>
      <c r="M851" s="373"/>
      <c r="N851" s="373"/>
      <c r="O851" s="373"/>
      <c r="P851" s="373"/>
      <c r="Q851" s="373"/>
      <c r="R851" s="373"/>
      <c r="S851" s="373"/>
      <c r="T851" s="373"/>
      <c r="U851" s="373"/>
      <c r="V851" s="373"/>
      <c r="W851" s="373"/>
      <c r="X851" s="373"/>
      <c r="Y851" s="373"/>
      <c r="Z851" s="373"/>
      <c r="AA851" s="373"/>
    </row>
    <row r="852" spans="1:27" x14ac:dyDescent="0.35">
      <c r="A852" s="373"/>
      <c r="B852" s="373"/>
      <c r="C852" s="373"/>
      <c r="D852" s="373"/>
      <c r="E852" s="373"/>
      <c r="F852" s="373"/>
      <c r="G852" s="373"/>
      <c r="H852" s="373"/>
      <c r="I852" s="373"/>
      <c r="J852" s="373"/>
      <c r="K852" s="373"/>
      <c r="L852" s="373"/>
      <c r="M852" s="373"/>
      <c r="N852" s="373"/>
      <c r="O852" s="373"/>
      <c r="P852" s="373"/>
      <c r="Q852" s="373"/>
      <c r="R852" s="373"/>
      <c r="S852" s="373"/>
      <c r="T852" s="373"/>
      <c r="U852" s="373"/>
      <c r="V852" s="373"/>
      <c r="W852" s="373"/>
      <c r="X852" s="373"/>
      <c r="Y852" s="373"/>
      <c r="Z852" s="373"/>
      <c r="AA852" s="373"/>
    </row>
    <row r="853" spans="1:27" x14ac:dyDescent="0.35">
      <c r="A853" s="373"/>
      <c r="B853" s="373"/>
      <c r="C853" s="373"/>
      <c r="D853" s="373"/>
      <c r="E853" s="373"/>
      <c r="F853" s="373"/>
      <c r="G853" s="373"/>
      <c r="H853" s="373"/>
      <c r="I853" s="373"/>
      <c r="J853" s="373"/>
      <c r="K853" s="373"/>
      <c r="L853" s="373"/>
      <c r="M853" s="373"/>
      <c r="N853" s="373"/>
      <c r="O853" s="373"/>
      <c r="P853" s="373"/>
      <c r="Q853" s="373"/>
      <c r="R853" s="373"/>
      <c r="S853" s="373"/>
      <c r="T853" s="373"/>
      <c r="U853" s="373"/>
      <c r="V853" s="373"/>
      <c r="W853" s="373"/>
      <c r="X853" s="373"/>
      <c r="Y853" s="373"/>
      <c r="Z853" s="373"/>
      <c r="AA853" s="373"/>
    </row>
    <row r="854" spans="1:27" x14ac:dyDescent="0.35">
      <c r="A854" s="373"/>
      <c r="B854" s="373"/>
      <c r="C854" s="373"/>
      <c r="D854" s="373"/>
      <c r="E854" s="373"/>
      <c r="F854" s="373"/>
      <c r="G854" s="373"/>
      <c r="H854" s="373"/>
      <c r="I854" s="373"/>
      <c r="J854" s="373"/>
      <c r="K854" s="373"/>
      <c r="L854" s="373"/>
      <c r="M854" s="373"/>
      <c r="N854" s="373"/>
      <c r="O854" s="373"/>
      <c r="P854" s="373"/>
      <c r="Q854" s="373"/>
      <c r="R854" s="373"/>
      <c r="S854" s="373"/>
      <c r="T854" s="373"/>
      <c r="U854" s="373"/>
      <c r="V854" s="373"/>
      <c r="W854" s="373"/>
      <c r="X854" s="373"/>
      <c r="Y854" s="373"/>
      <c r="Z854" s="373"/>
      <c r="AA854" s="373"/>
    </row>
    <row r="855" spans="1:27" x14ac:dyDescent="0.35">
      <c r="A855" s="373"/>
      <c r="B855" s="373"/>
      <c r="C855" s="373"/>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c r="AA855" s="373"/>
    </row>
    <row r="856" spans="1:27" x14ac:dyDescent="0.35">
      <c r="A856" s="373"/>
      <c r="B856" s="373"/>
      <c r="C856" s="373"/>
      <c r="D856" s="373"/>
      <c r="E856" s="373"/>
      <c r="F856" s="373"/>
      <c r="G856" s="373"/>
      <c r="H856" s="373"/>
      <c r="I856" s="373"/>
      <c r="J856" s="373"/>
      <c r="K856" s="373"/>
      <c r="L856" s="373"/>
      <c r="M856" s="373"/>
      <c r="N856" s="373"/>
      <c r="O856" s="373"/>
      <c r="P856" s="373"/>
      <c r="Q856" s="373"/>
      <c r="R856" s="373"/>
      <c r="S856" s="373"/>
      <c r="T856" s="373"/>
      <c r="U856" s="373"/>
      <c r="V856" s="373"/>
      <c r="W856" s="373"/>
      <c r="X856" s="373"/>
      <c r="Y856" s="373"/>
      <c r="Z856" s="373"/>
      <c r="AA856" s="373"/>
    </row>
    <row r="857" spans="1:27" x14ac:dyDescent="0.35">
      <c r="A857" s="373"/>
      <c r="B857" s="373"/>
      <c r="C857" s="373"/>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c r="Z857" s="373"/>
      <c r="AA857" s="373"/>
    </row>
    <row r="858" spans="1:27" x14ac:dyDescent="0.35">
      <c r="A858" s="373"/>
      <c r="B858" s="373"/>
      <c r="C858" s="373"/>
      <c r="D858" s="373"/>
      <c r="E858" s="373"/>
      <c r="F858" s="373"/>
      <c r="G858" s="373"/>
      <c r="H858" s="373"/>
      <c r="I858" s="373"/>
      <c r="J858" s="373"/>
      <c r="K858" s="373"/>
      <c r="L858" s="373"/>
      <c r="M858" s="373"/>
      <c r="N858" s="373"/>
      <c r="O858" s="373"/>
      <c r="P858" s="373"/>
      <c r="Q858" s="373"/>
      <c r="R858" s="373"/>
      <c r="S858" s="373"/>
      <c r="T858" s="373"/>
      <c r="U858" s="373"/>
      <c r="V858" s="373"/>
      <c r="W858" s="373"/>
      <c r="X858" s="373"/>
      <c r="Y858" s="373"/>
      <c r="Z858" s="373"/>
      <c r="AA858" s="373"/>
    </row>
    <row r="859" spans="1:27" x14ac:dyDescent="0.35">
      <c r="A859" s="373"/>
      <c r="B859" s="373"/>
      <c r="C859" s="373"/>
      <c r="D859" s="373"/>
      <c r="E859" s="373"/>
      <c r="F859" s="373"/>
      <c r="G859" s="373"/>
      <c r="H859" s="373"/>
      <c r="I859" s="373"/>
      <c r="J859" s="373"/>
      <c r="K859" s="373"/>
      <c r="L859" s="373"/>
      <c r="M859" s="373"/>
      <c r="N859" s="373"/>
      <c r="O859" s="373"/>
      <c r="P859" s="373"/>
      <c r="Q859" s="373"/>
      <c r="R859" s="373"/>
      <c r="S859" s="373"/>
      <c r="T859" s="373"/>
      <c r="U859" s="373"/>
      <c r="V859" s="373"/>
      <c r="W859" s="373"/>
      <c r="X859" s="373"/>
      <c r="Y859" s="373"/>
      <c r="Z859" s="373"/>
      <c r="AA859" s="373"/>
    </row>
    <row r="860" spans="1:27" x14ac:dyDescent="0.35">
      <c r="A860" s="373"/>
      <c r="B860" s="373"/>
      <c r="C860" s="373"/>
      <c r="D860" s="373"/>
      <c r="E860" s="373"/>
      <c r="F860" s="373"/>
      <c r="G860" s="373"/>
      <c r="H860" s="373"/>
      <c r="I860" s="373"/>
      <c r="J860" s="373"/>
      <c r="K860" s="373"/>
      <c r="L860" s="373"/>
      <c r="M860" s="373"/>
      <c r="N860" s="373"/>
      <c r="O860" s="373"/>
      <c r="P860" s="373"/>
      <c r="Q860" s="373"/>
      <c r="R860" s="373"/>
      <c r="S860" s="373"/>
      <c r="T860" s="373"/>
      <c r="U860" s="373"/>
      <c r="V860" s="373"/>
      <c r="W860" s="373"/>
      <c r="X860" s="373"/>
      <c r="Y860" s="373"/>
      <c r="Z860" s="373"/>
      <c r="AA860" s="373"/>
    </row>
    <row r="861" spans="1:27" x14ac:dyDescent="0.35">
      <c r="A861" s="373"/>
      <c r="B861" s="373"/>
      <c r="C861" s="373"/>
      <c r="D861" s="373"/>
      <c r="E861" s="373"/>
      <c r="F861" s="373"/>
      <c r="G861" s="373"/>
      <c r="H861" s="373"/>
      <c r="I861" s="373"/>
      <c r="J861" s="373"/>
      <c r="K861" s="373"/>
      <c r="L861" s="373"/>
      <c r="M861" s="373"/>
      <c r="N861" s="373"/>
      <c r="O861" s="373"/>
      <c r="P861" s="373"/>
      <c r="Q861" s="373"/>
      <c r="R861" s="373"/>
      <c r="S861" s="373"/>
      <c r="T861" s="373"/>
      <c r="U861" s="373"/>
      <c r="V861" s="373"/>
      <c r="W861" s="373"/>
      <c r="X861" s="373"/>
      <c r="Y861" s="373"/>
      <c r="Z861" s="373"/>
      <c r="AA861" s="373"/>
    </row>
    <row r="862" spans="1:27" x14ac:dyDescent="0.35">
      <c r="A862" s="373"/>
      <c r="B862" s="373"/>
      <c r="C862" s="373"/>
      <c r="D862" s="373"/>
      <c r="E862" s="373"/>
      <c r="F862" s="373"/>
      <c r="G862" s="373"/>
      <c r="H862" s="373"/>
      <c r="I862" s="373"/>
      <c r="J862" s="373"/>
      <c r="K862" s="373"/>
      <c r="L862" s="373"/>
      <c r="M862" s="373"/>
      <c r="N862" s="373"/>
      <c r="O862" s="373"/>
      <c r="P862" s="373"/>
      <c r="Q862" s="373"/>
      <c r="R862" s="373"/>
      <c r="S862" s="373"/>
      <c r="T862" s="373"/>
      <c r="U862" s="373"/>
      <c r="V862" s="373"/>
      <c r="W862" s="373"/>
      <c r="X862" s="373"/>
      <c r="Y862" s="373"/>
      <c r="Z862" s="373"/>
      <c r="AA862" s="373"/>
    </row>
    <row r="863" spans="1:27" x14ac:dyDescent="0.35">
      <c r="A863" s="373"/>
      <c r="B863" s="373"/>
      <c r="C863" s="373"/>
      <c r="D863" s="373"/>
      <c r="E863" s="373"/>
      <c r="F863" s="373"/>
      <c r="G863" s="373"/>
      <c r="H863" s="373"/>
      <c r="I863" s="373"/>
      <c r="J863" s="373"/>
      <c r="K863" s="373"/>
      <c r="L863" s="373"/>
      <c r="M863" s="373"/>
      <c r="N863" s="373"/>
      <c r="O863" s="373"/>
      <c r="P863" s="373"/>
      <c r="Q863" s="373"/>
      <c r="R863" s="373"/>
      <c r="S863" s="373"/>
      <c r="T863" s="373"/>
      <c r="U863" s="373"/>
      <c r="V863" s="373"/>
      <c r="W863" s="373"/>
      <c r="X863" s="373"/>
      <c r="Y863" s="373"/>
      <c r="Z863" s="373"/>
      <c r="AA863" s="373"/>
    </row>
    <row r="864" spans="1:27" x14ac:dyDescent="0.35">
      <c r="A864" s="373"/>
      <c r="B864" s="373"/>
      <c r="C864" s="373"/>
      <c r="D864" s="373"/>
      <c r="E864" s="373"/>
      <c r="F864" s="373"/>
      <c r="G864" s="373"/>
      <c r="H864" s="373"/>
      <c r="I864" s="373"/>
      <c r="J864" s="373"/>
      <c r="K864" s="373"/>
      <c r="L864" s="373"/>
      <c r="M864" s="373"/>
      <c r="N864" s="373"/>
      <c r="O864" s="373"/>
      <c r="P864" s="373"/>
      <c r="Q864" s="373"/>
      <c r="R864" s="373"/>
      <c r="S864" s="373"/>
      <c r="T864" s="373"/>
      <c r="U864" s="373"/>
      <c r="V864" s="373"/>
      <c r="W864" s="373"/>
      <c r="X864" s="373"/>
      <c r="Y864" s="373"/>
      <c r="Z864" s="373"/>
      <c r="AA864" s="373"/>
    </row>
    <row r="865" spans="1:27" x14ac:dyDescent="0.35">
      <c r="A865" s="373"/>
      <c r="B865" s="373"/>
      <c r="C865" s="373"/>
      <c r="D865" s="373"/>
      <c r="E865" s="373"/>
      <c r="F865" s="373"/>
      <c r="G865" s="373"/>
      <c r="H865" s="373"/>
      <c r="I865" s="373"/>
      <c r="J865" s="373"/>
      <c r="K865" s="373"/>
      <c r="L865" s="373"/>
      <c r="M865" s="373"/>
      <c r="N865" s="373"/>
      <c r="O865" s="373"/>
      <c r="P865" s="373"/>
      <c r="Q865" s="373"/>
      <c r="R865" s="373"/>
      <c r="S865" s="373"/>
      <c r="T865" s="373"/>
      <c r="U865" s="373"/>
      <c r="V865" s="373"/>
      <c r="W865" s="373"/>
      <c r="X865" s="373"/>
      <c r="Y865" s="373"/>
      <c r="Z865" s="373"/>
      <c r="AA865" s="373"/>
    </row>
    <row r="866" spans="1:27" x14ac:dyDescent="0.35">
      <c r="A866" s="373"/>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c r="AA866" s="373"/>
    </row>
    <row r="867" spans="1:27" x14ac:dyDescent="0.35">
      <c r="A867" s="373"/>
      <c r="B867" s="373"/>
      <c r="C867" s="373"/>
      <c r="D867" s="373"/>
      <c r="E867" s="373"/>
      <c r="F867" s="373"/>
      <c r="G867" s="373"/>
      <c r="H867" s="373"/>
      <c r="I867" s="373"/>
      <c r="J867" s="373"/>
      <c r="K867" s="373"/>
      <c r="L867" s="373"/>
      <c r="M867" s="373"/>
      <c r="N867" s="373"/>
      <c r="O867" s="373"/>
      <c r="P867" s="373"/>
      <c r="Q867" s="373"/>
      <c r="R867" s="373"/>
      <c r="S867" s="373"/>
      <c r="T867" s="373"/>
      <c r="U867" s="373"/>
      <c r="V867" s="373"/>
      <c r="W867" s="373"/>
      <c r="X867" s="373"/>
      <c r="Y867" s="373"/>
      <c r="Z867" s="373"/>
      <c r="AA867" s="373"/>
    </row>
    <row r="868" spans="1:27" x14ac:dyDescent="0.35">
      <c r="A868" s="373"/>
      <c r="B868" s="373"/>
      <c r="C868" s="373"/>
      <c r="D868" s="373"/>
      <c r="E868" s="373"/>
      <c r="F868" s="373"/>
      <c r="G868" s="373"/>
      <c r="H868" s="373"/>
      <c r="I868" s="373"/>
      <c r="J868" s="373"/>
      <c r="K868" s="373"/>
      <c r="L868" s="373"/>
      <c r="M868" s="373"/>
      <c r="N868" s="373"/>
      <c r="O868" s="373"/>
      <c r="P868" s="373"/>
      <c r="Q868" s="373"/>
      <c r="R868" s="373"/>
      <c r="S868" s="373"/>
      <c r="T868" s="373"/>
      <c r="U868" s="373"/>
      <c r="V868" s="373"/>
      <c r="W868" s="373"/>
      <c r="X868" s="373"/>
      <c r="Y868" s="373"/>
      <c r="Z868" s="373"/>
      <c r="AA868" s="373"/>
    </row>
    <row r="869" spans="1:27" x14ac:dyDescent="0.35">
      <c r="A869" s="373"/>
      <c r="B869" s="373"/>
      <c r="C869" s="373"/>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c r="Z869" s="373"/>
      <c r="AA869" s="373"/>
    </row>
    <row r="870" spans="1:27" x14ac:dyDescent="0.35">
      <c r="A870" s="373"/>
      <c r="B870" s="373"/>
      <c r="C870" s="373"/>
      <c r="D870" s="373"/>
      <c r="E870" s="373"/>
      <c r="F870" s="373"/>
      <c r="G870" s="373"/>
      <c r="H870" s="373"/>
      <c r="I870" s="373"/>
      <c r="J870" s="373"/>
      <c r="K870" s="373"/>
      <c r="L870" s="373"/>
      <c r="M870" s="373"/>
      <c r="N870" s="373"/>
      <c r="O870" s="373"/>
      <c r="P870" s="373"/>
      <c r="Q870" s="373"/>
      <c r="R870" s="373"/>
      <c r="S870" s="373"/>
      <c r="T870" s="373"/>
      <c r="U870" s="373"/>
      <c r="V870" s="373"/>
      <c r="W870" s="373"/>
      <c r="X870" s="373"/>
      <c r="Y870" s="373"/>
      <c r="Z870" s="373"/>
      <c r="AA870" s="373"/>
    </row>
    <row r="871" spans="1:27" x14ac:dyDescent="0.35">
      <c r="A871" s="373"/>
      <c r="B871" s="373"/>
      <c r="C871" s="373"/>
      <c r="D871" s="373"/>
      <c r="E871" s="373"/>
      <c r="F871" s="373"/>
      <c r="G871" s="373"/>
      <c r="H871" s="373"/>
      <c r="I871" s="373"/>
      <c r="J871" s="373"/>
      <c r="K871" s="373"/>
      <c r="L871" s="373"/>
      <c r="M871" s="373"/>
      <c r="N871" s="373"/>
      <c r="O871" s="373"/>
      <c r="P871" s="373"/>
      <c r="Q871" s="373"/>
      <c r="R871" s="373"/>
      <c r="S871" s="373"/>
      <c r="T871" s="373"/>
      <c r="U871" s="373"/>
      <c r="V871" s="373"/>
      <c r="W871" s="373"/>
      <c r="X871" s="373"/>
      <c r="Y871" s="373"/>
      <c r="Z871" s="373"/>
      <c r="AA871" s="373"/>
    </row>
    <row r="872" spans="1:27" x14ac:dyDescent="0.35">
      <c r="A872" s="373"/>
      <c r="B872" s="373"/>
      <c r="C872" s="373"/>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c r="Z872" s="373"/>
      <c r="AA872" s="373"/>
    </row>
    <row r="873" spans="1:27" x14ac:dyDescent="0.35">
      <c r="A873" s="373"/>
      <c r="B873" s="373"/>
      <c r="C873" s="373"/>
      <c r="D873" s="373"/>
      <c r="E873" s="373"/>
      <c r="F873" s="373"/>
      <c r="G873" s="373"/>
      <c r="H873" s="373"/>
      <c r="I873" s="373"/>
      <c r="J873" s="373"/>
      <c r="K873" s="373"/>
      <c r="L873" s="373"/>
      <c r="M873" s="373"/>
      <c r="N873" s="373"/>
      <c r="O873" s="373"/>
      <c r="P873" s="373"/>
      <c r="Q873" s="373"/>
      <c r="R873" s="373"/>
      <c r="S873" s="373"/>
      <c r="T873" s="373"/>
      <c r="U873" s="373"/>
      <c r="V873" s="373"/>
      <c r="W873" s="373"/>
      <c r="X873" s="373"/>
      <c r="Y873" s="373"/>
      <c r="Z873" s="373"/>
      <c r="AA873" s="373"/>
    </row>
    <row r="874" spans="1:27" x14ac:dyDescent="0.35">
      <c r="A874" s="373"/>
      <c r="B874" s="373"/>
      <c r="C874" s="373"/>
      <c r="D874" s="373"/>
      <c r="E874" s="373"/>
      <c r="F874" s="373"/>
      <c r="G874" s="373"/>
      <c r="H874" s="373"/>
      <c r="I874" s="373"/>
      <c r="J874" s="373"/>
      <c r="K874" s="373"/>
      <c r="L874" s="373"/>
      <c r="M874" s="373"/>
      <c r="N874" s="373"/>
      <c r="O874" s="373"/>
      <c r="P874" s="373"/>
      <c r="Q874" s="373"/>
      <c r="R874" s="373"/>
      <c r="S874" s="373"/>
      <c r="T874" s="373"/>
      <c r="U874" s="373"/>
      <c r="V874" s="373"/>
      <c r="W874" s="373"/>
      <c r="X874" s="373"/>
      <c r="Y874" s="373"/>
      <c r="Z874" s="373"/>
      <c r="AA874" s="373"/>
    </row>
    <row r="875" spans="1:27" x14ac:dyDescent="0.35">
      <c r="A875" s="373"/>
      <c r="B875" s="373"/>
      <c r="C875" s="373"/>
      <c r="D875" s="373"/>
      <c r="E875" s="373"/>
      <c r="F875" s="373"/>
      <c r="G875" s="373"/>
      <c r="H875" s="373"/>
      <c r="I875" s="373"/>
      <c r="J875" s="373"/>
      <c r="K875" s="373"/>
      <c r="L875" s="373"/>
      <c r="M875" s="373"/>
      <c r="N875" s="373"/>
      <c r="O875" s="373"/>
      <c r="P875" s="373"/>
      <c r="Q875" s="373"/>
      <c r="R875" s="373"/>
      <c r="S875" s="373"/>
      <c r="T875" s="373"/>
      <c r="U875" s="373"/>
      <c r="V875" s="373"/>
      <c r="W875" s="373"/>
      <c r="X875" s="373"/>
      <c r="Y875" s="373"/>
      <c r="Z875" s="373"/>
      <c r="AA875" s="373"/>
    </row>
    <row r="876" spans="1:27" x14ac:dyDescent="0.35">
      <c r="A876" s="373"/>
      <c r="B876" s="373"/>
      <c r="C876" s="373"/>
      <c r="D876" s="373"/>
      <c r="E876" s="373"/>
      <c r="F876" s="373"/>
      <c r="G876" s="373"/>
      <c r="H876" s="373"/>
      <c r="I876" s="373"/>
      <c r="J876" s="373"/>
      <c r="K876" s="373"/>
      <c r="L876" s="373"/>
      <c r="M876" s="373"/>
      <c r="N876" s="373"/>
      <c r="O876" s="373"/>
      <c r="P876" s="373"/>
      <c r="Q876" s="373"/>
      <c r="R876" s="373"/>
      <c r="S876" s="373"/>
      <c r="T876" s="373"/>
      <c r="U876" s="373"/>
      <c r="V876" s="373"/>
      <c r="W876" s="373"/>
      <c r="X876" s="373"/>
      <c r="Y876" s="373"/>
      <c r="Z876" s="373"/>
      <c r="AA876" s="373"/>
    </row>
    <row r="877" spans="1:27" x14ac:dyDescent="0.35">
      <c r="A877" s="373"/>
      <c r="B877" s="373"/>
      <c r="C877" s="373"/>
      <c r="D877" s="373"/>
      <c r="E877" s="373"/>
      <c r="F877" s="373"/>
      <c r="G877" s="373"/>
      <c r="H877" s="373"/>
      <c r="I877" s="373"/>
      <c r="J877" s="373"/>
      <c r="K877" s="373"/>
      <c r="L877" s="373"/>
      <c r="M877" s="373"/>
      <c r="N877" s="373"/>
      <c r="O877" s="373"/>
      <c r="P877" s="373"/>
      <c r="Q877" s="373"/>
      <c r="R877" s="373"/>
      <c r="S877" s="373"/>
      <c r="T877" s="373"/>
      <c r="U877" s="373"/>
      <c r="V877" s="373"/>
      <c r="W877" s="373"/>
      <c r="X877" s="373"/>
      <c r="Y877" s="373"/>
      <c r="Z877" s="373"/>
      <c r="AA877" s="373"/>
    </row>
    <row r="878" spans="1:27" x14ac:dyDescent="0.35">
      <c r="A878" s="373"/>
      <c r="B878" s="373"/>
      <c r="C878" s="373"/>
      <c r="D878" s="373"/>
      <c r="E878" s="373"/>
      <c r="F878" s="373"/>
      <c r="G878" s="373"/>
      <c r="H878" s="373"/>
      <c r="I878" s="373"/>
      <c r="J878" s="373"/>
      <c r="K878" s="373"/>
      <c r="L878" s="373"/>
      <c r="M878" s="373"/>
      <c r="N878" s="373"/>
      <c r="O878" s="373"/>
      <c r="P878" s="373"/>
      <c r="Q878" s="373"/>
      <c r="R878" s="373"/>
      <c r="S878" s="373"/>
      <c r="T878" s="373"/>
      <c r="U878" s="373"/>
      <c r="V878" s="373"/>
      <c r="W878" s="373"/>
      <c r="X878" s="373"/>
      <c r="Y878" s="373"/>
      <c r="Z878" s="373"/>
      <c r="AA878" s="373"/>
    </row>
    <row r="879" spans="1:27" x14ac:dyDescent="0.35">
      <c r="A879" s="373"/>
      <c r="B879" s="373"/>
      <c r="C879" s="373"/>
      <c r="D879" s="373"/>
      <c r="E879" s="373"/>
      <c r="F879" s="373"/>
      <c r="G879" s="373"/>
      <c r="H879" s="373"/>
      <c r="I879" s="373"/>
      <c r="J879" s="373"/>
      <c r="K879" s="373"/>
      <c r="L879" s="373"/>
      <c r="M879" s="373"/>
      <c r="N879" s="373"/>
      <c r="O879" s="373"/>
      <c r="P879" s="373"/>
      <c r="Q879" s="373"/>
      <c r="R879" s="373"/>
      <c r="S879" s="373"/>
      <c r="T879" s="373"/>
      <c r="U879" s="373"/>
      <c r="V879" s="373"/>
      <c r="W879" s="373"/>
      <c r="X879" s="373"/>
      <c r="Y879" s="373"/>
      <c r="Z879" s="373"/>
      <c r="AA879" s="373"/>
    </row>
    <row r="880" spans="1:27" x14ac:dyDescent="0.35">
      <c r="A880" s="373"/>
      <c r="B880" s="373"/>
      <c r="C880" s="373"/>
      <c r="D880" s="373"/>
      <c r="E880" s="373"/>
      <c r="F880" s="373"/>
      <c r="G880" s="373"/>
      <c r="H880" s="373"/>
      <c r="I880" s="373"/>
      <c r="J880" s="373"/>
      <c r="K880" s="373"/>
      <c r="L880" s="373"/>
      <c r="M880" s="373"/>
      <c r="N880" s="373"/>
      <c r="O880" s="373"/>
      <c r="P880" s="373"/>
      <c r="Q880" s="373"/>
      <c r="R880" s="373"/>
      <c r="S880" s="373"/>
      <c r="T880" s="373"/>
      <c r="U880" s="373"/>
      <c r="V880" s="373"/>
      <c r="W880" s="373"/>
      <c r="X880" s="373"/>
      <c r="Y880" s="373"/>
      <c r="Z880" s="373"/>
      <c r="AA880" s="373"/>
    </row>
    <row r="881" spans="1:27" x14ac:dyDescent="0.35">
      <c r="A881" s="373"/>
      <c r="B881" s="373"/>
      <c r="C881" s="373"/>
      <c r="D881" s="373"/>
      <c r="E881" s="373"/>
      <c r="F881" s="373"/>
      <c r="G881" s="373"/>
      <c r="H881" s="373"/>
      <c r="I881" s="373"/>
      <c r="J881" s="373"/>
      <c r="K881" s="373"/>
      <c r="L881" s="373"/>
      <c r="M881" s="373"/>
      <c r="N881" s="373"/>
      <c r="O881" s="373"/>
      <c r="P881" s="373"/>
      <c r="Q881" s="373"/>
      <c r="R881" s="373"/>
      <c r="S881" s="373"/>
      <c r="T881" s="373"/>
      <c r="U881" s="373"/>
      <c r="V881" s="373"/>
      <c r="W881" s="373"/>
      <c r="X881" s="373"/>
      <c r="Y881" s="373"/>
      <c r="Z881" s="373"/>
      <c r="AA881" s="373"/>
    </row>
    <row r="882" spans="1:27" x14ac:dyDescent="0.35">
      <c r="A882" s="373"/>
      <c r="B882" s="373"/>
      <c r="C882" s="373"/>
      <c r="D882" s="373"/>
      <c r="E882" s="373"/>
      <c r="F882" s="373"/>
      <c r="G882" s="373"/>
      <c r="H882" s="373"/>
      <c r="I882" s="373"/>
      <c r="J882" s="373"/>
      <c r="K882" s="373"/>
      <c r="L882" s="373"/>
      <c r="M882" s="373"/>
      <c r="N882" s="373"/>
      <c r="O882" s="373"/>
      <c r="P882" s="373"/>
      <c r="Q882" s="373"/>
      <c r="R882" s="373"/>
      <c r="S882" s="373"/>
      <c r="T882" s="373"/>
      <c r="U882" s="373"/>
      <c r="V882" s="373"/>
      <c r="W882" s="373"/>
      <c r="X882" s="373"/>
      <c r="Y882" s="373"/>
      <c r="Z882" s="373"/>
      <c r="AA882" s="373"/>
    </row>
    <row r="883" spans="1:27" x14ac:dyDescent="0.35">
      <c r="A883" s="373"/>
      <c r="B883" s="373"/>
      <c r="C883" s="373"/>
      <c r="D883" s="373"/>
      <c r="E883" s="373"/>
      <c r="F883" s="373"/>
      <c r="G883" s="373"/>
      <c r="H883" s="373"/>
      <c r="I883" s="373"/>
      <c r="J883" s="373"/>
      <c r="K883" s="373"/>
      <c r="L883" s="373"/>
      <c r="M883" s="373"/>
      <c r="N883" s="373"/>
      <c r="O883" s="373"/>
      <c r="P883" s="373"/>
      <c r="Q883" s="373"/>
      <c r="R883" s="373"/>
      <c r="S883" s="373"/>
      <c r="T883" s="373"/>
      <c r="U883" s="373"/>
      <c r="V883" s="373"/>
      <c r="W883" s="373"/>
      <c r="X883" s="373"/>
      <c r="Y883" s="373"/>
      <c r="Z883" s="373"/>
      <c r="AA883" s="373"/>
    </row>
    <row r="884" spans="1:27" x14ac:dyDescent="0.35">
      <c r="A884" s="373"/>
      <c r="B884" s="373"/>
      <c r="C884" s="373"/>
      <c r="D884" s="373"/>
      <c r="E884" s="373"/>
      <c r="F884" s="373"/>
      <c r="G884" s="373"/>
      <c r="H884" s="373"/>
      <c r="I884" s="373"/>
      <c r="J884" s="373"/>
      <c r="K884" s="373"/>
      <c r="L884" s="373"/>
      <c r="M884" s="373"/>
      <c r="N884" s="373"/>
      <c r="O884" s="373"/>
      <c r="P884" s="373"/>
      <c r="Q884" s="373"/>
      <c r="R884" s="373"/>
      <c r="S884" s="373"/>
      <c r="T884" s="373"/>
      <c r="U884" s="373"/>
      <c r="V884" s="373"/>
      <c r="W884" s="373"/>
      <c r="X884" s="373"/>
      <c r="Y884" s="373"/>
      <c r="Z884" s="373"/>
      <c r="AA884" s="373"/>
    </row>
    <row r="885" spans="1:27" x14ac:dyDescent="0.35">
      <c r="A885" s="373"/>
      <c r="B885" s="373"/>
      <c r="C885" s="373"/>
      <c r="D885" s="373"/>
      <c r="E885" s="373"/>
      <c r="F885" s="373"/>
      <c r="G885" s="373"/>
      <c r="H885" s="373"/>
      <c r="I885" s="373"/>
      <c r="J885" s="373"/>
      <c r="K885" s="373"/>
      <c r="L885" s="373"/>
      <c r="M885" s="373"/>
      <c r="N885" s="373"/>
      <c r="O885" s="373"/>
      <c r="P885" s="373"/>
      <c r="Q885" s="373"/>
      <c r="R885" s="373"/>
      <c r="S885" s="373"/>
      <c r="T885" s="373"/>
      <c r="U885" s="373"/>
      <c r="V885" s="373"/>
      <c r="W885" s="373"/>
      <c r="X885" s="373"/>
      <c r="Y885" s="373"/>
      <c r="Z885" s="373"/>
      <c r="AA885" s="373"/>
    </row>
    <row r="886" spans="1:27" x14ac:dyDescent="0.35">
      <c r="A886" s="373"/>
      <c r="B886" s="373"/>
      <c r="C886" s="373"/>
      <c r="D886" s="373"/>
      <c r="E886" s="373"/>
      <c r="F886" s="373"/>
      <c r="G886" s="373"/>
      <c r="H886" s="373"/>
      <c r="I886" s="373"/>
      <c r="J886" s="373"/>
      <c r="K886" s="373"/>
      <c r="L886" s="373"/>
      <c r="M886" s="373"/>
      <c r="N886" s="373"/>
      <c r="O886" s="373"/>
      <c r="P886" s="373"/>
      <c r="Q886" s="373"/>
      <c r="R886" s="373"/>
      <c r="S886" s="373"/>
      <c r="T886" s="373"/>
      <c r="U886" s="373"/>
      <c r="V886" s="373"/>
      <c r="W886" s="373"/>
      <c r="X886" s="373"/>
      <c r="Y886" s="373"/>
      <c r="Z886" s="373"/>
      <c r="AA886" s="373"/>
    </row>
    <row r="887" spans="1:27" x14ac:dyDescent="0.35">
      <c r="A887" s="373"/>
      <c r="B887" s="373"/>
      <c r="C887" s="373"/>
      <c r="D887" s="373"/>
      <c r="E887" s="373"/>
      <c r="F887" s="373"/>
      <c r="G887" s="373"/>
      <c r="H887" s="373"/>
      <c r="I887" s="373"/>
      <c r="J887" s="373"/>
      <c r="K887" s="373"/>
      <c r="L887" s="373"/>
      <c r="M887" s="373"/>
      <c r="N887" s="373"/>
      <c r="O887" s="373"/>
      <c r="P887" s="373"/>
      <c r="Q887" s="373"/>
      <c r="R887" s="373"/>
      <c r="S887" s="373"/>
      <c r="T887" s="373"/>
      <c r="U887" s="373"/>
      <c r="V887" s="373"/>
      <c r="W887" s="373"/>
      <c r="X887" s="373"/>
      <c r="Y887" s="373"/>
      <c r="Z887" s="373"/>
      <c r="AA887" s="373"/>
    </row>
    <row r="888" spans="1:27" x14ac:dyDescent="0.35">
      <c r="A888" s="373"/>
      <c r="B888" s="373"/>
      <c r="C888" s="373"/>
      <c r="D888" s="373"/>
      <c r="E888" s="373"/>
      <c r="F888" s="373"/>
      <c r="G888" s="373"/>
      <c r="H888" s="373"/>
      <c r="I888" s="373"/>
      <c r="J888" s="373"/>
      <c r="K888" s="373"/>
      <c r="L888" s="373"/>
      <c r="M888" s="373"/>
      <c r="N888" s="373"/>
      <c r="O888" s="373"/>
      <c r="P888" s="373"/>
      <c r="Q888" s="373"/>
      <c r="R888" s="373"/>
      <c r="S888" s="373"/>
      <c r="T888" s="373"/>
      <c r="U888" s="373"/>
      <c r="V888" s="373"/>
      <c r="W888" s="373"/>
      <c r="X888" s="373"/>
      <c r="Y888" s="373"/>
      <c r="Z888" s="373"/>
      <c r="AA888" s="373"/>
    </row>
    <row r="889" spans="1:27" x14ac:dyDescent="0.35">
      <c r="A889" s="373"/>
      <c r="B889" s="373"/>
      <c r="C889" s="373"/>
      <c r="D889" s="373"/>
      <c r="E889" s="373"/>
      <c r="F889" s="373"/>
      <c r="G889" s="373"/>
      <c r="H889" s="373"/>
      <c r="I889" s="373"/>
      <c r="J889" s="373"/>
      <c r="K889" s="373"/>
      <c r="L889" s="373"/>
      <c r="M889" s="373"/>
      <c r="N889" s="373"/>
      <c r="O889" s="373"/>
      <c r="P889" s="373"/>
      <c r="Q889" s="373"/>
      <c r="R889" s="373"/>
      <c r="S889" s="373"/>
      <c r="T889" s="373"/>
      <c r="U889" s="373"/>
      <c r="V889" s="373"/>
      <c r="W889" s="373"/>
      <c r="X889" s="373"/>
      <c r="Y889" s="373"/>
      <c r="Z889" s="373"/>
      <c r="AA889" s="373"/>
    </row>
    <row r="890" spans="1:27" x14ac:dyDescent="0.35">
      <c r="A890" s="373"/>
      <c r="B890" s="373"/>
      <c r="C890" s="373"/>
      <c r="D890" s="373"/>
      <c r="E890" s="373"/>
      <c r="F890" s="373"/>
      <c r="G890" s="373"/>
      <c r="H890" s="373"/>
      <c r="I890" s="373"/>
      <c r="J890" s="373"/>
      <c r="K890" s="373"/>
      <c r="L890" s="373"/>
      <c r="M890" s="373"/>
      <c r="N890" s="373"/>
      <c r="O890" s="373"/>
      <c r="P890" s="373"/>
      <c r="Q890" s="373"/>
      <c r="R890" s="373"/>
      <c r="S890" s="373"/>
      <c r="T890" s="373"/>
      <c r="U890" s="373"/>
      <c r="V890" s="373"/>
      <c r="W890" s="373"/>
      <c r="X890" s="373"/>
      <c r="Y890" s="373"/>
      <c r="Z890" s="373"/>
      <c r="AA890" s="373"/>
    </row>
    <row r="891" spans="1:27" x14ac:dyDescent="0.35">
      <c r="A891" s="373"/>
      <c r="B891" s="373"/>
      <c r="C891" s="373"/>
      <c r="D891" s="373"/>
      <c r="E891" s="373"/>
      <c r="F891" s="373"/>
      <c r="G891" s="373"/>
      <c r="H891" s="373"/>
      <c r="I891" s="373"/>
      <c r="J891" s="373"/>
      <c r="K891" s="373"/>
      <c r="L891" s="373"/>
      <c r="M891" s="373"/>
      <c r="N891" s="373"/>
      <c r="O891" s="373"/>
      <c r="P891" s="373"/>
      <c r="Q891" s="373"/>
      <c r="R891" s="373"/>
      <c r="S891" s="373"/>
      <c r="T891" s="373"/>
      <c r="U891" s="373"/>
      <c r="V891" s="373"/>
      <c r="W891" s="373"/>
      <c r="X891" s="373"/>
      <c r="Y891" s="373"/>
      <c r="Z891" s="373"/>
      <c r="AA891" s="373"/>
    </row>
    <row r="892" spans="1:27" x14ac:dyDescent="0.35">
      <c r="A892" s="373"/>
      <c r="B892" s="373"/>
      <c r="C892" s="373"/>
      <c r="D892" s="373"/>
      <c r="E892" s="373"/>
      <c r="F892" s="373"/>
      <c r="G892" s="373"/>
      <c r="H892" s="373"/>
      <c r="I892" s="373"/>
      <c r="J892" s="373"/>
      <c r="K892" s="373"/>
      <c r="L892" s="373"/>
      <c r="M892" s="373"/>
      <c r="N892" s="373"/>
      <c r="O892" s="373"/>
      <c r="P892" s="373"/>
      <c r="Q892" s="373"/>
      <c r="R892" s="373"/>
      <c r="S892" s="373"/>
      <c r="T892" s="373"/>
      <c r="U892" s="373"/>
      <c r="V892" s="373"/>
      <c r="W892" s="373"/>
      <c r="X892" s="373"/>
      <c r="Y892" s="373"/>
      <c r="Z892" s="373"/>
      <c r="AA892" s="373"/>
    </row>
    <row r="893" spans="1:27" x14ac:dyDescent="0.35">
      <c r="A893" s="373"/>
      <c r="B893" s="373"/>
      <c r="C893" s="373"/>
      <c r="D893" s="373"/>
      <c r="E893" s="373"/>
      <c r="F893" s="373"/>
      <c r="G893" s="373"/>
      <c r="H893" s="373"/>
      <c r="I893" s="373"/>
      <c r="J893" s="373"/>
      <c r="K893" s="373"/>
      <c r="L893" s="373"/>
      <c r="M893" s="373"/>
      <c r="N893" s="373"/>
      <c r="O893" s="373"/>
      <c r="P893" s="373"/>
      <c r="Q893" s="373"/>
      <c r="R893" s="373"/>
      <c r="S893" s="373"/>
      <c r="T893" s="373"/>
      <c r="U893" s="373"/>
      <c r="V893" s="373"/>
      <c r="W893" s="373"/>
      <c r="X893" s="373"/>
      <c r="Y893" s="373"/>
      <c r="Z893" s="373"/>
      <c r="AA893" s="373"/>
    </row>
    <row r="894" spans="1:27" x14ac:dyDescent="0.35">
      <c r="A894" s="373"/>
      <c r="B894" s="373"/>
      <c r="C894" s="373"/>
      <c r="D894" s="373"/>
      <c r="E894" s="373"/>
      <c r="F894" s="373"/>
      <c r="G894" s="373"/>
      <c r="H894" s="373"/>
      <c r="I894" s="373"/>
      <c r="J894" s="373"/>
      <c r="K894" s="373"/>
      <c r="L894" s="373"/>
      <c r="M894" s="373"/>
      <c r="N894" s="373"/>
      <c r="O894" s="373"/>
      <c r="P894" s="373"/>
      <c r="Q894" s="373"/>
      <c r="R894" s="373"/>
      <c r="S894" s="373"/>
      <c r="T894" s="373"/>
      <c r="U894" s="373"/>
      <c r="V894" s="373"/>
      <c r="W894" s="373"/>
      <c r="X894" s="373"/>
      <c r="Y894" s="373"/>
      <c r="Z894" s="373"/>
      <c r="AA894" s="373"/>
    </row>
    <row r="895" spans="1:27" x14ac:dyDescent="0.35">
      <c r="A895" s="373"/>
      <c r="B895" s="373"/>
      <c r="C895" s="373"/>
      <c r="D895" s="373"/>
      <c r="E895" s="373"/>
      <c r="F895" s="373"/>
      <c r="G895" s="373"/>
      <c r="H895" s="373"/>
      <c r="I895" s="373"/>
      <c r="J895" s="373"/>
      <c r="K895" s="373"/>
      <c r="L895" s="373"/>
      <c r="M895" s="373"/>
      <c r="N895" s="373"/>
      <c r="O895" s="373"/>
      <c r="P895" s="373"/>
      <c r="Q895" s="373"/>
      <c r="R895" s="373"/>
      <c r="S895" s="373"/>
      <c r="T895" s="373"/>
      <c r="U895" s="373"/>
      <c r="V895" s="373"/>
      <c r="W895" s="373"/>
      <c r="X895" s="373"/>
      <c r="Y895" s="373"/>
      <c r="Z895" s="373"/>
      <c r="AA895" s="373"/>
    </row>
    <row r="896" spans="1:27" x14ac:dyDescent="0.35">
      <c r="A896" s="373"/>
      <c r="B896" s="373"/>
      <c r="C896" s="373"/>
      <c r="D896" s="373"/>
      <c r="E896" s="373"/>
      <c r="F896" s="373"/>
      <c r="G896" s="373"/>
      <c r="H896" s="373"/>
      <c r="I896" s="373"/>
      <c r="J896" s="373"/>
      <c r="K896" s="373"/>
      <c r="L896" s="373"/>
      <c r="M896" s="373"/>
      <c r="N896" s="373"/>
      <c r="O896" s="373"/>
      <c r="P896" s="373"/>
      <c r="Q896" s="373"/>
      <c r="R896" s="373"/>
      <c r="S896" s="373"/>
      <c r="T896" s="373"/>
      <c r="U896" s="373"/>
      <c r="V896" s="373"/>
      <c r="W896" s="373"/>
      <c r="X896" s="373"/>
      <c r="Y896" s="373"/>
      <c r="Z896" s="373"/>
      <c r="AA896" s="373"/>
    </row>
    <row r="897" spans="1:27" x14ac:dyDescent="0.35">
      <c r="A897" s="373"/>
      <c r="B897" s="373"/>
      <c r="C897" s="373"/>
      <c r="D897" s="373"/>
      <c r="E897" s="373"/>
      <c r="F897" s="373"/>
      <c r="G897" s="373"/>
      <c r="H897" s="373"/>
      <c r="I897" s="373"/>
      <c r="J897" s="373"/>
      <c r="K897" s="373"/>
      <c r="L897" s="373"/>
      <c r="M897" s="373"/>
      <c r="N897" s="373"/>
      <c r="O897" s="373"/>
      <c r="P897" s="373"/>
      <c r="Q897" s="373"/>
      <c r="R897" s="373"/>
      <c r="S897" s="373"/>
      <c r="T897" s="373"/>
      <c r="U897" s="373"/>
      <c r="V897" s="373"/>
      <c r="W897" s="373"/>
      <c r="X897" s="373"/>
      <c r="Y897" s="373"/>
      <c r="Z897" s="373"/>
      <c r="AA897" s="373"/>
    </row>
    <row r="898" spans="1:27" x14ac:dyDescent="0.35">
      <c r="A898" s="373"/>
      <c r="B898" s="373"/>
      <c r="C898" s="373"/>
      <c r="D898" s="373"/>
      <c r="E898" s="373"/>
      <c r="F898" s="373"/>
      <c r="G898" s="373"/>
      <c r="H898" s="373"/>
      <c r="I898" s="373"/>
      <c r="J898" s="373"/>
      <c r="K898" s="373"/>
      <c r="L898" s="373"/>
      <c r="M898" s="373"/>
      <c r="N898" s="373"/>
      <c r="O898" s="373"/>
      <c r="P898" s="373"/>
      <c r="Q898" s="373"/>
      <c r="R898" s="373"/>
      <c r="S898" s="373"/>
      <c r="T898" s="373"/>
      <c r="U898" s="373"/>
      <c r="V898" s="373"/>
      <c r="W898" s="373"/>
      <c r="X898" s="373"/>
      <c r="Y898" s="373"/>
      <c r="Z898" s="373"/>
      <c r="AA898" s="373"/>
    </row>
    <row r="899" spans="1:27" x14ac:dyDescent="0.35">
      <c r="A899" s="373"/>
      <c r="B899" s="373"/>
      <c r="C899" s="373"/>
      <c r="D899" s="373"/>
      <c r="E899" s="373"/>
      <c r="F899" s="373"/>
      <c r="G899" s="373"/>
      <c r="H899" s="373"/>
      <c r="I899" s="373"/>
      <c r="J899" s="373"/>
      <c r="K899" s="373"/>
      <c r="L899" s="373"/>
      <c r="M899" s="373"/>
      <c r="N899" s="373"/>
      <c r="O899" s="373"/>
      <c r="P899" s="373"/>
      <c r="Q899" s="373"/>
      <c r="R899" s="373"/>
      <c r="S899" s="373"/>
      <c r="T899" s="373"/>
      <c r="U899" s="373"/>
      <c r="V899" s="373"/>
      <c r="W899" s="373"/>
      <c r="X899" s="373"/>
      <c r="Y899" s="373"/>
      <c r="Z899" s="373"/>
      <c r="AA899" s="373"/>
    </row>
    <row r="900" spans="1:27" x14ac:dyDescent="0.35">
      <c r="A900" s="373"/>
      <c r="B900" s="373"/>
      <c r="C900" s="373"/>
      <c r="D900" s="373"/>
      <c r="E900" s="373"/>
      <c r="F900" s="373"/>
      <c r="G900" s="373"/>
      <c r="H900" s="373"/>
      <c r="I900" s="373"/>
      <c r="J900" s="373"/>
      <c r="K900" s="373"/>
      <c r="L900" s="373"/>
      <c r="M900" s="373"/>
      <c r="N900" s="373"/>
      <c r="O900" s="373"/>
      <c r="P900" s="373"/>
      <c r="Q900" s="373"/>
      <c r="R900" s="373"/>
      <c r="S900" s="373"/>
      <c r="T900" s="373"/>
      <c r="U900" s="373"/>
      <c r="V900" s="373"/>
      <c r="W900" s="373"/>
      <c r="X900" s="373"/>
      <c r="Y900" s="373"/>
      <c r="Z900" s="373"/>
      <c r="AA900" s="373"/>
    </row>
    <row r="901" spans="1:27" x14ac:dyDescent="0.35">
      <c r="A901" s="373"/>
      <c r="B901" s="373"/>
      <c r="C901" s="373"/>
      <c r="D901" s="373"/>
      <c r="E901" s="373"/>
      <c r="F901" s="373"/>
      <c r="G901" s="373"/>
      <c r="H901" s="373"/>
      <c r="I901" s="373"/>
      <c r="J901" s="373"/>
      <c r="K901" s="373"/>
      <c r="L901" s="373"/>
      <c r="M901" s="373"/>
      <c r="N901" s="373"/>
      <c r="O901" s="373"/>
      <c r="P901" s="373"/>
      <c r="Q901" s="373"/>
      <c r="R901" s="373"/>
      <c r="S901" s="373"/>
      <c r="T901" s="373"/>
      <c r="U901" s="373"/>
      <c r="V901" s="373"/>
      <c r="W901" s="373"/>
      <c r="X901" s="373"/>
      <c r="Y901" s="373"/>
      <c r="Z901" s="373"/>
      <c r="AA901" s="373"/>
    </row>
    <row r="902" spans="1:27" x14ac:dyDescent="0.35">
      <c r="A902" s="373"/>
      <c r="B902" s="373"/>
      <c r="C902" s="373"/>
      <c r="D902" s="373"/>
      <c r="E902" s="373"/>
      <c r="F902" s="373"/>
      <c r="G902" s="373"/>
      <c r="H902" s="373"/>
      <c r="I902" s="373"/>
      <c r="J902" s="373"/>
      <c r="K902" s="373"/>
      <c r="L902" s="373"/>
      <c r="M902" s="373"/>
      <c r="N902" s="373"/>
      <c r="O902" s="373"/>
      <c r="P902" s="373"/>
      <c r="Q902" s="373"/>
      <c r="R902" s="373"/>
      <c r="S902" s="373"/>
      <c r="T902" s="373"/>
      <c r="U902" s="373"/>
      <c r="V902" s="373"/>
      <c r="W902" s="373"/>
      <c r="X902" s="373"/>
      <c r="Y902" s="373"/>
      <c r="Z902" s="373"/>
      <c r="AA902" s="373"/>
    </row>
    <row r="903" spans="1:27" x14ac:dyDescent="0.35">
      <c r="A903" s="373"/>
      <c r="B903" s="373"/>
      <c r="C903" s="373"/>
      <c r="D903" s="373"/>
      <c r="E903" s="373"/>
      <c r="F903" s="373"/>
      <c r="G903" s="373"/>
      <c r="H903" s="373"/>
      <c r="I903" s="373"/>
      <c r="J903" s="373"/>
      <c r="K903" s="373"/>
      <c r="L903" s="373"/>
      <c r="M903" s="373"/>
      <c r="N903" s="373"/>
      <c r="O903" s="373"/>
      <c r="P903" s="373"/>
      <c r="Q903" s="373"/>
      <c r="R903" s="373"/>
      <c r="S903" s="373"/>
      <c r="T903" s="373"/>
      <c r="U903" s="373"/>
      <c r="V903" s="373"/>
      <c r="W903" s="373"/>
      <c r="X903" s="373"/>
      <c r="Y903" s="373"/>
      <c r="Z903" s="373"/>
      <c r="AA903" s="373"/>
    </row>
    <row r="904" spans="1:27" x14ac:dyDescent="0.35">
      <c r="A904" s="373"/>
      <c r="B904" s="373"/>
      <c r="C904" s="373"/>
      <c r="D904" s="373"/>
      <c r="E904" s="373"/>
      <c r="F904" s="373"/>
      <c r="G904" s="373"/>
      <c r="H904" s="373"/>
      <c r="I904" s="373"/>
      <c r="J904" s="373"/>
      <c r="K904" s="373"/>
      <c r="L904" s="373"/>
      <c r="M904" s="373"/>
      <c r="N904" s="373"/>
      <c r="O904" s="373"/>
      <c r="P904" s="373"/>
      <c r="Q904" s="373"/>
      <c r="R904" s="373"/>
      <c r="S904" s="373"/>
      <c r="T904" s="373"/>
      <c r="U904" s="373"/>
      <c r="V904" s="373"/>
      <c r="W904" s="373"/>
      <c r="X904" s="373"/>
      <c r="Y904" s="373"/>
      <c r="Z904" s="373"/>
      <c r="AA904" s="373"/>
    </row>
    <row r="905" spans="1:27" x14ac:dyDescent="0.35">
      <c r="A905" s="373"/>
      <c r="B905" s="373"/>
      <c r="C905" s="373"/>
      <c r="D905" s="373"/>
      <c r="E905" s="373"/>
      <c r="F905" s="373"/>
      <c r="G905" s="373"/>
      <c r="H905" s="373"/>
      <c r="I905" s="373"/>
      <c r="J905" s="373"/>
      <c r="K905" s="373"/>
      <c r="L905" s="373"/>
      <c r="M905" s="373"/>
      <c r="N905" s="373"/>
      <c r="O905" s="373"/>
      <c r="P905" s="373"/>
      <c r="Q905" s="373"/>
      <c r="R905" s="373"/>
      <c r="S905" s="373"/>
      <c r="T905" s="373"/>
      <c r="U905" s="373"/>
      <c r="V905" s="373"/>
      <c r="W905" s="373"/>
      <c r="X905" s="373"/>
      <c r="Y905" s="373"/>
      <c r="Z905" s="373"/>
      <c r="AA905" s="373"/>
    </row>
    <row r="906" spans="1:27" x14ac:dyDescent="0.35">
      <c r="A906" s="373"/>
      <c r="B906" s="373"/>
      <c r="C906" s="373"/>
      <c r="D906" s="373"/>
      <c r="E906" s="373"/>
      <c r="F906" s="373"/>
      <c r="G906" s="373"/>
      <c r="H906" s="373"/>
      <c r="I906" s="373"/>
      <c r="J906" s="373"/>
      <c r="K906" s="373"/>
      <c r="L906" s="373"/>
      <c r="M906" s="373"/>
      <c r="N906" s="373"/>
      <c r="O906" s="373"/>
      <c r="P906" s="373"/>
      <c r="Q906" s="373"/>
      <c r="R906" s="373"/>
      <c r="S906" s="373"/>
      <c r="T906" s="373"/>
      <c r="U906" s="373"/>
      <c r="V906" s="373"/>
      <c r="W906" s="373"/>
      <c r="X906" s="373"/>
      <c r="Y906" s="373"/>
      <c r="Z906" s="373"/>
      <c r="AA906" s="373"/>
    </row>
    <row r="907" spans="1:27" x14ac:dyDescent="0.35">
      <c r="A907" s="373"/>
      <c r="B907" s="373"/>
      <c r="C907" s="373"/>
      <c r="D907" s="373"/>
      <c r="E907" s="373"/>
      <c r="F907" s="373"/>
      <c r="G907" s="373"/>
      <c r="H907" s="373"/>
      <c r="I907" s="373"/>
      <c r="J907" s="373"/>
      <c r="K907" s="373"/>
      <c r="L907" s="373"/>
      <c r="M907" s="373"/>
      <c r="N907" s="373"/>
      <c r="O907" s="373"/>
      <c r="P907" s="373"/>
      <c r="Q907" s="373"/>
      <c r="R907" s="373"/>
      <c r="S907" s="373"/>
      <c r="T907" s="373"/>
      <c r="U907" s="373"/>
      <c r="V907" s="373"/>
      <c r="W907" s="373"/>
      <c r="X907" s="373"/>
      <c r="Y907" s="373"/>
      <c r="Z907" s="373"/>
      <c r="AA907" s="373"/>
    </row>
    <row r="908" spans="1:27" x14ac:dyDescent="0.35">
      <c r="A908" s="373"/>
      <c r="B908" s="373"/>
      <c r="C908" s="373"/>
      <c r="D908" s="373"/>
      <c r="E908" s="373"/>
      <c r="F908" s="373"/>
      <c r="G908" s="373"/>
      <c r="H908" s="373"/>
      <c r="I908" s="373"/>
      <c r="J908" s="373"/>
      <c r="K908" s="373"/>
      <c r="L908" s="373"/>
      <c r="M908" s="373"/>
      <c r="N908" s="373"/>
      <c r="O908" s="373"/>
      <c r="P908" s="373"/>
      <c r="Q908" s="373"/>
      <c r="R908" s="373"/>
      <c r="S908" s="373"/>
      <c r="T908" s="373"/>
      <c r="U908" s="373"/>
      <c r="V908" s="373"/>
      <c r="W908" s="373"/>
      <c r="X908" s="373"/>
      <c r="Y908" s="373"/>
      <c r="Z908" s="373"/>
      <c r="AA908" s="373"/>
    </row>
    <row r="909" spans="1:27" x14ac:dyDescent="0.35">
      <c r="A909" s="373"/>
      <c r="B909" s="373"/>
      <c r="C909" s="373"/>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row>
    <row r="910" spans="1:27" x14ac:dyDescent="0.35">
      <c r="A910" s="373"/>
      <c r="B910" s="373"/>
      <c r="C910" s="373"/>
      <c r="D910" s="373"/>
      <c r="E910" s="373"/>
      <c r="F910" s="373"/>
      <c r="G910" s="373"/>
      <c r="H910" s="373"/>
      <c r="I910" s="373"/>
      <c r="J910" s="373"/>
      <c r="K910" s="373"/>
      <c r="L910" s="373"/>
      <c r="M910" s="373"/>
      <c r="N910" s="373"/>
      <c r="O910" s="373"/>
      <c r="P910" s="373"/>
      <c r="Q910" s="373"/>
      <c r="R910" s="373"/>
      <c r="S910" s="373"/>
      <c r="T910" s="373"/>
      <c r="U910" s="373"/>
      <c r="V910" s="373"/>
      <c r="W910" s="373"/>
      <c r="X910" s="373"/>
      <c r="Y910" s="373"/>
      <c r="Z910" s="373"/>
      <c r="AA910" s="373"/>
    </row>
    <row r="911" spans="1:27" x14ac:dyDescent="0.35">
      <c r="A911" s="373"/>
      <c r="B911" s="373"/>
      <c r="C911" s="373"/>
      <c r="D911" s="373"/>
      <c r="E911" s="373"/>
      <c r="F911" s="373"/>
      <c r="G911" s="373"/>
      <c r="H911" s="373"/>
      <c r="I911" s="373"/>
      <c r="J911" s="373"/>
      <c r="K911" s="373"/>
      <c r="L911" s="373"/>
      <c r="M911" s="373"/>
      <c r="N911" s="373"/>
      <c r="O911" s="373"/>
      <c r="P911" s="373"/>
      <c r="Q911" s="373"/>
      <c r="R911" s="373"/>
      <c r="S911" s="373"/>
      <c r="T911" s="373"/>
      <c r="U911" s="373"/>
      <c r="V911" s="373"/>
      <c r="W911" s="373"/>
      <c r="X911" s="373"/>
      <c r="Y911" s="373"/>
      <c r="Z911" s="373"/>
      <c r="AA911" s="373"/>
    </row>
    <row r="912" spans="1:27" x14ac:dyDescent="0.35">
      <c r="A912" s="373"/>
      <c r="B912" s="373"/>
      <c r="C912" s="373"/>
      <c r="D912" s="373"/>
      <c r="E912" s="373"/>
      <c r="F912" s="373"/>
      <c r="G912" s="373"/>
      <c r="H912" s="373"/>
      <c r="I912" s="373"/>
      <c r="J912" s="373"/>
      <c r="K912" s="373"/>
      <c r="L912" s="373"/>
      <c r="M912" s="373"/>
      <c r="N912" s="373"/>
      <c r="O912" s="373"/>
      <c r="P912" s="373"/>
      <c r="Q912" s="373"/>
      <c r="R912" s="373"/>
      <c r="S912" s="373"/>
      <c r="T912" s="373"/>
      <c r="U912" s="373"/>
      <c r="V912" s="373"/>
      <c r="W912" s="373"/>
      <c r="X912" s="373"/>
      <c r="Y912" s="373"/>
      <c r="Z912" s="373"/>
      <c r="AA912" s="373"/>
    </row>
    <row r="913" spans="1:27" x14ac:dyDescent="0.35">
      <c r="A913" s="373"/>
      <c r="B913" s="373"/>
      <c r="C913" s="373"/>
      <c r="D913" s="373"/>
      <c r="E913" s="373"/>
      <c r="F913" s="373"/>
      <c r="G913" s="373"/>
      <c r="H913" s="373"/>
      <c r="I913" s="373"/>
      <c r="J913" s="373"/>
      <c r="K913" s="373"/>
      <c r="L913" s="373"/>
      <c r="M913" s="373"/>
      <c r="N913" s="373"/>
      <c r="O913" s="373"/>
      <c r="P913" s="373"/>
      <c r="Q913" s="373"/>
      <c r="R913" s="373"/>
      <c r="S913" s="373"/>
      <c r="T913" s="373"/>
      <c r="U913" s="373"/>
      <c r="V913" s="373"/>
      <c r="W913" s="373"/>
      <c r="X913" s="373"/>
      <c r="Y913" s="373"/>
      <c r="Z913" s="373"/>
      <c r="AA913" s="373"/>
    </row>
    <row r="914" spans="1:27" x14ac:dyDescent="0.35">
      <c r="A914" s="373"/>
      <c r="B914" s="373"/>
      <c r="C914" s="373"/>
      <c r="D914" s="373"/>
      <c r="E914" s="373"/>
      <c r="F914" s="373"/>
      <c r="G914" s="373"/>
      <c r="H914" s="373"/>
      <c r="I914" s="373"/>
      <c r="J914" s="373"/>
      <c r="K914" s="373"/>
      <c r="L914" s="373"/>
      <c r="M914" s="373"/>
      <c r="N914" s="373"/>
      <c r="O914" s="373"/>
      <c r="P914" s="373"/>
      <c r="Q914" s="373"/>
      <c r="R914" s="373"/>
      <c r="S914" s="373"/>
      <c r="T914" s="373"/>
      <c r="U914" s="373"/>
      <c r="V914" s="373"/>
      <c r="W914" s="373"/>
      <c r="X914" s="373"/>
      <c r="Y914" s="373"/>
      <c r="Z914" s="373"/>
      <c r="AA914" s="373"/>
    </row>
    <row r="915" spans="1:27" x14ac:dyDescent="0.35">
      <c r="A915" s="373"/>
      <c r="B915" s="373"/>
      <c r="C915" s="373"/>
      <c r="D915" s="373"/>
      <c r="E915" s="373"/>
      <c r="F915" s="373"/>
      <c r="G915" s="373"/>
      <c r="H915" s="373"/>
      <c r="I915" s="373"/>
      <c r="J915" s="373"/>
      <c r="K915" s="373"/>
      <c r="L915" s="373"/>
      <c r="M915" s="373"/>
      <c r="N915" s="373"/>
      <c r="O915" s="373"/>
      <c r="P915" s="373"/>
      <c r="Q915" s="373"/>
      <c r="R915" s="373"/>
      <c r="S915" s="373"/>
      <c r="T915" s="373"/>
      <c r="U915" s="373"/>
      <c r="V915" s="373"/>
      <c r="W915" s="373"/>
      <c r="X915" s="373"/>
      <c r="Y915" s="373"/>
      <c r="Z915" s="373"/>
      <c r="AA915" s="373"/>
    </row>
    <row r="916" spans="1:27" x14ac:dyDescent="0.35">
      <c r="A916" s="373"/>
      <c r="B916" s="373"/>
      <c r="C916" s="373"/>
      <c r="D916" s="373"/>
      <c r="E916" s="373"/>
      <c r="F916" s="373"/>
      <c r="G916" s="373"/>
      <c r="H916" s="373"/>
      <c r="I916" s="373"/>
      <c r="J916" s="373"/>
      <c r="K916" s="373"/>
      <c r="L916" s="373"/>
      <c r="M916" s="373"/>
      <c r="N916" s="373"/>
      <c r="O916" s="373"/>
      <c r="P916" s="373"/>
      <c r="Q916" s="373"/>
      <c r="R916" s="373"/>
      <c r="S916" s="373"/>
      <c r="T916" s="373"/>
      <c r="U916" s="373"/>
      <c r="V916" s="373"/>
      <c r="W916" s="373"/>
      <c r="X916" s="373"/>
      <c r="Y916" s="373"/>
      <c r="Z916" s="373"/>
      <c r="AA916" s="373"/>
    </row>
    <row r="917" spans="1:27" x14ac:dyDescent="0.35">
      <c r="A917" s="373"/>
      <c r="B917" s="373"/>
      <c r="C917" s="373"/>
      <c r="D917" s="373"/>
      <c r="E917" s="373"/>
      <c r="F917" s="373"/>
      <c r="G917" s="373"/>
      <c r="H917" s="373"/>
      <c r="I917" s="373"/>
      <c r="J917" s="373"/>
      <c r="K917" s="373"/>
      <c r="L917" s="373"/>
      <c r="M917" s="373"/>
      <c r="N917" s="373"/>
      <c r="O917" s="373"/>
      <c r="P917" s="373"/>
      <c r="Q917" s="373"/>
      <c r="R917" s="373"/>
      <c r="S917" s="373"/>
      <c r="T917" s="373"/>
      <c r="U917" s="373"/>
      <c r="V917" s="373"/>
      <c r="W917" s="373"/>
      <c r="X917" s="373"/>
      <c r="Y917" s="373"/>
      <c r="Z917" s="373"/>
      <c r="AA917" s="373"/>
    </row>
    <row r="918" spans="1:27" x14ac:dyDescent="0.35">
      <c r="A918" s="373"/>
      <c r="B918" s="373"/>
      <c r="C918" s="373"/>
      <c r="D918" s="373"/>
      <c r="E918" s="373"/>
      <c r="F918" s="373"/>
      <c r="G918" s="373"/>
      <c r="H918" s="373"/>
      <c r="I918" s="373"/>
      <c r="J918" s="373"/>
      <c r="K918" s="373"/>
      <c r="L918" s="373"/>
      <c r="M918" s="373"/>
      <c r="N918" s="373"/>
      <c r="O918" s="373"/>
      <c r="P918" s="373"/>
      <c r="Q918" s="373"/>
      <c r="R918" s="373"/>
      <c r="S918" s="373"/>
      <c r="T918" s="373"/>
      <c r="U918" s="373"/>
      <c r="V918" s="373"/>
      <c r="W918" s="373"/>
      <c r="X918" s="373"/>
      <c r="Y918" s="373"/>
      <c r="Z918" s="373"/>
      <c r="AA918" s="373"/>
    </row>
    <row r="919" spans="1:27" x14ac:dyDescent="0.35">
      <c r="A919" s="373"/>
      <c r="B919" s="373"/>
      <c r="C919" s="373"/>
      <c r="D919" s="373"/>
      <c r="E919" s="373"/>
      <c r="F919" s="373"/>
      <c r="G919" s="373"/>
      <c r="H919" s="373"/>
      <c r="I919" s="373"/>
      <c r="J919" s="373"/>
      <c r="K919" s="373"/>
      <c r="L919" s="373"/>
      <c r="M919" s="373"/>
      <c r="N919" s="373"/>
      <c r="O919" s="373"/>
      <c r="P919" s="373"/>
      <c r="Q919" s="373"/>
      <c r="R919" s="373"/>
      <c r="S919" s="373"/>
      <c r="T919" s="373"/>
      <c r="U919" s="373"/>
      <c r="V919" s="373"/>
      <c r="W919" s="373"/>
      <c r="X919" s="373"/>
      <c r="Y919" s="373"/>
      <c r="Z919" s="373"/>
      <c r="AA919" s="373"/>
    </row>
    <row r="920" spans="1:27" x14ac:dyDescent="0.35">
      <c r="A920" s="373"/>
      <c r="B920" s="373"/>
      <c r="C920" s="373"/>
      <c r="D920" s="373"/>
      <c r="E920" s="373"/>
      <c r="F920" s="373"/>
      <c r="G920" s="373"/>
      <c r="H920" s="373"/>
      <c r="I920" s="373"/>
      <c r="J920" s="373"/>
      <c r="K920" s="373"/>
      <c r="L920" s="373"/>
      <c r="M920" s="373"/>
      <c r="N920" s="373"/>
      <c r="O920" s="373"/>
      <c r="P920" s="373"/>
      <c r="Q920" s="373"/>
      <c r="R920" s="373"/>
      <c r="S920" s="373"/>
      <c r="T920" s="373"/>
      <c r="U920" s="373"/>
      <c r="V920" s="373"/>
      <c r="W920" s="373"/>
      <c r="X920" s="373"/>
      <c r="Y920" s="373"/>
      <c r="Z920" s="373"/>
      <c r="AA920" s="373"/>
    </row>
    <row r="921" spans="1:27" x14ac:dyDescent="0.35">
      <c r="A921" s="373"/>
      <c r="B921" s="373"/>
      <c r="C921" s="373"/>
      <c r="D921" s="373"/>
      <c r="E921" s="373"/>
      <c r="F921" s="373"/>
      <c r="G921" s="373"/>
      <c r="H921" s="373"/>
      <c r="I921" s="373"/>
      <c r="J921" s="373"/>
      <c r="K921" s="373"/>
      <c r="L921" s="373"/>
      <c r="M921" s="373"/>
      <c r="N921" s="373"/>
      <c r="O921" s="373"/>
      <c r="P921" s="373"/>
      <c r="Q921" s="373"/>
      <c r="R921" s="373"/>
      <c r="S921" s="373"/>
      <c r="T921" s="373"/>
      <c r="U921" s="373"/>
      <c r="V921" s="373"/>
      <c r="W921" s="373"/>
      <c r="X921" s="373"/>
      <c r="Y921" s="373"/>
      <c r="Z921" s="373"/>
      <c r="AA921" s="373"/>
    </row>
    <row r="922" spans="1:27" x14ac:dyDescent="0.35">
      <c r="A922" s="373"/>
      <c r="B922" s="373"/>
      <c r="C922" s="373"/>
      <c r="D922" s="373"/>
      <c r="E922" s="373"/>
      <c r="F922" s="373"/>
      <c r="G922" s="373"/>
      <c r="H922" s="373"/>
      <c r="I922" s="373"/>
      <c r="J922" s="373"/>
      <c r="K922" s="373"/>
      <c r="L922" s="373"/>
      <c r="M922" s="373"/>
      <c r="N922" s="373"/>
      <c r="O922" s="373"/>
      <c r="P922" s="373"/>
      <c r="Q922" s="373"/>
      <c r="R922" s="373"/>
      <c r="S922" s="373"/>
      <c r="T922" s="373"/>
      <c r="U922" s="373"/>
      <c r="V922" s="373"/>
      <c r="W922" s="373"/>
      <c r="X922" s="373"/>
      <c r="Y922" s="373"/>
      <c r="Z922" s="373"/>
      <c r="AA922" s="373"/>
    </row>
    <row r="923" spans="1:27" x14ac:dyDescent="0.35">
      <c r="A923" s="373"/>
      <c r="B923" s="373"/>
      <c r="C923" s="373"/>
      <c r="D923" s="373"/>
      <c r="E923" s="373"/>
      <c r="F923" s="373"/>
      <c r="G923" s="373"/>
      <c r="H923" s="373"/>
      <c r="I923" s="373"/>
      <c r="J923" s="373"/>
      <c r="K923" s="373"/>
      <c r="L923" s="373"/>
      <c r="M923" s="373"/>
      <c r="N923" s="373"/>
      <c r="O923" s="373"/>
      <c r="P923" s="373"/>
      <c r="Q923" s="373"/>
      <c r="R923" s="373"/>
      <c r="S923" s="373"/>
      <c r="T923" s="373"/>
      <c r="U923" s="373"/>
      <c r="V923" s="373"/>
      <c r="W923" s="373"/>
      <c r="X923" s="373"/>
      <c r="Y923" s="373"/>
      <c r="Z923" s="373"/>
      <c r="AA923" s="373"/>
    </row>
    <row r="924" spans="1:27" x14ac:dyDescent="0.35">
      <c r="A924" s="373"/>
      <c r="B924" s="373"/>
      <c r="C924" s="373"/>
      <c r="D924" s="373"/>
      <c r="E924" s="373"/>
      <c r="F924" s="373"/>
      <c r="G924" s="373"/>
      <c r="H924" s="373"/>
      <c r="I924" s="373"/>
      <c r="J924" s="373"/>
      <c r="K924" s="373"/>
      <c r="L924" s="373"/>
      <c r="M924" s="373"/>
      <c r="N924" s="373"/>
      <c r="O924" s="373"/>
      <c r="P924" s="373"/>
      <c r="Q924" s="373"/>
      <c r="R924" s="373"/>
      <c r="S924" s="373"/>
      <c r="T924" s="373"/>
      <c r="U924" s="373"/>
      <c r="V924" s="373"/>
      <c r="W924" s="373"/>
      <c r="X924" s="373"/>
      <c r="Y924" s="373"/>
      <c r="Z924" s="373"/>
      <c r="AA924" s="373"/>
    </row>
    <row r="925" spans="1:27" x14ac:dyDescent="0.35">
      <c r="A925" s="373"/>
      <c r="B925" s="373"/>
      <c r="C925" s="373"/>
      <c r="D925" s="373"/>
      <c r="E925" s="373"/>
      <c r="F925" s="373"/>
      <c r="G925" s="373"/>
      <c r="H925" s="373"/>
      <c r="I925" s="373"/>
      <c r="J925" s="373"/>
      <c r="K925" s="373"/>
      <c r="L925" s="373"/>
      <c r="M925" s="373"/>
      <c r="N925" s="373"/>
      <c r="O925" s="373"/>
      <c r="P925" s="373"/>
      <c r="Q925" s="373"/>
      <c r="R925" s="373"/>
      <c r="S925" s="373"/>
      <c r="T925" s="373"/>
      <c r="U925" s="373"/>
      <c r="V925" s="373"/>
      <c r="W925" s="373"/>
      <c r="X925" s="373"/>
      <c r="Y925" s="373"/>
      <c r="Z925" s="373"/>
      <c r="AA925" s="373"/>
    </row>
    <row r="926" spans="1:27" x14ac:dyDescent="0.35">
      <c r="A926" s="373"/>
      <c r="B926" s="373"/>
      <c r="C926" s="373"/>
      <c r="D926" s="373"/>
      <c r="E926" s="373"/>
      <c r="F926" s="373"/>
      <c r="G926" s="373"/>
      <c r="H926" s="373"/>
      <c r="I926" s="373"/>
      <c r="J926" s="373"/>
      <c r="K926" s="373"/>
      <c r="L926" s="373"/>
      <c r="M926" s="373"/>
      <c r="N926" s="373"/>
      <c r="O926" s="373"/>
      <c r="P926" s="373"/>
      <c r="Q926" s="373"/>
      <c r="R926" s="373"/>
      <c r="S926" s="373"/>
      <c r="T926" s="373"/>
      <c r="U926" s="373"/>
      <c r="V926" s="373"/>
      <c r="W926" s="373"/>
      <c r="X926" s="373"/>
      <c r="Y926" s="373"/>
      <c r="Z926" s="373"/>
      <c r="AA926" s="373"/>
    </row>
    <row r="927" spans="1:27" x14ac:dyDescent="0.35">
      <c r="A927" s="373"/>
      <c r="B927" s="373"/>
      <c r="C927" s="373"/>
      <c r="D927" s="373"/>
      <c r="E927" s="373"/>
      <c r="F927" s="373"/>
      <c r="G927" s="373"/>
      <c r="H927" s="373"/>
      <c r="I927" s="373"/>
      <c r="J927" s="373"/>
      <c r="K927" s="373"/>
      <c r="L927" s="373"/>
      <c r="M927" s="373"/>
      <c r="N927" s="373"/>
      <c r="O927" s="373"/>
      <c r="P927" s="373"/>
      <c r="Q927" s="373"/>
      <c r="R927" s="373"/>
      <c r="S927" s="373"/>
      <c r="T927" s="373"/>
      <c r="U927" s="373"/>
      <c r="V927" s="373"/>
      <c r="W927" s="373"/>
      <c r="X927" s="373"/>
      <c r="Y927" s="373"/>
      <c r="Z927" s="373"/>
      <c r="AA927" s="373"/>
    </row>
    <row r="928" spans="1:27" x14ac:dyDescent="0.35">
      <c r="A928" s="373"/>
      <c r="B928" s="373"/>
      <c r="C928" s="373"/>
      <c r="D928" s="373"/>
      <c r="E928" s="373"/>
      <c r="F928" s="373"/>
      <c r="G928" s="373"/>
      <c r="H928" s="373"/>
      <c r="I928" s="373"/>
      <c r="J928" s="373"/>
      <c r="K928" s="373"/>
      <c r="L928" s="373"/>
      <c r="M928" s="373"/>
      <c r="N928" s="373"/>
      <c r="O928" s="373"/>
      <c r="P928" s="373"/>
      <c r="Q928" s="373"/>
      <c r="R928" s="373"/>
      <c r="S928" s="373"/>
      <c r="T928" s="373"/>
      <c r="U928" s="373"/>
      <c r="V928" s="373"/>
      <c r="W928" s="373"/>
      <c r="X928" s="373"/>
      <c r="Y928" s="373"/>
      <c r="Z928" s="373"/>
      <c r="AA928" s="373"/>
    </row>
    <row r="929" spans="1:27" x14ac:dyDescent="0.35">
      <c r="A929" s="373"/>
      <c r="B929" s="373"/>
      <c r="C929" s="373"/>
      <c r="D929" s="373"/>
      <c r="E929" s="373"/>
      <c r="F929" s="373"/>
      <c r="G929" s="373"/>
      <c r="H929" s="373"/>
      <c r="I929" s="373"/>
      <c r="J929" s="373"/>
      <c r="K929" s="373"/>
      <c r="L929" s="373"/>
      <c r="M929" s="373"/>
      <c r="N929" s="373"/>
      <c r="O929" s="373"/>
      <c r="P929" s="373"/>
      <c r="Q929" s="373"/>
      <c r="R929" s="373"/>
      <c r="S929" s="373"/>
      <c r="T929" s="373"/>
      <c r="U929" s="373"/>
      <c r="V929" s="373"/>
      <c r="W929" s="373"/>
      <c r="X929" s="373"/>
      <c r="Y929" s="373"/>
      <c r="Z929" s="373"/>
      <c r="AA929" s="373"/>
    </row>
    <row r="930" spans="1:27" x14ac:dyDescent="0.35">
      <c r="A930" s="373"/>
      <c r="B930" s="373"/>
      <c r="C930" s="373"/>
      <c r="D930" s="373"/>
      <c r="E930" s="373"/>
      <c r="F930" s="373"/>
      <c r="G930" s="373"/>
      <c r="H930" s="373"/>
      <c r="I930" s="373"/>
      <c r="J930" s="373"/>
      <c r="K930" s="373"/>
      <c r="L930" s="373"/>
      <c r="M930" s="373"/>
      <c r="N930" s="373"/>
      <c r="O930" s="373"/>
      <c r="P930" s="373"/>
      <c r="Q930" s="373"/>
      <c r="R930" s="373"/>
      <c r="S930" s="373"/>
      <c r="T930" s="373"/>
      <c r="U930" s="373"/>
      <c r="V930" s="373"/>
      <c r="W930" s="373"/>
      <c r="X930" s="373"/>
      <c r="Y930" s="373"/>
      <c r="Z930" s="373"/>
      <c r="AA930" s="373"/>
    </row>
    <row r="931" spans="1:27" x14ac:dyDescent="0.35">
      <c r="A931" s="373"/>
      <c r="B931" s="373"/>
      <c r="C931" s="373"/>
      <c r="D931" s="373"/>
      <c r="E931" s="373"/>
      <c r="F931" s="373"/>
      <c r="G931" s="373"/>
      <c r="H931" s="373"/>
      <c r="I931" s="373"/>
      <c r="J931" s="373"/>
      <c r="K931" s="373"/>
      <c r="L931" s="373"/>
      <c r="M931" s="373"/>
      <c r="N931" s="373"/>
      <c r="O931" s="373"/>
      <c r="P931" s="373"/>
      <c r="Q931" s="373"/>
      <c r="R931" s="373"/>
      <c r="S931" s="373"/>
      <c r="T931" s="373"/>
      <c r="U931" s="373"/>
      <c r="V931" s="373"/>
      <c r="W931" s="373"/>
      <c r="X931" s="373"/>
      <c r="Y931" s="373"/>
      <c r="Z931" s="373"/>
      <c r="AA931" s="373"/>
    </row>
    <row r="932" spans="1:27" x14ac:dyDescent="0.35">
      <c r="A932" s="373"/>
      <c r="B932" s="373"/>
      <c r="C932" s="373"/>
      <c r="D932" s="373"/>
      <c r="E932" s="373"/>
      <c r="F932" s="373"/>
      <c r="G932" s="373"/>
      <c r="H932" s="373"/>
      <c r="I932" s="373"/>
      <c r="J932" s="373"/>
      <c r="K932" s="373"/>
      <c r="L932" s="373"/>
      <c r="M932" s="373"/>
      <c r="N932" s="373"/>
      <c r="O932" s="373"/>
      <c r="P932" s="373"/>
      <c r="Q932" s="373"/>
      <c r="R932" s="373"/>
      <c r="S932" s="373"/>
      <c r="T932" s="373"/>
      <c r="U932" s="373"/>
      <c r="V932" s="373"/>
      <c r="W932" s="373"/>
      <c r="X932" s="373"/>
      <c r="Y932" s="373"/>
      <c r="Z932" s="373"/>
      <c r="AA932" s="373"/>
    </row>
    <row r="933" spans="1:27" x14ac:dyDescent="0.35">
      <c r="A933" s="373"/>
      <c r="B933" s="373"/>
      <c r="C933" s="373"/>
      <c r="D933" s="373"/>
      <c r="E933" s="373"/>
      <c r="F933" s="373"/>
      <c r="G933" s="373"/>
      <c r="H933" s="373"/>
      <c r="I933" s="373"/>
      <c r="J933" s="373"/>
      <c r="K933" s="373"/>
      <c r="L933" s="373"/>
      <c r="M933" s="373"/>
      <c r="N933" s="373"/>
      <c r="O933" s="373"/>
      <c r="P933" s="373"/>
      <c r="Q933" s="373"/>
      <c r="R933" s="373"/>
      <c r="S933" s="373"/>
      <c r="T933" s="373"/>
      <c r="U933" s="373"/>
      <c r="V933" s="373"/>
      <c r="W933" s="373"/>
      <c r="X933" s="373"/>
      <c r="Y933" s="373"/>
      <c r="Z933" s="373"/>
      <c r="AA933" s="373"/>
    </row>
    <row r="934" spans="1:27" x14ac:dyDescent="0.35">
      <c r="A934" s="373"/>
      <c r="B934" s="373"/>
      <c r="C934" s="373"/>
      <c r="D934" s="373"/>
      <c r="E934" s="373"/>
      <c r="F934" s="373"/>
      <c r="G934" s="373"/>
      <c r="H934" s="373"/>
      <c r="I934" s="373"/>
      <c r="J934" s="373"/>
      <c r="K934" s="373"/>
      <c r="L934" s="373"/>
      <c r="M934" s="373"/>
      <c r="N934" s="373"/>
      <c r="O934" s="373"/>
      <c r="P934" s="373"/>
      <c r="Q934" s="373"/>
      <c r="R934" s="373"/>
      <c r="S934" s="373"/>
      <c r="T934" s="373"/>
      <c r="U934" s="373"/>
      <c r="V934" s="373"/>
      <c r="W934" s="373"/>
      <c r="X934" s="373"/>
      <c r="Y934" s="373"/>
      <c r="Z934" s="373"/>
      <c r="AA934" s="373"/>
    </row>
    <row r="935" spans="1:27" x14ac:dyDescent="0.35">
      <c r="A935" s="373"/>
      <c r="B935" s="373"/>
      <c r="C935" s="373"/>
      <c r="D935" s="373"/>
      <c r="E935" s="373"/>
      <c r="F935" s="373"/>
      <c r="G935" s="373"/>
      <c r="H935" s="373"/>
      <c r="I935" s="373"/>
      <c r="J935" s="373"/>
      <c r="K935" s="373"/>
      <c r="L935" s="373"/>
      <c r="M935" s="373"/>
      <c r="N935" s="373"/>
      <c r="O935" s="373"/>
      <c r="P935" s="373"/>
      <c r="Q935" s="373"/>
      <c r="R935" s="373"/>
      <c r="S935" s="373"/>
      <c r="T935" s="373"/>
      <c r="U935" s="373"/>
      <c r="V935" s="373"/>
      <c r="W935" s="373"/>
      <c r="X935" s="373"/>
      <c r="Y935" s="373"/>
      <c r="Z935" s="373"/>
      <c r="AA935" s="373"/>
    </row>
    <row r="936" spans="1:27" x14ac:dyDescent="0.35">
      <c r="A936" s="373"/>
      <c r="B936" s="373"/>
      <c r="C936" s="373"/>
      <c r="D936" s="373"/>
      <c r="E936" s="373"/>
      <c r="F936" s="373"/>
      <c r="G936" s="373"/>
      <c r="H936" s="373"/>
      <c r="I936" s="373"/>
      <c r="J936" s="373"/>
      <c r="K936" s="373"/>
      <c r="L936" s="373"/>
      <c r="M936" s="373"/>
      <c r="N936" s="373"/>
      <c r="O936" s="373"/>
      <c r="P936" s="373"/>
      <c r="Q936" s="373"/>
      <c r="R936" s="373"/>
      <c r="S936" s="373"/>
      <c r="T936" s="373"/>
      <c r="U936" s="373"/>
      <c r="V936" s="373"/>
      <c r="W936" s="373"/>
      <c r="X936" s="373"/>
      <c r="Y936" s="373"/>
      <c r="Z936" s="373"/>
      <c r="AA936" s="373"/>
    </row>
    <row r="937" spans="1:27" x14ac:dyDescent="0.35">
      <c r="A937" s="373"/>
      <c r="B937" s="373"/>
      <c r="C937" s="373"/>
      <c r="D937" s="373"/>
      <c r="E937" s="373"/>
      <c r="F937" s="373"/>
      <c r="G937" s="373"/>
      <c r="H937" s="373"/>
      <c r="I937" s="373"/>
      <c r="J937" s="373"/>
      <c r="K937" s="373"/>
      <c r="L937" s="373"/>
      <c r="M937" s="373"/>
      <c r="N937" s="373"/>
      <c r="O937" s="373"/>
      <c r="P937" s="373"/>
      <c r="Q937" s="373"/>
      <c r="R937" s="373"/>
      <c r="S937" s="373"/>
      <c r="T937" s="373"/>
      <c r="U937" s="373"/>
      <c r="V937" s="373"/>
      <c r="W937" s="373"/>
      <c r="X937" s="373"/>
      <c r="Y937" s="373"/>
      <c r="Z937" s="373"/>
      <c r="AA937" s="373"/>
    </row>
    <row r="938" spans="1:27" x14ac:dyDescent="0.35">
      <c r="A938" s="373"/>
      <c r="B938" s="373"/>
      <c r="C938" s="373"/>
      <c r="D938" s="373"/>
      <c r="E938" s="373"/>
      <c r="F938" s="373"/>
      <c r="G938" s="373"/>
      <c r="H938" s="373"/>
      <c r="I938" s="373"/>
      <c r="J938" s="373"/>
      <c r="K938" s="373"/>
      <c r="L938" s="373"/>
      <c r="M938" s="373"/>
      <c r="N938" s="373"/>
      <c r="O938" s="373"/>
      <c r="P938" s="373"/>
      <c r="Q938" s="373"/>
      <c r="R938" s="373"/>
      <c r="S938" s="373"/>
      <c r="T938" s="373"/>
      <c r="U938" s="373"/>
      <c r="V938" s="373"/>
      <c r="W938" s="373"/>
      <c r="X938" s="373"/>
      <c r="Y938" s="373"/>
      <c r="Z938" s="373"/>
      <c r="AA938" s="373"/>
    </row>
    <row r="939" spans="1:27" x14ac:dyDescent="0.35">
      <c r="A939" s="373"/>
      <c r="B939" s="373"/>
      <c r="C939" s="373"/>
      <c r="D939" s="373"/>
      <c r="E939" s="373"/>
      <c r="F939" s="373"/>
      <c r="G939" s="373"/>
      <c r="H939" s="373"/>
      <c r="I939" s="373"/>
      <c r="J939" s="373"/>
      <c r="K939" s="373"/>
      <c r="L939" s="373"/>
      <c r="M939" s="373"/>
      <c r="N939" s="373"/>
      <c r="O939" s="373"/>
      <c r="P939" s="373"/>
      <c r="Q939" s="373"/>
      <c r="R939" s="373"/>
      <c r="S939" s="373"/>
      <c r="T939" s="373"/>
      <c r="U939" s="373"/>
      <c r="V939" s="373"/>
      <c r="W939" s="373"/>
      <c r="X939" s="373"/>
      <c r="Y939" s="373"/>
      <c r="Z939" s="373"/>
      <c r="AA939" s="373"/>
    </row>
    <row r="940" spans="1:27" x14ac:dyDescent="0.35">
      <c r="A940" s="373"/>
      <c r="B940" s="373"/>
      <c r="C940" s="373"/>
      <c r="D940" s="373"/>
      <c r="E940" s="373"/>
      <c r="F940" s="373"/>
      <c r="G940" s="373"/>
      <c r="H940" s="373"/>
      <c r="I940" s="373"/>
      <c r="J940" s="373"/>
      <c r="K940" s="373"/>
      <c r="L940" s="373"/>
      <c r="M940" s="373"/>
      <c r="N940" s="373"/>
      <c r="O940" s="373"/>
      <c r="P940" s="373"/>
      <c r="Q940" s="373"/>
      <c r="R940" s="373"/>
      <c r="S940" s="373"/>
      <c r="T940" s="373"/>
      <c r="U940" s="373"/>
      <c r="V940" s="373"/>
      <c r="W940" s="373"/>
      <c r="X940" s="373"/>
      <c r="Y940" s="373"/>
      <c r="Z940" s="373"/>
      <c r="AA940" s="373"/>
    </row>
    <row r="941" spans="1:27" x14ac:dyDescent="0.35">
      <c r="A941" s="373"/>
      <c r="B941" s="373"/>
      <c r="C941" s="373"/>
      <c r="D941" s="373"/>
      <c r="E941" s="373"/>
      <c r="F941" s="373"/>
      <c r="G941" s="373"/>
      <c r="H941" s="373"/>
      <c r="I941" s="373"/>
      <c r="J941" s="373"/>
      <c r="K941" s="373"/>
      <c r="L941" s="373"/>
      <c r="M941" s="373"/>
      <c r="N941" s="373"/>
      <c r="O941" s="373"/>
      <c r="P941" s="373"/>
      <c r="Q941" s="373"/>
      <c r="R941" s="373"/>
      <c r="S941" s="373"/>
      <c r="T941" s="373"/>
      <c r="U941" s="373"/>
      <c r="V941" s="373"/>
      <c r="W941" s="373"/>
      <c r="X941" s="373"/>
      <c r="Y941" s="373"/>
      <c r="Z941" s="373"/>
      <c r="AA941" s="373"/>
    </row>
    <row r="942" spans="1:27" x14ac:dyDescent="0.35">
      <c r="A942" s="373"/>
      <c r="B942" s="373"/>
      <c r="C942" s="373"/>
      <c r="D942" s="373"/>
      <c r="E942" s="373"/>
      <c r="F942" s="373"/>
      <c r="G942" s="373"/>
      <c r="H942" s="373"/>
      <c r="I942" s="373"/>
      <c r="J942" s="373"/>
      <c r="K942" s="373"/>
      <c r="L942" s="373"/>
      <c r="M942" s="373"/>
      <c r="N942" s="373"/>
      <c r="O942" s="373"/>
      <c r="P942" s="373"/>
      <c r="Q942" s="373"/>
      <c r="R942" s="373"/>
      <c r="S942" s="373"/>
      <c r="T942" s="373"/>
      <c r="U942" s="373"/>
      <c r="V942" s="373"/>
      <c r="W942" s="373"/>
      <c r="X942" s="373"/>
      <c r="Y942" s="373"/>
      <c r="Z942" s="373"/>
      <c r="AA942" s="373"/>
    </row>
    <row r="943" spans="1:27" x14ac:dyDescent="0.35">
      <c r="A943" s="373"/>
      <c r="B943" s="373"/>
      <c r="C943" s="373"/>
      <c r="D943" s="373"/>
      <c r="E943" s="373"/>
      <c r="F943" s="373"/>
      <c r="G943" s="373"/>
      <c r="H943" s="373"/>
      <c r="I943" s="373"/>
      <c r="J943" s="373"/>
      <c r="K943" s="373"/>
      <c r="L943" s="373"/>
      <c r="M943" s="373"/>
      <c r="N943" s="373"/>
      <c r="O943" s="373"/>
      <c r="P943" s="373"/>
      <c r="Q943" s="373"/>
      <c r="R943" s="373"/>
      <c r="S943" s="373"/>
      <c r="T943" s="373"/>
      <c r="U943" s="373"/>
      <c r="V943" s="373"/>
      <c r="W943" s="373"/>
      <c r="X943" s="373"/>
      <c r="Y943" s="373"/>
      <c r="Z943" s="373"/>
      <c r="AA943" s="373"/>
    </row>
    <row r="944" spans="1:27" x14ac:dyDescent="0.35">
      <c r="A944" s="373"/>
      <c r="B944" s="373"/>
      <c r="C944" s="373"/>
      <c r="D944" s="373"/>
      <c r="E944" s="373"/>
      <c r="F944" s="373"/>
      <c r="G944" s="373"/>
      <c r="H944" s="373"/>
      <c r="I944" s="373"/>
      <c r="J944" s="373"/>
      <c r="K944" s="373"/>
      <c r="L944" s="373"/>
      <c r="M944" s="373"/>
      <c r="N944" s="373"/>
      <c r="O944" s="373"/>
      <c r="P944" s="373"/>
      <c r="Q944" s="373"/>
      <c r="R944" s="373"/>
      <c r="S944" s="373"/>
      <c r="T944" s="373"/>
      <c r="U944" s="373"/>
      <c r="V944" s="373"/>
      <c r="W944" s="373"/>
      <c r="X944" s="373"/>
      <c r="Y944" s="373"/>
      <c r="Z944" s="373"/>
      <c r="AA944" s="373"/>
    </row>
    <row r="945" spans="1:27" x14ac:dyDescent="0.35">
      <c r="A945" s="373"/>
      <c r="B945" s="373"/>
      <c r="C945" s="373"/>
      <c r="D945" s="373"/>
      <c r="E945" s="373"/>
      <c r="F945" s="373"/>
      <c r="G945" s="373"/>
      <c r="H945" s="373"/>
      <c r="I945" s="373"/>
      <c r="J945" s="373"/>
      <c r="K945" s="373"/>
      <c r="L945" s="373"/>
      <c r="M945" s="373"/>
      <c r="N945" s="373"/>
      <c r="O945" s="373"/>
      <c r="P945" s="373"/>
      <c r="Q945" s="373"/>
      <c r="R945" s="373"/>
      <c r="S945" s="373"/>
      <c r="T945" s="373"/>
      <c r="U945" s="373"/>
      <c r="V945" s="373"/>
      <c r="W945" s="373"/>
      <c r="X945" s="373"/>
      <c r="Y945" s="373"/>
      <c r="Z945" s="373"/>
      <c r="AA945" s="373"/>
    </row>
    <row r="946" spans="1:27" x14ac:dyDescent="0.35">
      <c r="A946" s="373"/>
      <c r="B946" s="373"/>
      <c r="C946" s="373"/>
      <c r="D946" s="373"/>
      <c r="E946" s="373"/>
      <c r="F946" s="373"/>
      <c r="G946" s="373"/>
      <c r="H946" s="373"/>
      <c r="I946" s="373"/>
      <c r="J946" s="373"/>
      <c r="K946" s="373"/>
      <c r="L946" s="373"/>
      <c r="M946" s="373"/>
      <c r="N946" s="373"/>
      <c r="O946" s="373"/>
      <c r="P946" s="373"/>
      <c r="Q946" s="373"/>
      <c r="R946" s="373"/>
      <c r="S946" s="373"/>
      <c r="T946" s="373"/>
      <c r="U946" s="373"/>
      <c r="V946" s="373"/>
      <c r="W946" s="373"/>
      <c r="X946" s="373"/>
      <c r="Y946" s="373"/>
      <c r="Z946" s="373"/>
      <c r="AA946" s="373"/>
    </row>
    <row r="947" spans="1:27" x14ac:dyDescent="0.35">
      <c r="A947" s="373"/>
      <c r="B947" s="373"/>
      <c r="C947" s="373"/>
      <c r="D947" s="373"/>
      <c r="E947" s="373"/>
      <c r="F947" s="373"/>
      <c r="G947" s="373"/>
      <c r="H947" s="373"/>
      <c r="I947" s="373"/>
      <c r="J947" s="373"/>
      <c r="K947" s="373"/>
      <c r="L947" s="373"/>
      <c r="M947" s="373"/>
      <c r="N947" s="373"/>
      <c r="O947" s="373"/>
      <c r="P947" s="373"/>
      <c r="Q947" s="373"/>
      <c r="R947" s="373"/>
      <c r="S947" s="373"/>
      <c r="T947" s="373"/>
      <c r="U947" s="373"/>
      <c r="V947" s="373"/>
      <c r="W947" s="373"/>
      <c r="X947" s="373"/>
      <c r="Y947" s="373"/>
      <c r="Z947" s="373"/>
      <c r="AA947" s="373"/>
    </row>
    <row r="948" spans="1:27" x14ac:dyDescent="0.35">
      <c r="A948" s="373"/>
      <c r="B948" s="373"/>
      <c r="C948" s="373"/>
      <c r="D948" s="373"/>
      <c r="E948" s="373"/>
      <c r="F948" s="373"/>
      <c r="G948" s="373"/>
      <c r="H948" s="373"/>
      <c r="I948" s="373"/>
      <c r="J948" s="373"/>
      <c r="K948" s="373"/>
      <c r="L948" s="373"/>
      <c r="M948" s="373"/>
      <c r="N948" s="373"/>
      <c r="O948" s="373"/>
      <c r="P948" s="373"/>
      <c r="Q948" s="373"/>
      <c r="R948" s="373"/>
      <c r="S948" s="373"/>
      <c r="T948" s="373"/>
      <c r="U948" s="373"/>
      <c r="V948" s="373"/>
      <c r="W948" s="373"/>
      <c r="X948" s="373"/>
      <c r="Y948" s="373"/>
      <c r="Z948" s="373"/>
      <c r="AA948" s="373"/>
    </row>
    <row r="949" spans="1:27" x14ac:dyDescent="0.35">
      <c r="A949" s="373"/>
      <c r="B949" s="373"/>
      <c r="C949" s="373"/>
      <c r="D949" s="373"/>
      <c r="E949" s="373"/>
      <c r="F949" s="373"/>
      <c r="G949" s="373"/>
      <c r="H949" s="373"/>
      <c r="I949" s="373"/>
      <c r="J949" s="373"/>
      <c r="K949" s="373"/>
      <c r="L949" s="373"/>
      <c r="M949" s="373"/>
      <c r="N949" s="373"/>
      <c r="O949" s="373"/>
      <c r="P949" s="373"/>
      <c r="Q949" s="373"/>
      <c r="R949" s="373"/>
      <c r="S949" s="373"/>
      <c r="T949" s="373"/>
      <c r="U949" s="373"/>
      <c r="V949" s="373"/>
      <c r="W949" s="373"/>
      <c r="X949" s="373"/>
      <c r="Y949" s="373"/>
      <c r="Z949" s="373"/>
      <c r="AA949" s="373"/>
    </row>
    <row r="950" spans="1:27" x14ac:dyDescent="0.35">
      <c r="A950" s="373"/>
      <c r="B950" s="373"/>
      <c r="C950" s="373"/>
      <c r="D950" s="373"/>
      <c r="E950" s="373"/>
      <c r="F950" s="373"/>
      <c r="G950" s="373"/>
      <c r="H950" s="373"/>
      <c r="I950" s="373"/>
      <c r="J950" s="373"/>
      <c r="K950" s="373"/>
      <c r="L950" s="373"/>
      <c r="M950" s="373"/>
      <c r="N950" s="373"/>
      <c r="O950" s="373"/>
      <c r="P950" s="373"/>
      <c r="Q950" s="373"/>
      <c r="R950" s="373"/>
      <c r="S950" s="373"/>
      <c r="T950" s="373"/>
      <c r="U950" s="373"/>
      <c r="V950" s="373"/>
      <c r="W950" s="373"/>
      <c r="X950" s="373"/>
      <c r="Y950" s="373"/>
      <c r="Z950" s="373"/>
      <c r="AA950" s="373"/>
    </row>
    <row r="951" spans="1:27" x14ac:dyDescent="0.35">
      <c r="A951" s="373"/>
      <c r="B951" s="373"/>
      <c r="C951" s="373"/>
      <c r="D951" s="373"/>
      <c r="E951" s="373"/>
      <c r="F951" s="373"/>
      <c r="G951" s="373"/>
      <c r="H951" s="373"/>
      <c r="I951" s="373"/>
      <c r="J951" s="373"/>
      <c r="K951" s="373"/>
      <c r="L951" s="373"/>
      <c r="M951" s="373"/>
      <c r="N951" s="373"/>
      <c r="O951" s="373"/>
      <c r="P951" s="373"/>
      <c r="Q951" s="373"/>
      <c r="R951" s="373"/>
      <c r="S951" s="373"/>
      <c r="T951" s="373"/>
      <c r="U951" s="373"/>
      <c r="V951" s="373"/>
      <c r="W951" s="373"/>
      <c r="X951" s="373"/>
      <c r="Y951" s="373"/>
      <c r="Z951" s="373"/>
      <c r="AA951" s="373"/>
    </row>
    <row r="952" spans="1:27" x14ac:dyDescent="0.35">
      <c r="A952" s="373"/>
      <c r="B952" s="373"/>
      <c r="C952" s="373"/>
      <c r="D952" s="373"/>
      <c r="E952" s="373"/>
      <c r="F952" s="373"/>
      <c r="G952" s="373"/>
      <c r="H952" s="373"/>
      <c r="I952" s="373"/>
      <c r="J952" s="373"/>
      <c r="K952" s="373"/>
      <c r="L952" s="373"/>
      <c r="M952" s="373"/>
      <c r="N952" s="373"/>
      <c r="O952" s="373"/>
      <c r="P952" s="373"/>
      <c r="Q952" s="373"/>
      <c r="R952" s="373"/>
      <c r="S952" s="373"/>
      <c r="T952" s="373"/>
      <c r="U952" s="373"/>
      <c r="V952" s="373"/>
      <c r="W952" s="373"/>
      <c r="X952" s="373"/>
      <c r="Y952" s="373"/>
      <c r="Z952" s="373"/>
      <c r="AA952" s="373"/>
    </row>
    <row r="953" spans="1:27" x14ac:dyDescent="0.35">
      <c r="A953" s="373"/>
      <c r="B953" s="373"/>
      <c r="C953" s="373"/>
      <c r="D953" s="373"/>
      <c r="E953" s="373"/>
      <c r="F953" s="373"/>
      <c r="G953" s="373"/>
      <c r="H953" s="373"/>
      <c r="I953" s="373"/>
      <c r="J953" s="373"/>
      <c r="K953" s="373"/>
      <c r="L953" s="373"/>
      <c r="M953" s="373"/>
      <c r="N953" s="373"/>
      <c r="O953" s="373"/>
      <c r="P953" s="373"/>
      <c r="Q953" s="373"/>
      <c r="R953" s="373"/>
      <c r="S953" s="373"/>
      <c r="T953" s="373"/>
      <c r="U953" s="373"/>
      <c r="V953" s="373"/>
      <c r="W953" s="373"/>
      <c r="X953" s="373"/>
      <c r="Y953" s="373"/>
      <c r="Z953" s="373"/>
      <c r="AA953" s="373"/>
    </row>
    <row r="954" spans="1:27" x14ac:dyDescent="0.35">
      <c r="A954" s="373"/>
      <c r="B954" s="373"/>
      <c r="C954" s="373"/>
      <c r="D954" s="373"/>
      <c r="E954" s="373"/>
      <c r="F954" s="373"/>
      <c r="G954" s="373"/>
      <c r="H954" s="373"/>
      <c r="I954" s="373"/>
      <c r="J954" s="373"/>
      <c r="K954" s="373"/>
      <c r="L954" s="373"/>
      <c r="M954" s="373"/>
      <c r="N954" s="373"/>
      <c r="O954" s="373"/>
      <c r="P954" s="373"/>
      <c r="Q954" s="373"/>
      <c r="R954" s="373"/>
      <c r="S954" s="373"/>
      <c r="T954" s="373"/>
      <c r="U954" s="373"/>
      <c r="V954" s="373"/>
      <c r="W954" s="373"/>
      <c r="X954" s="373"/>
      <c r="Y954" s="373"/>
      <c r="Z954" s="373"/>
      <c r="AA954" s="373"/>
    </row>
    <row r="955" spans="1:27" x14ac:dyDescent="0.35">
      <c r="A955" s="373"/>
      <c r="B955" s="373"/>
      <c r="C955" s="373"/>
      <c r="D955" s="373"/>
      <c r="E955" s="373"/>
      <c r="F955" s="373"/>
      <c r="G955" s="373"/>
      <c r="H955" s="373"/>
      <c r="I955" s="373"/>
      <c r="J955" s="373"/>
      <c r="K955" s="373"/>
      <c r="L955" s="373"/>
      <c r="M955" s="373"/>
      <c r="N955" s="373"/>
      <c r="O955" s="373"/>
      <c r="P955" s="373"/>
      <c r="Q955" s="373"/>
      <c r="R955" s="373"/>
      <c r="S955" s="373"/>
      <c r="T955" s="373"/>
      <c r="U955" s="373"/>
      <c r="V955" s="373"/>
      <c r="W955" s="373"/>
      <c r="X955" s="373"/>
      <c r="Y955" s="373"/>
      <c r="Z955" s="373"/>
      <c r="AA955" s="373"/>
    </row>
    <row r="956" spans="1:27" x14ac:dyDescent="0.35">
      <c r="A956" s="373"/>
      <c r="B956" s="373"/>
      <c r="C956" s="373"/>
      <c r="D956" s="373"/>
      <c r="E956" s="373"/>
      <c r="F956" s="373"/>
      <c r="G956" s="373"/>
      <c r="H956" s="373"/>
      <c r="I956" s="373"/>
      <c r="J956" s="373"/>
      <c r="K956" s="373"/>
      <c r="L956" s="373"/>
      <c r="M956" s="373"/>
      <c r="N956" s="373"/>
      <c r="O956" s="373"/>
      <c r="P956" s="373"/>
      <c r="Q956" s="373"/>
      <c r="R956" s="373"/>
      <c r="S956" s="373"/>
      <c r="T956" s="373"/>
      <c r="U956" s="373"/>
      <c r="V956" s="373"/>
      <c r="W956" s="373"/>
      <c r="X956" s="373"/>
      <c r="Y956" s="373"/>
      <c r="Z956" s="373"/>
      <c r="AA956" s="373"/>
    </row>
    <row r="957" spans="1:27" x14ac:dyDescent="0.35">
      <c r="A957" s="373"/>
      <c r="B957" s="373"/>
      <c r="C957" s="373"/>
      <c r="D957" s="373"/>
      <c r="E957" s="373"/>
      <c r="F957" s="373"/>
      <c r="G957" s="373"/>
      <c r="H957" s="373"/>
      <c r="I957" s="373"/>
      <c r="J957" s="373"/>
      <c r="K957" s="373"/>
      <c r="L957" s="373"/>
      <c r="M957" s="373"/>
      <c r="N957" s="373"/>
      <c r="O957" s="373"/>
      <c r="P957" s="373"/>
      <c r="Q957" s="373"/>
      <c r="R957" s="373"/>
      <c r="S957" s="373"/>
      <c r="T957" s="373"/>
      <c r="U957" s="373"/>
      <c r="V957" s="373"/>
      <c r="W957" s="373"/>
      <c r="X957" s="373"/>
      <c r="Y957" s="373"/>
      <c r="Z957" s="373"/>
      <c r="AA957" s="373"/>
    </row>
    <row r="958" spans="1:27" x14ac:dyDescent="0.35">
      <c r="A958" s="373"/>
      <c r="B958" s="373"/>
      <c r="C958" s="373"/>
      <c r="D958" s="373"/>
      <c r="E958" s="373"/>
      <c r="F958" s="373"/>
      <c r="G958" s="373"/>
      <c r="H958" s="373"/>
      <c r="I958" s="373"/>
      <c r="J958" s="373"/>
      <c r="K958" s="373"/>
      <c r="L958" s="373"/>
      <c r="M958" s="373"/>
      <c r="N958" s="373"/>
      <c r="O958" s="373"/>
      <c r="P958" s="373"/>
      <c r="Q958" s="373"/>
      <c r="R958" s="373"/>
      <c r="S958" s="373"/>
      <c r="T958" s="373"/>
      <c r="U958" s="373"/>
      <c r="V958" s="373"/>
      <c r="W958" s="373"/>
      <c r="X958" s="373"/>
      <c r="Y958" s="373"/>
      <c r="Z958" s="373"/>
      <c r="AA958" s="373"/>
    </row>
    <row r="959" spans="1:27" x14ac:dyDescent="0.35">
      <c r="A959" s="373"/>
      <c r="B959" s="373"/>
      <c r="C959" s="373"/>
      <c r="D959" s="373"/>
      <c r="E959" s="373"/>
      <c r="F959" s="373"/>
      <c r="G959" s="373"/>
      <c r="H959" s="373"/>
      <c r="I959" s="373"/>
      <c r="J959" s="373"/>
      <c r="K959" s="373"/>
      <c r="L959" s="373"/>
      <c r="M959" s="373"/>
      <c r="N959" s="373"/>
      <c r="O959" s="373"/>
      <c r="P959" s="373"/>
      <c r="Q959" s="373"/>
      <c r="R959" s="373"/>
      <c r="S959" s="373"/>
      <c r="T959" s="373"/>
      <c r="U959" s="373"/>
      <c r="V959" s="373"/>
      <c r="W959" s="373"/>
      <c r="X959" s="373"/>
      <c r="Y959" s="373"/>
      <c r="Z959" s="373"/>
      <c r="AA959" s="373"/>
    </row>
    <row r="960" spans="1:27" x14ac:dyDescent="0.35">
      <c r="A960" s="373"/>
      <c r="B960" s="373"/>
      <c r="C960" s="373"/>
      <c r="D960" s="373"/>
      <c r="E960" s="373"/>
      <c r="F960" s="373"/>
      <c r="G960" s="373"/>
      <c r="H960" s="373"/>
      <c r="I960" s="373"/>
      <c r="J960" s="373"/>
      <c r="K960" s="373"/>
      <c r="L960" s="373"/>
      <c r="M960" s="373"/>
      <c r="N960" s="373"/>
      <c r="O960" s="373"/>
      <c r="P960" s="373"/>
      <c r="Q960" s="373"/>
      <c r="R960" s="373"/>
      <c r="S960" s="373"/>
      <c r="T960" s="373"/>
      <c r="U960" s="373"/>
      <c r="V960" s="373"/>
      <c r="W960" s="373"/>
      <c r="X960" s="373"/>
      <c r="Y960" s="373"/>
      <c r="Z960" s="373"/>
      <c r="AA960" s="373"/>
    </row>
    <row r="961" spans="1:27" x14ac:dyDescent="0.35">
      <c r="A961" s="373"/>
      <c r="B961" s="373"/>
      <c r="C961" s="373"/>
      <c r="D961" s="373"/>
      <c r="E961" s="373"/>
      <c r="F961" s="373"/>
      <c r="G961" s="373"/>
      <c r="H961" s="373"/>
      <c r="I961" s="373"/>
      <c r="J961" s="373"/>
      <c r="K961" s="373"/>
      <c r="L961" s="373"/>
      <c r="M961" s="373"/>
      <c r="N961" s="373"/>
      <c r="O961" s="373"/>
      <c r="P961" s="373"/>
      <c r="Q961" s="373"/>
      <c r="R961" s="373"/>
      <c r="S961" s="373"/>
      <c r="T961" s="373"/>
      <c r="U961" s="373"/>
      <c r="V961" s="373"/>
      <c r="W961" s="373"/>
      <c r="X961" s="373"/>
      <c r="Y961" s="373"/>
      <c r="Z961" s="373"/>
      <c r="AA961" s="373"/>
    </row>
    <row r="962" spans="1:27" x14ac:dyDescent="0.35">
      <c r="A962" s="373"/>
      <c r="B962" s="373"/>
      <c r="C962" s="373"/>
      <c r="D962" s="373"/>
      <c r="E962" s="373"/>
      <c r="F962" s="373"/>
      <c r="G962" s="373"/>
      <c r="H962" s="373"/>
      <c r="I962" s="373"/>
      <c r="J962" s="373"/>
      <c r="K962" s="373"/>
      <c r="L962" s="373"/>
      <c r="M962" s="373"/>
      <c r="N962" s="373"/>
      <c r="O962" s="373"/>
      <c r="P962" s="373"/>
      <c r="Q962" s="373"/>
      <c r="R962" s="373"/>
      <c r="S962" s="373"/>
      <c r="T962" s="373"/>
      <c r="U962" s="373"/>
      <c r="V962" s="373"/>
      <c r="W962" s="373"/>
      <c r="X962" s="373"/>
      <c r="Y962" s="373"/>
      <c r="Z962" s="373"/>
      <c r="AA962" s="373"/>
    </row>
    <row r="963" spans="1:27" x14ac:dyDescent="0.35">
      <c r="A963" s="373"/>
      <c r="B963" s="373"/>
      <c r="C963" s="373"/>
      <c r="D963" s="373"/>
      <c r="E963" s="373"/>
      <c r="F963" s="373"/>
      <c r="G963" s="373"/>
      <c r="H963" s="373"/>
      <c r="I963" s="373"/>
      <c r="J963" s="373"/>
      <c r="K963" s="373"/>
      <c r="L963" s="373"/>
      <c r="M963" s="373"/>
      <c r="N963" s="373"/>
      <c r="O963" s="373"/>
      <c r="P963" s="373"/>
      <c r="Q963" s="373"/>
      <c r="R963" s="373"/>
      <c r="S963" s="373"/>
      <c r="T963" s="373"/>
      <c r="U963" s="373"/>
      <c r="V963" s="373"/>
      <c r="W963" s="373"/>
      <c r="X963" s="373"/>
      <c r="Y963" s="373"/>
      <c r="Z963" s="373"/>
      <c r="AA963" s="373"/>
    </row>
    <row r="964" spans="1:27" x14ac:dyDescent="0.35">
      <c r="A964" s="373"/>
      <c r="B964" s="373"/>
      <c r="C964" s="373"/>
      <c r="D964" s="373"/>
      <c r="E964" s="373"/>
      <c r="F964" s="373"/>
      <c r="G964" s="373"/>
      <c r="H964" s="373"/>
      <c r="I964" s="373"/>
      <c r="J964" s="373"/>
      <c r="K964" s="373"/>
      <c r="L964" s="373"/>
      <c r="M964" s="373"/>
      <c r="N964" s="373"/>
      <c r="O964" s="373"/>
      <c r="P964" s="373"/>
      <c r="Q964" s="373"/>
      <c r="R964" s="373"/>
      <c r="S964" s="373"/>
      <c r="T964" s="373"/>
      <c r="U964" s="373"/>
      <c r="V964" s="373"/>
      <c r="W964" s="373"/>
      <c r="X964" s="373"/>
      <c r="Y964" s="373"/>
      <c r="Z964" s="373"/>
      <c r="AA964" s="373"/>
    </row>
    <row r="965" spans="1:27" x14ac:dyDescent="0.35">
      <c r="A965" s="373"/>
      <c r="B965" s="373"/>
      <c r="C965" s="373"/>
      <c r="D965" s="373"/>
      <c r="E965" s="373"/>
      <c r="F965" s="373"/>
      <c r="G965" s="373"/>
      <c r="H965" s="373"/>
      <c r="I965" s="373"/>
      <c r="J965" s="373"/>
      <c r="K965" s="373"/>
      <c r="L965" s="373"/>
      <c r="M965" s="373"/>
      <c r="N965" s="373"/>
      <c r="O965" s="373"/>
      <c r="P965" s="373"/>
      <c r="Q965" s="373"/>
      <c r="R965" s="373"/>
      <c r="S965" s="373"/>
      <c r="T965" s="373"/>
      <c r="U965" s="373"/>
      <c r="V965" s="373"/>
      <c r="W965" s="373"/>
      <c r="X965" s="373"/>
      <c r="Y965" s="373"/>
      <c r="Z965" s="373"/>
      <c r="AA965" s="373"/>
    </row>
    <row r="966" spans="1:27" x14ac:dyDescent="0.35">
      <c r="A966" s="373"/>
      <c r="B966" s="373"/>
      <c r="C966" s="373"/>
      <c r="D966" s="373"/>
      <c r="E966" s="373"/>
      <c r="F966" s="373"/>
      <c r="G966" s="373"/>
      <c r="H966" s="373"/>
      <c r="I966" s="373"/>
      <c r="J966" s="373"/>
      <c r="K966" s="373"/>
      <c r="L966" s="373"/>
      <c r="M966" s="373"/>
      <c r="N966" s="373"/>
      <c r="O966" s="373"/>
      <c r="P966" s="373"/>
      <c r="Q966" s="373"/>
      <c r="R966" s="373"/>
      <c r="S966" s="373"/>
      <c r="T966" s="373"/>
      <c r="U966" s="373"/>
      <c r="V966" s="373"/>
      <c r="W966" s="373"/>
      <c r="X966" s="373"/>
      <c r="Y966" s="373"/>
      <c r="Z966" s="373"/>
      <c r="AA966" s="373"/>
    </row>
    <row r="967" spans="1:27" x14ac:dyDescent="0.35">
      <c r="A967" s="373"/>
      <c r="B967" s="373"/>
      <c r="C967" s="373"/>
      <c r="D967" s="373"/>
      <c r="E967" s="373"/>
      <c r="F967" s="373"/>
      <c r="G967" s="373"/>
      <c r="H967" s="373"/>
      <c r="I967" s="373"/>
      <c r="J967" s="373"/>
      <c r="K967" s="373"/>
      <c r="L967" s="373"/>
      <c r="M967" s="373"/>
      <c r="N967" s="373"/>
      <c r="O967" s="373"/>
      <c r="P967" s="373"/>
      <c r="Q967" s="373"/>
      <c r="R967" s="373"/>
      <c r="S967" s="373"/>
      <c r="T967" s="373"/>
      <c r="U967" s="373"/>
      <c r="V967" s="373"/>
      <c r="W967" s="373"/>
      <c r="X967" s="373"/>
      <c r="Y967" s="373"/>
      <c r="Z967" s="373"/>
      <c r="AA967" s="373"/>
    </row>
    <row r="968" spans="1:27" x14ac:dyDescent="0.35">
      <c r="A968" s="373"/>
      <c r="B968" s="373"/>
      <c r="C968" s="373"/>
      <c r="D968" s="373"/>
      <c r="E968" s="373"/>
      <c r="F968" s="373"/>
      <c r="G968" s="373"/>
      <c r="H968" s="373"/>
      <c r="I968" s="373"/>
      <c r="J968" s="373"/>
      <c r="K968" s="373"/>
      <c r="L968" s="373"/>
      <c r="M968" s="373"/>
      <c r="N968" s="373"/>
      <c r="O968" s="373"/>
      <c r="P968" s="373"/>
      <c r="Q968" s="373"/>
      <c r="R968" s="373"/>
      <c r="S968" s="373"/>
      <c r="T968" s="373"/>
      <c r="U968" s="373"/>
      <c r="V968" s="373"/>
      <c r="W968" s="373"/>
      <c r="X968" s="373"/>
      <c r="Y968" s="373"/>
      <c r="Z968" s="373"/>
      <c r="AA968" s="373"/>
    </row>
    <row r="969" spans="1:27" x14ac:dyDescent="0.35">
      <c r="A969" s="373"/>
      <c r="B969" s="373"/>
      <c r="C969" s="373"/>
      <c r="D969" s="373"/>
      <c r="E969" s="373"/>
      <c r="F969" s="373"/>
      <c r="G969" s="373"/>
      <c r="H969" s="373"/>
      <c r="I969" s="373"/>
      <c r="J969" s="373"/>
      <c r="K969" s="373"/>
      <c r="L969" s="373"/>
      <c r="M969" s="373"/>
      <c r="N969" s="373"/>
      <c r="O969" s="373"/>
      <c r="P969" s="373"/>
      <c r="Q969" s="373"/>
      <c r="R969" s="373"/>
      <c r="S969" s="373"/>
      <c r="T969" s="373"/>
      <c r="U969" s="373"/>
      <c r="V969" s="373"/>
      <c r="W969" s="373"/>
      <c r="X969" s="373"/>
      <c r="Y969" s="373"/>
      <c r="Z969" s="373"/>
      <c r="AA969" s="373"/>
    </row>
    <row r="970" spans="1:27" x14ac:dyDescent="0.35">
      <c r="A970" s="373"/>
      <c r="B970" s="373"/>
      <c r="C970" s="373"/>
      <c r="D970" s="373"/>
      <c r="E970" s="373"/>
      <c r="F970" s="373"/>
      <c r="G970" s="373"/>
      <c r="H970" s="373"/>
      <c r="I970" s="373"/>
      <c r="J970" s="373"/>
      <c r="K970" s="373"/>
      <c r="L970" s="373"/>
      <c r="M970" s="373"/>
      <c r="N970" s="373"/>
      <c r="O970" s="373"/>
      <c r="P970" s="373"/>
      <c r="Q970" s="373"/>
      <c r="R970" s="373"/>
      <c r="S970" s="373"/>
      <c r="T970" s="373"/>
      <c r="U970" s="373"/>
      <c r="V970" s="373"/>
      <c r="W970" s="373"/>
      <c r="X970" s="373"/>
      <c r="Y970" s="373"/>
      <c r="Z970" s="373"/>
      <c r="AA970" s="373"/>
    </row>
    <row r="971" spans="1:27" x14ac:dyDescent="0.35">
      <c r="A971" s="373"/>
      <c r="B971" s="373"/>
      <c r="C971" s="373"/>
      <c r="D971" s="373"/>
      <c r="E971" s="373"/>
      <c r="F971" s="373"/>
      <c r="G971" s="373"/>
      <c r="H971" s="373"/>
      <c r="I971" s="373"/>
      <c r="J971" s="373"/>
      <c r="K971" s="373"/>
      <c r="L971" s="373"/>
      <c r="M971" s="373"/>
      <c r="N971" s="373"/>
      <c r="O971" s="373"/>
      <c r="P971" s="373"/>
      <c r="Q971" s="373"/>
      <c r="R971" s="373"/>
      <c r="S971" s="373"/>
      <c r="T971" s="373"/>
      <c r="U971" s="373"/>
      <c r="V971" s="373"/>
      <c r="W971" s="373"/>
      <c r="X971" s="373"/>
      <c r="Y971" s="373"/>
      <c r="Z971" s="373"/>
      <c r="AA971" s="373"/>
    </row>
    <row r="972" spans="1:27" x14ac:dyDescent="0.35">
      <c r="A972" s="373"/>
      <c r="B972" s="373"/>
      <c r="C972" s="373"/>
      <c r="D972" s="373"/>
      <c r="E972" s="373"/>
      <c r="F972" s="373"/>
      <c r="G972" s="373"/>
      <c r="H972" s="373"/>
      <c r="I972" s="373"/>
      <c r="J972" s="373"/>
      <c r="K972" s="373"/>
      <c r="L972" s="373"/>
      <c r="M972" s="373"/>
      <c r="N972" s="373"/>
      <c r="O972" s="373"/>
      <c r="P972" s="373"/>
      <c r="Q972" s="373"/>
      <c r="R972" s="373"/>
      <c r="S972" s="373"/>
      <c r="T972" s="373"/>
      <c r="U972" s="373"/>
      <c r="V972" s="373"/>
      <c r="W972" s="373"/>
      <c r="X972" s="373"/>
      <c r="Y972" s="373"/>
      <c r="Z972" s="373"/>
      <c r="AA972" s="373"/>
    </row>
    <row r="973" spans="1:27" x14ac:dyDescent="0.35">
      <c r="A973" s="373"/>
      <c r="B973" s="373"/>
      <c r="C973" s="373"/>
      <c r="D973" s="373"/>
      <c r="E973" s="373"/>
      <c r="F973" s="373"/>
      <c r="G973" s="373"/>
      <c r="H973" s="373"/>
      <c r="I973" s="373"/>
      <c r="J973" s="373"/>
      <c r="K973" s="373"/>
      <c r="L973" s="373"/>
      <c r="M973" s="373"/>
      <c r="N973" s="373"/>
      <c r="O973" s="373"/>
      <c r="P973" s="373"/>
      <c r="Q973" s="373"/>
      <c r="R973" s="373"/>
      <c r="S973" s="373"/>
      <c r="T973" s="373"/>
      <c r="U973" s="373"/>
      <c r="V973" s="373"/>
      <c r="W973" s="373"/>
      <c r="X973" s="373"/>
      <c r="Y973" s="373"/>
      <c r="Z973" s="373"/>
      <c r="AA973" s="373"/>
    </row>
    <row r="974" spans="1:27" x14ac:dyDescent="0.35">
      <c r="A974" s="373"/>
      <c r="B974" s="373"/>
      <c r="C974" s="373"/>
      <c r="D974" s="373"/>
      <c r="E974" s="373"/>
      <c r="F974" s="373"/>
      <c r="G974" s="373"/>
      <c r="H974" s="373"/>
      <c r="I974" s="373"/>
      <c r="J974" s="373"/>
      <c r="K974" s="373"/>
      <c r="L974" s="373"/>
      <c r="M974" s="373"/>
      <c r="N974" s="373"/>
      <c r="O974" s="373"/>
      <c r="P974" s="373"/>
      <c r="Q974" s="373"/>
      <c r="R974" s="373"/>
      <c r="S974" s="373"/>
      <c r="T974" s="373"/>
      <c r="U974" s="373"/>
      <c r="V974" s="373"/>
      <c r="W974" s="373"/>
      <c r="X974" s="373"/>
      <c r="Y974" s="373"/>
      <c r="Z974" s="373"/>
      <c r="AA974" s="373"/>
    </row>
    <row r="975" spans="1:27" x14ac:dyDescent="0.35">
      <c r="A975" s="373"/>
      <c r="B975" s="373"/>
      <c r="C975" s="373"/>
      <c r="D975" s="373"/>
      <c r="E975" s="373"/>
      <c r="F975" s="373"/>
      <c r="G975" s="373"/>
      <c r="H975" s="373"/>
      <c r="I975" s="373"/>
      <c r="J975" s="373"/>
      <c r="K975" s="373"/>
      <c r="L975" s="373"/>
      <c r="M975" s="373"/>
      <c r="N975" s="373"/>
      <c r="O975" s="373"/>
      <c r="P975" s="373"/>
      <c r="Q975" s="373"/>
      <c r="R975" s="373"/>
      <c r="S975" s="373"/>
      <c r="T975" s="373"/>
      <c r="U975" s="373"/>
      <c r="V975" s="373"/>
      <c r="W975" s="373"/>
      <c r="X975" s="373"/>
      <c r="Y975" s="373"/>
      <c r="Z975" s="373"/>
      <c r="AA975" s="373"/>
    </row>
    <row r="976" spans="1:27" x14ac:dyDescent="0.35">
      <c r="A976" s="373"/>
      <c r="B976" s="373"/>
      <c r="C976" s="373"/>
      <c r="D976" s="373"/>
      <c r="E976" s="373"/>
      <c r="F976" s="373"/>
      <c r="G976" s="373"/>
      <c r="H976" s="373"/>
      <c r="I976" s="373"/>
      <c r="J976" s="373"/>
      <c r="K976" s="373"/>
      <c r="L976" s="373"/>
      <c r="M976" s="373"/>
      <c r="N976" s="373"/>
      <c r="O976" s="373"/>
      <c r="P976" s="373"/>
      <c r="Q976" s="373"/>
      <c r="R976" s="373"/>
      <c r="S976" s="373"/>
      <c r="T976" s="373"/>
      <c r="U976" s="373"/>
      <c r="V976" s="373"/>
      <c r="W976" s="373"/>
      <c r="X976" s="373"/>
      <c r="Y976" s="373"/>
      <c r="Z976" s="373"/>
      <c r="AA976" s="373"/>
    </row>
    <row r="977" spans="1:27" x14ac:dyDescent="0.35">
      <c r="A977" s="373"/>
      <c r="B977" s="373"/>
      <c r="C977" s="373"/>
      <c r="D977" s="373"/>
      <c r="E977" s="373"/>
      <c r="F977" s="373"/>
      <c r="G977" s="373"/>
      <c r="H977" s="373"/>
      <c r="I977" s="373"/>
      <c r="J977" s="373"/>
      <c r="K977" s="373"/>
      <c r="L977" s="373"/>
      <c r="M977" s="373"/>
      <c r="N977" s="373"/>
      <c r="O977" s="373"/>
      <c r="P977" s="373"/>
      <c r="Q977" s="373"/>
      <c r="R977" s="373"/>
      <c r="S977" s="373"/>
      <c r="T977" s="373"/>
      <c r="U977" s="373"/>
      <c r="V977" s="373"/>
      <c r="W977" s="373"/>
      <c r="X977" s="373"/>
      <c r="Y977" s="373"/>
      <c r="Z977" s="373"/>
      <c r="AA977" s="373"/>
    </row>
    <row r="978" spans="1:27" x14ac:dyDescent="0.35">
      <c r="A978" s="373"/>
      <c r="B978" s="373"/>
      <c r="C978" s="373"/>
      <c r="D978" s="373"/>
      <c r="E978" s="373"/>
      <c r="F978" s="373"/>
      <c r="G978" s="373"/>
      <c r="H978" s="373"/>
      <c r="I978" s="373"/>
      <c r="J978" s="373"/>
      <c r="K978" s="373"/>
      <c r="L978" s="373"/>
      <c r="M978" s="373"/>
      <c r="N978" s="373"/>
      <c r="O978" s="373"/>
      <c r="P978" s="373"/>
      <c r="Q978" s="373"/>
      <c r="R978" s="373"/>
      <c r="S978" s="373"/>
      <c r="T978" s="373"/>
      <c r="U978" s="373"/>
      <c r="V978" s="373"/>
      <c r="W978" s="373"/>
      <c r="X978" s="373"/>
      <c r="Y978" s="373"/>
      <c r="Z978" s="373"/>
      <c r="AA978" s="373"/>
    </row>
    <row r="979" spans="1:27" x14ac:dyDescent="0.35">
      <c r="A979" s="373"/>
      <c r="B979" s="373"/>
      <c r="C979" s="373"/>
      <c r="D979" s="373"/>
      <c r="E979" s="373"/>
      <c r="F979" s="373"/>
      <c r="G979" s="373"/>
      <c r="H979" s="373"/>
      <c r="I979" s="373"/>
      <c r="J979" s="373"/>
      <c r="K979" s="373"/>
      <c r="L979" s="373"/>
      <c r="M979" s="373"/>
      <c r="N979" s="373"/>
      <c r="O979" s="373"/>
      <c r="P979" s="373"/>
      <c r="Q979" s="373"/>
      <c r="R979" s="373"/>
      <c r="S979" s="373"/>
      <c r="T979" s="373"/>
      <c r="U979" s="373"/>
      <c r="V979" s="373"/>
      <c r="W979" s="373"/>
      <c r="X979" s="373"/>
      <c r="Y979" s="373"/>
      <c r="Z979" s="373"/>
      <c r="AA979" s="373"/>
    </row>
    <row r="980" spans="1:27" x14ac:dyDescent="0.35">
      <c r="A980" s="373"/>
      <c r="B980" s="373"/>
      <c r="C980" s="373"/>
      <c r="D980" s="373"/>
      <c r="E980" s="373"/>
      <c r="F980" s="373"/>
      <c r="G980" s="373"/>
      <c r="H980" s="373"/>
      <c r="I980" s="373"/>
      <c r="J980" s="373"/>
      <c r="K980" s="373"/>
      <c r="L980" s="373"/>
      <c r="M980" s="373"/>
      <c r="N980" s="373"/>
      <c r="O980" s="373"/>
      <c r="P980" s="373"/>
      <c r="Q980" s="373"/>
      <c r="R980" s="373"/>
      <c r="S980" s="373"/>
      <c r="T980" s="373"/>
      <c r="U980" s="373"/>
      <c r="V980" s="373"/>
      <c r="W980" s="373"/>
      <c r="X980" s="373"/>
      <c r="Y980" s="373"/>
      <c r="Z980" s="373"/>
      <c r="AA980" s="373"/>
    </row>
    <row r="981" spans="1:27" x14ac:dyDescent="0.35">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c r="AA981" s="211"/>
    </row>
    <row r="982" spans="1:27" x14ac:dyDescent="0.35">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c r="AA982" s="211"/>
    </row>
    <row r="983" spans="1:27" x14ac:dyDescent="0.35">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c r="AA983" s="211"/>
    </row>
  </sheetData>
  <mergeCells count="117">
    <mergeCell ref="B9:G10"/>
    <mergeCell ref="H9:P10"/>
    <mergeCell ref="Q9:T9"/>
    <mergeCell ref="U9:Z9"/>
    <mergeCell ref="Q10:T10"/>
    <mergeCell ref="U10:Z10"/>
    <mergeCell ref="A1:F3"/>
    <mergeCell ref="G1:AA1"/>
    <mergeCell ref="G2:N2"/>
    <mergeCell ref="O2:AA2"/>
    <mergeCell ref="G3:AA3"/>
    <mergeCell ref="B6:G7"/>
    <mergeCell ref="H6:Z7"/>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33:Z33"/>
    <mergeCell ref="B34:F35"/>
    <mergeCell ref="G34:G35"/>
    <mergeCell ref="H34:H35"/>
    <mergeCell ref="I34:I35"/>
    <mergeCell ref="J34:Z35"/>
    <mergeCell ref="H36:H37"/>
    <mergeCell ref="I36:I37"/>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62:F62"/>
    <mergeCell ref="G62:H62"/>
    <mergeCell ref="I62:L62"/>
    <mergeCell ref="M62:T62"/>
    <mergeCell ref="U62:Z62"/>
    <mergeCell ref="B41:F41"/>
    <mergeCell ref="J41:Z41"/>
    <mergeCell ref="J36:Z36"/>
    <mergeCell ref="J37:Z37"/>
    <mergeCell ref="J38:Z38"/>
    <mergeCell ref="B36:F37"/>
    <mergeCell ref="G36:G37"/>
    <mergeCell ref="B48:Z54"/>
    <mergeCell ref="B57:F58"/>
    <mergeCell ref="G57:H57"/>
    <mergeCell ref="G58:H58"/>
    <mergeCell ref="I57:L57"/>
    <mergeCell ref="I58:L58"/>
    <mergeCell ref="M57:T58"/>
    <mergeCell ref="U57:Z58"/>
    <mergeCell ref="B59:F59"/>
    <mergeCell ref="G59:H59"/>
    <mergeCell ref="I59:L59"/>
    <mergeCell ref="M59:T59"/>
    <mergeCell ref="G61:H61"/>
    <mergeCell ref="I61:L61"/>
    <mergeCell ref="G60:H60"/>
    <mergeCell ref="I60:L60"/>
    <mergeCell ref="B42:F42"/>
    <mergeCell ref="J42:Z42"/>
    <mergeCell ref="A44:C44"/>
    <mergeCell ref="B43:F43"/>
    <mergeCell ref="J43:Z43"/>
    <mergeCell ref="A45:C45"/>
    <mergeCell ref="B46:Z47"/>
    <mergeCell ref="U59:Z59"/>
    <mergeCell ref="B60:F60"/>
    <mergeCell ref="M60:T60"/>
    <mergeCell ref="U60:Z60"/>
    <mergeCell ref="B61:F61"/>
    <mergeCell ref="M61:T61"/>
    <mergeCell ref="U61:Z61"/>
    <mergeCell ref="AA36:AA37"/>
    <mergeCell ref="A38:A40"/>
    <mergeCell ref="B38:F40"/>
    <mergeCell ref="G38:G40"/>
    <mergeCell ref="H38:H40"/>
    <mergeCell ref="I38:I40"/>
    <mergeCell ref="AA38:AA40"/>
    <mergeCell ref="J39:Z39"/>
    <mergeCell ref="J40:Z40"/>
    <mergeCell ref="A36:A3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990"/>
  <sheetViews>
    <sheetView topLeftCell="G40" zoomScale="70" zoomScaleNormal="70" workbookViewId="0">
      <selection activeCell="K47" sqref="K47:AA47"/>
    </sheetView>
  </sheetViews>
  <sheetFormatPr baseColWidth="10" defaultColWidth="11.453125" defaultRowHeight="14.5" x14ac:dyDescent="0.35"/>
  <sheetData>
    <row r="1" spans="1:28" ht="15" thickBot="1" x14ac:dyDescent="0.4">
      <c r="A1" s="427"/>
      <c r="B1" s="1808"/>
      <c r="C1" s="1808"/>
      <c r="D1" s="1808"/>
      <c r="E1" s="1808"/>
      <c r="F1" s="1808"/>
      <c r="G1" s="1808"/>
      <c r="H1" s="427"/>
      <c r="I1" s="427"/>
      <c r="J1" s="427"/>
      <c r="K1" s="427"/>
      <c r="L1" s="427"/>
      <c r="M1" s="427"/>
      <c r="N1" s="427"/>
      <c r="O1" s="427"/>
      <c r="P1" s="427"/>
      <c r="Q1" s="427"/>
      <c r="R1" s="427"/>
      <c r="S1" s="427"/>
      <c r="T1" s="427"/>
      <c r="U1" s="427"/>
      <c r="V1" s="427"/>
      <c r="W1" s="427"/>
      <c r="X1" s="427"/>
      <c r="Y1" s="427"/>
      <c r="Z1" s="427"/>
      <c r="AA1" s="427"/>
      <c r="AB1" s="427"/>
    </row>
    <row r="2" spans="1:28" ht="15.5" customHeight="1" x14ac:dyDescent="0.35">
      <c r="A2" s="427"/>
      <c r="B2" s="1709"/>
      <c r="C2" s="1710"/>
      <c r="D2" s="1710"/>
      <c r="E2" s="1710"/>
      <c r="F2" s="1710"/>
      <c r="G2" s="1711"/>
      <c r="H2" s="1809" t="s">
        <v>0</v>
      </c>
      <c r="I2" s="1810"/>
      <c r="J2" s="1810"/>
      <c r="K2" s="1810"/>
      <c r="L2" s="1810"/>
      <c r="M2" s="1810"/>
      <c r="N2" s="1810"/>
      <c r="O2" s="1810"/>
      <c r="P2" s="1810"/>
      <c r="Q2" s="1810"/>
      <c r="R2" s="1810"/>
      <c r="S2" s="1810"/>
      <c r="T2" s="1810"/>
      <c r="U2" s="1810"/>
      <c r="V2" s="1810"/>
      <c r="W2" s="1810"/>
      <c r="X2" s="1810"/>
      <c r="Y2" s="1810"/>
      <c r="Z2" s="1810"/>
      <c r="AA2" s="1810"/>
      <c r="AB2" s="1810"/>
    </row>
    <row r="3" spans="1:28" ht="15" customHeight="1" x14ac:dyDescent="0.35">
      <c r="A3" s="427"/>
      <c r="B3" s="1712"/>
      <c r="C3" s="1713"/>
      <c r="D3" s="1713"/>
      <c r="E3" s="1713"/>
      <c r="F3" s="1713"/>
      <c r="G3" s="1714"/>
      <c r="H3" s="1717" t="s">
        <v>1</v>
      </c>
      <c r="I3" s="1718"/>
      <c r="J3" s="1718"/>
      <c r="K3" s="1718"/>
      <c r="L3" s="1718"/>
      <c r="M3" s="1718"/>
      <c r="N3" s="1718"/>
      <c r="O3" s="1719"/>
      <c r="P3" s="1717" t="s">
        <v>2</v>
      </c>
      <c r="Q3" s="1718"/>
      <c r="R3" s="1718"/>
      <c r="S3" s="1718"/>
      <c r="T3" s="1718"/>
      <c r="U3" s="1718"/>
      <c r="V3" s="1718"/>
      <c r="W3" s="1718"/>
      <c r="X3" s="1718"/>
      <c r="Y3" s="1718"/>
      <c r="Z3" s="1718"/>
      <c r="AA3" s="1718"/>
      <c r="AB3" s="1718"/>
    </row>
    <row r="4" spans="1:28" ht="15.75" customHeight="1" thickBot="1" x14ac:dyDescent="0.4">
      <c r="A4" s="427"/>
      <c r="B4" s="1712"/>
      <c r="C4" s="1713"/>
      <c r="D4" s="1713"/>
      <c r="E4" s="1713"/>
      <c r="F4" s="1713"/>
      <c r="G4" s="1714"/>
      <c r="H4" s="1720" t="s">
        <v>3</v>
      </c>
      <c r="I4" s="1721"/>
      <c r="J4" s="1721"/>
      <c r="K4" s="1721"/>
      <c r="L4" s="1721"/>
      <c r="M4" s="1721"/>
      <c r="N4" s="1721"/>
      <c r="O4" s="1721"/>
      <c r="P4" s="1721"/>
      <c r="Q4" s="1721"/>
      <c r="R4" s="1721"/>
      <c r="S4" s="1721"/>
      <c r="T4" s="1721"/>
      <c r="U4" s="1721"/>
      <c r="V4" s="1721"/>
      <c r="W4" s="1721"/>
      <c r="X4" s="1721"/>
      <c r="Y4" s="1721"/>
      <c r="Z4" s="1721"/>
      <c r="AA4" s="1721"/>
      <c r="AB4" s="1721"/>
    </row>
    <row r="5" spans="1:28" x14ac:dyDescent="0.35">
      <c r="A5" s="427"/>
      <c r="B5" s="427"/>
      <c r="C5" s="427"/>
      <c r="D5" s="427"/>
      <c r="E5" s="427"/>
      <c r="F5" s="427"/>
      <c r="G5" s="427"/>
      <c r="H5" s="127"/>
      <c r="I5" s="127"/>
      <c r="J5" s="127"/>
      <c r="K5" s="127"/>
      <c r="L5" s="127"/>
      <c r="M5" s="127"/>
      <c r="N5" s="127"/>
      <c r="O5" s="127"/>
      <c r="P5" s="127"/>
      <c r="Q5" s="127"/>
      <c r="R5" s="127"/>
      <c r="S5" s="127"/>
      <c r="T5" s="127"/>
      <c r="U5" s="127"/>
      <c r="V5" s="127"/>
      <c r="W5" s="127"/>
      <c r="X5" s="127"/>
      <c r="Y5" s="127"/>
      <c r="Z5" s="127"/>
      <c r="AA5" s="127"/>
      <c r="AB5" s="127"/>
    </row>
    <row r="6" spans="1:28" ht="15" thickBot="1" x14ac:dyDescent="0.4">
      <c r="A6" s="427"/>
      <c r="B6" s="128"/>
      <c r="C6" s="129"/>
      <c r="D6" s="129"/>
      <c r="E6" s="129"/>
      <c r="F6" s="129"/>
      <c r="G6" s="129"/>
      <c r="H6" s="129"/>
      <c r="I6" s="130"/>
      <c r="J6" s="130"/>
      <c r="K6" s="130"/>
      <c r="L6" s="130"/>
      <c r="M6" s="130"/>
      <c r="N6" s="130"/>
      <c r="O6" s="130"/>
      <c r="P6" s="130"/>
      <c r="Q6" s="130"/>
      <c r="R6" s="130"/>
      <c r="S6" s="130"/>
      <c r="T6" s="130"/>
      <c r="U6" s="130"/>
      <c r="V6" s="130"/>
      <c r="W6" s="129"/>
      <c r="X6" s="129"/>
      <c r="Y6" s="129"/>
      <c r="Z6" s="129"/>
      <c r="AA6" s="129"/>
      <c r="AB6" s="131"/>
    </row>
    <row r="7" spans="1:28" ht="15" customHeight="1" x14ac:dyDescent="0.35">
      <c r="A7" s="427"/>
      <c r="B7" s="132"/>
      <c r="C7" s="1698" t="s">
        <v>4</v>
      </c>
      <c r="D7" s="1699"/>
      <c r="E7" s="1699"/>
      <c r="F7" s="1699"/>
      <c r="G7" s="1699"/>
      <c r="H7" s="1722"/>
      <c r="I7" s="1724" t="s">
        <v>260</v>
      </c>
      <c r="J7" s="1725"/>
      <c r="K7" s="1725"/>
      <c r="L7" s="1725"/>
      <c r="M7" s="1725"/>
      <c r="N7" s="1725"/>
      <c r="O7" s="1725"/>
      <c r="P7" s="1725"/>
      <c r="Q7" s="1725"/>
      <c r="R7" s="1725"/>
      <c r="S7" s="1725"/>
      <c r="T7" s="1725"/>
      <c r="U7" s="1725"/>
      <c r="V7" s="1725"/>
      <c r="W7" s="1725"/>
      <c r="X7" s="1725"/>
      <c r="Y7" s="1725"/>
      <c r="Z7" s="1725"/>
      <c r="AA7" s="1725"/>
      <c r="AB7" s="133"/>
    </row>
    <row r="8" spans="1:28" x14ac:dyDescent="0.35">
      <c r="A8" s="427"/>
      <c r="B8" s="132"/>
      <c r="C8" s="1700"/>
      <c r="D8" s="1701"/>
      <c r="E8" s="1701"/>
      <c r="F8" s="1701"/>
      <c r="G8" s="1701"/>
      <c r="H8" s="1723"/>
      <c r="I8" s="1726"/>
      <c r="J8" s="1727"/>
      <c r="K8" s="1727"/>
      <c r="L8" s="1727"/>
      <c r="M8" s="1727"/>
      <c r="N8" s="1727"/>
      <c r="O8" s="1727"/>
      <c r="P8" s="1727"/>
      <c r="Q8" s="1727"/>
      <c r="R8" s="1727"/>
      <c r="S8" s="1727"/>
      <c r="T8" s="1727"/>
      <c r="U8" s="1727"/>
      <c r="V8" s="1727"/>
      <c r="W8" s="1727"/>
      <c r="X8" s="1727"/>
      <c r="Y8" s="1727"/>
      <c r="Z8" s="1727"/>
      <c r="AA8" s="1727"/>
      <c r="AB8" s="133"/>
    </row>
    <row r="9" spans="1:28" ht="15" thickBot="1" x14ac:dyDescent="0.4">
      <c r="A9" s="427"/>
      <c r="B9" s="132"/>
      <c r="C9" s="134"/>
      <c r="D9" s="134"/>
      <c r="E9" s="134"/>
      <c r="F9" s="134"/>
      <c r="G9" s="134"/>
      <c r="H9" s="134"/>
      <c r="I9" s="135"/>
      <c r="J9" s="135"/>
      <c r="K9" s="135"/>
      <c r="L9" s="135"/>
      <c r="M9" s="135"/>
      <c r="N9" s="135"/>
      <c r="O9" s="135"/>
      <c r="P9" s="135"/>
      <c r="Q9" s="135"/>
      <c r="R9" s="135"/>
      <c r="S9" s="135"/>
      <c r="T9" s="135"/>
      <c r="U9" s="135"/>
      <c r="V9" s="135"/>
      <c r="W9" s="134"/>
      <c r="X9" s="134"/>
      <c r="Y9" s="134"/>
      <c r="Z9" s="134"/>
      <c r="AA9" s="134"/>
      <c r="AB9" s="133"/>
    </row>
    <row r="10" spans="1:28" ht="15.75" customHeight="1" thickBot="1" x14ac:dyDescent="0.4">
      <c r="A10" s="427"/>
      <c r="B10" s="132"/>
      <c r="C10" s="1698" t="s">
        <v>5</v>
      </c>
      <c r="D10" s="1699"/>
      <c r="E10" s="1699"/>
      <c r="F10" s="1699"/>
      <c r="G10" s="1699"/>
      <c r="H10" s="1722"/>
      <c r="I10" s="1799" t="s">
        <v>261</v>
      </c>
      <c r="J10" s="1800"/>
      <c r="K10" s="1800"/>
      <c r="L10" s="1800"/>
      <c r="M10" s="1800"/>
      <c r="N10" s="1800"/>
      <c r="O10" s="1800"/>
      <c r="P10" s="1800"/>
      <c r="Q10" s="1801"/>
      <c r="R10" s="1662" t="s">
        <v>7</v>
      </c>
      <c r="S10" s="1663"/>
      <c r="T10" s="1663"/>
      <c r="U10" s="1665"/>
      <c r="V10" s="1677" t="s">
        <v>8</v>
      </c>
      <c r="W10" s="1678"/>
      <c r="X10" s="1678"/>
      <c r="Y10" s="1678"/>
      <c r="Z10" s="1678"/>
      <c r="AA10" s="1678"/>
      <c r="AB10" s="133"/>
    </row>
    <row r="11" spans="1:28" ht="15.75" customHeight="1" thickBot="1" x14ac:dyDescent="0.4">
      <c r="A11" s="427"/>
      <c r="B11" s="132"/>
      <c r="C11" s="1700"/>
      <c r="D11" s="1701"/>
      <c r="E11" s="1701"/>
      <c r="F11" s="1701"/>
      <c r="G11" s="1701"/>
      <c r="H11" s="1723"/>
      <c r="I11" s="1802"/>
      <c r="J11" s="1803"/>
      <c r="K11" s="1803"/>
      <c r="L11" s="1803"/>
      <c r="M11" s="1803"/>
      <c r="N11" s="1803"/>
      <c r="O11" s="1803"/>
      <c r="P11" s="1803"/>
      <c r="Q11" s="1804"/>
      <c r="R11" s="1805" t="s">
        <v>262</v>
      </c>
      <c r="S11" s="1806"/>
      <c r="T11" s="1806"/>
      <c r="U11" s="1807"/>
      <c r="V11" s="1790" t="s">
        <v>246</v>
      </c>
      <c r="W11" s="1791"/>
      <c r="X11" s="1791"/>
      <c r="Y11" s="1791"/>
      <c r="Z11" s="1791"/>
      <c r="AA11" s="1791"/>
      <c r="AB11" s="133"/>
    </row>
    <row r="12" spans="1:28" ht="15" thickBot="1" x14ac:dyDescent="0.4">
      <c r="A12" s="427"/>
      <c r="B12" s="610"/>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2"/>
    </row>
    <row r="13" spans="1:28" ht="30" customHeight="1" x14ac:dyDescent="0.35">
      <c r="A13" s="427"/>
      <c r="B13" s="610"/>
      <c r="C13" s="1698" t="s">
        <v>9</v>
      </c>
      <c r="D13" s="1699"/>
      <c r="E13" s="1699"/>
      <c r="F13" s="1699"/>
      <c r="G13" s="1699"/>
      <c r="H13" s="1699"/>
      <c r="I13" s="1811" t="s">
        <v>263</v>
      </c>
      <c r="J13" s="1811"/>
      <c r="K13" s="1811"/>
      <c r="L13" s="1811"/>
      <c r="M13" s="1811"/>
      <c r="N13" s="1811"/>
      <c r="O13" s="1811"/>
      <c r="P13" s="1811"/>
      <c r="Q13" s="1811"/>
      <c r="R13" s="1811"/>
      <c r="S13" s="1812"/>
      <c r="T13" s="1677" t="s">
        <v>264</v>
      </c>
      <c r="U13" s="1678"/>
      <c r="V13" s="1678"/>
      <c r="W13" s="1678"/>
      <c r="X13" s="1678"/>
      <c r="Y13" s="1678"/>
      <c r="Z13" s="1678"/>
      <c r="AA13" s="1678"/>
      <c r="AB13" s="612"/>
    </row>
    <row r="14" spans="1:28" ht="15.75" customHeight="1" thickBot="1" x14ac:dyDescent="0.4">
      <c r="A14" s="427"/>
      <c r="B14" s="610"/>
      <c r="C14" s="1700"/>
      <c r="D14" s="1701"/>
      <c r="E14" s="1701"/>
      <c r="F14" s="1701"/>
      <c r="G14" s="1701"/>
      <c r="H14" s="1701"/>
      <c r="I14" s="1813"/>
      <c r="J14" s="1813"/>
      <c r="K14" s="1813"/>
      <c r="L14" s="1813"/>
      <c r="M14" s="1813"/>
      <c r="N14" s="1813"/>
      <c r="O14" s="1813"/>
      <c r="P14" s="1813"/>
      <c r="Q14" s="1813"/>
      <c r="R14" s="1813"/>
      <c r="S14" s="1814"/>
      <c r="T14" s="1790" t="s">
        <v>55</v>
      </c>
      <c r="U14" s="1791"/>
      <c r="V14" s="1791"/>
      <c r="W14" s="1791"/>
      <c r="X14" s="1791"/>
      <c r="Y14" s="1791"/>
      <c r="Z14" s="1791"/>
      <c r="AA14" s="1791"/>
      <c r="AB14" s="612"/>
    </row>
    <row r="15" spans="1:28" ht="15" thickBot="1" x14ac:dyDescent="0.4">
      <c r="A15" s="427"/>
      <c r="B15" s="610"/>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2"/>
    </row>
    <row r="16" spans="1:28" ht="15.75" customHeight="1" thickBot="1" x14ac:dyDescent="0.4">
      <c r="A16" s="427"/>
      <c r="B16" s="610"/>
      <c r="C16" s="1662" t="s">
        <v>13</v>
      </c>
      <c r="D16" s="1663"/>
      <c r="E16" s="1663"/>
      <c r="F16" s="1663"/>
      <c r="G16" s="1663"/>
      <c r="H16" s="1663"/>
      <c r="I16" s="1794" t="s">
        <v>265</v>
      </c>
      <c r="J16" s="1794"/>
      <c r="K16" s="1794"/>
      <c r="L16" s="1794"/>
      <c r="M16" s="1794"/>
      <c r="N16" s="1794"/>
      <c r="O16" s="1794"/>
      <c r="P16" s="1794"/>
      <c r="Q16" s="1794"/>
      <c r="R16" s="1794"/>
      <c r="S16" s="1794"/>
      <c r="T16" s="1794"/>
      <c r="U16" s="1794"/>
      <c r="V16" s="1794"/>
      <c r="W16" s="1794"/>
      <c r="X16" s="1794"/>
      <c r="Y16" s="1794"/>
      <c r="Z16" s="1794"/>
      <c r="AA16" s="1794"/>
      <c r="AB16" s="612"/>
    </row>
    <row r="17" spans="1:28" ht="15" thickBot="1" x14ac:dyDescent="0.4">
      <c r="A17" s="427"/>
      <c r="B17" s="610"/>
      <c r="C17" s="135"/>
      <c r="D17" s="135"/>
      <c r="E17" s="135"/>
      <c r="F17" s="135"/>
      <c r="G17" s="135"/>
      <c r="H17" s="135"/>
      <c r="I17" s="608"/>
      <c r="J17" s="608"/>
      <c r="K17" s="608"/>
      <c r="L17" s="608"/>
      <c r="M17" s="608"/>
      <c r="N17" s="608"/>
      <c r="O17" s="608"/>
      <c r="P17" s="608"/>
      <c r="Q17" s="608"/>
      <c r="R17" s="608"/>
      <c r="S17" s="608"/>
      <c r="T17" s="608"/>
      <c r="U17" s="608"/>
      <c r="V17" s="608"/>
      <c r="W17" s="608"/>
      <c r="X17" s="608"/>
      <c r="Y17" s="608"/>
      <c r="Z17" s="608"/>
      <c r="AA17" s="608"/>
      <c r="AB17" s="612"/>
    </row>
    <row r="18" spans="1:28" ht="25.5" customHeight="1" thickBot="1" x14ac:dyDescent="0.4">
      <c r="A18" s="427"/>
      <c r="B18" s="610"/>
      <c r="C18" s="1662" t="s">
        <v>85</v>
      </c>
      <c r="D18" s="1663"/>
      <c r="E18" s="1663"/>
      <c r="F18" s="1663"/>
      <c r="G18" s="1663"/>
      <c r="H18" s="1663"/>
      <c r="I18" s="1794" t="s">
        <v>266</v>
      </c>
      <c r="J18" s="1794"/>
      <c r="K18" s="1794"/>
      <c r="L18" s="1794"/>
      <c r="M18" s="1794"/>
      <c r="N18" s="1794"/>
      <c r="O18" s="1794"/>
      <c r="P18" s="1794"/>
      <c r="Q18" s="1794"/>
      <c r="R18" s="1794"/>
      <c r="S18" s="1794"/>
      <c r="T18" s="1794"/>
      <c r="U18" s="1794"/>
      <c r="V18" s="1794"/>
      <c r="W18" s="1794"/>
      <c r="X18" s="1794"/>
      <c r="Y18" s="1794"/>
      <c r="Z18" s="1794"/>
      <c r="AA18" s="1794"/>
      <c r="AB18" s="612"/>
    </row>
    <row r="19" spans="1:28" ht="15" thickBot="1" x14ac:dyDescent="0.4">
      <c r="A19" s="427"/>
      <c r="B19" s="610"/>
      <c r="C19" s="135"/>
      <c r="D19" s="135"/>
      <c r="E19" s="135"/>
      <c r="F19" s="135"/>
      <c r="G19" s="135"/>
      <c r="H19" s="135"/>
      <c r="I19" s="608"/>
      <c r="J19" s="608"/>
      <c r="K19" s="608"/>
      <c r="L19" s="608"/>
      <c r="M19" s="608"/>
      <c r="N19" s="608"/>
      <c r="O19" s="608"/>
      <c r="P19" s="608"/>
      <c r="Q19" s="608"/>
      <c r="R19" s="608"/>
      <c r="S19" s="608"/>
      <c r="T19" s="608"/>
      <c r="U19" s="608"/>
      <c r="V19" s="608"/>
      <c r="W19" s="608"/>
      <c r="X19" s="608"/>
      <c r="Y19" s="608"/>
      <c r="Z19" s="608"/>
      <c r="AA19" s="608"/>
      <c r="AB19" s="612"/>
    </row>
    <row r="20" spans="1:28" ht="15" customHeight="1" x14ac:dyDescent="0.35">
      <c r="A20" s="427"/>
      <c r="B20" s="610"/>
      <c r="C20" s="1684" t="s">
        <v>17</v>
      </c>
      <c r="D20" s="1685"/>
      <c r="E20" s="1685"/>
      <c r="F20" s="1685"/>
      <c r="G20" s="1685"/>
      <c r="H20" s="1686"/>
      <c r="I20" s="1795" t="s">
        <v>54</v>
      </c>
      <c r="J20" s="1702"/>
      <c r="K20" s="1702"/>
      <c r="L20" s="1703"/>
      <c r="M20" s="1677" t="s">
        <v>18</v>
      </c>
      <c r="N20" s="1678"/>
      <c r="O20" s="1678"/>
      <c r="P20" s="1678"/>
      <c r="Q20" s="1678"/>
      <c r="R20" s="1678"/>
      <c r="S20" s="1679"/>
      <c r="T20" s="1677" t="s">
        <v>19</v>
      </c>
      <c r="U20" s="1678"/>
      <c r="V20" s="1678"/>
      <c r="W20" s="1678"/>
      <c r="X20" s="1678"/>
      <c r="Y20" s="1678"/>
      <c r="Z20" s="1678"/>
      <c r="AA20" s="1678"/>
      <c r="AB20" s="612"/>
    </row>
    <row r="21" spans="1:28" ht="15" thickBot="1" x14ac:dyDescent="0.4">
      <c r="A21" s="427"/>
      <c r="B21" s="610"/>
      <c r="C21" s="1687"/>
      <c r="D21" s="1688"/>
      <c r="E21" s="1688"/>
      <c r="F21" s="1688"/>
      <c r="G21" s="1688"/>
      <c r="H21" s="1689"/>
      <c r="I21" s="1796"/>
      <c r="J21" s="1704"/>
      <c r="K21" s="1704"/>
      <c r="L21" s="1705"/>
      <c r="M21" s="1797" t="s">
        <v>145</v>
      </c>
      <c r="N21" s="1793"/>
      <c r="O21" s="1793"/>
      <c r="P21" s="1793"/>
      <c r="Q21" s="1793"/>
      <c r="R21" s="1793"/>
      <c r="S21" s="1798"/>
      <c r="T21" s="1797" t="s">
        <v>57</v>
      </c>
      <c r="U21" s="1793"/>
      <c r="V21" s="1793"/>
      <c r="W21" s="1793"/>
      <c r="X21" s="1793"/>
      <c r="Y21" s="1793"/>
      <c r="Z21" s="1793"/>
      <c r="AA21" s="1793"/>
      <c r="AB21" s="612"/>
    </row>
    <row r="22" spans="1:28" ht="15" thickBot="1" x14ac:dyDescent="0.4">
      <c r="A22" s="427"/>
      <c r="B22" s="610"/>
      <c r="C22" s="611"/>
      <c r="D22" s="611"/>
      <c r="E22" s="611"/>
      <c r="F22" s="611"/>
      <c r="G22" s="611"/>
      <c r="H22" s="611"/>
      <c r="I22" s="611"/>
      <c r="J22" s="611"/>
      <c r="K22" s="611"/>
      <c r="L22" s="611"/>
      <c r="M22" s="611"/>
      <c r="N22" s="611"/>
      <c r="O22" s="611"/>
      <c r="P22" s="611"/>
      <c r="Q22" s="611"/>
      <c r="R22" s="611"/>
      <c r="S22" s="611"/>
      <c r="T22" s="611"/>
      <c r="U22" s="611"/>
      <c r="V22" s="611"/>
      <c r="W22" s="611"/>
      <c r="X22" s="611"/>
      <c r="Y22" s="611"/>
      <c r="Z22" s="611"/>
      <c r="AA22" s="611"/>
      <c r="AB22" s="612"/>
    </row>
    <row r="23" spans="1:28" ht="15" customHeight="1" x14ac:dyDescent="0.35">
      <c r="A23" s="427"/>
      <c r="B23" s="610"/>
      <c r="C23" s="1677" t="s">
        <v>22</v>
      </c>
      <c r="D23" s="1678"/>
      <c r="E23" s="1678"/>
      <c r="F23" s="1678"/>
      <c r="G23" s="1678"/>
      <c r="H23" s="1678"/>
      <c r="I23" s="1679"/>
      <c r="J23" s="1677" t="s">
        <v>23</v>
      </c>
      <c r="K23" s="1678"/>
      <c r="L23" s="1678"/>
      <c r="M23" s="1678"/>
      <c r="N23" s="1678"/>
      <c r="O23" s="1678"/>
      <c r="P23" s="1679"/>
      <c r="Q23" s="1677" t="s">
        <v>24</v>
      </c>
      <c r="R23" s="1678"/>
      <c r="S23" s="1678"/>
      <c r="T23" s="1678"/>
      <c r="U23" s="1678"/>
      <c r="V23" s="1678"/>
      <c r="W23" s="1678"/>
      <c r="X23" s="1678"/>
      <c r="Y23" s="1678"/>
      <c r="Z23" s="1678"/>
      <c r="AA23" s="1678"/>
      <c r="AB23" s="612"/>
    </row>
    <row r="24" spans="1:28" ht="15.75" customHeight="1" thickBot="1" x14ac:dyDescent="0.4">
      <c r="A24" s="427"/>
      <c r="B24" s="610"/>
      <c r="C24" s="1790" t="s">
        <v>267</v>
      </c>
      <c r="D24" s="1791"/>
      <c r="E24" s="1791"/>
      <c r="F24" s="1791"/>
      <c r="G24" s="1791"/>
      <c r="H24" s="1791"/>
      <c r="I24" s="1792"/>
      <c r="J24" s="1680" t="s">
        <v>253</v>
      </c>
      <c r="K24" s="1681"/>
      <c r="L24" s="1681"/>
      <c r="M24" s="1681"/>
      <c r="N24" s="1681"/>
      <c r="O24" s="1681"/>
      <c r="P24" s="1681"/>
      <c r="Q24" s="1793" t="s">
        <v>254</v>
      </c>
      <c r="R24" s="1793"/>
      <c r="S24" s="1793"/>
      <c r="T24" s="1793"/>
      <c r="U24" s="1793"/>
      <c r="V24" s="1793"/>
      <c r="W24" s="1793"/>
      <c r="X24" s="1793"/>
      <c r="Y24" s="1793"/>
      <c r="Z24" s="1793"/>
      <c r="AA24" s="1793"/>
      <c r="AB24" s="612"/>
    </row>
    <row r="25" spans="1:28" ht="15" thickBot="1" x14ac:dyDescent="0.4">
      <c r="A25" s="427"/>
      <c r="B25" s="610"/>
      <c r="C25" s="611"/>
      <c r="D25" s="611"/>
      <c r="E25" s="611"/>
      <c r="F25" s="611"/>
      <c r="G25" s="611"/>
      <c r="H25" s="611"/>
      <c r="I25" s="611"/>
      <c r="J25" s="611"/>
      <c r="K25" s="611"/>
      <c r="L25" s="611"/>
      <c r="M25" s="611"/>
      <c r="N25" s="611"/>
      <c r="O25" s="611"/>
      <c r="P25" s="611"/>
      <c r="Q25" s="611"/>
      <c r="R25" s="611"/>
      <c r="S25" s="611"/>
      <c r="T25" s="611"/>
      <c r="U25" s="611"/>
      <c r="V25" s="611"/>
      <c r="W25" s="611"/>
      <c r="X25" s="611"/>
      <c r="Y25" s="611"/>
      <c r="Z25" s="611"/>
      <c r="AA25" s="611"/>
      <c r="AB25" s="612"/>
    </row>
    <row r="26" spans="1:28" ht="25.5" customHeight="1" x14ac:dyDescent="0.35">
      <c r="A26" s="1714"/>
      <c r="B26" s="1785"/>
      <c r="C26" s="1698" t="s">
        <v>27</v>
      </c>
      <c r="D26" s="1699"/>
      <c r="E26" s="1699"/>
      <c r="F26" s="1699"/>
      <c r="G26" s="1699"/>
      <c r="H26" s="1699"/>
      <c r="I26" s="1788" t="s">
        <v>268</v>
      </c>
      <c r="J26" s="1788"/>
      <c r="K26" s="1788"/>
      <c r="L26" s="1788"/>
      <c r="M26" s="1788"/>
      <c r="N26" s="1788"/>
      <c r="O26" s="1788"/>
      <c r="P26" s="1788"/>
      <c r="Q26" s="1788"/>
      <c r="R26" s="1788"/>
      <c r="S26" s="1788"/>
      <c r="T26" s="1788"/>
      <c r="U26" s="1788"/>
      <c r="V26" s="1788"/>
      <c r="W26" s="1788"/>
      <c r="X26" s="1788"/>
      <c r="Y26" s="1788"/>
      <c r="Z26" s="1788"/>
      <c r="AA26" s="1788"/>
      <c r="AB26" s="1747"/>
    </row>
    <row r="27" spans="1:28" ht="15.75" customHeight="1" thickBot="1" x14ac:dyDescent="0.4">
      <c r="A27" s="1714"/>
      <c r="B27" s="1785"/>
      <c r="C27" s="1786"/>
      <c r="D27" s="1787"/>
      <c r="E27" s="1787"/>
      <c r="F27" s="1787"/>
      <c r="G27" s="1787"/>
      <c r="H27" s="1787"/>
      <c r="I27" s="1789" t="s">
        <v>269</v>
      </c>
      <c r="J27" s="1789"/>
      <c r="K27" s="1789"/>
      <c r="L27" s="1789"/>
      <c r="M27" s="1789"/>
      <c r="N27" s="1789"/>
      <c r="O27" s="1789"/>
      <c r="P27" s="1789"/>
      <c r="Q27" s="1789"/>
      <c r="R27" s="1789"/>
      <c r="S27" s="1789"/>
      <c r="T27" s="1789"/>
      <c r="U27" s="1789"/>
      <c r="V27" s="1789"/>
      <c r="W27" s="1789"/>
      <c r="X27" s="1789"/>
      <c r="Y27" s="1789"/>
      <c r="Z27" s="1789"/>
      <c r="AA27" s="1789"/>
      <c r="AB27" s="1747"/>
    </row>
    <row r="28" spans="1:28" ht="15" thickBot="1" x14ac:dyDescent="0.4">
      <c r="A28" s="427"/>
      <c r="B28" s="610"/>
      <c r="C28" s="135"/>
      <c r="D28" s="135"/>
      <c r="E28" s="135"/>
      <c r="F28" s="135"/>
      <c r="G28" s="135"/>
      <c r="H28" s="135"/>
      <c r="I28" s="608"/>
      <c r="J28" s="608"/>
      <c r="K28" s="608"/>
      <c r="L28" s="608"/>
      <c r="M28" s="608"/>
      <c r="N28" s="608"/>
      <c r="O28" s="608"/>
      <c r="P28" s="608"/>
      <c r="Q28" s="608"/>
      <c r="R28" s="608"/>
      <c r="S28" s="608"/>
      <c r="T28" s="608"/>
      <c r="U28" s="608"/>
      <c r="V28" s="608"/>
      <c r="W28" s="608"/>
      <c r="X28" s="608"/>
      <c r="Y28" s="608"/>
      <c r="Z28" s="608"/>
      <c r="AA28" s="608"/>
      <c r="AB28" s="612"/>
    </row>
    <row r="29" spans="1:28" ht="15.75" customHeight="1" thickBot="1" x14ac:dyDescent="0.4">
      <c r="A29" s="427"/>
      <c r="B29" s="610"/>
      <c r="C29" s="1662" t="s">
        <v>28</v>
      </c>
      <c r="D29" s="1663"/>
      <c r="E29" s="1663"/>
      <c r="F29" s="1663"/>
      <c r="G29" s="1663"/>
      <c r="H29" s="1665"/>
      <c r="I29" s="1784" t="s">
        <v>1172</v>
      </c>
      <c r="J29" s="1708"/>
      <c r="K29" s="1668" t="s">
        <v>29</v>
      </c>
      <c r="L29" s="1669"/>
      <c r="M29" s="1669"/>
      <c r="N29" s="1670"/>
      <c r="O29" s="1671" t="s">
        <v>30</v>
      </c>
      <c r="P29" s="1672"/>
      <c r="Q29" s="1672"/>
      <c r="R29" s="1673"/>
      <c r="S29" s="154"/>
      <c r="T29" s="1671" t="s">
        <v>31</v>
      </c>
      <c r="U29" s="1672"/>
      <c r="V29" s="1673"/>
      <c r="W29" s="140" t="s">
        <v>111</v>
      </c>
      <c r="X29" s="1674" t="s">
        <v>33</v>
      </c>
      <c r="Y29" s="1675"/>
      <c r="Z29" s="1676"/>
      <c r="AA29" s="613"/>
      <c r="AB29" s="612"/>
    </row>
    <row r="30" spans="1:28" ht="15" thickBot="1" x14ac:dyDescent="0.4">
      <c r="A30" s="427"/>
      <c r="B30" s="610"/>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2"/>
    </row>
    <row r="31" spans="1:28" x14ac:dyDescent="0.35">
      <c r="A31" s="427"/>
      <c r="B31" s="610"/>
      <c r="C31" s="1644" t="s">
        <v>34</v>
      </c>
      <c r="D31" s="1645"/>
      <c r="E31" s="1645"/>
      <c r="F31" s="1645"/>
      <c r="G31" s="1645"/>
      <c r="H31" s="1645"/>
      <c r="I31" s="1645"/>
      <c r="J31" s="1646"/>
      <c r="K31" s="1650" t="s">
        <v>35</v>
      </c>
      <c r="L31" s="1651"/>
      <c r="M31" s="1651"/>
      <c r="N31" s="1651"/>
      <c r="O31" s="1651"/>
      <c r="P31" s="1651"/>
      <c r="Q31" s="1651"/>
      <c r="R31" s="1652"/>
      <c r="S31" s="1653" t="s">
        <v>36</v>
      </c>
      <c r="T31" s="1654"/>
      <c r="U31" s="1654"/>
      <c r="V31" s="1654"/>
      <c r="W31" s="1655"/>
      <c r="X31" s="1656" t="s">
        <v>37</v>
      </c>
      <c r="Y31" s="1657"/>
      <c r="Z31" s="1657"/>
      <c r="AA31" s="1657"/>
      <c r="AB31" s="612"/>
    </row>
    <row r="32" spans="1:28" x14ac:dyDescent="0.35">
      <c r="A32" s="427"/>
      <c r="B32" s="610"/>
      <c r="C32" s="1647"/>
      <c r="D32" s="1648"/>
      <c r="E32" s="1648"/>
      <c r="F32" s="1648"/>
      <c r="G32" s="1648"/>
      <c r="H32" s="1648"/>
      <c r="I32" s="1648"/>
      <c r="J32" s="1649"/>
      <c r="K32" s="1780" t="s">
        <v>38</v>
      </c>
      <c r="L32" s="1781"/>
      <c r="M32" s="1781"/>
      <c r="N32" s="1782"/>
      <c r="O32" s="1783" t="s">
        <v>39</v>
      </c>
      <c r="P32" s="1781"/>
      <c r="Q32" s="1781"/>
      <c r="R32" s="1782"/>
      <c r="S32" s="1783" t="s">
        <v>38</v>
      </c>
      <c r="T32" s="1782"/>
      <c r="U32" s="1783" t="s">
        <v>39</v>
      </c>
      <c r="V32" s="1781"/>
      <c r="W32" s="1782"/>
      <c r="X32" s="1783" t="s">
        <v>38</v>
      </c>
      <c r="Y32" s="1782"/>
      <c r="Z32" s="1783" t="s">
        <v>39</v>
      </c>
      <c r="AA32" s="1781"/>
      <c r="AB32" s="612"/>
    </row>
    <row r="33" spans="1:28" ht="15" thickBot="1" x14ac:dyDescent="0.4">
      <c r="A33" s="427"/>
      <c r="B33" s="610"/>
      <c r="C33" s="1647"/>
      <c r="D33" s="1648"/>
      <c r="E33" s="1648"/>
      <c r="F33" s="1648"/>
      <c r="G33" s="1648"/>
      <c r="H33" s="1648"/>
      <c r="I33" s="1648"/>
      <c r="J33" s="1649"/>
      <c r="K33" s="1640">
        <v>0</v>
      </c>
      <c r="L33" s="1641"/>
      <c r="M33" s="1641"/>
      <c r="N33" s="1642"/>
      <c r="O33" s="1643">
        <v>0.69</v>
      </c>
      <c r="P33" s="1641"/>
      <c r="Q33" s="1641"/>
      <c r="R33" s="1642"/>
      <c r="S33" s="1643">
        <v>0.7</v>
      </c>
      <c r="T33" s="1642"/>
      <c r="U33" s="1643">
        <v>0.79</v>
      </c>
      <c r="V33" s="1641"/>
      <c r="W33" s="1642"/>
      <c r="X33" s="1643">
        <v>0.8</v>
      </c>
      <c r="Y33" s="1642"/>
      <c r="Z33" s="1643">
        <v>1</v>
      </c>
      <c r="AA33" s="1641"/>
      <c r="AB33" s="612"/>
    </row>
    <row r="34" spans="1:28" ht="15" thickBot="1" x14ac:dyDescent="0.4">
      <c r="A34" s="427"/>
      <c r="B34" s="610"/>
      <c r="C34" s="611"/>
      <c r="D34" s="611"/>
      <c r="E34" s="611"/>
      <c r="F34" s="611"/>
      <c r="G34" s="611"/>
      <c r="H34" s="611"/>
      <c r="I34" s="611"/>
      <c r="J34" s="611"/>
      <c r="K34" s="611"/>
      <c r="L34" s="611"/>
      <c r="M34" s="611"/>
      <c r="N34" s="611"/>
      <c r="O34" s="611"/>
      <c r="P34" s="611"/>
      <c r="Q34" s="611"/>
      <c r="R34" s="611"/>
      <c r="S34" s="611"/>
      <c r="T34" s="611"/>
      <c r="U34" s="611"/>
      <c r="V34" s="611"/>
      <c r="W34" s="611"/>
      <c r="X34" s="611"/>
      <c r="Y34" s="611"/>
      <c r="Z34" s="611"/>
      <c r="AA34" s="611"/>
      <c r="AB34" s="612"/>
    </row>
    <row r="35" spans="1:28" ht="15.75" customHeight="1" thickBot="1" x14ac:dyDescent="0.4">
      <c r="A35" s="258"/>
      <c r="B35" s="614"/>
      <c r="C35" s="1631" t="s">
        <v>40</v>
      </c>
      <c r="D35" s="1632"/>
      <c r="E35" s="1632"/>
      <c r="F35" s="1632"/>
      <c r="G35" s="1632"/>
      <c r="H35" s="1632"/>
      <c r="I35" s="1632"/>
      <c r="J35" s="1632"/>
      <c r="K35" s="1632"/>
      <c r="L35" s="1632"/>
      <c r="M35" s="1632"/>
      <c r="N35" s="1632"/>
      <c r="O35" s="1632"/>
      <c r="P35" s="1632"/>
      <c r="Q35" s="1632"/>
      <c r="R35" s="1632"/>
      <c r="S35" s="1632"/>
      <c r="T35" s="1632"/>
      <c r="U35" s="1632"/>
      <c r="V35" s="1632"/>
      <c r="W35" s="1632"/>
      <c r="X35" s="1632"/>
      <c r="Y35" s="1632"/>
      <c r="Z35" s="1632"/>
      <c r="AA35" s="1632"/>
      <c r="AB35" s="612"/>
    </row>
    <row r="36" spans="1:28" ht="81" customHeight="1" thickBot="1" x14ac:dyDescent="0.4">
      <c r="A36" s="258"/>
      <c r="B36" s="614"/>
      <c r="C36" s="1631" t="s">
        <v>41</v>
      </c>
      <c r="D36" s="1632"/>
      <c r="E36" s="1632"/>
      <c r="F36" s="1632"/>
      <c r="G36" s="1769"/>
      <c r="H36" s="425" t="s">
        <v>270</v>
      </c>
      <c r="I36" s="425" t="s">
        <v>271</v>
      </c>
      <c r="J36" s="425" t="s">
        <v>44</v>
      </c>
      <c r="K36" s="1770" t="s">
        <v>45</v>
      </c>
      <c r="L36" s="1771"/>
      <c r="M36" s="1771"/>
      <c r="N36" s="1771"/>
      <c r="O36" s="1771"/>
      <c r="P36" s="1771"/>
      <c r="Q36" s="1771"/>
      <c r="R36" s="1771"/>
      <c r="S36" s="1771"/>
      <c r="T36" s="1771"/>
      <c r="U36" s="1771"/>
      <c r="V36" s="1771"/>
      <c r="W36" s="1771"/>
      <c r="X36" s="1771"/>
      <c r="Y36" s="1771"/>
      <c r="Z36" s="1771"/>
      <c r="AA36" s="1771"/>
      <c r="AB36" s="612"/>
    </row>
    <row r="37" spans="1:28" ht="96" customHeight="1" x14ac:dyDescent="0.35">
      <c r="A37" s="258"/>
      <c r="B37" s="614"/>
      <c r="C37" s="1772" t="s">
        <v>896</v>
      </c>
      <c r="D37" s="1773"/>
      <c r="E37" s="1773"/>
      <c r="F37" s="1773"/>
      <c r="G37" s="1774"/>
      <c r="H37" s="1777">
        <v>91.2</v>
      </c>
      <c r="I37" s="1777">
        <v>100</v>
      </c>
      <c r="J37" s="1767">
        <v>0.91200000000000003</v>
      </c>
      <c r="K37" s="1778" t="s">
        <v>897</v>
      </c>
      <c r="L37" s="1779"/>
      <c r="M37" s="1779"/>
      <c r="N37" s="1779"/>
      <c r="O37" s="1779"/>
      <c r="P37" s="1779"/>
      <c r="Q37" s="1779"/>
      <c r="R37" s="1779"/>
      <c r="S37" s="1779"/>
      <c r="T37" s="1779"/>
      <c r="U37" s="1779"/>
      <c r="V37" s="1779"/>
      <c r="W37" s="1779"/>
      <c r="X37" s="1779"/>
      <c r="Y37" s="1779"/>
      <c r="Z37" s="1779"/>
      <c r="AA37" s="1779"/>
      <c r="AB37" s="612"/>
    </row>
    <row r="38" spans="1:28" ht="48" customHeight="1" thickBot="1" x14ac:dyDescent="0.4">
      <c r="A38" s="258"/>
      <c r="B38" s="614"/>
      <c r="C38" s="1775"/>
      <c r="D38" s="1629"/>
      <c r="E38" s="1629"/>
      <c r="F38" s="1629"/>
      <c r="G38" s="1776"/>
      <c r="H38" s="1766"/>
      <c r="I38" s="1766"/>
      <c r="J38" s="1768"/>
      <c r="K38" s="1761"/>
      <c r="L38" s="1762"/>
      <c r="M38" s="1762"/>
      <c r="N38" s="1762"/>
      <c r="O38" s="1762"/>
      <c r="P38" s="1762"/>
      <c r="Q38" s="1762"/>
      <c r="R38" s="1762"/>
      <c r="S38" s="1762"/>
      <c r="T38" s="1762"/>
      <c r="U38" s="1762"/>
      <c r="V38" s="1762"/>
      <c r="W38" s="1762"/>
      <c r="X38" s="1762"/>
      <c r="Y38" s="1762"/>
      <c r="Z38" s="1762"/>
      <c r="AA38" s="1762"/>
      <c r="AB38" s="612"/>
    </row>
    <row r="39" spans="1:28" ht="60" customHeight="1" x14ac:dyDescent="0.35">
      <c r="A39" s="1757"/>
      <c r="B39" s="1758"/>
      <c r="C39" s="1547" t="s">
        <v>898</v>
      </c>
      <c r="D39" s="1548"/>
      <c r="E39" s="1548"/>
      <c r="F39" s="1548"/>
      <c r="G39" s="1549"/>
      <c r="H39" s="1764">
        <v>96.7</v>
      </c>
      <c r="I39" s="1764">
        <v>100</v>
      </c>
      <c r="J39" s="1767">
        <v>0.96699999999999997</v>
      </c>
      <c r="K39" s="1759"/>
      <c r="L39" s="1760"/>
      <c r="M39" s="1760"/>
      <c r="N39" s="1760"/>
      <c r="O39" s="1760"/>
      <c r="P39" s="1760"/>
      <c r="Q39" s="1760"/>
      <c r="R39" s="1760"/>
      <c r="S39" s="1760"/>
      <c r="T39" s="1760"/>
      <c r="U39" s="1760"/>
      <c r="V39" s="1760"/>
      <c r="W39" s="1760"/>
      <c r="X39" s="1760"/>
      <c r="Y39" s="1760"/>
      <c r="Z39" s="1760"/>
      <c r="AA39" s="1760"/>
      <c r="AB39" s="1747"/>
    </row>
    <row r="40" spans="1:28" ht="48" customHeight="1" x14ac:dyDescent="0.35">
      <c r="A40" s="1757"/>
      <c r="B40" s="1758"/>
      <c r="C40" s="1550"/>
      <c r="D40" s="1551"/>
      <c r="E40" s="1551"/>
      <c r="F40" s="1551"/>
      <c r="G40" s="1552"/>
      <c r="H40" s="1765"/>
      <c r="I40" s="1765"/>
      <c r="J40" s="1557"/>
      <c r="K40" s="1748" t="s">
        <v>899</v>
      </c>
      <c r="L40" s="1749"/>
      <c r="M40" s="1749"/>
      <c r="N40" s="1749"/>
      <c r="O40" s="1749"/>
      <c r="P40" s="1749"/>
      <c r="Q40" s="1749"/>
      <c r="R40" s="1749"/>
      <c r="S40" s="1749"/>
      <c r="T40" s="1749"/>
      <c r="U40" s="1749"/>
      <c r="V40" s="1749"/>
      <c r="W40" s="1749"/>
      <c r="X40" s="1749"/>
      <c r="Y40" s="1749"/>
      <c r="Z40" s="1749"/>
      <c r="AA40" s="1749"/>
      <c r="AB40" s="1747"/>
    </row>
    <row r="41" spans="1:28" ht="15" customHeight="1" x14ac:dyDescent="0.35">
      <c r="A41" s="1757"/>
      <c r="B41" s="1758"/>
      <c r="C41" s="1550"/>
      <c r="D41" s="1551"/>
      <c r="E41" s="1551"/>
      <c r="F41" s="1551"/>
      <c r="G41" s="1552"/>
      <c r="H41" s="1765"/>
      <c r="I41" s="1765"/>
      <c r="J41" s="1557"/>
      <c r="K41" s="1763"/>
      <c r="L41" s="627"/>
      <c r="M41" s="627"/>
      <c r="N41" s="627"/>
      <c r="O41" s="627"/>
      <c r="P41" s="627"/>
      <c r="Q41" s="627"/>
      <c r="R41" s="627"/>
      <c r="S41" s="627"/>
      <c r="T41" s="627"/>
      <c r="U41" s="627"/>
      <c r="V41" s="627"/>
      <c r="W41" s="627"/>
      <c r="X41" s="627"/>
      <c r="Y41" s="627"/>
      <c r="Z41" s="627"/>
      <c r="AA41" s="627"/>
      <c r="AB41" s="1747"/>
    </row>
    <row r="42" spans="1:28" ht="36" customHeight="1" x14ac:dyDescent="0.35">
      <c r="A42" s="1757"/>
      <c r="B42" s="1758"/>
      <c r="C42" s="1550"/>
      <c r="D42" s="1551"/>
      <c r="E42" s="1551"/>
      <c r="F42" s="1551"/>
      <c r="G42" s="1552"/>
      <c r="H42" s="1765"/>
      <c r="I42" s="1765"/>
      <c r="J42" s="1557"/>
      <c r="K42" s="1748" t="s">
        <v>900</v>
      </c>
      <c r="L42" s="1749"/>
      <c r="M42" s="1749"/>
      <c r="N42" s="1749"/>
      <c r="O42" s="1749"/>
      <c r="P42" s="1749"/>
      <c r="Q42" s="1749"/>
      <c r="R42" s="1749"/>
      <c r="S42" s="1749"/>
      <c r="T42" s="1749"/>
      <c r="U42" s="1749"/>
      <c r="V42" s="1749"/>
      <c r="W42" s="1749"/>
      <c r="X42" s="1749"/>
      <c r="Y42" s="1749"/>
      <c r="Z42" s="1749"/>
      <c r="AA42" s="1749"/>
      <c r="AB42" s="1747"/>
    </row>
    <row r="43" spans="1:28" ht="36" customHeight="1" x14ac:dyDescent="0.35">
      <c r="A43" s="1757"/>
      <c r="B43" s="1758"/>
      <c r="C43" s="1550"/>
      <c r="D43" s="1551"/>
      <c r="E43" s="1551"/>
      <c r="F43" s="1551"/>
      <c r="G43" s="1552"/>
      <c r="H43" s="1765"/>
      <c r="I43" s="1765"/>
      <c r="J43" s="1557"/>
      <c r="K43" s="1748"/>
      <c r="L43" s="1749"/>
      <c r="M43" s="1749"/>
      <c r="N43" s="1749"/>
      <c r="O43" s="1749"/>
      <c r="P43" s="1749"/>
      <c r="Q43" s="1749"/>
      <c r="R43" s="1749"/>
      <c r="S43" s="1749"/>
      <c r="T43" s="1749"/>
      <c r="U43" s="1749"/>
      <c r="V43" s="1749"/>
      <c r="W43" s="1749"/>
      <c r="X43" s="1749"/>
      <c r="Y43" s="1749"/>
      <c r="Z43" s="1749"/>
      <c r="AA43" s="1749"/>
      <c r="AB43" s="1747"/>
    </row>
    <row r="44" spans="1:28" ht="15" customHeight="1" thickBot="1" x14ac:dyDescent="0.4">
      <c r="A44" s="258"/>
      <c r="B44" s="614"/>
      <c r="C44" s="1553"/>
      <c r="D44" s="1554"/>
      <c r="E44" s="1554"/>
      <c r="F44" s="1554"/>
      <c r="G44" s="1555"/>
      <c r="H44" s="1766"/>
      <c r="I44" s="1766"/>
      <c r="J44" s="1768"/>
      <c r="K44" s="1761" t="s">
        <v>901</v>
      </c>
      <c r="L44" s="1762"/>
      <c r="M44" s="1762"/>
      <c r="N44" s="1762"/>
      <c r="O44" s="1762"/>
      <c r="P44" s="1762"/>
      <c r="Q44" s="1762"/>
      <c r="R44" s="1762"/>
      <c r="S44" s="1762"/>
      <c r="T44" s="1762"/>
      <c r="U44" s="1762"/>
      <c r="V44" s="1762"/>
      <c r="W44" s="1762"/>
      <c r="X44" s="1762"/>
      <c r="Y44" s="1762"/>
      <c r="Z44" s="1762"/>
      <c r="AA44" s="1762"/>
      <c r="AB44" s="612"/>
    </row>
    <row r="45" spans="1:28" ht="48" customHeight="1" x14ac:dyDescent="0.35">
      <c r="A45" s="1757"/>
      <c r="B45" s="1758"/>
      <c r="C45" s="1547" t="s">
        <v>1173</v>
      </c>
      <c r="D45" s="1548"/>
      <c r="E45" s="1548"/>
      <c r="F45" s="1548"/>
      <c r="G45" s="1549"/>
      <c r="H45" s="1764">
        <v>95.3</v>
      </c>
      <c r="I45" s="1764">
        <v>100</v>
      </c>
      <c r="J45" s="1767">
        <v>0.95299999999999996</v>
      </c>
      <c r="K45" s="1778" t="s">
        <v>1174</v>
      </c>
      <c r="L45" s="1779"/>
      <c r="M45" s="1779"/>
      <c r="N45" s="1779"/>
      <c r="O45" s="1779"/>
      <c r="P45" s="1779"/>
      <c r="Q45" s="1779"/>
      <c r="R45" s="1779"/>
      <c r="S45" s="1779"/>
      <c r="T45" s="1779"/>
      <c r="U45" s="1779"/>
      <c r="V45" s="1779"/>
      <c r="W45" s="1779"/>
      <c r="X45" s="1779"/>
      <c r="Y45" s="1779"/>
      <c r="Z45" s="1779"/>
      <c r="AA45" s="1779"/>
      <c r="AB45" s="1747"/>
    </row>
    <row r="46" spans="1:28" ht="48" customHeight="1" x14ac:dyDescent="0.35">
      <c r="A46" s="1757"/>
      <c r="B46" s="1758"/>
      <c r="C46" s="1550"/>
      <c r="D46" s="1551"/>
      <c r="E46" s="1551"/>
      <c r="F46" s="1551"/>
      <c r="G46" s="1552"/>
      <c r="H46" s="1765"/>
      <c r="I46" s="1765"/>
      <c r="J46" s="1557"/>
      <c r="K46" s="1763"/>
      <c r="L46" s="627"/>
      <c r="M46" s="627"/>
      <c r="N46" s="627"/>
      <c r="O46" s="627"/>
      <c r="P46" s="627"/>
      <c r="Q46" s="627"/>
      <c r="R46" s="627"/>
      <c r="S46" s="627"/>
      <c r="T46" s="627"/>
      <c r="U46" s="627"/>
      <c r="V46" s="627"/>
      <c r="W46" s="627"/>
      <c r="X46" s="627"/>
      <c r="Y46" s="627"/>
      <c r="Z46" s="627"/>
      <c r="AA46" s="627"/>
      <c r="AB46" s="1747"/>
    </row>
    <row r="47" spans="1:28" ht="23" customHeight="1" x14ac:dyDescent="0.35">
      <c r="A47" s="1757"/>
      <c r="B47" s="1758"/>
      <c r="C47" s="1550"/>
      <c r="D47" s="1551"/>
      <c r="E47" s="1551"/>
      <c r="F47" s="1551"/>
      <c r="G47" s="1552"/>
      <c r="H47" s="1765"/>
      <c r="I47" s="1765"/>
      <c r="J47" s="1557"/>
      <c r="K47" s="1748" t="s">
        <v>1175</v>
      </c>
      <c r="L47" s="1749"/>
      <c r="M47" s="1749"/>
      <c r="N47" s="1749"/>
      <c r="O47" s="1749"/>
      <c r="P47" s="1749"/>
      <c r="Q47" s="1749"/>
      <c r="R47" s="1749"/>
      <c r="S47" s="1749"/>
      <c r="T47" s="1749"/>
      <c r="U47" s="1749"/>
      <c r="V47" s="1749"/>
      <c r="W47" s="1749"/>
      <c r="X47" s="1749"/>
      <c r="Y47" s="1749"/>
      <c r="Z47" s="1749"/>
      <c r="AA47" s="1749"/>
      <c r="AB47" s="1747"/>
    </row>
    <row r="48" spans="1:28" x14ac:dyDescent="0.35">
      <c r="A48" s="1757"/>
      <c r="B48" s="1758"/>
      <c r="C48" s="1550"/>
      <c r="D48" s="1551"/>
      <c r="E48" s="1551"/>
      <c r="F48" s="1551"/>
      <c r="G48" s="1552"/>
      <c r="H48" s="1765"/>
      <c r="I48" s="1765"/>
      <c r="J48" s="1557"/>
      <c r="K48" s="1748"/>
      <c r="L48" s="1749"/>
      <c r="M48" s="1749"/>
      <c r="N48" s="1749"/>
      <c r="O48" s="1749"/>
      <c r="P48" s="1749"/>
      <c r="Q48" s="1749"/>
      <c r="R48" s="1749"/>
      <c r="S48" s="1749"/>
      <c r="T48" s="1749"/>
      <c r="U48" s="1749"/>
      <c r="V48" s="1749"/>
      <c r="W48" s="1749"/>
      <c r="X48" s="1749"/>
      <c r="Y48" s="1749"/>
      <c r="Z48" s="1749"/>
      <c r="AA48" s="1749"/>
      <c r="AB48" s="1747"/>
    </row>
    <row r="49" spans="1:28" x14ac:dyDescent="0.35">
      <c r="A49" s="1757"/>
      <c r="B49" s="1758"/>
      <c r="C49" s="1550"/>
      <c r="D49" s="1551"/>
      <c r="E49" s="1551"/>
      <c r="F49" s="1551"/>
      <c r="G49" s="1552"/>
      <c r="H49" s="1765"/>
      <c r="I49" s="1765"/>
      <c r="J49" s="1557"/>
      <c r="K49" s="1748"/>
      <c r="L49" s="1749"/>
      <c r="M49" s="1749"/>
      <c r="N49" s="1749"/>
      <c r="O49" s="1749"/>
      <c r="P49" s="1749"/>
      <c r="Q49" s="1749"/>
      <c r="R49" s="1749"/>
      <c r="S49" s="1749"/>
      <c r="T49" s="1749"/>
      <c r="U49" s="1749"/>
      <c r="V49" s="1749"/>
      <c r="W49" s="1749"/>
      <c r="X49" s="1749"/>
      <c r="Y49" s="1749"/>
      <c r="Z49" s="1749"/>
      <c r="AA49" s="1749"/>
      <c r="AB49" s="1747"/>
    </row>
    <row r="50" spans="1:28" ht="15" customHeight="1" thickBot="1" x14ac:dyDescent="0.4">
      <c r="A50" s="258"/>
      <c r="B50" s="614"/>
      <c r="C50" s="1815"/>
      <c r="D50" s="1816"/>
      <c r="E50" s="1816"/>
      <c r="F50" s="1816"/>
      <c r="G50" s="1817"/>
      <c r="H50" s="1818"/>
      <c r="I50" s="1818"/>
      <c r="J50" s="1768"/>
      <c r="K50" s="1819"/>
      <c r="L50" s="1820"/>
      <c r="M50" s="1820"/>
      <c r="N50" s="1820"/>
      <c r="O50" s="1820"/>
      <c r="P50" s="1820"/>
      <c r="Q50" s="1820"/>
      <c r="R50" s="1820"/>
      <c r="S50" s="1820"/>
      <c r="T50" s="1820"/>
      <c r="U50" s="1820"/>
      <c r="V50" s="1820"/>
      <c r="W50" s="1820"/>
      <c r="X50" s="1820"/>
      <c r="Y50" s="1820"/>
      <c r="Z50" s="1820"/>
      <c r="AA50" s="1820"/>
      <c r="AB50" s="612"/>
    </row>
    <row r="51" spans="1:28" ht="15" thickBot="1" x14ac:dyDescent="0.4">
      <c r="A51" s="258"/>
      <c r="B51" s="614"/>
      <c r="C51" s="1750" t="s">
        <v>47</v>
      </c>
      <c r="D51" s="1751"/>
      <c r="E51" s="1751"/>
      <c r="F51" s="1751"/>
      <c r="G51" s="1752"/>
      <c r="H51" s="155"/>
      <c r="I51" s="155"/>
      <c r="J51" s="155"/>
      <c r="K51" s="1579"/>
      <c r="L51" s="1580"/>
      <c r="M51" s="1580"/>
      <c r="N51" s="1580"/>
      <c r="O51" s="1580"/>
      <c r="P51" s="1580"/>
      <c r="Q51" s="1580"/>
      <c r="R51" s="1580"/>
      <c r="S51" s="1580"/>
      <c r="T51" s="1580"/>
      <c r="U51" s="1580"/>
      <c r="V51" s="1580"/>
      <c r="W51" s="1580"/>
      <c r="X51" s="1580"/>
      <c r="Y51" s="1580"/>
      <c r="Z51" s="1580"/>
      <c r="AA51" s="1580"/>
      <c r="AB51" s="612"/>
    </row>
    <row r="52" spans="1:28" ht="14.5" customHeight="1" x14ac:dyDescent="0.35">
      <c r="A52" s="258"/>
      <c r="B52" s="1753"/>
      <c r="C52" s="1754"/>
      <c r="D52" s="175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612"/>
    </row>
    <row r="53" spans="1:28" ht="15" thickBot="1" x14ac:dyDescent="0.4">
      <c r="A53" s="258"/>
      <c r="B53" s="1753"/>
      <c r="C53" s="1754"/>
      <c r="D53" s="175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612"/>
    </row>
    <row r="54" spans="1:28" ht="14.5" customHeight="1" x14ac:dyDescent="0.35">
      <c r="A54" s="258"/>
      <c r="B54" s="614"/>
      <c r="C54" s="1581" t="s">
        <v>48</v>
      </c>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612"/>
    </row>
    <row r="55" spans="1:28" ht="15" thickBot="1" x14ac:dyDescent="0.4">
      <c r="A55" s="427"/>
      <c r="B55" s="610"/>
      <c r="C55" s="1583"/>
      <c r="D55" s="1584"/>
      <c r="E55" s="1584"/>
      <c r="F55" s="1584"/>
      <c r="G55" s="1584"/>
      <c r="H55" s="1584"/>
      <c r="I55" s="1584"/>
      <c r="J55" s="1584"/>
      <c r="K55" s="1584"/>
      <c r="L55" s="1584"/>
      <c r="M55" s="1584"/>
      <c r="N55" s="1584"/>
      <c r="O55" s="1584"/>
      <c r="P55" s="1584"/>
      <c r="Q55" s="1584"/>
      <c r="R55" s="1584"/>
      <c r="S55" s="1584"/>
      <c r="T55" s="1584"/>
      <c r="U55" s="1584"/>
      <c r="V55" s="1584"/>
      <c r="W55" s="1584"/>
      <c r="X55" s="1584"/>
      <c r="Y55" s="1584"/>
      <c r="Z55" s="1584"/>
      <c r="AA55" s="1584"/>
      <c r="AB55" s="612"/>
    </row>
    <row r="56" spans="1:28" x14ac:dyDescent="0.35">
      <c r="A56" s="427"/>
      <c r="B56" s="610"/>
      <c r="C56" s="1755"/>
      <c r="D56" s="1756"/>
      <c r="E56" s="1756"/>
      <c r="F56" s="1756"/>
      <c r="G56" s="1756"/>
      <c r="H56" s="1756"/>
      <c r="I56" s="1756"/>
      <c r="J56" s="1756"/>
      <c r="K56" s="1756"/>
      <c r="L56" s="1756"/>
      <c r="M56" s="1756"/>
      <c r="N56" s="1756"/>
      <c r="O56" s="1756"/>
      <c r="P56" s="1756"/>
      <c r="Q56" s="1756"/>
      <c r="R56" s="1756"/>
      <c r="S56" s="1756"/>
      <c r="T56" s="1756"/>
      <c r="U56" s="1756"/>
      <c r="V56" s="1756"/>
      <c r="W56" s="1756"/>
      <c r="X56" s="1756"/>
      <c r="Y56" s="1756"/>
      <c r="Z56" s="1756"/>
      <c r="AA56" s="1756"/>
      <c r="AB56" s="612"/>
    </row>
    <row r="57" spans="1:28" x14ac:dyDescent="0.35">
      <c r="A57" s="427"/>
      <c r="B57" s="610"/>
      <c r="C57" s="1550"/>
      <c r="D57" s="1551"/>
      <c r="E57" s="1551"/>
      <c r="F57" s="1551"/>
      <c r="G57" s="1551"/>
      <c r="H57" s="1551"/>
      <c r="I57" s="1551"/>
      <c r="J57" s="1551"/>
      <c r="K57" s="1551"/>
      <c r="L57" s="1551"/>
      <c r="M57" s="1551"/>
      <c r="N57" s="1551"/>
      <c r="O57" s="1551"/>
      <c r="P57" s="1551"/>
      <c r="Q57" s="1551"/>
      <c r="R57" s="1551"/>
      <c r="S57" s="1551"/>
      <c r="T57" s="1551"/>
      <c r="U57" s="1551"/>
      <c r="V57" s="1551"/>
      <c r="W57" s="1551"/>
      <c r="X57" s="1551"/>
      <c r="Y57" s="1551"/>
      <c r="Z57" s="1551"/>
      <c r="AA57" s="1551"/>
      <c r="AB57" s="612"/>
    </row>
    <row r="58" spans="1:28" x14ac:dyDescent="0.35">
      <c r="A58" s="427"/>
      <c r="B58" s="610"/>
      <c r="C58" s="1550"/>
      <c r="D58" s="1551"/>
      <c r="E58" s="1551"/>
      <c r="F58" s="1551"/>
      <c r="G58" s="1551"/>
      <c r="H58" s="1551"/>
      <c r="I58" s="1551"/>
      <c r="J58" s="1551"/>
      <c r="K58" s="1551"/>
      <c r="L58" s="1551"/>
      <c r="M58" s="1551"/>
      <c r="N58" s="1551"/>
      <c r="O58" s="1551"/>
      <c r="P58" s="1551"/>
      <c r="Q58" s="1551"/>
      <c r="R58" s="1551"/>
      <c r="S58" s="1551"/>
      <c r="T58" s="1551"/>
      <c r="U58" s="1551"/>
      <c r="V58" s="1551"/>
      <c r="W58" s="1551"/>
      <c r="X58" s="1551"/>
      <c r="Y58" s="1551"/>
      <c r="Z58" s="1551"/>
      <c r="AA58" s="1551"/>
      <c r="AB58" s="612"/>
    </row>
    <row r="59" spans="1:28" x14ac:dyDescent="0.35">
      <c r="A59" s="427"/>
      <c r="B59" s="610"/>
      <c r="C59" s="1550"/>
      <c r="D59" s="1551"/>
      <c r="E59" s="1551"/>
      <c r="F59" s="1551"/>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612"/>
    </row>
    <row r="60" spans="1:28" x14ac:dyDescent="0.35">
      <c r="A60" s="427"/>
      <c r="B60" s="610"/>
      <c r="C60" s="1550"/>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612"/>
    </row>
    <row r="61" spans="1:28" x14ac:dyDescent="0.35">
      <c r="A61" s="427"/>
      <c r="B61" s="610"/>
      <c r="C61" s="1550"/>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612"/>
    </row>
    <row r="62" spans="1:28" x14ac:dyDescent="0.35">
      <c r="A62" s="427"/>
      <c r="B62" s="610"/>
      <c r="C62" s="1550"/>
      <c r="D62" s="1551"/>
      <c r="E62" s="1551"/>
      <c r="F62" s="1551"/>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612"/>
    </row>
    <row r="63" spans="1:28" ht="15.75" customHeight="1" x14ac:dyDescent="0.35">
      <c r="A63" s="427"/>
      <c r="B63" s="610"/>
      <c r="C63" s="1550"/>
      <c r="D63" s="1551"/>
      <c r="E63" s="1551"/>
      <c r="F63" s="1551"/>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612"/>
    </row>
    <row r="64" spans="1:28" ht="16.5" customHeight="1" x14ac:dyDescent="0.35">
      <c r="A64" s="427"/>
      <c r="B64" s="610"/>
      <c r="C64" s="1550"/>
      <c r="D64" s="1551"/>
      <c r="E64" s="1551"/>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612"/>
    </row>
    <row r="65" spans="1:28" ht="22.5" customHeight="1" x14ac:dyDescent="0.35">
      <c r="A65" s="427"/>
      <c r="B65" s="615"/>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616"/>
    </row>
    <row r="66" spans="1:28" ht="22.5" customHeight="1" thickBot="1" x14ac:dyDescent="0.4">
      <c r="A66" s="427"/>
      <c r="B66" s="617"/>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618"/>
    </row>
    <row r="67" spans="1:28" ht="36" customHeight="1" x14ac:dyDescent="0.35">
      <c r="A67" s="427"/>
      <c r="B67" s="259"/>
      <c r="C67" s="1614" t="s">
        <v>41</v>
      </c>
      <c r="D67" s="1615"/>
      <c r="E67" s="1615"/>
      <c r="F67" s="1615"/>
      <c r="G67" s="1616"/>
      <c r="H67" s="1614" t="s">
        <v>49</v>
      </c>
      <c r="I67" s="1616"/>
      <c r="J67" s="1614" t="s">
        <v>49</v>
      </c>
      <c r="K67" s="1615"/>
      <c r="L67" s="1615"/>
      <c r="M67" s="1616"/>
      <c r="N67" s="1614" t="s">
        <v>50</v>
      </c>
      <c r="O67" s="1615"/>
      <c r="P67" s="1615"/>
      <c r="Q67" s="1615"/>
      <c r="R67" s="1615"/>
      <c r="S67" s="1615"/>
      <c r="T67" s="1615"/>
      <c r="U67" s="1615"/>
      <c r="V67" s="1620" t="s">
        <v>51</v>
      </c>
      <c r="W67" s="1620"/>
      <c r="X67" s="1620"/>
      <c r="Y67" s="1620"/>
      <c r="Z67" s="1620"/>
      <c r="AA67" s="1620"/>
      <c r="AB67" s="151"/>
    </row>
    <row r="68" spans="1:28" ht="24" customHeight="1" thickBot="1" x14ac:dyDescent="0.4">
      <c r="A68" s="427"/>
      <c r="B68" s="152"/>
      <c r="C68" s="1617"/>
      <c r="D68" s="1618"/>
      <c r="E68" s="1618"/>
      <c r="F68" s="1618"/>
      <c r="G68" s="1619"/>
      <c r="H68" s="1732" t="s">
        <v>81</v>
      </c>
      <c r="I68" s="1738"/>
      <c r="J68" s="1732" t="s">
        <v>53</v>
      </c>
      <c r="K68" s="1733"/>
      <c r="L68" s="1733"/>
      <c r="M68" s="1738"/>
      <c r="N68" s="1732"/>
      <c r="O68" s="1733"/>
      <c r="P68" s="1733"/>
      <c r="Q68" s="1733"/>
      <c r="R68" s="1733"/>
      <c r="S68" s="1733"/>
      <c r="T68" s="1733"/>
      <c r="U68" s="1733"/>
      <c r="V68" s="1734"/>
      <c r="W68" s="1734"/>
      <c r="X68" s="1734"/>
      <c r="Y68" s="1734"/>
      <c r="Z68" s="1734"/>
      <c r="AA68" s="1734"/>
      <c r="AB68" s="151"/>
    </row>
    <row r="69" spans="1:28" ht="45" customHeight="1" thickBot="1" x14ac:dyDescent="0.4">
      <c r="A69" s="427"/>
      <c r="B69" s="259"/>
      <c r="C69" s="1622" t="s">
        <v>197</v>
      </c>
      <c r="D69" s="1623"/>
      <c r="E69" s="1623"/>
      <c r="F69" s="1623"/>
      <c r="G69" s="1740"/>
      <c r="H69" s="1741" t="s">
        <v>902</v>
      </c>
      <c r="I69" s="1742"/>
      <c r="J69" s="1743">
        <v>0.91200000000000003</v>
      </c>
      <c r="K69" s="1743"/>
      <c r="L69" s="1743"/>
      <c r="M69" s="1744"/>
      <c r="N69" s="1730" t="s">
        <v>54</v>
      </c>
      <c r="O69" s="1731"/>
      <c r="P69" s="1731"/>
      <c r="Q69" s="1731"/>
      <c r="R69" s="1731"/>
      <c r="S69" s="1731"/>
      <c r="T69" s="1731"/>
      <c r="U69" s="1739"/>
      <c r="V69" s="1730" t="s">
        <v>903</v>
      </c>
      <c r="W69" s="1731"/>
      <c r="X69" s="1731"/>
      <c r="Y69" s="1731"/>
      <c r="Z69" s="1731"/>
      <c r="AA69" s="1731"/>
      <c r="AB69" s="428"/>
    </row>
    <row r="70" spans="1:28" ht="56.25" customHeight="1" thickBot="1" x14ac:dyDescent="0.4">
      <c r="A70" s="427"/>
      <c r="B70" s="259"/>
      <c r="C70" s="1587" t="s">
        <v>198</v>
      </c>
      <c r="D70" s="1588"/>
      <c r="E70" s="1588"/>
      <c r="F70" s="1588"/>
      <c r="G70" s="1745"/>
      <c r="H70" s="1746" t="s">
        <v>904</v>
      </c>
      <c r="I70" s="1588"/>
      <c r="J70" s="1728">
        <v>0.96699999999999997</v>
      </c>
      <c r="K70" s="1728"/>
      <c r="L70" s="1728"/>
      <c r="M70" s="1729"/>
      <c r="N70" s="1730"/>
      <c r="O70" s="1731"/>
      <c r="P70" s="1731"/>
      <c r="Q70" s="1731"/>
      <c r="R70" s="1731"/>
      <c r="S70" s="1731"/>
      <c r="T70" s="1731"/>
      <c r="U70" s="1739"/>
      <c r="V70" s="1730"/>
      <c r="W70" s="1731"/>
      <c r="X70" s="1731"/>
      <c r="Y70" s="1731"/>
      <c r="Z70" s="1731"/>
      <c r="AA70" s="1731"/>
      <c r="AB70" s="428"/>
    </row>
    <row r="71" spans="1:28" ht="36" customHeight="1" x14ac:dyDescent="0.35">
      <c r="A71" s="1714"/>
      <c r="B71" s="1821"/>
      <c r="C71" s="1822" t="s">
        <v>199</v>
      </c>
      <c r="D71" s="1823"/>
      <c r="E71" s="1823"/>
      <c r="F71" s="1823"/>
      <c r="G71" s="1824"/>
      <c r="H71" s="1825"/>
      <c r="I71" s="1823"/>
      <c r="J71" s="1827">
        <v>0.95299999999999996</v>
      </c>
      <c r="K71" s="1827"/>
      <c r="L71" s="1827"/>
      <c r="M71" s="1828"/>
      <c r="N71" s="1735" t="s">
        <v>1176</v>
      </c>
      <c r="O71" s="1736"/>
      <c r="P71" s="1736"/>
      <c r="Q71" s="1736"/>
      <c r="R71" s="1736"/>
      <c r="S71" s="1736"/>
      <c r="T71" s="1736"/>
      <c r="U71" s="1737"/>
      <c r="V71" s="1735" t="s">
        <v>1178</v>
      </c>
      <c r="W71" s="1736"/>
      <c r="X71" s="1736"/>
      <c r="Y71" s="1736"/>
      <c r="Z71" s="1736"/>
      <c r="AA71" s="1736"/>
      <c r="AB71" s="1714"/>
    </row>
    <row r="72" spans="1:28" ht="24" customHeight="1" x14ac:dyDescent="0.35">
      <c r="A72" s="1714"/>
      <c r="B72" s="1821"/>
      <c r="C72" s="1622"/>
      <c r="D72" s="1623"/>
      <c r="E72" s="1623"/>
      <c r="F72" s="1623"/>
      <c r="G72" s="1740"/>
      <c r="H72" s="1826"/>
      <c r="I72" s="1623"/>
      <c r="J72" s="1829"/>
      <c r="K72" s="1829"/>
      <c r="L72" s="1829"/>
      <c r="M72" s="1830"/>
      <c r="N72" s="1628" t="s">
        <v>1177</v>
      </c>
      <c r="O72" s="1629"/>
      <c r="P72" s="1629"/>
      <c r="Q72" s="1629"/>
      <c r="R72" s="1629"/>
      <c r="S72" s="1629"/>
      <c r="T72" s="1629"/>
      <c r="U72" s="1630"/>
      <c r="V72" s="1628"/>
      <c r="W72" s="1629"/>
      <c r="X72" s="1629"/>
      <c r="Y72" s="1629"/>
      <c r="Z72" s="1629"/>
      <c r="AA72" s="1629"/>
      <c r="AB72" s="1714"/>
    </row>
    <row r="73" spans="1:28" ht="15" thickBot="1" x14ac:dyDescent="0.4">
      <c r="A73" s="427"/>
      <c r="B73" s="259"/>
      <c r="C73" s="1831"/>
      <c r="D73" s="1832"/>
      <c r="E73" s="1832"/>
      <c r="F73" s="1832"/>
      <c r="G73" s="1833"/>
      <c r="H73" s="1834"/>
      <c r="I73" s="1835"/>
      <c r="J73" s="1835"/>
      <c r="K73" s="1835"/>
      <c r="L73" s="1835"/>
      <c r="M73" s="1836"/>
      <c r="N73" s="1837"/>
      <c r="O73" s="1835"/>
      <c r="P73" s="1835"/>
      <c r="Q73" s="1835"/>
      <c r="R73" s="1835"/>
      <c r="S73" s="1835"/>
      <c r="T73" s="1835"/>
      <c r="U73" s="1836"/>
      <c r="V73" s="1837"/>
      <c r="W73" s="1835"/>
      <c r="X73" s="1835"/>
      <c r="Y73" s="1835"/>
      <c r="Z73" s="1835"/>
      <c r="AA73" s="1835"/>
      <c r="AB73" s="428"/>
    </row>
    <row r="74" spans="1:28" x14ac:dyDescent="0.35">
      <c r="A74" s="427"/>
      <c r="B74" s="427"/>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c r="AA74" s="153"/>
      <c r="AB74" s="427"/>
    </row>
    <row r="75" spans="1:28" x14ac:dyDescent="0.35">
      <c r="A75" s="427"/>
      <c r="B75" s="427"/>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c r="AA75" s="153"/>
      <c r="AB75" s="427"/>
    </row>
    <row r="76" spans="1:28" x14ac:dyDescent="0.35">
      <c r="A76" s="427"/>
      <c r="B76" s="427"/>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c r="AA76" s="153"/>
      <c r="AB76" s="427"/>
    </row>
    <row r="77" spans="1:28" x14ac:dyDescent="0.35">
      <c r="A77" s="427"/>
      <c r="B77" s="427"/>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427"/>
    </row>
    <row r="78" spans="1:28" x14ac:dyDescent="0.35">
      <c r="A78" s="427"/>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row>
    <row r="79" spans="1:28" x14ac:dyDescent="0.35">
      <c r="A79" s="427"/>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row>
    <row r="80" spans="1:28" x14ac:dyDescent="0.35">
      <c r="A80" s="427"/>
      <c r="B80" s="427"/>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row>
    <row r="81" spans="1:28" x14ac:dyDescent="0.35">
      <c r="A81" s="427"/>
      <c r="B81" s="427"/>
      <c r="C81" s="427"/>
      <c r="D81" s="427"/>
      <c r="E81" s="427"/>
      <c r="F81" s="427"/>
      <c r="G81" s="427"/>
      <c r="H81" s="427"/>
      <c r="I81" s="427"/>
      <c r="J81" s="427"/>
      <c r="K81" s="427"/>
      <c r="L81" s="427"/>
      <c r="M81" s="427"/>
      <c r="N81" s="427"/>
      <c r="O81" s="427"/>
      <c r="P81" s="427"/>
      <c r="Q81" s="427"/>
      <c r="R81" s="427"/>
      <c r="S81" s="427"/>
      <c r="T81" s="427"/>
      <c r="U81" s="427"/>
      <c r="V81" s="427"/>
      <c r="W81" s="427"/>
      <c r="X81" s="427"/>
      <c r="Y81" s="427"/>
      <c r="Z81" s="427"/>
      <c r="AA81" s="427"/>
      <c r="AB81" s="427"/>
    </row>
    <row r="82" spans="1:28" x14ac:dyDescent="0.35">
      <c r="A82" s="427"/>
      <c r="B82" s="427"/>
      <c r="C82" s="427"/>
      <c r="D82" s="427"/>
      <c r="E82" s="427"/>
      <c r="F82" s="427"/>
      <c r="G82" s="427"/>
      <c r="H82" s="427"/>
      <c r="I82" s="427"/>
      <c r="J82" s="427"/>
      <c r="K82" s="427"/>
      <c r="L82" s="427"/>
      <c r="M82" s="427"/>
      <c r="N82" s="427"/>
      <c r="O82" s="427"/>
      <c r="P82" s="427"/>
      <c r="Q82" s="427"/>
      <c r="R82" s="427"/>
      <c r="S82" s="427"/>
      <c r="T82" s="427"/>
      <c r="U82" s="427"/>
      <c r="V82" s="427"/>
      <c r="W82" s="427"/>
      <c r="X82" s="427"/>
      <c r="Y82" s="427"/>
      <c r="Z82" s="427"/>
      <c r="AA82" s="427"/>
      <c r="AB82" s="427"/>
    </row>
    <row r="83" spans="1:28" x14ac:dyDescent="0.35">
      <c r="A83" s="427"/>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row>
    <row r="84" spans="1:28" x14ac:dyDescent="0.35">
      <c r="A84" s="427"/>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row>
    <row r="85" spans="1:28" x14ac:dyDescent="0.35">
      <c r="A85" s="427"/>
      <c r="B85" s="427"/>
      <c r="C85" s="427"/>
      <c r="D85" s="427"/>
      <c r="E85" s="427"/>
      <c r="F85" s="427"/>
      <c r="G85" s="427"/>
      <c r="H85" s="427"/>
      <c r="I85" s="427"/>
      <c r="J85" s="427"/>
      <c r="K85" s="427"/>
      <c r="L85" s="427"/>
      <c r="M85" s="427"/>
      <c r="N85" s="427"/>
      <c r="O85" s="427"/>
      <c r="P85" s="427"/>
      <c r="Q85" s="427"/>
      <c r="R85" s="427"/>
      <c r="S85" s="427"/>
      <c r="T85" s="427"/>
      <c r="U85" s="427"/>
      <c r="V85" s="427"/>
      <c r="W85" s="427"/>
      <c r="X85" s="427"/>
      <c r="Y85" s="427"/>
      <c r="Z85" s="427"/>
      <c r="AA85" s="427"/>
      <c r="AB85" s="427"/>
    </row>
    <row r="86" spans="1:28" x14ac:dyDescent="0.35">
      <c r="A86" s="427"/>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row>
    <row r="87" spans="1:28" x14ac:dyDescent="0.35">
      <c r="A87" s="427"/>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row>
    <row r="88" spans="1:28" x14ac:dyDescent="0.35">
      <c r="A88" s="427"/>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row>
    <row r="89" spans="1:28" x14ac:dyDescent="0.35">
      <c r="A89" s="427"/>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row>
    <row r="90" spans="1:28" x14ac:dyDescent="0.35">
      <c r="A90" s="427"/>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row>
    <row r="91" spans="1:28" x14ac:dyDescent="0.35">
      <c r="A91" s="427"/>
      <c r="B91" s="427"/>
      <c r="C91" s="427"/>
      <c r="D91" s="427"/>
      <c r="E91" s="427"/>
      <c r="F91" s="427"/>
      <c r="G91" s="427"/>
      <c r="H91" s="427"/>
      <c r="I91" s="427"/>
      <c r="J91" s="427"/>
      <c r="K91" s="427"/>
      <c r="L91" s="427"/>
      <c r="M91" s="427"/>
      <c r="N91" s="427"/>
      <c r="O91" s="427"/>
      <c r="P91" s="427"/>
      <c r="Q91" s="427"/>
      <c r="R91" s="427"/>
      <c r="S91" s="427"/>
      <c r="T91" s="427"/>
      <c r="U91" s="427"/>
      <c r="V91" s="427"/>
      <c r="W91" s="427"/>
      <c r="X91" s="427"/>
      <c r="Y91" s="427"/>
      <c r="Z91" s="427"/>
      <c r="AA91" s="427"/>
      <c r="AB91" s="427"/>
    </row>
    <row r="92" spans="1:28" x14ac:dyDescent="0.35">
      <c r="A92" s="427"/>
      <c r="B92" s="427"/>
      <c r="C92" s="427"/>
      <c r="D92" s="427"/>
      <c r="E92" s="427"/>
      <c r="F92" s="427"/>
      <c r="G92" s="427"/>
      <c r="H92" s="427"/>
      <c r="I92" s="427"/>
      <c r="J92" s="427"/>
      <c r="K92" s="427"/>
      <c r="L92" s="427"/>
      <c r="M92" s="427"/>
      <c r="N92" s="427"/>
      <c r="O92" s="427"/>
      <c r="P92" s="427"/>
      <c r="Q92" s="427"/>
      <c r="R92" s="427"/>
      <c r="S92" s="427"/>
      <c r="T92" s="427"/>
      <c r="U92" s="427"/>
      <c r="V92" s="427"/>
      <c r="W92" s="427"/>
      <c r="X92" s="427"/>
      <c r="Y92" s="427"/>
      <c r="Z92" s="427"/>
      <c r="AA92" s="427"/>
      <c r="AB92" s="427"/>
    </row>
    <row r="93" spans="1:28" x14ac:dyDescent="0.35">
      <c r="A93" s="427"/>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row>
    <row r="94" spans="1:28" x14ac:dyDescent="0.35">
      <c r="A94" s="427"/>
      <c r="B94" s="427"/>
      <c r="C94" s="427"/>
      <c r="D94" s="427"/>
      <c r="E94" s="427"/>
      <c r="F94" s="427"/>
      <c r="G94" s="427"/>
      <c r="H94" s="427"/>
      <c r="I94" s="427"/>
      <c r="J94" s="427"/>
      <c r="K94" s="427"/>
      <c r="L94" s="427"/>
      <c r="M94" s="427"/>
      <c r="N94" s="427"/>
      <c r="O94" s="427"/>
      <c r="P94" s="427"/>
      <c r="Q94" s="427"/>
      <c r="R94" s="427"/>
      <c r="S94" s="427"/>
      <c r="T94" s="427"/>
      <c r="U94" s="427"/>
      <c r="V94" s="427"/>
      <c r="W94" s="427"/>
      <c r="X94" s="427"/>
      <c r="Y94" s="427"/>
      <c r="Z94" s="427"/>
      <c r="AA94" s="427"/>
      <c r="AB94" s="427"/>
    </row>
    <row r="95" spans="1:28" x14ac:dyDescent="0.35">
      <c r="A95" s="427"/>
      <c r="B95" s="427"/>
      <c r="C95" s="427"/>
      <c r="D95" s="427"/>
      <c r="E95" s="427"/>
      <c r="F95" s="427"/>
      <c r="G95" s="427"/>
      <c r="H95" s="427"/>
      <c r="I95" s="427"/>
      <c r="J95" s="427"/>
      <c r="K95" s="427"/>
      <c r="L95" s="427"/>
      <c r="M95" s="427"/>
      <c r="N95" s="427"/>
      <c r="O95" s="427"/>
      <c r="P95" s="427"/>
      <c r="Q95" s="427"/>
      <c r="R95" s="427"/>
      <c r="S95" s="427"/>
      <c r="T95" s="427"/>
      <c r="U95" s="427"/>
      <c r="V95" s="427"/>
      <c r="W95" s="427"/>
      <c r="X95" s="427"/>
      <c r="Y95" s="427"/>
      <c r="Z95" s="427"/>
      <c r="AA95" s="427"/>
      <c r="AB95" s="427"/>
    </row>
    <row r="96" spans="1:28" x14ac:dyDescent="0.35">
      <c r="A96" s="427"/>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c r="AA96" s="427"/>
      <c r="AB96" s="427"/>
    </row>
    <row r="97" spans="1:28" x14ac:dyDescent="0.35">
      <c r="A97" s="427"/>
      <c r="B97" s="427"/>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7"/>
      <c r="AB97" s="427"/>
    </row>
    <row r="98" spans="1:28" x14ac:dyDescent="0.35">
      <c r="A98" s="427"/>
      <c r="B98" s="427"/>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7"/>
      <c r="AB98" s="427"/>
    </row>
    <row r="99" spans="1:28" x14ac:dyDescent="0.35">
      <c r="A99" s="427"/>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row>
    <row r="100" spans="1:28" x14ac:dyDescent="0.35">
      <c r="A100" s="427"/>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7"/>
      <c r="AB100" s="427"/>
    </row>
    <row r="101" spans="1:28" x14ac:dyDescent="0.35">
      <c r="A101" s="427"/>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row>
    <row r="102" spans="1:28" x14ac:dyDescent="0.35">
      <c r="A102" s="427"/>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7"/>
      <c r="AB102" s="427"/>
    </row>
    <row r="103" spans="1:28" x14ac:dyDescent="0.35">
      <c r="A103" s="427"/>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row>
    <row r="104" spans="1:28" x14ac:dyDescent="0.35">
      <c r="A104" s="427"/>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row>
    <row r="105" spans="1:28" x14ac:dyDescent="0.35">
      <c r="A105" s="427"/>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row>
    <row r="106" spans="1:28" x14ac:dyDescent="0.35">
      <c r="A106" s="427"/>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row>
    <row r="107" spans="1:28" x14ac:dyDescent="0.35">
      <c r="A107" s="427"/>
      <c r="B107" s="427"/>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7"/>
      <c r="AB107" s="427"/>
    </row>
    <row r="108" spans="1:28" x14ac:dyDescent="0.35">
      <c r="A108" s="427"/>
      <c r="B108" s="427"/>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7"/>
      <c r="AB108" s="427"/>
    </row>
    <row r="109" spans="1:28" x14ac:dyDescent="0.35">
      <c r="A109" s="427"/>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row>
    <row r="110" spans="1:28" x14ac:dyDescent="0.35">
      <c r="A110" s="427"/>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row>
    <row r="111" spans="1:28" x14ac:dyDescent="0.35">
      <c r="A111" s="427"/>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row>
    <row r="112" spans="1:28" x14ac:dyDescent="0.35">
      <c r="A112" s="427"/>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7"/>
      <c r="AB112" s="427"/>
    </row>
    <row r="113" spans="1:28" x14ac:dyDescent="0.35">
      <c r="A113" s="427"/>
      <c r="B113" s="427"/>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7"/>
      <c r="AB113" s="427"/>
    </row>
    <row r="114" spans="1:28" x14ac:dyDescent="0.35">
      <c r="A114" s="427"/>
      <c r="B114" s="427"/>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7"/>
      <c r="AB114" s="427"/>
    </row>
    <row r="115" spans="1:28" x14ac:dyDescent="0.35">
      <c r="A115" s="427"/>
      <c r="B115" s="427"/>
      <c r="C115" s="427"/>
      <c r="D115" s="427"/>
      <c r="E115" s="427"/>
      <c r="F115" s="427"/>
      <c r="G115" s="427"/>
      <c r="H115" s="427"/>
      <c r="I115" s="427"/>
      <c r="J115" s="427"/>
      <c r="K115" s="427"/>
      <c r="L115" s="427"/>
      <c r="M115" s="427"/>
      <c r="N115" s="427"/>
      <c r="O115" s="427"/>
      <c r="P115" s="427"/>
      <c r="Q115" s="427"/>
      <c r="R115" s="427"/>
      <c r="S115" s="427"/>
      <c r="T115" s="427"/>
      <c r="U115" s="427"/>
      <c r="V115" s="427"/>
      <c r="W115" s="427"/>
      <c r="X115" s="427"/>
      <c r="Y115" s="427"/>
      <c r="Z115" s="427"/>
      <c r="AA115" s="427"/>
      <c r="AB115" s="427"/>
    </row>
    <row r="116" spans="1:28" x14ac:dyDescent="0.35">
      <c r="A116" s="427"/>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row>
    <row r="117" spans="1:28" x14ac:dyDescent="0.35">
      <c r="A117" s="427"/>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row>
    <row r="118" spans="1:28" x14ac:dyDescent="0.35">
      <c r="A118" s="427"/>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row>
    <row r="119" spans="1:28" x14ac:dyDescent="0.35">
      <c r="A119" s="427"/>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row>
    <row r="120" spans="1:28" x14ac:dyDescent="0.35">
      <c r="A120" s="427"/>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row>
    <row r="121" spans="1:28" x14ac:dyDescent="0.35">
      <c r="A121" s="427"/>
      <c r="B121" s="427"/>
      <c r="C121" s="427"/>
      <c r="D121" s="427"/>
      <c r="E121" s="427"/>
      <c r="F121" s="427"/>
      <c r="G121" s="427"/>
      <c r="H121" s="427"/>
      <c r="I121" s="427"/>
      <c r="J121" s="427"/>
      <c r="K121" s="427"/>
      <c r="L121" s="427"/>
      <c r="M121" s="427"/>
      <c r="N121" s="427"/>
      <c r="O121" s="427"/>
      <c r="P121" s="427"/>
      <c r="Q121" s="427"/>
      <c r="R121" s="427"/>
      <c r="S121" s="427"/>
      <c r="T121" s="427"/>
      <c r="U121" s="427"/>
      <c r="V121" s="427"/>
      <c r="W121" s="427"/>
      <c r="X121" s="427"/>
      <c r="Y121" s="427"/>
      <c r="Z121" s="427"/>
      <c r="AA121" s="427"/>
      <c r="AB121" s="427"/>
    </row>
    <row r="122" spans="1:28" x14ac:dyDescent="0.35">
      <c r="A122" s="427"/>
      <c r="B122" s="427"/>
      <c r="C122" s="427"/>
      <c r="D122" s="427"/>
      <c r="E122" s="427"/>
      <c r="F122" s="427"/>
      <c r="G122" s="427"/>
      <c r="H122" s="427"/>
      <c r="I122" s="427"/>
      <c r="J122" s="427"/>
      <c r="K122" s="427"/>
      <c r="L122" s="427"/>
      <c r="M122" s="427"/>
      <c r="N122" s="427"/>
      <c r="O122" s="427"/>
      <c r="P122" s="427"/>
      <c r="Q122" s="427"/>
      <c r="R122" s="427"/>
      <c r="S122" s="427"/>
      <c r="T122" s="427"/>
      <c r="U122" s="427"/>
      <c r="V122" s="427"/>
      <c r="W122" s="427"/>
      <c r="X122" s="427"/>
      <c r="Y122" s="427"/>
      <c r="Z122" s="427"/>
      <c r="AA122" s="427"/>
      <c r="AB122" s="427"/>
    </row>
    <row r="123" spans="1:28" x14ac:dyDescent="0.35">
      <c r="A123" s="427"/>
      <c r="B123" s="427"/>
      <c r="C123" s="427"/>
      <c r="D123" s="427"/>
      <c r="E123" s="427"/>
      <c r="F123" s="427"/>
      <c r="G123" s="427"/>
      <c r="H123" s="427"/>
      <c r="I123" s="427"/>
      <c r="J123" s="427"/>
      <c r="K123" s="427"/>
      <c r="L123" s="427"/>
      <c r="M123" s="427"/>
      <c r="N123" s="427"/>
      <c r="O123" s="427"/>
      <c r="P123" s="427"/>
      <c r="Q123" s="427"/>
      <c r="R123" s="427"/>
      <c r="S123" s="427"/>
      <c r="T123" s="427"/>
      <c r="U123" s="427"/>
      <c r="V123" s="427"/>
      <c r="W123" s="427"/>
      <c r="X123" s="427"/>
      <c r="Y123" s="427"/>
      <c r="Z123" s="427"/>
      <c r="AA123" s="427"/>
      <c r="AB123" s="427"/>
    </row>
    <row r="124" spans="1:28" x14ac:dyDescent="0.35">
      <c r="A124" s="427"/>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row>
    <row r="125" spans="1:28" x14ac:dyDescent="0.35">
      <c r="A125" s="427"/>
      <c r="B125" s="427"/>
      <c r="C125" s="427"/>
      <c r="D125" s="427"/>
      <c r="E125" s="427"/>
      <c r="F125" s="427"/>
      <c r="G125" s="427"/>
      <c r="H125" s="427"/>
      <c r="I125" s="427"/>
      <c r="J125" s="427"/>
      <c r="K125" s="427"/>
      <c r="L125" s="427"/>
      <c r="M125" s="427"/>
      <c r="N125" s="427"/>
      <c r="O125" s="427"/>
      <c r="P125" s="427"/>
      <c r="Q125" s="427"/>
      <c r="R125" s="427"/>
      <c r="S125" s="427"/>
      <c r="T125" s="427"/>
      <c r="U125" s="427"/>
      <c r="V125" s="427"/>
      <c r="W125" s="427"/>
      <c r="X125" s="427"/>
      <c r="Y125" s="427"/>
      <c r="Z125" s="427"/>
      <c r="AA125" s="427"/>
      <c r="AB125" s="427"/>
    </row>
    <row r="126" spans="1:28" x14ac:dyDescent="0.35">
      <c r="A126" s="427"/>
      <c r="B126" s="427"/>
      <c r="C126" s="427"/>
      <c r="D126" s="427"/>
      <c r="E126" s="427"/>
      <c r="F126" s="427"/>
      <c r="G126" s="427"/>
      <c r="H126" s="427"/>
      <c r="I126" s="427"/>
      <c r="J126" s="427"/>
      <c r="K126" s="427"/>
      <c r="L126" s="427"/>
      <c r="M126" s="427"/>
      <c r="N126" s="427"/>
      <c r="O126" s="427"/>
      <c r="P126" s="427"/>
      <c r="Q126" s="427"/>
      <c r="R126" s="427"/>
      <c r="S126" s="427"/>
      <c r="T126" s="427"/>
      <c r="U126" s="427"/>
      <c r="V126" s="427"/>
      <c r="W126" s="427"/>
      <c r="X126" s="427"/>
      <c r="Y126" s="427"/>
      <c r="Z126" s="427"/>
      <c r="AA126" s="427"/>
      <c r="AB126" s="427"/>
    </row>
    <row r="127" spans="1:28" x14ac:dyDescent="0.35">
      <c r="A127" s="427"/>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row>
    <row r="128" spans="1:28" x14ac:dyDescent="0.35">
      <c r="A128" s="427"/>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c r="AA128" s="427"/>
      <c r="AB128" s="427"/>
    </row>
    <row r="129" spans="1:28" x14ac:dyDescent="0.35">
      <c r="A129" s="427"/>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row>
    <row r="130" spans="1:28" x14ac:dyDescent="0.35">
      <c r="A130" s="427"/>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row>
    <row r="131" spans="1:28" x14ac:dyDescent="0.35">
      <c r="A131" s="427"/>
      <c r="B131" s="427"/>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c r="AA131" s="427"/>
      <c r="AB131" s="427"/>
    </row>
    <row r="132" spans="1:28" x14ac:dyDescent="0.35">
      <c r="A132" s="427"/>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row>
    <row r="133" spans="1:28" x14ac:dyDescent="0.35">
      <c r="A133" s="427"/>
      <c r="B133" s="427"/>
      <c r="C133" s="427"/>
      <c r="D133" s="427"/>
      <c r="E133" s="427"/>
      <c r="F133" s="427"/>
      <c r="G133" s="427"/>
      <c r="H133" s="427"/>
      <c r="I133" s="427"/>
      <c r="J133" s="427"/>
      <c r="K133" s="427"/>
      <c r="L133" s="427"/>
      <c r="M133" s="427"/>
      <c r="N133" s="427"/>
      <c r="O133" s="427"/>
      <c r="P133" s="427"/>
      <c r="Q133" s="427"/>
      <c r="R133" s="427"/>
      <c r="S133" s="427"/>
      <c r="T133" s="427"/>
      <c r="U133" s="427"/>
      <c r="V133" s="427"/>
      <c r="W133" s="427"/>
      <c r="X133" s="427"/>
      <c r="Y133" s="427"/>
      <c r="Z133" s="427"/>
      <c r="AA133" s="427"/>
      <c r="AB133" s="427"/>
    </row>
    <row r="134" spans="1:28" x14ac:dyDescent="0.35">
      <c r="A134" s="427"/>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c r="AA134" s="427"/>
      <c r="AB134" s="427"/>
    </row>
    <row r="135" spans="1:28" x14ac:dyDescent="0.35">
      <c r="A135" s="427"/>
      <c r="B135" s="427"/>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c r="AA135" s="427"/>
      <c r="AB135" s="427"/>
    </row>
    <row r="136" spans="1:28" x14ac:dyDescent="0.35">
      <c r="A136" s="427"/>
      <c r="B136" s="427"/>
      <c r="C136" s="427"/>
      <c r="D136" s="427"/>
      <c r="E136" s="427"/>
      <c r="F136" s="427"/>
      <c r="G136" s="427"/>
      <c r="H136" s="427"/>
      <c r="I136" s="427"/>
      <c r="J136" s="427"/>
      <c r="K136" s="427"/>
      <c r="L136" s="427"/>
      <c r="M136" s="427"/>
      <c r="N136" s="427"/>
      <c r="O136" s="427"/>
      <c r="P136" s="427"/>
      <c r="Q136" s="427"/>
      <c r="R136" s="427"/>
      <c r="S136" s="427"/>
      <c r="T136" s="427"/>
      <c r="U136" s="427"/>
      <c r="V136" s="427"/>
      <c r="W136" s="427"/>
      <c r="X136" s="427"/>
      <c r="Y136" s="427"/>
      <c r="Z136" s="427"/>
      <c r="AA136" s="427"/>
      <c r="AB136" s="427"/>
    </row>
    <row r="137" spans="1:28" x14ac:dyDescent="0.35">
      <c r="A137" s="427"/>
      <c r="B137" s="427"/>
      <c r="C137" s="427"/>
      <c r="D137" s="427"/>
      <c r="E137" s="427"/>
      <c r="F137" s="427"/>
      <c r="G137" s="427"/>
      <c r="H137" s="427"/>
      <c r="I137" s="427"/>
      <c r="J137" s="427"/>
      <c r="K137" s="427"/>
      <c r="L137" s="427"/>
      <c r="M137" s="427"/>
      <c r="N137" s="427"/>
      <c r="O137" s="427"/>
      <c r="P137" s="427"/>
      <c r="Q137" s="427"/>
      <c r="R137" s="427"/>
      <c r="S137" s="427"/>
      <c r="T137" s="427"/>
      <c r="U137" s="427"/>
      <c r="V137" s="427"/>
      <c r="W137" s="427"/>
      <c r="X137" s="427"/>
      <c r="Y137" s="427"/>
      <c r="Z137" s="427"/>
      <c r="AA137" s="427"/>
      <c r="AB137" s="427"/>
    </row>
    <row r="138" spans="1:28" x14ac:dyDescent="0.35">
      <c r="A138" s="427"/>
      <c r="B138" s="427"/>
      <c r="C138" s="427"/>
      <c r="D138" s="427"/>
      <c r="E138" s="427"/>
      <c r="F138" s="427"/>
      <c r="G138" s="427"/>
      <c r="H138" s="427"/>
      <c r="I138" s="427"/>
      <c r="J138" s="427"/>
      <c r="K138" s="427"/>
      <c r="L138" s="427"/>
      <c r="M138" s="427"/>
      <c r="N138" s="427"/>
      <c r="O138" s="427"/>
      <c r="P138" s="427"/>
      <c r="Q138" s="427"/>
      <c r="R138" s="427"/>
      <c r="S138" s="427"/>
      <c r="T138" s="427"/>
      <c r="U138" s="427"/>
      <c r="V138" s="427"/>
      <c r="W138" s="427"/>
      <c r="X138" s="427"/>
      <c r="Y138" s="427"/>
      <c r="Z138" s="427"/>
      <c r="AA138" s="427"/>
      <c r="AB138" s="427"/>
    </row>
    <row r="139" spans="1:28" x14ac:dyDescent="0.35">
      <c r="A139" s="427"/>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row>
    <row r="140" spans="1:28" x14ac:dyDescent="0.35">
      <c r="A140" s="427"/>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c r="AA140" s="427"/>
      <c r="AB140" s="427"/>
    </row>
    <row r="141" spans="1:28" x14ac:dyDescent="0.35">
      <c r="A141" s="427"/>
      <c r="B141" s="427"/>
      <c r="C141" s="427"/>
      <c r="D141" s="427"/>
      <c r="E141" s="427"/>
      <c r="F141" s="427"/>
      <c r="G141" s="427"/>
      <c r="H141" s="427"/>
      <c r="I141" s="427"/>
      <c r="J141" s="427"/>
      <c r="K141" s="427"/>
      <c r="L141" s="427"/>
      <c r="M141" s="427"/>
      <c r="N141" s="427"/>
      <c r="O141" s="427"/>
      <c r="P141" s="427"/>
      <c r="Q141" s="427"/>
      <c r="R141" s="427"/>
      <c r="S141" s="427"/>
      <c r="T141" s="427"/>
      <c r="U141" s="427"/>
      <c r="V141" s="427"/>
      <c r="W141" s="427"/>
      <c r="X141" s="427"/>
      <c r="Y141" s="427"/>
      <c r="Z141" s="427"/>
      <c r="AA141" s="427"/>
      <c r="AB141" s="427"/>
    </row>
    <row r="142" spans="1:28" x14ac:dyDescent="0.35">
      <c r="A142" s="427"/>
      <c r="B142" s="427"/>
      <c r="C142" s="427"/>
      <c r="D142" s="427"/>
      <c r="E142" s="427"/>
      <c r="F142" s="427"/>
      <c r="G142" s="427"/>
      <c r="H142" s="427"/>
      <c r="I142" s="427"/>
      <c r="J142" s="427"/>
      <c r="K142" s="427"/>
      <c r="L142" s="427"/>
      <c r="M142" s="427"/>
      <c r="N142" s="427"/>
      <c r="O142" s="427"/>
      <c r="P142" s="427"/>
      <c r="Q142" s="427"/>
      <c r="R142" s="427"/>
      <c r="S142" s="427"/>
      <c r="T142" s="427"/>
      <c r="U142" s="427"/>
      <c r="V142" s="427"/>
      <c r="W142" s="427"/>
      <c r="X142" s="427"/>
      <c r="Y142" s="427"/>
      <c r="Z142" s="427"/>
      <c r="AA142" s="427"/>
      <c r="AB142" s="427"/>
    </row>
    <row r="143" spans="1:28" x14ac:dyDescent="0.35">
      <c r="A143" s="427"/>
      <c r="B143" s="427"/>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27"/>
      <c r="Y143" s="427"/>
      <c r="Z143" s="427"/>
      <c r="AA143" s="427"/>
      <c r="AB143" s="427"/>
    </row>
    <row r="144" spans="1:28" x14ac:dyDescent="0.35">
      <c r="A144" s="427"/>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c r="AA144" s="427"/>
      <c r="AB144" s="427"/>
    </row>
    <row r="145" spans="1:28" x14ac:dyDescent="0.35">
      <c r="A145" s="427"/>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c r="AA145" s="427"/>
      <c r="AB145" s="427"/>
    </row>
    <row r="146" spans="1:28" x14ac:dyDescent="0.35">
      <c r="A146" s="427"/>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c r="AA146" s="427"/>
      <c r="AB146" s="427"/>
    </row>
    <row r="147" spans="1:28" x14ac:dyDescent="0.35">
      <c r="A147" s="427"/>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row>
    <row r="148" spans="1:28" x14ac:dyDescent="0.35">
      <c r="A148" s="427"/>
      <c r="B148" s="427"/>
      <c r="C148" s="427"/>
      <c r="D148" s="427"/>
      <c r="E148" s="427"/>
      <c r="F148" s="427"/>
      <c r="G148" s="427"/>
      <c r="H148" s="427"/>
      <c r="I148" s="427"/>
      <c r="J148" s="427"/>
      <c r="K148" s="427"/>
      <c r="L148" s="427"/>
      <c r="M148" s="427"/>
      <c r="N148" s="427"/>
      <c r="O148" s="427"/>
      <c r="P148" s="427"/>
      <c r="Q148" s="427"/>
      <c r="R148" s="427"/>
      <c r="S148" s="427"/>
      <c r="T148" s="427"/>
      <c r="U148" s="427"/>
      <c r="V148" s="427"/>
      <c r="W148" s="427"/>
      <c r="X148" s="427"/>
      <c r="Y148" s="427"/>
      <c r="Z148" s="427"/>
      <c r="AA148" s="427"/>
      <c r="AB148" s="427"/>
    </row>
    <row r="149" spans="1:28" x14ac:dyDescent="0.35">
      <c r="A149" s="427"/>
      <c r="B149" s="427"/>
      <c r="C149" s="427"/>
      <c r="D149" s="427"/>
      <c r="E149" s="427"/>
      <c r="F149" s="427"/>
      <c r="G149" s="427"/>
      <c r="H149" s="427"/>
      <c r="I149" s="427"/>
      <c r="J149" s="427"/>
      <c r="K149" s="427"/>
      <c r="L149" s="427"/>
      <c r="M149" s="427"/>
      <c r="N149" s="427"/>
      <c r="O149" s="427"/>
      <c r="P149" s="427"/>
      <c r="Q149" s="427"/>
      <c r="R149" s="427"/>
      <c r="S149" s="427"/>
      <c r="T149" s="427"/>
      <c r="U149" s="427"/>
      <c r="V149" s="427"/>
      <c r="W149" s="427"/>
      <c r="X149" s="427"/>
      <c r="Y149" s="427"/>
      <c r="Z149" s="427"/>
      <c r="AA149" s="427"/>
      <c r="AB149" s="427"/>
    </row>
    <row r="150" spans="1:28" x14ac:dyDescent="0.35">
      <c r="A150" s="427"/>
      <c r="B150" s="427"/>
      <c r="C150" s="427"/>
      <c r="D150" s="427"/>
      <c r="E150" s="427"/>
      <c r="F150" s="427"/>
      <c r="G150" s="427"/>
      <c r="H150" s="427"/>
      <c r="I150" s="427"/>
      <c r="J150" s="427"/>
      <c r="K150" s="427"/>
      <c r="L150" s="427"/>
      <c r="M150" s="427"/>
      <c r="N150" s="427"/>
      <c r="O150" s="427"/>
      <c r="P150" s="427"/>
      <c r="Q150" s="427"/>
      <c r="R150" s="427"/>
      <c r="S150" s="427"/>
      <c r="T150" s="427"/>
      <c r="U150" s="427"/>
      <c r="V150" s="427"/>
      <c r="W150" s="427"/>
      <c r="X150" s="427"/>
      <c r="Y150" s="427"/>
      <c r="Z150" s="427"/>
      <c r="AA150" s="427"/>
      <c r="AB150" s="427"/>
    </row>
    <row r="151" spans="1:28" x14ac:dyDescent="0.35">
      <c r="A151" s="427"/>
      <c r="B151" s="427"/>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27"/>
      <c r="Y151" s="427"/>
      <c r="Z151" s="427"/>
      <c r="AA151" s="427"/>
      <c r="AB151" s="427"/>
    </row>
    <row r="152" spans="1:28" x14ac:dyDescent="0.35">
      <c r="A152" s="427"/>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row>
    <row r="153" spans="1:28" x14ac:dyDescent="0.35">
      <c r="A153" s="427"/>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row>
    <row r="154" spans="1:28" x14ac:dyDescent="0.35">
      <c r="A154" s="427"/>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row>
    <row r="155" spans="1:28" x14ac:dyDescent="0.35">
      <c r="A155" s="427"/>
      <c r="B155" s="427"/>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c r="AA155" s="427"/>
      <c r="AB155" s="427"/>
    </row>
    <row r="156" spans="1:28" x14ac:dyDescent="0.35">
      <c r="A156" s="427"/>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27"/>
      <c r="Y156" s="427"/>
      <c r="Z156" s="427"/>
      <c r="AA156" s="427"/>
      <c r="AB156" s="427"/>
    </row>
    <row r="157" spans="1:28" x14ac:dyDescent="0.35">
      <c r="A157" s="427"/>
      <c r="B157" s="427"/>
      <c r="C157" s="427"/>
      <c r="D157" s="427"/>
      <c r="E157" s="427"/>
      <c r="F157" s="427"/>
      <c r="G157" s="427"/>
      <c r="H157" s="427"/>
      <c r="I157" s="427"/>
      <c r="J157" s="427"/>
      <c r="K157" s="427"/>
      <c r="L157" s="427"/>
      <c r="M157" s="427"/>
      <c r="N157" s="427"/>
      <c r="O157" s="427"/>
      <c r="P157" s="427"/>
      <c r="Q157" s="427"/>
      <c r="R157" s="427"/>
      <c r="S157" s="427"/>
      <c r="T157" s="427"/>
      <c r="U157" s="427"/>
      <c r="V157" s="427"/>
      <c r="W157" s="427"/>
      <c r="X157" s="427"/>
      <c r="Y157" s="427"/>
      <c r="Z157" s="427"/>
      <c r="AA157" s="427"/>
      <c r="AB157" s="427"/>
    </row>
    <row r="158" spans="1:28" x14ac:dyDescent="0.35">
      <c r="A158" s="427"/>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27"/>
      <c r="Y158" s="427"/>
      <c r="Z158" s="427"/>
      <c r="AA158" s="427"/>
      <c r="AB158" s="427"/>
    </row>
    <row r="159" spans="1:28" x14ac:dyDescent="0.35">
      <c r="A159" s="427"/>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row>
    <row r="160" spans="1:28" x14ac:dyDescent="0.35">
      <c r="A160" s="427"/>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row>
    <row r="161" spans="1:28" x14ac:dyDescent="0.35">
      <c r="A161" s="427"/>
      <c r="B161" s="427"/>
      <c r="C161" s="427"/>
      <c r="D161" s="427"/>
      <c r="E161" s="427"/>
      <c r="F161" s="427"/>
      <c r="G161" s="427"/>
      <c r="H161" s="427"/>
      <c r="I161" s="427"/>
      <c r="J161" s="427"/>
      <c r="K161" s="427"/>
      <c r="L161" s="427"/>
      <c r="M161" s="427"/>
      <c r="N161" s="427"/>
      <c r="O161" s="427"/>
      <c r="P161" s="427"/>
      <c r="Q161" s="427"/>
      <c r="R161" s="427"/>
      <c r="S161" s="427"/>
      <c r="T161" s="427"/>
      <c r="U161" s="427"/>
      <c r="V161" s="427"/>
      <c r="W161" s="427"/>
      <c r="X161" s="427"/>
      <c r="Y161" s="427"/>
      <c r="Z161" s="427"/>
      <c r="AA161" s="427"/>
      <c r="AB161" s="427"/>
    </row>
    <row r="162" spans="1:28" x14ac:dyDescent="0.35">
      <c r="A162" s="427"/>
      <c r="B162" s="427"/>
      <c r="C162" s="427"/>
      <c r="D162" s="427"/>
      <c r="E162" s="427"/>
      <c r="F162" s="427"/>
      <c r="G162" s="427"/>
      <c r="H162" s="427"/>
      <c r="I162" s="427"/>
      <c r="J162" s="427"/>
      <c r="K162" s="427"/>
      <c r="L162" s="427"/>
      <c r="M162" s="427"/>
      <c r="N162" s="427"/>
      <c r="O162" s="427"/>
      <c r="P162" s="427"/>
      <c r="Q162" s="427"/>
      <c r="R162" s="427"/>
      <c r="S162" s="427"/>
      <c r="T162" s="427"/>
      <c r="U162" s="427"/>
      <c r="V162" s="427"/>
      <c r="W162" s="427"/>
      <c r="X162" s="427"/>
      <c r="Y162" s="427"/>
      <c r="Z162" s="427"/>
      <c r="AA162" s="427"/>
      <c r="AB162" s="427"/>
    </row>
    <row r="163" spans="1:28" x14ac:dyDescent="0.35">
      <c r="A163" s="427"/>
      <c r="B163" s="427"/>
      <c r="C163" s="427"/>
      <c r="D163" s="427"/>
      <c r="E163" s="427"/>
      <c r="F163" s="427"/>
      <c r="G163" s="427"/>
      <c r="H163" s="427"/>
      <c r="I163" s="427"/>
      <c r="J163" s="427"/>
      <c r="K163" s="427"/>
      <c r="L163" s="427"/>
      <c r="M163" s="427"/>
      <c r="N163" s="427"/>
      <c r="O163" s="427"/>
      <c r="P163" s="427"/>
      <c r="Q163" s="427"/>
      <c r="R163" s="427"/>
      <c r="S163" s="427"/>
      <c r="T163" s="427"/>
      <c r="U163" s="427"/>
      <c r="V163" s="427"/>
      <c r="W163" s="427"/>
      <c r="X163" s="427"/>
      <c r="Y163" s="427"/>
      <c r="Z163" s="427"/>
      <c r="AA163" s="427"/>
      <c r="AB163" s="427"/>
    </row>
    <row r="164" spans="1:28" x14ac:dyDescent="0.35">
      <c r="A164" s="427"/>
      <c r="B164" s="427"/>
      <c r="C164" s="427"/>
      <c r="D164" s="427"/>
      <c r="E164" s="427"/>
      <c r="F164" s="427"/>
      <c r="G164" s="427"/>
      <c r="H164" s="427"/>
      <c r="I164" s="427"/>
      <c r="J164" s="427"/>
      <c r="K164" s="427"/>
      <c r="L164" s="427"/>
      <c r="M164" s="427"/>
      <c r="N164" s="427"/>
      <c r="O164" s="427"/>
      <c r="P164" s="427"/>
      <c r="Q164" s="427"/>
      <c r="R164" s="427"/>
      <c r="S164" s="427"/>
      <c r="T164" s="427"/>
      <c r="U164" s="427"/>
      <c r="V164" s="427"/>
      <c r="W164" s="427"/>
      <c r="X164" s="427"/>
      <c r="Y164" s="427"/>
      <c r="Z164" s="427"/>
      <c r="AA164" s="427"/>
      <c r="AB164" s="427"/>
    </row>
    <row r="165" spans="1:28" x14ac:dyDescent="0.35">
      <c r="A165" s="427"/>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c r="AA165" s="427"/>
      <c r="AB165" s="427"/>
    </row>
    <row r="166" spans="1:28" x14ac:dyDescent="0.35">
      <c r="A166" s="427"/>
      <c r="B166" s="427"/>
      <c r="C166" s="427"/>
      <c r="D166" s="427"/>
      <c r="E166" s="427"/>
      <c r="F166" s="427"/>
      <c r="G166" s="427"/>
      <c r="H166" s="427"/>
      <c r="I166" s="427"/>
      <c r="J166" s="427"/>
      <c r="K166" s="427"/>
      <c r="L166" s="427"/>
      <c r="M166" s="427"/>
      <c r="N166" s="427"/>
      <c r="O166" s="427"/>
      <c r="P166" s="427"/>
      <c r="Q166" s="427"/>
      <c r="R166" s="427"/>
      <c r="S166" s="427"/>
      <c r="T166" s="427"/>
      <c r="U166" s="427"/>
      <c r="V166" s="427"/>
      <c r="W166" s="427"/>
      <c r="X166" s="427"/>
      <c r="Y166" s="427"/>
      <c r="Z166" s="427"/>
      <c r="AA166" s="427"/>
      <c r="AB166" s="427"/>
    </row>
    <row r="167" spans="1:28" x14ac:dyDescent="0.35">
      <c r="A167" s="427"/>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c r="AA167" s="427"/>
      <c r="AB167" s="427"/>
    </row>
    <row r="168" spans="1:28" x14ac:dyDescent="0.35">
      <c r="A168" s="427"/>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c r="AA168" s="427"/>
      <c r="AB168" s="427"/>
    </row>
    <row r="169" spans="1:28" x14ac:dyDescent="0.35">
      <c r="A169" s="427"/>
      <c r="B169" s="427"/>
      <c r="C169" s="427"/>
      <c r="D169" s="427"/>
      <c r="E169" s="427"/>
      <c r="F169" s="427"/>
      <c r="G169" s="427"/>
      <c r="H169" s="427"/>
      <c r="I169" s="427"/>
      <c r="J169" s="427"/>
      <c r="K169" s="427"/>
      <c r="L169" s="427"/>
      <c r="M169" s="427"/>
      <c r="N169" s="427"/>
      <c r="O169" s="427"/>
      <c r="P169" s="427"/>
      <c r="Q169" s="427"/>
      <c r="R169" s="427"/>
      <c r="S169" s="427"/>
      <c r="T169" s="427"/>
      <c r="U169" s="427"/>
      <c r="V169" s="427"/>
      <c r="W169" s="427"/>
      <c r="X169" s="427"/>
      <c r="Y169" s="427"/>
      <c r="Z169" s="427"/>
      <c r="AA169" s="427"/>
      <c r="AB169" s="427"/>
    </row>
    <row r="170" spans="1:28" x14ac:dyDescent="0.35">
      <c r="A170" s="427"/>
      <c r="B170" s="427"/>
      <c r="C170" s="427"/>
      <c r="D170" s="427"/>
      <c r="E170" s="427"/>
      <c r="F170" s="427"/>
      <c r="G170" s="427"/>
      <c r="H170" s="427"/>
      <c r="I170" s="427"/>
      <c r="J170" s="427"/>
      <c r="K170" s="427"/>
      <c r="L170" s="427"/>
      <c r="M170" s="427"/>
      <c r="N170" s="427"/>
      <c r="O170" s="427"/>
      <c r="P170" s="427"/>
      <c r="Q170" s="427"/>
      <c r="R170" s="427"/>
      <c r="S170" s="427"/>
      <c r="T170" s="427"/>
      <c r="U170" s="427"/>
      <c r="V170" s="427"/>
      <c r="W170" s="427"/>
      <c r="X170" s="427"/>
      <c r="Y170" s="427"/>
      <c r="Z170" s="427"/>
      <c r="AA170" s="427"/>
      <c r="AB170" s="427"/>
    </row>
    <row r="171" spans="1:28" x14ac:dyDescent="0.35">
      <c r="A171" s="427"/>
      <c r="B171" s="427"/>
      <c r="C171" s="427"/>
      <c r="D171" s="427"/>
      <c r="E171" s="427"/>
      <c r="F171" s="427"/>
      <c r="G171" s="427"/>
      <c r="H171" s="427"/>
      <c r="I171" s="427"/>
      <c r="J171" s="427"/>
      <c r="K171" s="427"/>
      <c r="L171" s="427"/>
      <c r="M171" s="427"/>
      <c r="N171" s="427"/>
      <c r="O171" s="427"/>
      <c r="P171" s="427"/>
      <c r="Q171" s="427"/>
      <c r="R171" s="427"/>
      <c r="S171" s="427"/>
      <c r="T171" s="427"/>
      <c r="U171" s="427"/>
      <c r="V171" s="427"/>
      <c r="W171" s="427"/>
      <c r="X171" s="427"/>
      <c r="Y171" s="427"/>
      <c r="Z171" s="427"/>
      <c r="AA171" s="427"/>
      <c r="AB171" s="427"/>
    </row>
    <row r="172" spans="1:28" x14ac:dyDescent="0.35">
      <c r="A172" s="427"/>
      <c r="B172" s="427"/>
      <c r="C172" s="427"/>
      <c r="D172" s="427"/>
      <c r="E172" s="427"/>
      <c r="F172" s="427"/>
      <c r="G172" s="427"/>
      <c r="H172" s="427"/>
      <c r="I172" s="427"/>
      <c r="J172" s="427"/>
      <c r="K172" s="427"/>
      <c r="L172" s="427"/>
      <c r="M172" s="427"/>
      <c r="N172" s="427"/>
      <c r="O172" s="427"/>
      <c r="P172" s="427"/>
      <c r="Q172" s="427"/>
      <c r="R172" s="427"/>
      <c r="S172" s="427"/>
      <c r="T172" s="427"/>
      <c r="U172" s="427"/>
      <c r="V172" s="427"/>
      <c r="W172" s="427"/>
      <c r="X172" s="427"/>
      <c r="Y172" s="427"/>
      <c r="Z172" s="427"/>
      <c r="AA172" s="427"/>
      <c r="AB172" s="427"/>
    </row>
    <row r="173" spans="1:28" x14ac:dyDescent="0.35">
      <c r="A173" s="427"/>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row>
    <row r="174" spans="1:28" x14ac:dyDescent="0.35">
      <c r="A174" s="427"/>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c r="AA174" s="427"/>
      <c r="AB174" s="427"/>
    </row>
    <row r="175" spans="1:28" x14ac:dyDescent="0.35">
      <c r="A175" s="427"/>
      <c r="B175" s="427"/>
      <c r="C175" s="427"/>
      <c r="D175" s="427"/>
      <c r="E175" s="427"/>
      <c r="F175" s="427"/>
      <c r="G175" s="427"/>
      <c r="H175" s="427"/>
      <c r="I175" s="427"/>
      <c r="J175" s="427"/>
      <c r="K175" s="427"/>
      <c r="L175" s="427"/>
      <c r="M175" s="427"/>
      <c r="N175" s="427"/>
      <c r="O175" s="427"/>
      <c r="P175" s="427"/>
      <c r="Q175" s="427"/>
      <c r="R175" s="427"/>
      <c r="S175" s="427"/>
      <c r="T175" s="427"/>
      <c r="U175" s="427"/>
      <c r="V175" s="427"/>
      <c r="W175" s="427"/>
      <c r="X175" s="427"/>
      <c r="Y175" s="427"/>
      <c r="Z175" s="427"/>
      <c r="AA175" s="427"/>
      <c r="AB175" s="427"/>
    </row>
    <row r="176" spans="1:28" x14ac:dyDescent="0.35">
      <c r="A176" s="427"/>
      <c r="B176" s="427"/>
      <c r="C176" s="427"/>
      <c r="D176" s="427"/>
      <c r="E176" s="427"/>
      <c r="F176" s="427"/>
      <c r="G176" s="427"/>
      <c r="H176" s="427"/>
      <c r="I176" s="427"/>
      <c r="J176" s="427"/>
      <c r="K176" s="427"/>
      <c r="L176" s="427"/>
      <c r="M176" s="427"/>
      <c r="N176" s="427"/>
      <c r="O176" s="427"/>
      <c r="P176" s="427"/>
      <c r="Q176" s="427"/>
      <c r="R176" s="427"/>
      <c r="S176" s="427"/>
      <c r="T176" s="427"/>
      <c r="U176" s="427"/>
      <c r="V176" s="427"/>
      <c r="W176" s="427"/>
      <c r="X176" s="427"/>
      <c r="Y176" s="427"/>
      <c r="Z176" s="427"/>
      <c r="AA176" s="427"/>
      <c r="AB176" s="427"/>
    </row>
    <row r="177" spans="1:28" x14ac:dyDescent="0.35">
      <c r="A177" s="427"/>
      <c r="B177" s="427"/>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7"/>
      <c r="AA177" s="427"/>
      <c r="AB177" s="427"/>
    </row>
    <row r="178" spans="1:28" x14ac:dyDescent="0.35">
      <c r="A178" s="427"/>
      <c r="B178" s="427"/>
      <c r="C178" s="427"/>
      <c r="D178" s="427"/>
      <c r="E178" s="427"/>
      <c r="F178" s="427"/>
      <c r="G178" s="427"/>
      <c r="H178" s="427"/>
      <c r="I178" s="427"/>
      <c r="J178" s="427"/>
      <c r="K178" s="427"/>
      <c r="L178" s="427"/>
      <c r="M178" s="427"/>
      <c r="N178" s="427"/>
      <c r="O178" s="427"/>
      <c r="P178" s="427"/>
      <c r="Q178" s="427"/>
      <c r="R178" s="427"/>
      <c r="S178" s="427"/>
      <c r="T178" s="427"/>
      <c r="U178" s="427"/>
      <c r="V178" s="427"/>
      <c r="W178" s="427"/>
      <c r="X178" s="427"/>
      <c r="Y178" s="427"/>
      <c r="Z178" s="427"/>
      <c r="AA178" s="427"/>
      <c r="AB178" s="427"/>
    </row>
    <row r="179" spans="1:28" x14ac:dyDescent="0.35">
      <c r="A179" s="427"/>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27"/>
      <c r="Y179" s="427"/>
      <c r="Z179" s="427"/>
      <c r="AA179" s="427"/>
      <c r="AB179" s="427"/>
    </row>
    <row r="180" spans="1:28" x14ac:dyDescent="0.35">
      <c r="A180" s="427"/>
      <c r="B180" s="427"/>
      <c r="C180" s="427"/>
      <c r="D180" s="427"/>
      <c r="E180" s="427"/>
      <c r="F180" s="427"/>
      <c r="G180" s="427"/>
      <c r="H180" s="427"/>
      <c r="I180" s="427"/>
      <c r="J180" s="427"/>
      <c r="K180" s="427"/>
      <c r="L180" s="427"/>
      <c r="M180" s="427"/>
      <c r="N180" s="427"/>
      <c r="O180" s="427"/>
      <c r="P180" s="427"/>
      <c r="Q180" s="427"/>
      <c r="R180" s="427"/>
      <c r="S180" s="427"/>
      <c r="T180" s="427"/>
      <c r="U180" s="427"/>
      <c r="V180" s="427"/>
      <c r="W180" s="427"/>
      <c r="X180" s="427"/>
      <c r="Y180" s="427"/>
      <c r="Z180" s="427"/>
      <c r="AA180" s="427"/>
      <c r="AB180" s="427"/>
    </row>
    <row r="181" spans="1:28" x14ac:dyDescent="0.35">
      <c r="A181" s="427"/>
      <c r="B181" s="427"/>
      <c r="C181" s="427"/>
      <c r="D181" s="427"/>
      <c r="E181" s="427"/>
      <c r="F181" s="427"/>
      <c r="G181" s="427"/>
      <c r="H181" s="427"/>
      <c r="I181" s="427"/>
      <c r="J181" s="427"/>
      <c r="K181" s="427"/>
      <c r="L181" s="427"/>
      <c r="M181" s="427"/>
      <c r="N181" s="427"/>
      <c r="O181" s="427"/>
      <c r="P181" s="427"/>
      <c r="Q181" s="427"/>
      <c r="R181" s="427"/>
      <c r="S181" s="427"/>
      <c r="T181" s="427"/>
      <c r="U181" s="427"/>
      <c r="V181" s="427"/>
      <c r="W181" s="427"/>
      <c r="X181" s="427"/>
      <c r="Y181" s="427"/>
      <c r="Z181" s="427"/>
      <c r="AA181" s="427"/>
      <c r="AB181" s="427"/>
    </row>
    <row r="182" spans="1:28" x14ac:dyDescent="0.35">
      <c r="A182" s="427"/>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27"/>
      <c r="Y182" s="427"/>
      <c r="Z182" s="427"/>
      <c r="AA182" s="427"/>
      <c r="AB182" s="427"/>
    </row>
    <row r="183" spans="1:28" x14ac:dyDescent="0.35">
      <c r="A183" s="427"/>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c r="AA183" s="427"/>
      <c r="AB183" s="427"/>
    </row>
    <row r="184" spans="1:28" x14ac:dyDescent="0.35">
      <c r="A184" s="427"/>
      <c r="B184" s="427"/>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27"/>
      <c r="Y184" s="427"/>
      <c r="Z184" s="427"/>
      <c r="AA184" s="427"/>
      <c r="AB184" s="427"/>
    </row>
    <row r="185" spans="1:28" x14ac:dyDescent="0.35">
      <c r="A185" s="427"/>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row>
    <row r="186" spans="1:28" x14ac:dyDescent="0.35">
      <c r="A186" s="427"/>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c r="AA186" s="427"/>
      <c r="AB186" s="427"/>
    </row>
    <row r="187" spans="1:28" x14ac:dyDescent="0.35">
      <c r="A187" s="427"/>
      <c r="B187" s="427"/>
      <c r="C187" s="427"/>
      <c r="D187" s="427"/>
      <c r="E187" s="427"/>
      <c r="F187" s="427"/>
      <c r="G187" s="427"/>
      <c r="H187" s="427"/>
      <c r="I187" s="427"/>
      <c r="J187" s="427"/>
      <c r="K187" s="427"/>
      <c r="L187" s="427"/>
      <c r="M187" s="427"/>
      <c r="N187" s="427"/>
      <c r="O187" s="427"/>
      <c r="P187" s="427"/>
      <c r="Q187" s="427"/>
      <c r="R187" s="427"/>
      <c r="S187" s="427"/>
      <c r="T187" s="427"/>
      <c r="U187" s="427"/>
      <c r="V187" s="427"/>
      <c r="W187" s="427"/>
      <c r="X187" s="427"/>
      <c r="Y187" s="427"/>
      <c r="Z187" s="427"/>
      <c r="AA187" s="427"/>
      <c r="AB187" s="427"/>
    </row>
    <row r="188" spans="1:28" x14ac:dyDescent="0.35">
      <c r="A188" s="427"/>
      <c r="B188" s="427"/>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27"/>
      <c r="Y188" s="427"/>
      <c r="Z188" s="427"/>
      <c r="AA188" s="427"/>
      <c r="AB188" s="427"/>
    </row>
    <row r="189" spans="1:28" x14ac:dyDescent="0.35">
      <c r="A189" s="427"/>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c r="AA189" s="427"/>
      <c r="AB189" s="427"/>
    </row>
    <row r="190" spans="1:28" x14ac:dyDescent="0.35">
      <c r="A190" s="427"/>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c r="AA190" s="427"/>
      <c r="AB190" s="427"/>
    </row>
    <row r="191" spans="1:28" x14ac:dyDescent="0.35">
      <c r="A191" s="427"/>
      <c r="B191" s="427"/>
      <c r="C191" s="427"/>
      <c r="D191" s="427"/>
      <c r="E191" s="427"/>
      <c r="F191" s="427"/>
      <c r="G191" s="427"/>
      <c r="H191" s="427"/>
      <c r="I191" s="427"/>
      <c r="J191" s="427"/>
      <c r="K191" s="427"/>
      <c r="L191" s="427"/>
      <c r="M191" s="427"/>
      <c r="N191" s="427"/>
      <c r="O191" s="427"/>
      <c r="P191" s="427"/>
      <c r="Q191" s="427"/>
      <c r="R191" s="427"/>
      <c r="S191" s="427"/>
      <c r="T191" s="427"/>
      <c r="U191" s="427"/>
      <c r="V191" s="427"/>
      <c r="W191" s="427"/>
      <c r="X191" s="427"/>
      <c r="Y191" s="427"/>
      <c r="Z191" s="427"/>
      <c r="AA191" s="427"/>
      <c r="AB191" s="427"/>
    </row>
    <row r="192" spans="1:28" x14ac:dyDescent="0.35">
      <c r="A192" s="427"/>
      <c r="B192" s="427"/>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27"/>
      <c r="Y192" s="427"/>
      <c r="Z192" s="427"/>
      <c r="AA192" s="427"/>
      <c r="AB192" s="427"/>
    </row>
    <row r="193" spans="1:28" x14ac:dyDescent="0.35">
      <c r="A193" s="427"/>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row>
    <row r="194" spans="1:28" x14ac:dyDescent="0.35">
      <c r="A194" s="427"/>
      <c r="B194" s="427"/>
      <c r="C194" s="427"/>
      <c r="D194" s="427"/>
      <c r="E194" s="427"/>
      <c r="F194" s="427"/>
      <c r="G194" s="427"/>
      <c r="H194" s="427"/>
      <c r="I194" s="427"/>
      <c r="J194" s="427"/>
      <c r="K194" s="427"/>
      <c r="L194" s="427"/>
      <c r="M194" s="427"/>
      <c r="N194" s="427"/>
      <c r="O194" s="427"/>
      <c r="P194" s="427"/>
      <c r="Q194" s="427"/>
      <c r="R194" s="427"/>
      <c r="S194" s="427"/>
      <c r="T194" s="427"/>
      <c r="U194" s="427"/>
      <c r="V194" s="427"/>
      <c r="W194" s="427"/>
      <c r="X194" s="427"/>
      <c r="Y194" s="427"/>
      <c r="Z194" s="427"/>
      <c r="AA194" s="427"/>
      <c r="AB194" s="427"/>
    </row>
    <row r="195" spans="1:28" x14ac:dyDescent="0.35">
      <c r="A195" s="427"/>
      <c r="B195" s="427"/>
      <c r="C195" s="427"/>
      <c r="D195" s="427"/>
      <c r="E195" s="427"/>
      <c r="F195" s="427"/>
      <c r="G195" s="427"/>
      <c r="H195" s="427"/>
      <c r="I195" s="427"/>
      <c r="J195" s="427"/>
      <c r="K195" s="427"/>
      <c r="L195" s="427"/>
      <c r="M195" s="427"/>
      <c r="N195" s="427"/>
      <c r="O195" s="427"/>
      <c r="P195" s="427"/>
      <c r="Q195" s="427"/>
      <c r="R195" s="427"/>
      <c r="S195" s="427"/>
      <c r="T195" s="427"/>
      <c r="U195" s="427"/>
      <c r="V195" s="427"/>
      <c r="W195" s="427"/>
      <c r="X195" s="427"/>
      <c r="Y195" s="427"/>
      <c r="Z195" s="427"/>
      <c r="AA195" s="427"/>
      <c r="AB195" s="427"/>
    </row>
    <row r="196" spans="1:28" x14ac:dyDescent="0.35">
      <c r="A196" s="427"/>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row>
    <row r="197" spans="1:28" x14ac:dyDescent="0.35">
      <c r="A197" s="427"/>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27"/>
      <c r="Y197" s="427"/>
      <c r="Z197" s="427"/>
      <c r="AA197" s="427"/>
      <c r="AB197" s="427"/>
    </row>
    <row r="198" spans="1:28" x14ac:dyDescent="0.35">
      <c r="A198" s="427"/>
      <c r="B198" s="427"/>
      <c r="C198" s="427"/>
      <c r="D198" s="427"/>
      <c r="E198" s="427"/>
      <c r="F198" s="427"/>
      <c r="G198" s="427"/>
      <c r="H198" s="427"/>
      <c r="I198" s="427"/>
      <c r="J198" s="427"/>
      <c r="K198" s="427"/>
      <c r="L198" s="427"/>
      <c r="M198" s="427"/>
      <c r="N198" s="427"/>
      <c r="O198" s="427"/>
      <c r="P198" s="427"/>
      <c r="Q198" s="427"/>
      <c r="R198" s="427"/>
      <c r="S198" s="427"/>
      <c r="T198" s="427"/>
      <c r="U198" s="427"/>
      <c r="V198" s="427"/>
      <c r="W198" s="427"/>
      <c r="X198" s="427"/>
      <c r="Y198" s="427"/>
      <c r="Z198" s="427"/>
      <c r="AA198" s="427"/>
      <c r="AB198" s="427"/>
    </row>
    <row r="199" spans="1:28" x14ac:dyDescent="0.35">
      <c r="A199" s="427"/>
      <c r="B199" s="427"/>
      <c r="C199" s="427"/>
      <c r="D199" s="427"/>
      <c r="E199" s="427"/>
      <c r="F199" s="427"/>
      <c r="G199" s="427"/>
      <c r="H199" s="427"/>
      <c r="I199" s="427"/>
      <c r="J199" s="427"/>
      <c r="K199" s="427"/>
      <c r="L199" s="427"/>
      <c r="M199" s="427"/>
      <c r="N199" s="427"/>
      <c r="O199" s="427"/>
      <c r="P199" s="427"/>
      <c r="Q199" s="427"/>
      <c r="R199" s="427"/>
      <c r="S199" s="427"/>
      <c r="T199" s="427"/>
      <c r="U199" s="427"/>
      <c r="V199" s="427"/>
      <c r="W199" s="427"/>
      <c r="X199" s="427"/>
      <c r="Y199" s="427"/>
      <c r="Z199" s="427"/>
      <c r="AA199" s="427"/>
      <c r="AB199" s="427"/>
    </row>
    <row r="200" spans="1:28" x14ac:dyDescent="0.35">
      <c r="A200" s="427"/>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row>
    <row r="201" spans="1:28" x14ac:dyDescent="0.35">
      <c r="A201" s="427"/>
      <c r="B201" s="427"/>
      <c r="C201" s="427"/>
      <c r="D201" s="427"/>
      <c r="E201" s="427"/>
      <c r="F201" s="427"/>
      <c r="G201" s="427"/>
      <c r="H201" s="427"/>
      <c r="I201" s="427"/>
      <c r="J201" s="427"/>
      <c r="K201" s="427"/>
      <c r="L201" s="427"/>
      <c r="M201" s="427"/>
      <c r="N201" s="427"/>
      <c r="O201" s="427"/>
      <c r="P201" s="427"/>
      <c r="Q201" s="427"/>
      <c r="R201" s="427"/>
      <c r="S201" s="427"/>
      <c r="T201" s="427"/>
      <c r="U201" s="427"/>
      <c r="V201" s="427"/>
      <c r="W201" s="427"/>
      <c r="X201" s="427"/>
      <c r="Y201" s="427"/>
      <c r="Z201" s="427"/>
      <c r="AA201" s="427"/>
      <c r="AB201" s="427"/>
    </row>
    <row r="202" spans="1:28" x14ac:dyDescent="0.35">
      <c r="A202" s="427"/>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c r="AA202" s="427"/>
      <c r="AB202" s="427"/>
    </row>
    <row r="203" spans="1:28" x14ac:dyDescent="0.35">
      <c r="A203" s="427"/>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row>
    <row r="204" spans="1:28" x14ac:dyDescent="0.35">
      <c r="A204" s="427"/>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c r="AA204" s="427"/>
      <c r="AB204" s="427"/>
    </row>
    <row r="205" spans="1:28" x14ac:dyDescent="0.35">
      <c r="A205" s="427"/>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c r="AA205" s="427"/>
      <c r="AB205" s="427"/>
    </row>
    <row r="206" spans="1:28" x14ac:dyDescent="0.35">
      <c r="A206" s="427"/>
      <c r="B206" s="427"/>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c r="AA206" s="427"/>
      <c r="AB206" s="427"/>
    </row>
    <row r="207" spans="1:28" x14ac:dyDescent="0.35">
      <c r="A207" s="427"/>
      <c r="B207" s="427"/>
      <c r="C207" s="427"/>
      <c r="D207" s="427"/>
      <c r="E207" s="427"/>
      <c r="F207" s="427"/>
      <c r="G207" s="427"/>
      <c r="H207" s="427"/>
      <c r="I207" s="427"/>
      <c r="J207" s="427"/>
      <c r="K207" s="427"/>
      <c r="L207" s="427"/>
      <c r="M207" s="427"/>
      <c r="N207" s="427"/>
      <c r="O207" s="427"/>
      <c r="P207" s="427"/>
      <c r="Q207" s="427"/>
      <c r="R207" s="427"/>
      <c r="S207" s="427"/>
      <c r="T207" s="427"/>
      <c r="U207" s="427"/>
      <c r="V207" s="427"/>
      <c r="W207" s="427"/>
      <c r="X207" s="427"/>
      <c r="Y207" s="427"/>
      <c r="Z207" s="427"/>
      <c r="AA207" s="427"/>
      <c r="AB207" s="427"/>
    </row>
    <row r="208" spans="1:28" x14ac:dyDescent="0.35">
      <c r="A208" s="427"/>
      <c r="B208" s="427"/>
      <c r="C208" s="427"/>
      <c r="D208" s="427"/>
      <c r="E208" s="427"/>
      <c r="F208" s="427"/>
      <c r="G208" s="427"/>
      <c r="H208" s="427"/>
      <c r="I208" s="427"/>
      <c r="J208" s="427"/>
      <c r="K208" s="427"/>
      <c r="L208" s="427"/>
      <c r="M208" s="427"/>
      <c r="N208" s="427"/>
      <c r="O208" s="427"/>
      <c r="P208" s="427"/>
      <c r="Q208" s="427"/>
      <c r="R208" s="427"/>
      <c r="S208" s="427"/>
      <c r="T208" s="427"/>
      <c r="U208" s="427"/>
      <c r="V208" s="427"/>
      <c r="W208" s="427"/>
      <c r="X208" s="427"/>
      <c r="Y208" s="427"/>
      <c r="Z208" s="427"/>
      <c r="AA208" s="427"/>
      <c r="AB208" s="427"/>
    </row>
    <row r="209" spans="1:28" x14ac:dyDescent="0.35">
      <c r="A209" s="427"/>
      <c r="B209" s="427"/>
      <c r="C209" s="427"/>
      <c r="D209" s="427"/>
      <c r="E209" s="427"/>
      <c r="F209" s="427"/>
      <c r="G209" s="427"/>
      <c r="H209" s="427"/>
      <c r="I209" s="427"/>
      <c r="J209" s="427"/>
      <c r="K209" s="427"/>
      <c r="L209" s="427"/>
      <c r="M209" s="427"/>
      <c r="N209" s="427"/>
      <c r="O209" s="427"/>
      <c r="P209" s="427"/>
      <c r="Q209" s="427"/>
      <c r="R209" s="427"/>
      <c r="S209" s="427"/>
      <c r="T209" s="427"/>
      <c r="U209" s="427"/>
      <c r="V209" s="427"/>
      <c r="W209" s="427"/>
      <c r="X209" s="427"/>
      <c r="Y209" s="427"/>
      <c r="Z209" s="427"/>
      <c r="AA209" s="427"/>
      <c r="AB209" s="427"/>
    </row>
    <row r="210" spans="1:28" x14ac:dyDescent="0.35">
      <c r="A210" s="427"/>
      <c r="B210" s="427"/>
      <c r="C210" s="427"/>
      <c r="D210" s="427"/>
      <c r="E210" s="427"/>
      <c r="F210" s="427"/>
      <c r="G210" s="427"/>
      <c r="H210" s="427"/>
      <c r="I210" s="427"/>
      <c r="J210" s="427"/>
      <c r="K210" s="427"/>
      <c r="L210" s="427"/>
      <c r="M210" s="427"/>
      <c r="N210" s="427"/>
      <c r="O210" s="427"/>
      <c r="P210" s="427"/>
      <c r="Q210" s="427"/>
      <c r="R210" s="427"/>
      <c r="S210" s="427"/>
      <c r="T210" s="427"/>
      <c r="U210" s="427"/>
      <c r="V210" s="427"/>
      <c r="W210" s="427"/>
      <c r="X210" s="427"/>
      <c r="Y210" s="427"/>
      <c r="Z210" s="427"/>
      <c r="AA210" s="427"/>
      <c r="AB210" s="427"/>
    </row>
    <row r="211" spans="1:28" x14ac:dyDescent="0.35">
      <c r="A211" s="427"/>
      <c r="B211" s="427"/>
      <c r="C211" s="427"/>
      <c r="D211" s="427"/>
      <c r="E211" s="427"/>
      <c r="F211" s="427"/>
      <c r="G211" s="427"/>
      <c r="H211" s="427"/>
      <c r="I211" s="427"/>
      <c r="J211" s="427"/>
      <c r="K211" s="427"/>
      <c r="L211" s="427"/>
      <c r="M211" s="427"/>
      <c r="N211" s="427"/>
      <c r="O211" s="427"/>
      <c r="P211" s="427"/>
      <c r="Q211" s="427"/>
      <c r="R211" s="427"/>
      <c r="S211" s="427"/>
      <c r="T211" s="427"/>
      <c r="U211" s="427"/>
      <c r="V211" s="427"/>
      <c r="W211" s="427"/>
      <c r="X211" s="427"/>
      <c r="Y211" s="427"/>
      <c r="Z211" s="427"/>
      <c r="AA211" s="427"/>
      <c r="AB211" s="427"/>
    </row>
    <row r="212" spans="1:28" x14ac:dyDescent="0.35">
      <c r="A212" s="427"/>
      <c r="B212" s="427"/>
      <c r="C212" s="427"/>
      <c r="D212" s="427"/>
      <c r="E212" s="427"/>
      <c r="F212" s="427"/>
      <c r="G212" s="427"/>
      <c r="H212" s="427"/>
      <c r="I212" s="427"/>
      <c r="J212" s="427"/>
      <c r="K212" s="427"/>
      <c r="L212" s="427"/>
      <c r="M212" s="427"/>
      <c r="N212" s="427"/>
      <c r="O212" s="427"/>
      <c r="P212" s="427"/>
      <c r="Q212" s="427"/>
      <c r="R212" s="427"/>
      <c r="S212" s="427"/>
      <c r="T212" s="427"/>
      <c r="U212" s="427"/>
      <c r="V212" s="427"/>
      <c r="W212" s="427"/>
      <c r="X212" s="427"/>
      <c r="Y212" s="427"/>
      <c r="Z212" s="427"/>
      <c r="AA212" s="427"/>
      <c r="AB212" s="427"/>
    </row>
    <row r="213" spans="1:28" x14ac:dyDescent="0.35">
      <c r="A213" s="427"/>
      <c r="B213" s="427"/>
      <c r="C213" s="427"/>
      <c r="D213" s="427"/>
      <c r="E213" s="427"/>
      <c r="F213" s="427"/>
      <c r="G213" s="427"/>
      <c r="H213" s="427"/>
      <c r="I213" s="427"/>
      <c r="J213" s="427"/>
      <c r="K213" s="427"/>
      <c r="L213" s="427"/>
      <c r="M213" s="427"/>
      <c r="N213" s="427"/>
      <c r="O213" s="427"/>
      <c r="P213" s="427"/>
      <c r="Q213" s="427"/>
      <c r="R213" s="427"/>
      <c r="S213" s="427"/>
      <c r="T213" s="427"/>
      <c r="U213" s="427"/>
      <c r="V213" s="427"/>
      <c r="W213" s="427"/>
      <c r="X213" s="427"/>
      <c r="Y213" s="427"/>
      <c r="Z213" s="427"/>
      <c r="AA213" s="427"/>
      <c r="AB213" s="427"/>
    </row>
    <row r="214" spans="1:28" x14ac:dyDescent="0.35">
      <c r="A214" s="427"/>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27"/>
      <c r="Y214" s="427"/>
      <c r="Z214" s="427"/>
      <c r="AA214" s="427"/>
      <c r="AB214" s="427"/>
    </row>
    <row r="215" spans="1:28" x14ac:dyDescent="0.35">
      <c r="A215" s="427"/>
      <c r="B215" s="427"/>
      <c r="C215" s="427"/>
      <c r="D215" s="427"/>
      <c r="E215" s="427"/>
      <c r="F215" s="427"/>
      <c r="G215" s="427"/>
      <c r="H215" s="427"/>
      <c r="I215" s="427"/>
      <c r="J215" s="427"/>
      <c r="K215" s="427"/>
      <c r="L215" s="427"/>
      <c r="M215" s="427"/>
      <c r="N215" s="427"/>
      <c r="O215" s="427"/>
      <c r="P215" s="427"/>
      <c r="Q215" s="427"/>
      <c r="R215" s="427"/>
      <c r="S215" s="427"/>
      <c r="T215" s="427"/>
      <c r="U215" s="427"/>
      <c r="V215" s="427"/>
      <c r="W215" s="427"/>
      <c r="X215" s="427"/>
      <c r="Y215" s="427"/>
      <c r="Z215" s="427"/>
      <c r="AA215" s="427"/>
      <c r="AB215" s="427"/>
    </row>
    <row r="216" spans="1:28" x14ac:dyDescent="0.35">
      <c r="A216" s="427"/>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row>
    <row r="217" spans="1:28" x14ac:dyDescent="0.35">
      <c r="A217" s="427"/>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c r="AA217" s="427"/>
      <c r="AB217" s="427"/>
    </row>
    <row r="218" spans="1:28" x14ac:dyDescent="0.35">
      <c r="A218" s="427"/>
      <c r="B218" s="427"/>
      <c r="C218" s="427"/>
      <c r="D218" s="427"/>
      <c r="E218" s="427"/>
      <c r="F218" s="427"/>
      <c r="G218" s="427"/>
      <c r="H218" s="427"/>
      <c r="I218" s="427"/>
      <c r="J218" s="427"/>
      <c r="K218" s="427"/>
      <c r="L218" s="427"/>
      <c r="M218" s="427"/>
      <c r="N218" s="427"/>
      <c r="O218" s="427"/>
      <c r="P218" s="427"/>
      <c r="Q218" s="427"/>
      <c r="R218" s="427"/>
      <c r="S218" s="427"/>
      <c r="T218" s="427"/>
      <c r="U218" s="427"/>
      <c r="V218" s="427"/>
      <c r="W218" s="427"/>
      <c r="X218" s="427"/>
      <c r="Y218" s="427"/>
      <c r="Z218" s="427"/>
      <c r="AA218" s="427"/>
      <c r="AB218" s="427"/>
    </row>
    <row r="219" spans="1:28" x14ac:dyDescent="0.35">
      <c r="A219" s="427"/>
      <c r="B219" s="427"/>
      <c r="C219" s="427"/>
      <c r="D219" s="427"/>
      <c r="E219" s="427"/>
      <c r="F219" s="427"/>
      <c r="G219" s="427"/>
      <c r="H219" s="427"/>
      <c r="I219" s="427"/>
      <c r="J219" s="427"/>
      <c r="K219" s="427"/>
      <c r="L219" s="427"/>
      <c r="M219" s="427"/>
      <c r="N219" s="427"/>
      <c r="O219" s="427"/>
      <c r="P219" s="427"/>
      <c r="Q219" s="427"/>
      <c r="R219" s="427"/>
      <c r="S219" s="427"/>
      <c r="T219" s="427"/>
      <c r="U219" s="427"/>
      <c r="V219" s="427"/>
      <c r="W219" s="427"/>
      <c r="X219" s="427"/>
      <c r="Y219" s="427"/>
      <c r="Z219" s="427"/>
      <c r="AA219" s="427"/>
      <c r="AB219" s="427"/>
    </row>
    <row r="220" spans="1:28" x14ac:dyDescent="0.35">
      <c r="A220" s="427"/>
      <c r="B220" s="427"/>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row>
    <row r="221" spans="1:28" x14ac:dyDescent="0.35">
      <c r="A221" s="427"/>
      <c r="B221" s="427"/>
      <c r="C221" s="427"/>
      <c r="D221" s="427"/>
      <c r="E221" s="427"/>
      <c r="F221" s="427"/>
      <c r="G221" s="427"/>
      <c r="H221" s="427"/>
      <c r="I221" s="427"/>
      <c r="J221" s="427"/>
      <c r="K221" s="427"/>
      <c r="L221" s="427"/>
      <c r="M221" s="427"/>
      <c r="N221" s="427"/>
      <c r="O221" s="427"/>
      <c r="P221" s="427"/>
      <c r="Q221" s="427"/>
      <c r="R221" s="427"/>
      <c r="S221" s="427"/>
      <c r="T221" s="427"/>
      <c r="U221" s="427"/>
      <c r="V221" s="427"/>
      <c r="W221" s="427"/>
      <c r="X221" s="427"/>
      <c r="Y221" s="427"/>
      <c r="Z221" s="427"/>
      <c r="AA221" s="427"/>
      <c r="AB221" s="427"/>
    </row>
    <row r="222" spans="1:28" x14ac:dyDescent="0.35">
      <c r="A222" s="427"/>
      <c r="B222" s="427"/>
      <c r="C222" s="427"/>
      <c r="D222" s="427"/>
      <c r="E222" s="427"/>
      <c r="F222" s="427"/>
      <c r="G222" s="427"/>
      <c r="H222" s="427"/>
      <c r="I222" s="427"/>
      <c r="J222" s="427"/>
      <c r="K222" s="427"/>
      <c r="L222" s="427"/>
      <c r="M222" s="427"/>
      <c r="N222" s="427"/>
      <c r="O222" s="427"/>
      <c r="P222" s="427"/>
      <c r="Q222" s="427"/>
      <c r="R222" s="427"/>
      <c r="S222" s="427"/>
      <c r="T222" s="427"/>
      <c r="U222" s="427"/>
      <c r="V222" s="427"/>
      <c r="W222" s="427"/>
      <c r="X222" s="427"/>
      <c r="Y222" s="427"/>
      <c r="Z222" s="427"/>
      <c r="AA222" s="427"/>
      <c r="AB222" s="427"/>
    </row>
    <row r="223" spans="1:28" x14ac:dyDescent="0.35">
      <c r="A223" s="427"/>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c r="AA223" s="427"/>
      <c r="AB223" s="427"/>
    </row>
    <row r="224" spans="1:28" x14ac:dyDescent="0.35">
      <c r="A224" s="427"/>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row>
    <row r="225" spans="1:28" x14ac:dyDescent="0.35">
      <c r="A225" s="427"/>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row>
    <row r="226" spans="1:28" x14ac:dyDescent="0.35">
      <c r="A226" s="427"/>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row>
    <row r="227" spans="1:28" x14ac:dyDescent="0.35">
      <c r="A227" s="427"/>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row>
    <row r="228" spans="1:28" x14ac:dyDescent="0.35">
      <c r="A228" s="427"/>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row>
    <row r="229" spans="1:28" x14ac:dyDescent="0.35">
      <c r="A229" s="427"/>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c r="AA229" s="427"/>
      <c r="AB229" s="427"/>
    </row>
    <row r="230" spans="1:28" x14ac:dyDescent="0.35">
      <c r="A230" s="427"/>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c r="AB230" s="427"/>
    </row>
    <row r="231" spans="1:28" x14ac:dyDescent="0.35">
      <c r="A231" s="427"/>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row>
    <row r="232" spans="1:28" x14ac:dyDescent="0.35">
      <c r="A232" s="427"/>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row>
    <row r="233" spans="1:28" x14ac:dyDescent="0.35">
      <c r="A233" s="427"/>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row>
    <row r="234" spans="1:28" x14ac:dyDescent="0.35">
      <c r="A234" s="427"/>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row>
    <row r="235" spans="1:28" x14ac:dyDescent="0.35">
      <c r="A235" s="427"/>
      <c r="B235" s="427"/>
      <c r="C235" s="427"/>
      <c r="D235" s="427"/>
      <c r="E235" s="427"/>
      <c r="F235" s="427"/>
      <c r="G235" s="427"/>
      <c r="H235" s="427"/>
      <c r="I235" s="427"/>
      <c r="J235" s="427"/>
      <c r="K235" s="427"/>
      <c r="L235" s="427"/>
      <c r="M235" s="427"/>
      <c r="N235" s="427"/>
      <c r="O235" s="427"/>
      <c r="P235" s="427"/>
      <c r="Q235" s="427"/>
      <c r="R235" s="427"/>
      <c r="S235" s="427"/>
      <c r="T235" s="427"/>
      <c r="U235" s="427"/>
      <c r="V235" s="427"/>
      <c r="W235" s="427"/>
      <c r="X235" s="427"/>
      <c r="Y235" s="427"/>
      <c r="Z235" s="427"/>
      <c r="AA235" s="427"/>
      <c r="AB235" s="427"/>
    </row>
    <row r="236" spans="1:28" x14ac:dyDescent="0.35">
      <c r="A236" s="427"/>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c r="AB236" s="427"/>
    </row>
    <row r="237" spans="1:28" x14ac:dyDescent="0.35">
      <c r="A237" s="427"/>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c r="AA237" s="427"/>
      <c r="AB237" s="427"/>
    </row>
    <row r="238" spans="1:28" x14ac:dyDescent="0.35">
      <c r="A238" s="427"/>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row>
    <row r="239" spans="1:28" x14ac:dyDescent="0.35">
      <c r="A239" s="427"/>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row>
    <row r="240" spans="1:28" x14ac:dyDescent="0.35">
      <c r="A240" s="427"/>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row>
    <row r="241" spans="1:28" x14ac:dyDescent="0.35">
      <c r="A241" s="427"/>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row>
    <row r="242" spans="1:28" x14ac:dyDescent="0.35">
      <c r="A242" s="427"/>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c r="AA242" s="427"/>
      <c r="AB242" s="427"/>
    </row>
    <row r="243" spans="1:28" x14ac:dyDescent="0.35">
      <c r="A243" s="427"/>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c r="AA243" s="427"/>
      <c r="AB243" s="427"/>
    </row>
    <row r="244" spans="1:28" x14ac:dyDescent="0.35">
      <c r="A244" s="427"/>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row>
    <row r="245" spans="1:28" x14ac:dyDescent="0.35">
      <c r="A245" s="427"/>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row>
    <row r="246" spans="1:28" x14ac:dyDescent="0.35">
      <c r="A246" s="427"/>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row>
    <row r="247" spans="1:28" x14ac:dyDescent="0.35">
      <c r="A247" s="427"/>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row>
    <row r="248" spans="1:28" x14ac:dyDescent="0.35">
      <c r="A248" s="427"/>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c r="AB248" s="427"/>
    </row>
    <row r="249" spans="1:28" x14ac:dyDescent="0.35">
      <c r="A249" s="427"/>
      <c r="B249" s="427"/>
      <c r="C249" s="427"/>
      <c r="D249" s="427"/>
      <c r="E249" s="427"/>
      <c r="F249" s="427"/>
      <c r="G249" s="427"/>
      <c r="H249" s="427"/>
      <c r="I249" s="427"/>
      <c r="J249" s="427"/>
      <c r="K249" s="427"/>
      <c r="L249" s="427"/>
      <c r="M249" s="427"/>
      <c r="N249" s="427"/>
      <c r="O249" s="427"/>
      <c r="P249" s="427"/>
      <c r="Q249" s="427"/>
      <c r="R249" s="427"/>
      <c r="S249" s="427"/>
      <c r="T249" s="427"/>
      <c r="U249" s="427"/>
      <c r="V249" s="427"/>
      <c r="W249" s="427"/>
      <c r="X249" s="427"/>
      <c r="Y249" s="427"/>
      <c r="Z249" s="427"/>
      <c r="AA249" s="427"/>
      <c r="AB249" s="427"/>
    </row>
    <row r="250" spans="1:28" x14ac:dyDescent="0.35">
      <c r="A250" s="427"/>
      <c r="B250" s="427"/>
      <c r="C250" s="427"/>
      <c r="D250" s="427"/>
      <c r="E250" s="427"/>
      <c r="F250" s="427"/>
      <c r="G250" s="427"/>
      <c r="H250" s="427"/>
      <c r="I250" s="427"/>
      <c r="J250" s="427"/>
      <c r="K250" s="427"/>
      <c r="L250" s="427"/>
      <c r="M250" s="427"/>
      <c r="N250" s="427"/>
      <c r="O250" s="427"/>
      <c r="P250" s="427"/>
      <c r="Q250" s="427"/>
      <c r="R250" s="427"/>
      <c r="S250" s="427"/>
      <c r="T250" s="427"/>
      <c r="U250" s="427"/>
      <c r="V250" s="427"/>
      <c r="W250" s="427"/>
      <c r="X250" s="427"/>
      <c r="Y250" s="427"/>
      <c r="Z250" s="427"/>
      <c r="AA250" s="427"/>
      <c r="AB250" s="427"/>
    </row>
    <row r="251" spans="1:28" x14ac:dyDescent="0.35">
      <c r="A251" s="427"/>
      <c r="B251" s="427"/>
      <c r="C251" s="427"/>
      <c r="D251" s="427"/>
      <c r="E251" s="427"/>
      <c r="F251" s="427"/>
      <c r="G251" s="427"/>
      <c r="H251" s="427"/>
      <c r="I251" s="427"/>
      <c r="J251" s="427"/>
      <c r="K251" s="427"/>
      <c r="L251" s="427"/>
      <c r="M251" s="427"/>
      <c r="N251" s="427"/>
      <c r="O251" s="427"/>
      <c r="P251" s="427"/>
      <c r="Q251" s="427"/>
      <c r="R251" s="427"/>
      <c r="S251" s="427"/>
      <c r="T251" s="427"/>
      <c r="U251" s="427"/>
      <c r="V251" s="427"/>
      <c r="W251" s="427"/>
      <c r="X251" s="427"/>
      <c r="Y251" s="427"/>
      <c r="Z251" s="427"/>
      <c r="AA251" s="427"/>
      <c r="AB251" s="427"/>
    </row>
    <row r="252" spans="1:28" x14ac:dyDescent="0.35">
      <c r="A252" s="427"/>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c r="AB252" s="427"/>
    </row>
    <row r="253" spans="1:28" x14ac:dyDescent="0.35">
      <c r="A253" s="427"/>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c r="AA253" s="427"/>
      <c r="AB253" s="427"/>
    </row>
    <row r="254" spans="1:28" x14ac:dyDescent="0.35">
      <c r="A254" s="427"/>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c r="AA254" s="427"/>
      <c r="AB254" s="427"/>
    </row>
    <row r="255" spans="1:28" x14ac:dyDescent="0.35">
      <c r="A255" s="427"/>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c r="AA255" s="427"/>
      <c r="AB255" s="427"/>
    </row>
    <row r="256" spans="1:28" x14ac:dyDescent="0.35">
      <c r="A256" s="427"/>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c r="AB256" s="427"/>
    </row>
    <row r="257" spans="1:28" x14ac:dyDescent="0.35">
      <c r="A257" s="427"/>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c r="AA257" s="427"/>
      <c r="AB257" s="427"/>
    </row>
    <row r="258" spans="1:28" x14ac:dyDescent="0.35">
      <c r="A258" s="427"/>
      <c r="B258" s="427"/>
      <c r="C258" s="427"/>
      <c r="D258" s="427"/>
      <c r="E258" s="427"/>
      <c r="F258" s="427"/>
      <c r="G258" s="427"/>
      <c r="H258" s="427"/>
      <c r="I258" s="427"/>
      <c r="J258" s="427"/>
      <c r="K258" s="427"/>
      <c r="L258" s="427"/>
      <c r="M258" s="427"/>
      <c r="N258" s="427"/>
      <c r="O258" s="427"/>
      <c r="P258" s="427"/>
      <c r="Q258" s="427"/>
      <c r="R258" s="427"/>
      <c r="S258" s="427"/>
      <c r="T258" s="427"/>
      <c r="U258" s="427"/>
      <c r="V258" s="427"/>
      <c r="W258" s="427"/>
      <c r="X258" s="427"/>
      <c r="Y258" s="427"/>
      <c r="Z258" s="427"/>
      <c r="AA258" s="427"/>
      <c r="AB258" s="427"/>
    </row>
    <row r="259" spans="1:28" x14ac:dyDescent="0.35">
      <c r="A259" s="427"/>
      <c r="B259" s="427"/>
      <c r="C259" s="427"/>
      <c r="D259" s="427"/>
      <c r="E259" s="427"/>
      <c r="F259" s="427"/>
      <c r="G259" s="427"/>
      <c r="H259" s="427"/>
      <c r="I259" s="427"/>
      <c r="J259" s="427"/>
      <c r="K259" s="427"/>
      <c r="L259" s="427"/>
      <c r="M259" s="427"/>
      <c r="N259" s="427"/>
      <c r="O259" s="427"/>
      <c r="P259" s="427"/>
      <c r="Q259" s="427"/>
      <c r="R259" s="427"/>
      <c r="S259" s="427"/>
      <c r="T259" s="427"/>
      <c r="U259" s="427"/>
      <c r="V259" s="427"/>
      <c r="W259" s="427"/>
      <c r="X259" s="427"/>
      <c r="Y259" s="427"/>
      <c r="Z259" s="427"/>
      <c r="AA259" s="427"/>
      <c r="AB259" s="427"/>
    </row>
    <row r="260" spans="1:28" x14ac:dyDescent="0.35">
      <c r="A260" s="427"/>
      <c r="B260" s="427"/>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c r="AA260" s="427"/>
      <c r="AB260" s="427"/>
    </row>
    <row r="261" spans="1:28" x14ac:dyDescent="0.35">
      <c r="A261" s="427"/>
      <c r="B261" s="427"/>
      <c r="C261" s="427"/>
      <c r="D261" s="427"/>
      <c r="E261" s="427"/>
      <c r="F261" s="427"/>
      <c r="G261" s="427"/>
      <c r="H261" s="427"/>
      <c r="I261" s="427"/>
      <c r="J261" s="427"/>
      <c r="K261" s="427"/>
      <c r="L261" s="427"/>
      <c r="M261" s="427"/>
      <c r="N261" s="427"/>
      <c r="O261" s="427"/>
      <c r="P261" s="427"/>
      <c r="Q261" s="427"/>
      <c r="R261" s="427"/>
      <c r="S261" s="427"/>
      <c r="T261" s="427"/>
      <c r="U261" s="427"/>
      <c r="V261" s="427"/>
      <c r="W261" s="427"/>
      <c r="X261" s="427"/>
      <c r="Y261" s="427"/>
      <c r="Z261" s="427"/>
      <c r="AA261" s="427"/>
      <c r="AB261" s="427"/>
    </row>
    <row r="262" spans="1:28" x14ac:dyDescent="0.35">
      <c r="A262" s="427"/>
      <c r="B262" s="427"/>
      <c r="C262" s="427"/>
      <c r="D262" s="427"/>
      <c r="E262" s="427"/>
      <c r="F262" s="427"/>
      <c r="G262" s="427"/>
      <c r="H262" s="427"/>
      <c r="I262" s="427"/>
      <c r="J262" s="427"/>
      <c r="K262" s="427"/>
      <c r="L262" s="427"/>
      <c r="M262" s="427"/>
      <c r="N262" s="427"/>
      <c r="O262" s="427"/>
      <c r="P262" s="427"/>
      <c r="Q262" s="427"/>
      <c r="R262" s="427"/>
      <c r="S262" s="427"/>
      <c r="T262" s="427"/>
      <c r="U262" s="427"/>
      <c r="V262" s="427"/>
      <c r="W262" s="427"/>
      <c r="X262" s="427"/>
      <c r="Y262" s="427"/>
      <c r="Z262" s="427"/>
      <c r="AA262" s="427"/>
      <c r="AB262" s="427"/>
    </row>
    <row r="263" spans="1:28" x14ac:dyDescent="0.35">
      <c r="A263" s="427"/>
      <c r="B263" s="427"/>
      <c r="C263" s="427"/>
      <c r="D263" s="427"/>
      <c r="E263" s="427"/>
      <c r="F263" s="427"/>
      <c r="G263" s="427"/>
      <c r="H263" s="427"/>
      <c r="I263" s="427"/>
      <c r="J263" s="427"/>
      <c r="K263" s="427"/>
      <c r="L263" s="427"/>
      <c r="M263" s="427"/>
      <c r="N263" s="427"/>
      <c r="O263" s="427"/>
      <c r="P263" s="427"/>
      <c r="Q263" s="427"/>
      <c r="R263" s="427"/>
      <c r="S263" s="427"/>
      <c r="T263" s="427"/>
      <c r="U263" s="427"/>
      <c r="V263" s="427"/>
      <c r="W263" s="427"/>
      <c r="X263" s="427"/>
      <c r="Y263" s="427"/>
      <c r="Z263" s="427"/>
      <c r="AA263" s="427"/>
      <c r="AB263" s="427"/>
    </row>
    <row r="264" spans="1:28" x14ac:dyDescent="0.35">
      <c r="A264" s="427"/>
      <c r="B264" s="427"/>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c r="AA264" s="427"/>
      <c r="AB264" s="427"/>
    </row>
    <row r="265" spans="1:28" x14ac:dyDescent="0.35">
      <c r="A265" s="427"/>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c r="AA265" s="427"/>
      <c r="AB265" s="427"/>
    </row>
    <row r="266" spans="1:28" x14ac:dyDescent="0.35">
      <c r="A266" s="427"/>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row>
    <row r="267" spans="1:28" x14ac:dyDescent="0.35">
      <c r="A267" s="427"/>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row>
    <row r="268" spans="1:28" x14ac:dyDescent="0.35">
      <c r="A268" s="427"/>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row>
    <row r="269" spans="1:28" x14ac:dyDescent="0.35">
      <c r="A269" s="427"/>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c r="AA269" s="427"/>
      <c r="AB269" s="427"/>
    </row>
    <row r="270" spans="1:28" x14ac:dyDescent="0.35">
      <c r="A270" s="427"/>
      <c r="B270" s="427"/>
      <c r="C270" s="427"/>
      <c r="D270" s="427"/>
      <c r="E270" s="427"/>
      <c r="F270" s="427"/>
      <c r="G270" s="427"/>
      <c r="H270" s="427"/>
      <c r="I270" s="427"/>
      <c r="J270" s="427"/>
      <c r="K270" s="427"/>
      <c r="L270" s="427"/>
      <c r="M270" s="427"/>
      <c r="N270" s="427"/>
      <c r="O270" s="427"/>
      <c r="P270" s="427"/>
      <c r="Q270" s="427"/>
      <c r="R270" s="427"/>
      <c r="S270" s="427"/>
      <c r="T270" s="427"/>
      <c r="U270" s="427"/>
      <c r="V270" s="427"/>
      <c r="W270" s="427"/>
      <c r="X270" s="427"/>
      <c r="Y270" s="427"/>
      <c r="Z270" s="427"/>
      <c r="AA270" s="427"/>
      <c r="AB270" s="427"/>
    </row>
    <row r="271" spans="1:28" x14ac:dyDescent="0.35">
      <c r="A271" s="427"/>
      <c r="B271" s="427"/>
      <c r="C271" s="427"/>
      <c r="D271" s="427"/>
      <c r="E271" s="427"/>
      <c r="F271" s="427"/>
      <c r="G271" s="427"/>
      <c r="H271" s="427"/>
      <c r="I271" s="427"/>
      <c r="J271" s="427"/>
      <c r="K271" s="427"/>
      <c r="L271" s="427"/>
      <c r="M271" s="427"/>
      <c r="N271" s="427"/>
      <c r="O271" s="427"/>
      <c r="P271" s="427"/>
      <c r="Q271" s="427"/>
      <c r="R271" s="427"/>
      <c r="S271" s="427"/>
      <c r="T271" s="427"/>
      <c r="U271" s="427"/>
      <c r="V271" s="427"/>
      <c r="W271" s="427"/>
      <c r="X271" s="427"/>
      <c r="Y271" s="427"/>
      <c r="Z271" s="427"/>
      <c r="AA271" s="427"/>
      <c r="AB271" s="427"/>
    </row>
    <row r="272" spans="1:28" x14ac:dyDescent="0.35">
      <c r="A272" s="427"/>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c r="AA272" s="427"/>
      <c r="AB272" s="427"/>
    </row>
    <row r="273" spans="1:28" x14ac:dyDescent="0.35">
      <c r="A273" s="427"/>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row>
    <row r="274" spans="1:28" x14ac:dyDescent="0.35">
      <c r="A274" s="427"/>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row>
    <row r="275" spans="1:28" x14ac:dyDescent="0.35">
      <c r="A275" s="427"/>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row>
    <row r="276" spans="1:28" x14ac:dyDescent="0.35">
      <c r="A276" s="427"/>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row>
    <row r="277" spans="1:28" x14ac:dyDescent="0.35">
      <c r="A277" s="427"/>
      <c r="B277" s="427"/>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Z277" s="427"/>
      <c r="AA277" s="427"/>
      <c r="AB277" s="427"/>
    </row>
    <row r="278" spans="1:28" x14ac:dyDescent="0.35">
      <c r="A278" s="427"/>
      <c r="B278" s="427"/>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c r="AA278" s="427"/>
      <c r="AB278" s="427"/>
    </row>
    <row r="279" spans="1:28" x14ac:dyDescent="0.35">
      <c r="A279" s="427"/>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c r="AA279" s="427"/>
      <c r="AB279" s="427"/>
    </row>
    <row r="280" spans="1:28" x14ac:dyDescent="0.35">
      <c r="A280" s="427"/>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row>
    <row r="281" spans="1:28" x14ac:dyDescent="0.35">
      <c r="A281" s="427"/>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row>
    <row r="282" spans="1:28" x14ac:dyDescent="0.35">
      <c r="A282" s="427"/>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row>
    <row r="283" spans="1:28" x14ac:dyDescent="0.35">
      <c r="A283" s="427"/>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row>
    <row r="284" spans="1:28" x14ac:dyDescent="0.35">
      <c r="A284" s="427"/>
      <c r="B284" s="427"/>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row>
    <row r="285" spans="1:28" x14ac:dyDescent="0.35">
      <c r="A285" s="427"/>
      <c r="B285" s="427"/>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c r="AA285" s="427"/>
      <c r="AB285" s="427"/>
    </row>
    <row r="286" spans="1:28" x14ac:dyDescent="0.35">
      <c r="A286" s="427"/>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row>
    <row r="287" spans="1:28" x14ac:dyDescent="0.35">
      <c r="A287" s="427"/>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c r="AB287" s="427"/>
    </row>
    <row r="288" spans="1:28" x14ac:dyDescent="0.35">
      <c r="A288" s="427"/>
      <c r="B288" s="427"/>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c r="AB288" s="427"/>
    </row>
    <row r="289" spans="1:28" x14ac:dyDescent="0.35">
      <c r="A289" s="427"/>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c r="AB289" s="427"/>
    </row>
    <row r="290" spans="1:28" x14ac:dyDescent="0.35">
      <c r="A290" s="427"/>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row>
    <row r="291" spans="1:28" x14ac:dyDescent="0.35">
      <c r="A291" s="427"/>
      <c r="B291" s="427"/>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c r="AA291" s="427"/>
      <c r="AB291" s="427"/>
    </row>
    <row r="292" spans="1:28" x14ac:dyDescent="0.35">
      <c r="A292" s="427"/>
      <c r="B292" s="427"/>
      <c r="C292" s="427"/>
      <c r="D292" s="427"/>
      <c r="E292" s="427"/>
      <c r="F292" s="427"/>
      <c r="G292" s="427"/>
      <c r="H292" s="427"/>
      <c r="I292" s="427"/>
      <c r="J292" s="427"/>
      <c r="K292" s="427"/>
      <c r="L292" s="427"/>
      <c r="M292" s="427"/>
      <c r="N292" s="427"/>
      <c r="O292" s="427"/>
      <c r="P292" s="427"/>
      <c r="Q292" s="427"/>
      <c r="R292" s="427"/>
      <c r="S292" s="427"/>
      <c r="T292" s="427"/>
      <c r="U292" s="427"/>
      <c r="V292" s="427"/>
      <c r="W292" s="427"/>
      <c r="X292" s="427"/>
      <c r="Y292" s="427"/>
      <c r="Z292" s="427"/>
      <c r="AA292" s="427"/>
      <c r="AB292" s="427"/>
    </row>
    <row r="293" spans="1:28" x14ac:dyDescent="0.35">
      <c r="A293" s="427"/>
      <c r="B293" s="427"/>
      <c r="C293" s="427"/>
      <c r="D293" s="427"/>
      <c r="E293" s="427"/>
      <c r="F293" s="427"/>
      <c r="G293" s="427"/>
      <c r="H293" s="427"/>
      <c r="I293" s="427"/>
      <c r="J293" s="427"/>
      <c r="K293" s="427"/>
      <c r="L293" s="427"/>
      <c r="M293" s="427"/>
      <c r="N293" s="427"/>
      <c r="O293" s="427"/>
      <c r="P293" s="427"/>
      <c r="Q293" s="427"/>
      <c r="R293" s="427"/>
      <c r="S293" s="427"/>
      <c r="T293" s="427"/>
      <c r="U293" s="427"/>
      <c r="V293" s="427"/>
      <c r="W293" s="427"/>
      <c r="X293" s="427"/>
      <c r="Y293" s="427"/>
      <c r="Z293" s="427"/>
      <c r="AA293" s="427"/>
      <c r="AB293" s="427"/>
    </row>
    <row r="294" spans="1:28" x14ac:dyDescent="0.35">
      <c r="A294" s="427"/>
      <c r="B294" s="427"/>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c r="AA294" s="427"/>
      <c r="AB294" s="427"/>
    </row>
    <row r="295" spans="1:28" x14ac:dyDescent="0.35">
      <c r="A295" s="427"/>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row>
    <row r="296" spans="1:28" x14ac:dyDescent="0.35">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row>
    <row r="297" spans="1:28" x14ac:dyDescent="0.35">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row>
    <row r="298" spans="1:28" x14ac:dyDescent="0.35">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row>
    <row r="299" spans="1:28" x14ac:dyDescent="0.35">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row>
    <row r="300" spans="1:28" x14ac:dyDescent="0.35">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row>
    <row r="301" spans="1:28" x14ac:dyDescent="0.35">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row>
    <row r="302" spans="1:28" x14ac:dyDescent="0.35">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row>
    <row r="303" spans="1:28" x14ac:dyDescent="0.35">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row>
    <row r="304" spans="1:28" x14ac:dyDescent="0.35">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row>
    <row r="305" spans="1:28" x14ac:dyDescent="0.35">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row>
    <row r="306" spans="1:28" x14ac:dyDescent="0.35">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row>
    <row r="307" spans="1:28" x14ac:dyDescent="0.35">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row>
    <row r="308" spans="1:28" x14ac:dyDescent="0.35">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row>
    <row r="309" spans="1:28" x14ac:dyDescent="0.35">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row>
    <row r="310" spans="1:28" x14ac:dyDescent="0.35">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row>
    <row r="311" spans="1:28" x14ac:dyDescent="0.35">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row>
    <row r="312" spans="1:28" x14ac:dyDescent="0.35">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row>
    <row r="313" spans="1:28" x14ac:dyDescent="0.35">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row>
    <row r="314" spans="1:28" x14ac:dyDescent="0.35">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row>
    <row r="315" spans="1:28" x14ac:dyDescent="0.35">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row>
    <row r="316" spans="1:28" x14ac:dyDescent="0.35">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row>
    <row r="317" spans="1:28" x14ac:dyDescent="0.35">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row>
    <row r="318" spans="1:28" x14ac:dyDescent="0.35">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row>
    <row r="319" spans="1:28" x14ac:dyDescent="0.35">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row>
    <row r="320" spans="1:28" x14ac:dyDescent="0.35">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row>
    <row r="321" spans="1:28" x14ac:dyDescent="0.35">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row>
    <row r="322" spans="1:28" x14ac:dyDescent="0.35">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row>
    <row r="323" spans="1:28" x14ac:dyDescent="0.35">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row>
    <row r="324" spans="1:28" x14ac:dyDescent="0.35">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row>
    <row r="325" spans="1:28" x14ac:dyDescent="0.35">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row>
    <row r="326" spans="1:28" x14ac:dyDescent="0.35">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row>
    <row r="327" spans="1:28" x14ac:dyDescent="0.35">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row>
    <row r="328" spans="1:28" x14ac:dyDescent="0.35">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row>
    <row r="329" spans="1:28" x14ac:dyDescent="0.35">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row>
    <row r="330" spans="1:28" x14ac:dyDescent="0.35">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row>
    <row r="331" spans="1:28" x14ac:dyDescent="0.35">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row>
    <row r="332" spans="1:28" x14ac:dyDescent="0.35">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row>
    <row r="333" spans="1:28" x14ac:dyDescent="0.35">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row>
    <row r="334" spans="1:28" x14ac:dyDescent="0.35">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row>
    <row r="335" spans="1:28" x14ac:dyDescent="0.35">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row>
    <row r="336" spans="1:28" x14ac:dyDescent="0.35">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row>
    <row r="337" spans="1:28" x14ac:dyDescent="0.35">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row>
    <row r="338" spans="1:28" x14ac:dyDescent="0.35">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row>
    <row r="339" spans="1:28" x14ac:dyDescent="0.35">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row>
    <row r="340" spans="1:28" x14ac:dyDescent="0.35">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row>
    <row r="341" spans="1:28" x14ac:dyDescent="0.35">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row>
    <row r="342" spans="1:28" x14ac:dyDescent="0.35">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row>
    <row r="343" spans="1:28" x14ac:dyDescent="0.35">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row>
    <row r="344" spans="1:28" x14ac:dyDescent="0.35">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row>
    <row r="345" spans="1:28" x14ac:dyDescent="0.35">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row>
    <row r="346" spans="1:28" x14ac:dyDescent="0.35">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row>
    <row r="347" spans="1:28" x14ac:dyDescent="0.35">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row>
    <row r="348" spans="1:28" x14ac:dyDescent="0.35">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row>
    <row r="349" spans="1:28" x14ac:dyDescent="0.35">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row>
    <row r="350" spans="1:28" x14ac:dyDescent="0.35">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row>
    <row r="351" spans="1:28" x14ac:dyDescent="0.35">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row>
    <row r="352" spans="1:28" x14ac:dyDescent="0.35">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row>
    <row r="353" spans="1:28" x14ac:dyDescent="0.35">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row>
    <row r="354" spans="1:28" x14ac:dyDescent="0.35">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row>
    <row r="355" spans="1:28" x14ac:dyDescent="0.35">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row>
    <row r="356" spans="1:28" x14ac:dyDescent="0.35">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row>
    <row r="357" spans="1:28" x14ac:dyDescent="0.35">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row>
    <row r="358" spans="1:28" x14ac:dyDescent="0.35">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row>
    <row r="359" spans="1:28" x14ac:dyDescent="0.35">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row>
    <row r="360" spans="1:28" x14ac:dyDescent="0.35">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row>
    <row r="361" spans="1:28" x14ac:dyDescent="0.35">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row>
    <row r="362" spans="1:28" x14ac:dyDescent="0.35">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row>
    <row r="363" spans="1:28" x14ac:dyDescent="0.35">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row>
    <row r="364" spans="1:28" x14ac:dyDescent="0.35">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row>
    <row r="365" spans="1:28" x14ac:dyDescent="0.35">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row>
    <row r="366" spans="1:28" x14ac:dyDescent="0.35">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row>
    <row r="367" spans="1:28" x14ac:dyDescent="0.35">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row>
    <row r="368" spans="1:28" x14ac:dyDescent="0.35">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row>
    <row r="369" spans="1:28" x14ac:dyDescent="0.35">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row>
    <row r="370" spans="1:28" x14ac:dyDescent="0.35">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row>
    <row r="371" spans="1:28" x14ac:dyDescent="0.35">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row>
    <row r="372" spans="1:28" x14ac:dyDescent="0.35">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row>
    <row r="373" spans="1:28" x14ac:dyDescent="0.35">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row>
    <row r="374" spans="1:28" x14ac:dyDescent="0.35">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row>
    <row r="375" spans="1:28" x14ac:dyDescent="0.35">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row>
    <row r="376" spans="1:28" x14ac:dyDescent="0.35">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row>
    <row r="377" spans="1:28" x14ac:dyDescent="0.35">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row>
    <row r="378" spans="1:28" x14ac:dyDescent="0.35">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row>
    <row r="379" spans="1:28" x14ac:dyDescent="0.35">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row>
    <row r="380" spans="1:28" x14ac:dyDescent="0.35">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row>
    <row r="381" spans="1:28" x14ac:dyDescent="0.35">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row>
    <row r="382" spans="1:28" x14ac:dyDescent="0.35">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row>
    <row r="383" spans="1:28" x14ac:dyDescent="0.35">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row>
    <row r="384" spans="1:28" x14ac:dyDescent="0.35">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row>
    <row r="385" spans="1:28" x14ac:dyDescent="0.35">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row>
    <row r="386" spans="1:28" x14ac:dyDescent="0.35">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row>
    <row r="387" spans="1:28" x14ac:dyDescent="0.35">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row>
    <row r="388" spans="1:28" x14ac:dyDescent="0.35">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row>
    <row r="389" spans="1:28" x14ac:dyDescent="0.35">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row>
    <row r="390" spans="1:28" x14ac:dyDescent="0.35">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row>
    <row r="391" spans="1:28" x14ac:dyDescent="0.35">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row>
    <row r="392" spans="1:28" x14ac:dyDescent="0.35">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row>
    <row r="393" spans="1:28" x14ac:dyDescent="0.35">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row>
    <row r="394" spans="1:28" x14ac:dyDescent="0.35">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row>
    <row r="395" spans="1:28" x14ac:dyDescent="0.35">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row>
    <row r="396" spans="1:28" x14ac:dyDescent="0.35">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row>
    <row r="397" spans="1:28" x14ac:dyDescent="0.35">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row>
    <row r="398" spans="1:28" x14ac:dyDescent="0.35">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row>
    <row r="399" spans="1:28" x14ac:dyDescent="0.35">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row>
    <row r="400" spans="1:28" x14ac:dyDescent="0.35">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row>
    <row r="401" spans="1:28" x14ac:dyDescent="0.35">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row>
    <row r="402" spans="1:28" x14ac:dyDescent="0.35">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row>
    <row r="403" spans="1:28" x14ac:dyDescent="0.35">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row>
    <row r="404" spans="1:28" x14ac:dyDescent="0.35">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row>
    <row r="405" spans="1:28" x14ac:dyDescent="0.35">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row>
    <row r="406" spans="1:28" x14ac:dyDescent="0.35">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row>
    <row r="407" spans="1:28" x14ac:dyDescent="0.35">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row>
    <row r="408" spans="1:28" x14ac:dyDescent="0.35">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row>
    <row r="409" spans="1:28" x14ac:dyDescent="0.35">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row>
    <row r="410" spans="1:28" x14ac:dyDescent="0.35">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row>
    <row r="411" spans="1:28" x14ac:dyDescent="0.35">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row>
    <row r="412" spans="1:28" x14ac:dyDescent="0.35">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row>
    <row r="413" spans="1:28" x14ac:dyDescent="0.35">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row>
    <row r="414" spans="1:28" x14ac:dyDescent="0.35">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row>
    <row r="415" spans="1:28" x14ac:dyDescent="0.35">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row>
    <row r="416" spans="1:28" x14ac:dyDescent="0.35">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row>
    <row r="417" spans="1:28" x14ac:dyDescent="0.35">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row>
    <row r="418" spans="1:28" x14ac:dyDescent="0.35">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row>
    <row r="419" spans="1:28" x14ac:dyDescent="0.35">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row>
    <row r="420" spans="1:28" x14ac:dyDescent="0.35">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row>
    <row r="421" spans="1:28" x14ac:dyDescent="0.35">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row>
    <row r="422" spans="1:28" x14ac:dyDescent="0.35">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row>
    <row r="423" spans="1:28" x14ac:dyDescent="0.35">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row>
    <row r="424" spans="1:28" x14ac:dyDescent="0.35">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row>
    <row r="425" spans="1:28" x14ac:dyDescent="0.35">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row>
    <row r="426" spans="1:28" x14ac:dyDescent="0.35">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row>
    <row r="427" spans="1:28" x14ac:dyDescent="0.35">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row>
    <row r="428" spans="1:28" x14ac:dyDescent="0.35">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row>
    <row r="429" spans="1:28" x14ac:dyDescent="0.35">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row>
    <row r="430" spans="1:28" x14ac:dyDescent="0.35">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row>
    <row r="431" spans="1:28" x14ac:dyDescent="0.35">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row>
    <row r="432" spans="1:28" x14ac:dyDescent="0.35">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row>
    <row r="433" spans="1:28" x14ac:dyDescent="0.35">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row>
    <row r="434" spans="1:28" x14ac:dyDescent="0.35">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row>
    <row r="435" spans="1:28" x14ac:dyDescent="0.35">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row>
    <row r="436" spans="1:28" x14ac:dyDescent="0.35">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row>
    <row r="437" spans="1:28" x14ac:dyDescent="0.35">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row>
    <row r="438" spans="1:28" x14ac:dyDescent="0.35">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row>
    <row r="439" spans="1:28" x14ac:dyDescent="0.35">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row>
    <row r="440" spans="1:28" x14ac:dyDescent="0.35">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row>
    <row r="441" spans="1:28" x14ac:dyDescent="0.35">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row>
    <row r="442" spans="1:28" x14ac:dyDescent="0.35">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row>
    <row r="443" spans="1:28" x14ac:dyDescent="0.35">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row>
    <row r="444" spans="1:28" x14ac:dyDescent="0.35">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row>
    <row r="445" spans="1:28" x14ac:dyDescent="0.35">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row>
    <row r="446" spans="1:28" x14ac:dyDescent="0.35">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row>
    <row r="447" spans="1:28" x14ac:dyDescent="0.35">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row>
    <row r="448" spans="1:28" x14ac:dyDescent="0.35">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row>
    <row r="449" spans="1:28" x14ac:dyDescent="0.35">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row>
    <row r="450" spans="1:28" x14ac:dyDescent="0.35">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row>
    <row r="451" spans="1:28" x14ac:dyDescent="0.35">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row>
    <row r="452" spans="1:28" x14ac:dyDescent="0.35">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row>
    <row r="453" spans="1:28" x14ac:dyDescent="0.35">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row>
    <row r="454" spans="1:28" x14ac:dyDescent="0.35">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row>
    <row r="455" spans="1:28" x14ac:dyDescent="0.35">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row>
    <row r="456" spans="1:28" x14ac:dyDescent="0.35">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row>
    <row r="457" spans="1:28" x14ac:dyDescent="0.35">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row>
    <row r="458" spans="1:28" x14ac:dyDescent="0.35">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row>
    <row r="459" spans="1:28" x14ac:dyDescent="0.35">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row>
    <row r="460" spans="1:28" x14ac:dyDescent="0.35">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row>
    <row r="461" spans="1:28" x14ac:dyDescent="0.35">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row>
    <row r="462" spans="1:28" x14ac:dyDescent="0.35">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row>
    <row r="463" spans="1:28" x14ac:dyDescent="0.35">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row>
    <row r="464" spans="1:28" x14ac:dyDescent="0.35">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row>
    <row r="465" spans="1:28" x14ac:dyDescent="0.35">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row>
    <row r="466" spans="1:28" x14ac:dyDescent="0.35">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row>
    <row r="467" spans="1:28" x14ac:dyDescent="0.35">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row>
    <row r="468" spans="1:28" x14ac:dyDescent="0.35">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row>
    <row r="469" spans="1:28" x14ac:dyDescent="0.35">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row>
    <row r="470" spans="1:28" x14ac:dyDescent="0.35">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row>
    <row r="471" spans="1:28" x14ac:dyDescent="0.35">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row>
    <row r="472" spans="1:28" x14ac:dyDescent="0.35">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row>
    <row r="473" spans="1:28" x14ac:dyDescent="0.35">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row>
    <row r="474" spans="1:28" x14ac:dyDescent="0.35">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row>
    <row r="475" spans="1:28" x14ac:dyDescent="0.35">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row>
    <row r="476" spans="1:28" x14ac:dyDescent="0.35">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row>
    <row r="477" spans="1:28" x14ac:dyDescent="0.35">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row>
    <row r="478" spans="1:28" x14ac:dyDescent="0.35">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row>
    <row r="479" spans="1:28" x14ac:dyDescent="0.35">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row>
    <row r="480" spans="1:28" x14ac:dyDescent="0.35">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row>
    <row r="481" spans="1:28" x14ac:dyDescent="0.35">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row>
    <row r="482" spans="1:28" x14ac:dyDescent="0.35">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row>
    <row r="483" spans="1:28" x14ac:dyDescent="0.35">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row>
    <row r="484" spans="1:28" x14ac:dyDescent="0.35">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row>
    <row r="485" spans="1:28" x14ac:dyDescent="0.35">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row>
    <row r="486" spans="1:28" x14ac:dyDescent="0.35">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row>
    <row r="487" spans="1:28" x14ac:dyDescent="0.35">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row>
    <row r="488" spans="1:28" x14ac:dyDescent="0.35">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row>
    <row r="489" spans="1:28" x14ac:dyDescent="0.35">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row>
    <row r="490" spans="1:28" x14ac:dyDescent="0.35">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row>
    <row r="491" spans="1:28" x14ac:dyDescent="0.35">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row>
    <row r="492" spans="1:28" x14ac:dyDescent="0.35">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row>
    <row r="493" spans="1:28" x14ac:dyDescent="0.35">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row>
    <row r="494" spans="1:28" x14ac:dyDescent="0.35">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row>
    <row r="495" spans="1:28" x14ac:dyDescent="0.35">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row>
    <row r="496" spans="1:28" x14ac:dyDescent="0.35">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row>
    <row r="497" spans="1:28" x14ac:dyDescent="0.35">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row>
    <row r="498" spans="1:28" x14ac:dyDescent="0.35">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row>
    <row r="499" spans="1:28" x14ac:dyDescent="0.35">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row>
    <row r="500" spans="1:28" x14ac:dyDescent="0.35">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row>
    <row r="501" spans="1:28" x14ac:dyDescent="0.35">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row>
    <row r="502" spans="1:28" x14ac:dyDescent="0.35">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row>
    <row r="503" spans="1:28" x14ac:dyDescent="0.35">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row>
    <row r="504" spans="1:28" x14ac:dyDescent="0.35">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row>
    <row r="505" spans="1:28" x14ac:dyDescent="0.35">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row>
    <row r="506" spans="1:28" x14ac:dyDescent="0.35">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row>
    <row r="507" spans="1:28" x14ac:dyDescent="0.35">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row>
    <row r="508" spans="1:28" x14ac:dyDescent="0.35">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row>
    <row r="509" spans="1:28" x14ac:dyDescent="0.35">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row>
    <row r="510" spans="1:28" x14ac:dyDescent="0.35">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row>
    <row r="511" spans="1:28" x14ac:dyDescent="0.35">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row>
    <row r="512" spans="1:28" x14ac:dyDescent="0.35">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row>
    <row r="513" spans="1:28" x14ac:dyDescent="0.35">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row>
    <row r="514" spans="1:28" x14ac:dyDescent="0.35">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row>
    <row r="515" spans="1:28" x14ac:dyDescent="0.35">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row>
    <row r="516" spans="1:28" x14ac:dyDescent="0.35">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row>
    <row r="517" spans="1:28" x14ac:dyDescent="0.35">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row>
    <row r="518" spans="1:28" x14ac:dyDescent="0.35">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row>
    <row r="519" spans="1:28" x14ac:dyDescent="0.35">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row>
    <row r="520" spans="1:28" x14ac:dyDescent="0.35">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row>
    <row r="521" spans="1:28" x14ac:dyDescent="0.35">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row>
    <row r="522" spans="1:28" x14ac:dyDescent="0.35">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row>
    <row r="523" spans="1:28" x14ac:dyDescent="0.35">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row>
    <row r="524" spans="1:28" x14ac:dyDescent="0.35">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row>
    <row r="525" spans="1:28" x14ac:dyDescent="0.35">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row>
    <row r="526" spans="1:28" x14ac:dyDescent="0.35">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row>
    <row r="527" spans="1:28" x14ac:dyDescent="0.35">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row>
    <row r="528" spans="1:28" x14ac:dyDescent="0.35">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row>
    <row r="529" spans="1:28" x14ac:dyDescent="0.35">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row>
    <row r="530" spans="1:28" x14ac:dyDescent="0.35">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row>
    <row r="531" spans="1:28" x14ac:dyDescent="0.35">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row>
    <row r="532" spans="1:28" x14ac:dyDescent="0.35">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row>
    <row r="533" spans="1:28" x14ac:dyDescent="0.35">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row>
    <row r="534" spans="1:28" x14ac:dyDescent="0.35">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row>
    <row r="535" spans="1:28" x14ac:dyDescent="0.35">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row>
    <row r="536" spans="1:28" x14ac:dyDescent="0.35">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row>
    <row r="537" spans="1:28" x14ac:dyDescent="0.35">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row>
    <row r="538" spans="1:28" x14ac:dyDescent="0.35">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row>
    <row r="539" spans="1:28" x14ac:dyDescent="0.35">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row>
    <row r="540" spans="1:28" x14ac:dyDescent="0.35">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row>
    <row r="541" spans="1:28" x14ac:dyDescent="0.35">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row>
    <row r="542" spans="1:28" x14ac:dyDescent="0.35">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row>
    <row r="543" spans="1:28" x14ac:dyDescent="0.35">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row>
    <row r="544" spans="1:28" x14ac:dyDescent="0.35">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row>
    <row r="545" spans="1:28" x14ac:dyDescent="0.35">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row>
    <row r="546" spans="1:28" x14ac:dyDescent="0.35">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row>
    <row r="547" spans="1:28" x14ac:dyDescent="0.35">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row>
    <row r="548" spans="1:28" x14ac:dyDescent="0.35">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row>
    <row r="549" spans="1:28" x14ac:dyDescent="0.35">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row>
    <row r="550" spans="1:28" x14ac:dyDescent="0.35">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row>
    <row r="551" spans="1:28" x14ac:dyDescent="0.35">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row>
    <row r="552" spans="1:28" x14ac:dyDescent="0.35">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row>
    <row r="553" spans="1:28" x14ac:dyDescent="0.35">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row>
    <row r="554" spans="1:28" x14ac:dyDescent="0.35">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row>
    <row r="555" spans="1:28" x14ac:dyDescent="0.35">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row>
    <row r="556" spans="1:28" x14ac:dyDescent="0.35">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row>
    <row r="557" spans="1:28" x14ac:dyDescent="0.35">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row>
    <row r="558" spans="1:28" x14ac:dyDescent="0.35">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row>
    <row r="559" spans="1:28" x14ac:dyDescent="0.35">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row>
    <row r="560" spans="1:28" x14ac:dyDescent="0.35">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row>
    <row r="561" spans="1:28" x14ac:dyDescent="0.35">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row>
    <row r="562" spans="1:28" x14ac:dyDescent="0.35">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row>
    <row r="563" spans="1:28" x14ac:dyDescent="0.35">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row>
    <row r="564" spans="1:28" x14ac:dyDescent="0.35">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row>
    <row r="565" spans="1:28" x14ac:dyDescent="0.35">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row>
    <row r="566" spans="1:28" x14ac:dyDescent="0.35">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row>
    <row r="567" spans="1:28" x14ac:dyDescent="0.35">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row>
    <row r="568" spans="1:28" x14ac:dyDescent="0.35">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row>
    <row r="569" spans="1:28" x14ac:dyDescent="0.35">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row>
    <row r="570" spans="1:28" x14ac:dyDescent="0.35">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row>
    <row r="571" spans="1:28" x14ac:dyDescent="0.35">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row>
    <row r="572" spans="1:28" x14ac:dyDescent="0.35">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row>
    <row r="573" spans="1:28" x14ac:dyDescent="0.35">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row>
    <row r="574" spans="1:28" x14ac:dyDescent="0.35">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row>
    <row r="575" spans="1:28" x14ac:dyDescent="0.35">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row>
    <row r="576" spans="1:28" x14ac:dyDescent="0.35">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row>
    <row r="577" spans="1:28" x14ac:dyDescent="0.35">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row>
    <row r="578" spans="1:28" x14ac:dyDescent="0.35">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row>
    <row r="579" spans="1:28" x14ac:dyDescent="0.35">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row>
    <row r="580" spans="1:28" x14ac:dyDescent="0.35">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row>
    <row r="581" spans="1:28" x14ac:dyDescent="0.35">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row>
    <row r="582" spans="1:28" x14ac:dyDescent="0.35">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row>
    <row r="583" spans="1:28" x14ac:dyDescent="0.35">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row>
    <row r="584" spans="1:28" x14ac:dyDescent="0.35">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row>
    <row r="585" spans="1:28" x14ac:dyDescent="0.35">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row>
    <row r="586" spans="1:28" x14ac:dyDescent="0.35">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row>
    <row r="587" spans="1:28" x14ac:dyDescent="0.35">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row>
    <row r="588" spans="1:28" x14ac:dyDescent="0.35">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row>
    <row r="589" spans="1:28" x14ac:dyDescent="0.35">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row>
    <row r="590" spans="1:28" x14ac:dyDescent="0.35">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row>
    <row r="591" spans="1:28" x14ac:dyDescent="0.35">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row>
    <row r="592" spans="1:28" x14ac:dyDescent="0.35">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row>
    <row r="593" spans="1:28" x14ac:dyDescent="0.35">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row>
    <row r="594" spans="1:28" x14ac:dyDescent="0.35">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row>
    <row r="595" spans="1:28" x14ac:dyDescent="0.35">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row>
    <row r="596" spans="1:28" x14ac:dyDescent="0.35">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row>
    <row r="597" spans="1:28" x14ac:dyDescent="0.35">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row>
    <row r="598" spans="1:28" x14ac:dyDescent="0.35">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row>
    <row r="599" spans="1:28" x14ac:dyDescent="0.35">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row>
    <row r="600" spans="1:28" x14ac:dyDescent="0.35">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row>
    <row r="601" spans="1:28" x14ac:dyDescent="0.35">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row>
    <row r="602" spans="1:28" x14ac:dyDescent="0.35">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row>
    <row r="603" spans="1:28" x14ac:dyDescent="0.35">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row>
    <row r="604" spans="1:28" x14ac:dyDescent="0.35">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row>
    <row r="605" spans="1:28" x14ac:dyDescent="0.35">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row>
    <row r="606" spans="1:28" x14ac:dyDescent="0.35">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row>
    <row r="607" spans="1:28" x14ac:dyDescent="0.35">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row>
    <row r="608" spans="1:28" x14ac:dyDescent="0.35">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row>
    <row r="609" spans="1:28" x14ac:dyDescent="0.35">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row>
    <row r="610" spans="1:28" x14ac:dyDescent="0.35">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row>
    <row r="611" spans="1:28" x14ac:dyDescent="0.35">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row>
    <row r="612" spans="1:28" x14ac:dyDescent="0.35">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row>
    <row r="613" spans="1:28" x14ac:dyDescent="0.35">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row>
    <row r="614" spans="1:28" x14ac:dyDescent="0.35">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row>
    <row r="615" spans="1:28" x14ac:dyDescent="0.35">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row>
    <row r="616" spans="1:28" x14ac:dyDescent="0.35">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row>
    <row r="617" spans="1:28" x14ac:dyDescent="0.35">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row>
    <row r="618" spans="1:28" x14ac:dyDescent="0.35">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row>
    <row r="619" spans="1:28" x14ac:dyDescent="0.35">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row>
    <row r="620" spans="1:28" x14ac:dyDescent="0.35">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row>
    <row r="621" spans="1:28" x14ac:dyDescent="0.35">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row>
    <row r="622" spans="1:28" x14ac:dyDescent="0.35">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row>
    <row r="623" spans="1:28" x14ac:dyDescent="0.35">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row>
    <row r="624" spans="1:28" x14ac:dyDescent="0.35">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row>
    <row r="625" spans="1:28" x14ac:dyDescent="0.35">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row>
    <row r="626" spans="1:28" x14ac:dyDescent="0.35">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row>
    <row r="627" spans="1:28" x14ac:dyDescent="0.35">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row>
    <row r="628" spans="1:28" x14ac:dyDescent="0.35">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row>
    <row r="629" spans="1:28" x14ac:dyDescent="0.35">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row>
    <row r="630" spans="1:28" x14ac:dyDescent="0.35">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row>
    <row r="631" spans="1:28" x14ac:dyDescent="0.35">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row>
    <row r="632" spans="1:28" x14ac:dyDescent="0.35">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row>
    <row r="633" spans="1:28" x14ac:dyDescent="0.35">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row>
    <row r="634" spans="1:28" x14ac:dyDescent="0.35">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row>
    <row r="635" spans="1:28" x14ac:dyDescent="0.35">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row>
    <row r="636" spans="1:28" x14ac:dyDescent="0.35">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row>
    <row r="637" spans="1:28" x14ac:dyDescent="0.35">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row>
    <row r="638" spans="1:28" x14ac:dyDescent="0.35">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row>
    <row r="639" spans="1:28" x14ac:dyDescent="0.35">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row>
    <row r="640" spans="1:28" x14ac:dyDescent="0.35">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row>
    <row r="641" spans="1:28" x14ac:dyDescent="0.35">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row>
    <row r="642" spans="1:28" x14ac:dyDescent="0.35">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row>
    <row r="643" spans="1:28" x14ac:dyDescent="0.35">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row>
    <row r="644" spans="1:28" x14ac:dyDescent="0.35">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row>
    <row r="645" spans="1:28" x14ac:dyDescent="0.35">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row>
    <row r="646" spans="1:28" x14ac:dyDescent="0.35">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row>
    <row r="647" spans="1:28" x14ac:dyDescent="0.35">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row>
    <row r="648" spans="1:28" x14ac:dyDescent="0.35">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row>
    <row r="649" spans="1:28" x14ac:dyDescent="0.35">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row>
    <row r="650" spans="1:28" x14ac:dyDescent="0.35">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row>
    <row r="651" spans="1:28" x14ac:dyDescent="0.35">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row>
    <row r="652" spans="1:28" x14ac:dyDescent="0.35">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row>
    <row r="653" spans="1:28" x14ac:dyDescent="0.35">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row>
    <row r="654" spans="1:28" x14ac:dyDescent="0.35">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row>
    <row r="655" spans="1:28" x14ac:dyDescent="0.35">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row>
    <row r="656" spans="1:28" x14ac:dyDescent="0.35">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row>
    <row r="657" spans="1:28" x14ac:dyDescent="0.35">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row>
    <row r="658" spans="1:28" x14ac:dyDescent="0.35">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row>
    <row r="659" spans="1:28" x14ac:dyDescent="0.35">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row>
    <row r="660" spans="1:28" x14ac:dyDescent="0.35">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row>
    <row r="661" spans="1:28" x14ac:dyDescent="0.35">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row>
    <row r="662" spans="1:28" x14ac:dyDescent="0.35">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row>
    <row r="663" spans="1:28" x14ac:dyDescent="0.35">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row>
    <row r="664" spans="1:28" x14ac:dyDescent="0.35">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row>
    <row r="665" spans="1:28" x14ac:dyDescent="0.35">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row>
    <row r="666" spans="1:28" x14ac:dyDescent="0.35">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row>
    <row r="667" spans="1:28" x14ac:dyDescent="0.35">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row>
    <row r="668" spans="1:28" x14ac:dyDescent="0.35">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row>
    <row r="669" spans="1:28" x14ac:dyDescent="0.35">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row>
    <row r="670" spans="1:28" x14ac:dyDescent="0.35">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row>
    <row r="671" spans="1:28" x14ac:dyDescent="0.35">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row>
    <row r="672" spans="1:28" x14ac:dyDescent="0.35">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row>
    <row r="673" spans="1:28" x14ac:dyDescent="0.35">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row>
    <row r="674" spans="1:28" x14ac:dyDescent="0.35">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row>
    <row r="675" spans="1:28" x14ac:dyDescent="0.35">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row>
    <row r="676" spans="1:28" x14ac:dyDescent="0.35">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row>
    <row r="677" spans="1:28" x14ac:dyDescent="0.35">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row>
    <row r="678" spans="1:28" x14ac:dyDescent="0.35">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row>
    <row r="679" spans="1:28" x14ac:dyDescent="0.35">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row>
    <row r="680" spans="1:28" x14ac:dyDescent="0.35">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row>
    <row r="681" spans="1:28" x14ac:dyDescent="0.35">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row>
    <row r="682" spans="1:28" x14ac:dyDescent="0.35">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row>
    <row r="683" spans="1:28" x14ac:dyDescent="0.35">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row>
    <row r="684" spans="1:28" x14ac:dyDescent="0.35">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row>
    <row r="685" spans="1:28" x14ac:dyDescent="0.35">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row>
    <row r="686" spans="1:28" x14ac:dyDescent="0.35">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row>
    <row r="687" spans="1:28" x14ac:dyDescent="0.35">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row>
    <row r="688" spans="1:28" x14ac:dyDescent="0.35">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row>
    <row r="689" spans="1:28" x14ac:dyDescent="0.35">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row>
    <row r="690" spans="1:28" x14ac:dyDescent="0.35">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row>
    <row r="691" spans="1:28" x14ac:dyDescent="0.35">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row>
    <row r="692" spans="1:28" x14ac:dyDescent="0.35">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row>
    <row r="693" spans="1:28" x14ac:dyDescent="0.35">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row>
    <row r="694" spans="1:28" x14ac:dyDescent="0.35">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row>
    <row r="695" spans="1:28" x14ac:dyDescent="0.35">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row>
    <row r="696" spans="1:28" x14ac:dyDescent="0.35">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row>
    <row r="697" spans="1:28" x14ac:dyDescent="0.35">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row>
    <row r="698" spans="1:28" x14ac:dyDescent="0.35">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row>
    <row r="699" spans="1:28" x14ac:dyDescent="0.35">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row>
    <row r="700" spans="1:28" x14ac:dyDescent="0.35">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row>
    <row r="701" spans="1:28" x14ac:dyDescent="0.35">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row>
    <row r="702" spans="1:28" x14ac:dyDescent="0.35">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row>
    <row r="703" spans="1:28" x14ac:dyDescent="0.35">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row>
    <row r="704" spans="1:28" x14ac:dyDescent="0.35">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row>
    <row r="705" spans="1:28" x14ac:dyDescent="0.35">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row>
    <row r="706" spans="1:28" x14ac:dyDescent="0.35">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row>
    <row r="707" spans="1:28" x14ac:dyDescent="0.35">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row>
    <row r="708" spans="1:28" x14ac:dyDescent="0.35">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row>
    <row r="709" spans="1:28" x14ac:dyDescent="0.35">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row>
    <row r="710" spans="1:28" x14ac:dyDescent="0.35">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row>
    <row r="711" spans="1:28" x14ac:dyDescent="0.35">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row>
    <row r="712" spans="1:28" x14ac:dyDescent="0.35">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row>
    <row r="713" spans="1:28" x14ac:dyDescent="0.35">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row>
    <row r="714" spans="1:28" x14ac:dyDescent="0.35">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row>
    <row r="715" spans="1:28" x14ac:dyDescent="0.35">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row>
    <row r="716" spans="1:28" x14ac:dyDescent="0.35">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row>
    <row r="717" spans="1:28" x14ac:dyDescent="0.35">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row>
    <row r="718" spans="1:28" x14ac:dyDescent="0.35">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row>
    <row r="719" spans="1:28" x14ac:dyDescent="0.35">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row>
    <row r="720" spans="1:28" x14ac:dyDescent="0.35">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row>
    <row r="721" spans="1:28" x14ac:dyDescent="0.35">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row>
    <row r="722" spans="1:28" x14ac:dyDescent="0.35">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row>
    <row r="723" spans="1:28" x14ac:dyDescent="0.35">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row>
    <row r="724" spans="1:28" x14ac:dyDescent="0.35">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row>
    <row r="725" spans="1:28" x14ac:dyDescent="0.35">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row>
    <row r="726" spans="1:28" x14ac:dyDescent="0.35">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row>
    <row r="727" spans="1:28" x14ac:dyDescent="0.35">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row>
    <row r="728" spans="1:28" x14ac:dyDescent="0.35">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row>
    <row r="729" spans="1:28" x14ac:dyDescent="0.35">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row>
    <row r="730" spans="1:28" x14ac:dyDescent="0.35">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row>
    <row r="731" spans="1:28" x14ac:dyDescent="0.35">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row>
    <row r="732" spans="1:28" x14ac:dyDescent="0.35">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row>
    <row r="733" spans="1:28" x14ac:dyDescent="0.35">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row>
    <row r="734" spans="1:28" x14ac:dyDescent="0.35">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row>
    <row r="735" spans="1:28" x14ac:dyDescent="0.35">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row>
    <row r="736" spans="1:28" x14ac:dyDescent="0.35">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row>
    <row r="737" spans="1:28" x14ac:dyDescent="0.35">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row>
    <row r="738" spans="1:28" x14ac:dyDescent="0.35">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row>
    <row r="739" spans="1:28" x14ac:dyDescent="0.35">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row>
    <row r="740" spans="1:28" x14ac:dyDescent="0.35">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row>
    <row r="741" spans="1:28" x14ac:dyDescent="0.35">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row>
    <row r="742" spans="1:28" x14ac:dyDescent="0.35">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row>
    <row r="743" spans="1:28" x14ac:dyDescent="0.35">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row>
    <row r="744" spans="1:28" x14ac:dyDescent="0.35">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row>
    <row r="745" spans="1:28" x14ac:dyDescent="0.35">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row>
    <row r="746" spans="1:28" x14ac:dyDescent="0.35">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row>
    <row r="747" spans="1:28" x14ac:dyDescent="0.35">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row>
    <row r="748" spans="1:28" x14ac:dyDescent="0.35">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row>
    <row r="749" spans="1:28" x14ac:dyDescent="0.35">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row>
    <row r="750" spans="1:28" x14ac:dyDescent="0.35">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row>
    <row r="751" spans="1:28" x14ac:dyDescent="0.35">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row>
    <row r="752" spans="1:28" x14ac:dyDescent="0.35">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row>
    <row r="753" spans="1:28" x14ac:dyDescent="0.35">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row>
    <row r="754" spans="1:28" x14ac:dyDescent="0.35">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row>
    <row r="755" spans="1:28" x14ac:dyDescent="0.35">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row>
    <row r="756" spans="1:28" x14ac:dyDescent="0.35">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row>
    <row r="757" spans="1:28" x14ac:dyDescent="0.35">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row>
    <row r="758" spans="1:28" x14ac:dyDescent="0.35">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row>
    <row r="759" spans="1:28" x14ac:dyDescent="0.35">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row>
    <row r="760" spans="1:28" x14ac:dyDescent="0.35">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row>
    <row r="761" spans="1:28" x14ac:dyDescent="0.35">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row>
    <row r="762" spans="1:28" x14ac:dyDescent="0.35">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row>
    <row r="763" spans="1:28" x14ac:dyDescent="0.35">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row>
    <row r="764" spans="1:28" x14ac:dyDescent="0.35">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row>
    <row r="765" spans="1:28" x14ac:dyDescent="0.35">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row>
    <row r="766" spans="1:28" x14ac:dyDescent="0.35">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row>
    <row r="767" spans="1:28" x14ac:dyDescent="0.35">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row>
    <row r="768" spans="1:28" x14ac:dyDescent="0.35">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row>
    <row r="769" spans="1:28" x14ac:dyDescent="0.35">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row>
    <row r="770" spans="1:28" x14ac:dyDescent="0.35">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row>
    <row r="771" spans="1:28" x14ac:dyDescent="0.35">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row>
    <row r="772" spans="1:28" x14ac:dyDescent="0.35">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row>
    <row r="773" spans="1:28" x14ac:dyDescent="0.35">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row>
    <row r="774" spans="1:28" x14ac:dyDescent="0.35">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row>
    <row r="775" spans="1:28" x14ac:dyDescent="0.35">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row>
    <row r="776" spans="1:28" x14ac:dyDescent="0.35">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row>
    <row r="777" spans="1:28" x14ac:dyDescent="0.35">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row>
    <row r="778" spans="1:28" x14ac:dyDescent="0.35">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row>
    <row r="779" spans="1:28" x14ac:dyDescent="0.35">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row>
    <row r="780" spans="1:28" x14ac:dyDescent="0.35">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row>
    <row r="781" spans="1:28" x14ac:dyDescent="0.35">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row>
    <row r="782" spans="1:28" x14ac:dyDescent="0.35">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row>
    <row r="783" spans="1:28" x14ac:dyDescent="0.35">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row>
    <row r="784" spans="1:28" x14ac:dyDescent="0.35">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row>
    <row r="785" spans="1:28" x14ac:dyDescent="0.35">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row>
    <row r="786" spans="1:28" x14ac:dyDescent="0.35">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row>
    <row r="787" spans="1:28" x14ac:dyDescent="0.35">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row>
    <row r="788" spans="1:28" x14ac:dyDescent="0.35">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row>
    <row r="789" spans="1:28" x14ac:dyDescent="0.35">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row>
    <row r="790" spans="1:28" x14ac:dyDescent="0.35">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row>
    <row r="791" spans="1:28" x14ac:dyDescent="0.35">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row>
    <row r="792" spans="1:28" x14ac:dyDescent="0.35">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row>
    <row r="793" spans="1:28" x14ac:dyDescent="0.35">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row>
    <row r="794" spans="1:28" x14ac:dyDescent="0.35">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row>
    <row r="795" spans="1:28" x14ac:dyDescent="0.35">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row>
    <row r="796" spans="1:28" x14ac:dyDescent="0.35">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row>
    <row r="797" spans="1:28" x14ac:dyDescent="0.35">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row>
    <row r="798" spans="1:28" x14ac:dyDescent="0.35">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row>
    <row r="799" spans="1:28" x14ac:dyDescent="0.35">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row>
    <row r="800" spans="1:28" x14ac:dyDescent="0.35">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row>
    <row r="801" spans="1:28" x14ac:dyDescent="0.35">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row>
    <row r="802" spans="1:28" x14ac:dyDescent="0.35">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row>
    <row r="803" spans="1:28" x14ac:dyDescent="0.35">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row>
    <row r="804" spans="1:28" x14ac:dyDescent="0.35">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row>
    <row r="805" spans="1:28" x14ac:dyDescent="0.35">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row>
    <row r="806" spans="1:28" x14ac:dyDescent="0.35">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row>
    <row r="807" spans="1:28" x14ac:dyDescent="0.35">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row>
    <row r="808" spans="1:28" x14ac:dyDescent="0.35">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row>
    <row r="809" spans="1:28" x14ac:dyDescent="0.35">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row>
    <row r="810" spans="1:28" x14ac:dyDescent="0.35">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row>
    <row r="811" spans="1:28" x14ac:dyDescent="0.35">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row>
    <row r="812" spans="1:28" x14ac:dyDescent="0.35">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row>
    <row r="813" spans="1:28" x14ac:dyDescent="0.35">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row>
    <row r="814" spans="1:28" x14ac:dyDescent="0.35">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row>
    <row r="815" spans="1:28" x14ac:dyDescent="0.35">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row>
    <row r="816" spans="1:28" x14ac:dyDescent="0.35">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row>
    <row r="817" spans="1:28" x14ac:dyDescent="0.35">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row>
    <row r="818" spans="1:28" x14ac:dyDescent="0.35">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row>
    <row r="819" spans="1:28" x14ac:dyDescent="0.35">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row>
    <row r="820" spans="1:28" x14ac:dyDescent="0.35">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row>
    <row r="821" spans="1:28" x14ac:dyDescent="0.35">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row>
    <row r="822" spans="1:28" x14ac:dyDescent="0.35">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row>
    <row r="823" spans="1:28" x14ac:dyDescent="0.35">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row>
    <row r="824" spans="1:28" x14ac:dyDescent="0.35">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row>
    <row r="825" spans="1:28" x14ac:dyDescent="0.35">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row>
    <row r="826" spans="1:28" x14ac:dyDescent="0.35">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row>
    <row r="827" spans="1:28" x14ac:dyDescent="0.35">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row>
    <row r="828" spans="1:28" x14ac:dyDescent="0.35">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row>
    <row r="829" spans="1:28" x14ac:dyDescent="0.35">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row>
    <row r="830" spans="1:28" x14ac:dyDescent="0.35">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row>
    <row r="831" spans="1:28" x14ac:dyDescent="0.35">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row>
    <row r="832" spans="1:28" x14ac:dyDescent="0.35">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row>
    <row r="833" spans="1:28" x14ac:dyDescent="0.35">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row>
    <row r="834" spans="1:28" x14ac:dyDescent="0.35">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row>
    <row r="835" spans="1:28" x14ac:dyDescent="0.35">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row>
    <row r="836" spans="1:28" x14ac:dyDescent="0.35">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row>
    <row r="837" spans="1:28" x14ac:dyDescent="0.35">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row>
    <row r="838" spans="1:28" x14ac:dyDescent="0.35">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row>
    <row r="839" spans="1:28" x14ac:dyDescent="0.35">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row>
    <row r="840" spans="1:28" x14ac:dyDescent="0.35">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row>
    <row r="841" spans="1:28" x14ac:dyDescent="0.35">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row>
    <row r="842" spans="1:28" x14ac:dyDescent="0.35">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row>
    <row r="843" spans="1:28" x14ac:dyDescent="0.35">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row>
    <row r="844" spans="1:28" x14ac:dyDescent="0.35">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row>
    <row r="845" spans="1:28" x14ac:dyDescent="0.35">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row>
    <row r="846" spans="1:28" x14ac:dyDescent="0.35">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row>
    <row r="847" spans="1:28" x14ac:dyDescent="0.35">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row>
    <row r="848" spans="1:28" x14ac:dyDescent="0.35">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row>
    <row r="849" spans="1:28" x14ac:dyDescent="0.35">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row>
    <row r="850" spans="1:28" x14ac:dyDescent="0.35">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row>
    <row r="851" spans="1:28" x14ac:dyDescent="0.35">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row>
    <row r="852" spans="1:28" x14ac:dyDescent="0.35">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row>
    <row r="853" spans="1:28" x14ac:dyDescent="0.35">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row>
    <row r="854" spans="1:28" x14ac:dyDescent="0.35">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row>
    <row r="855" spans="1:28" x14ac:dyDescent="0.35">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row>
    <row r="856" spans="1:28" x14ac:dyDescent="0.35">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row>
    <row r="857" spans="1:28" x14ac:dyDescent="0.35">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row>
    <row r="858" spans="1:28" x14ac:dyDescent="0.35">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row>
    <row r="859" spans="1:28" x14ac:dyDescent="0.35">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row>
    <row r="860" spans="1:28" x14ac:dyDescent="0.35">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row>
    <row r="861" spans="1:28" x14ac:dyDescent="0.35">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row>
    <row r="862" spans="1:28" x14ac:dyDescent="0.35">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row>
    <row r="863" spans="1:28" x14ac:dyDescent="0.35">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row>
    <row r="864" spans="1:28" x14ac:dyDescent="0.35">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row>
    <row r="865" spans="1:28" x14ac:dyDescent="0.35">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row>
    <row r="866" spans="1:28" x14ac:dyDescent="0.35">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row>
    <row r="867" spans="1:28" x14ac:dyDescent="0.35">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row>
    <row r="868" spans="1:28" x14ac:dyDescent="0.35">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row>
    <row r="869" spans="1:28" x14ac:dyDescent="0.35">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row>
    <row r="870" spans="1:28" x14ac:dyDescent="0.35">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row>
    <row r="871" spans="1:28" x14ac:dyDescent="0.35">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row>
    <row r="872" spans="1:28" x14ac:dyDescent="0.35">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row>
    <row r="873" spans="1:28" x14ac:dyDescent="0.35">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row>
    <row r="874" spans="1:28" x14ac:dyDescent="0.35">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row>
    <row r="875" spans="1:28" x14ac:dyDescent="0.35">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row>
    <row r="876" spans="1:28" x14ac:dyDescent="0.35">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row>
    <row r="877" spans="1:28" x14ac:dyDescent="0.35">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row>
    <row r="878" spans="1:28" x14ac:dyDescent="0.35">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row>
    <row r="879" spans="1:28" x14ac:dyDescent="0.35">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row>
    <row r="880" spans="1:28" x14ac:dyDescent="0.35">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row>
    <row r="881" spans="1:28" x14ac:dyDescent="0.35">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row>
    <row r="882" spans="1:28" x14ac:dyDescent="0.35">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row>
    <row r="883" spans="1:28" x14ac:dyDescent="0.35">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row>
    <row r="884" spans="1:28" x14ac:dyDescent="0.35">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row>
    <row r="885" spans="1:28" x14ac:dyDescent="0.35">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row>
    <row r="886" spans="1:28" x14ac:dyDescent="0.35">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row>
    <row r="887" spans="1:28" x14ac:dyDescent="0.35">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row>
    <row r="888" spans="1:28" x14ac:dyDescent="0.35">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row>
    <row r="889" spans="1:28" x14ac:dyDescent="0.35">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row>
    <row r="890" spans="1:28" x14ac:dyDescent="0.35">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row>
    <row r="891" spans="1:28" x14ac:dyDescent="0.35">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row>
    <row r="892" spans="1:28" x14ac:dyDescent="0.35">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row>
    <row r="893" spans="1:28" x14ac:dyDescent="0.35">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row>
    <row r="894" spans="1:28" x14ac:dyDescent="0.35">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row>
    <row r="895" spans="1:28" x14ac:dyDescent="0.35">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row>
    <row r="896" spans="1:28" x14ac:dyDescent="0.35">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row>
    <row r="897" spans="1:28" x14ac:dyDescent="0.35">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row>
    <row r="898" spans="1:28" x14ac:dyDescent="0.35">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row>
    <row r="899" spans="1:28" x14ac:dyDescent="0.35">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row>
    <row r="900" spans="1:28" x14ac:dyDescent="0.35">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row>
    <row r="901" spans="1:28" x14ac:dyDescent="0.35">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row>
    <row r="902" spans="1:28" x14ac:dyDescent="0.35">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row>
    <row r="903" spans="1:28" x14ac:dyDescent="0.35">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row>
    <row r="904" spans="1:28" x14ac:dyDescent="0.35">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row>
    <row r="905" spans="1:28" x14ac:dyDescent="0.35">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row>
    <row r="906" spans="1:28" x14ac:dyDescent="0.35">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row>
    <row r="907" spans="1:28" x14ac:dyDescent="0.35">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row>
    <row r="908" spans="1:28" x14ac:dyDescent="0.35">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row>
    <row r="909" spans="1:28" x14ac:dyDescent="0.35">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row>
    <row r="910" spans="1:28" x14ac:dyDescent="0.35">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row>
    <row r="911" spans="1:28" x14ac:dyDescent="0.35">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row>
    <row r="912" spans="1:28" x14ac:dyDescent="0.35">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row>
    <row r="913" spans="1:28" x14ac:dyDescent="0.35">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row>
    <row r="914" spans="1:28" x14ac:dyDescent="0.35">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row>
    <row r="915" spans="1:28" x14ac:dyDescent="0.35">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row>
    <row r="916" spans="1:28" x14ac:dyDescent="0.35">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row>
    <row r="917" spans="1:28" x14ac:dyDescent="0.35">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row>
    <row r="918" spans="1:28" x14ac:dyDescent="0.35">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row>
    <row r="919" spans="1:28" x14ac:dyDescent="0.35">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row>
    <row r="920" spans="1:28" x14ac:dyDescent="0.35">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row>
    <row r="921" spans="1:28" x14ac:dyDescent="0.35">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row>
    <row r="922" spans="1:28" x14ac:dyDescent="0.35">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row>
    <row r="923" spans="1:28" x14ac:dyDescent="0.35">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row>
    <row r="924" spans="1:28" x14ac:dyDescent="0.35">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row>
    <row r="925" spans="1:28" x14ac:dyDescent="0.35">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row>
    <row r="926" spans="1:28" x14ac:dyDescent="0.35">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row>
    <row r="927" spans="1:28" x14ac:dyDescent="0.35">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row>
    <row r="928" spans="1:28" x14ac:dyDescent="0.35">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row>
    <row r="929" spans="1:28" x14ac:dyDescent="0.35">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row>
    <row r="930" spans="1:28" x14ac:dyDescent="0.35">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row>
    <row r="931" spans="1:28" x14ac:dyDescent="0.35">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row>
    <row r="932" spans="1:28" x14ac:dyDescent="0.35">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row>
    <row r="933" spans="1:28" x14ac:dyDescent="0.35">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row>
    <row r="934" spans="1:28" x14ac:dyDescent="0.35">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row>
    <row r="935" spans="1:28" x14ac:dyDescent="0.35">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row>
    <row r="936" spans="1:28" x14ac:dyDescent="0.35">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row>
    <row r="937" spans="1:28" x14ac:dyDescent="0.35">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row>
    <row r="938" spans="1:28" x14ac:dyDescent="0.35">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row>
    <row r="939" spans="1:28" x14ac:dyDescent="0.35">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row>
    <row r="940" spans="1:28" x14ac:dyDescent="0.35">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row>
    <row r="941" spans="1:28" x14ac:dyDescent="0.35">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row>
    <row r="942" spans="1:28" x14ac:dyDescent="0.35">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row>
    <row r="943" spans="1:28" x14ac:dyDescent="0.35">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row>
    <row r="944" spans="1:28" x14ac:dyDescent="0.35">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row>
    <row r="945" spans="1:28" x14ac:dyDescent="0.35">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row>
    <row r="946" spans="1:28" x14ac:dyDescent="0.35">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row>
    <row r="947" spans="1:28" x14ac:dyDescent="0.35">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row>
    <row r="948" spans="1:28" x14ac:dyDescent="0.35">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row>
    <row r="949" spans="1:28" x14ac:dyDescent="0.35">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row>
    <row r="950" spans="1:28" x14ac:dyDescent="0.35">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row>
    <row r="951" spans="1:28" x14ac:dyDescent="0.35">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row>
    <row r="952" spans="1:28" x14ac:dyDescent="0.35">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row>
    <row r="953" spans="1:28" x14ac:dyDescent="0.35">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row>
    <row r="954" spans="1:28" x14ac:dyDescent="0.35">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row>
    <row r="955" spans="1:28" x14ac:dyDescent="0.35">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row>
    <row r="956" spans="1:28" x14ac:dyDescent="0.35">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row>
    <row r="957" spans="1:28" x14ac:dyDescent="0.35">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row>
    <row r="958" spans="1:28" x14ac:dyDescent="0.35">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row>
    <row r="959" spans="1:28" x14ac:dyDescent="0.35">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row>
    <row r="960" spans="1:28" x14ac:dyDescent="0.35">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row>
    <row r="961" spans="1:28" x14ac:dyDescent="0.35">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row>
    <row r="962" spans="1:28" x14ac:dyDescent="0.35">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row>
    <row r="963" spans="1:28" x14ac:dyDescent="0.35">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row>
    <row r="964" spans="1:28" x14ac:dyDescent="0.35">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row>
    <row r="965" spans="1:28" x14ac:dyDescent="0.35">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row>
    <row r="966" spans="1:28" x14ac:dyDescent="0.35">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row>
    <row r="967" spans="1:28" x14ac:dyDescent="0.35">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row>
    <row r="968" spans="1:28" x14ac:dyDescent="0.35">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row>
    <row r="969" spans="1:28" x14ac:dyDescent="0.35">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row>
    <row r="970" spans="1:28" x14ac:dyDescent="0.35">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row>
    <row r="971" spans="1:28" x14ac:dyDescent="0.35">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row>
    <row r="972" spans="1:28" x14ac:dyDescent="0.35">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row>
    <row r="973" spans="1:28" x14ac:dyDescent="0.35">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row>
    <row r="974" spans="1:28" x14ac:dyDescent="0.35">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row>
    <row r="975" spans="1:28" x14ac:dyDescent="0.35">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row>
    <row r="976" spans="1:28" x14ac:dyDescent="0.35">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row>
    <row r="977" spans="1:28" x14ac:dyDescent="0.35">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row>
    <row r="978" spans="1:28" x14ac:dyDescent="0.35">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row>
    <row r="979" spans="1:28" x14ac:dyDescent="0.35">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row>
    <row r="980" spans="1:28" x14ac:dyDescent="0.35">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row>
    <row r="981" spans="1:28" x14ac:dyDescent="0.35">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row>
    <row r="982" spans="1:28" x14ac:dyDescent="0.35">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row>
    <row r="983" spans="1:28" x14ac:dyDescent="0.35">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row>
    <row r="984" spans="1:28" x14ac:dyDescent="0.35">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row>
    <row r="985" spans="1:28" x14ac:dyDescent="0.35">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row>
    <row r="986" spans="1:28" x14ac:dyDescent="0.35">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row>
    <row r="987" spans="1:28" x14ac:dyDescent="0.35">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row>
    <row r="988" spans="1:28" x14ac:dyDescent="0.35">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row>
    <row r="989" spans="1:28" x14ac:dyDescent="0.35">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row>
    <row r="990" spans="1:28" x14ac:dyDescent="0.35">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row>
  </sheetData>
  <mergeCells count="134">
    <mergeCell ref="A71:A72"/>
    <mergeCell ref="B71:B72"/>
    <mergeCell ref="C71:G72"/>
    <mergeCell ref="H71:I72"/>
    <mergeCell ref="J71:M72"/>
    <mergeCell ref="N72:U72"/>
    <mergeCell ref="V71:AA72"/>
    <mergeCell ref="AB71:AB72"/>
    <mergeCell ref="C73:G73"/>
    <mergeCell ref="H73:I73"/>
    <mergeCell ref="J73:M73"/>
    <mergeCell ref="N73:U73"/>
    <mergeCell ref="V73:AA73"/>
    <mergeCell ref="A45:A49"/>
    <mergeCell ref="B45:B49"/>
    <mergeCell ref="C45:G50"/>
    <mergeCell ref="H45:H50"/>
    <mergeCell ref="I45:I50"/>
    <mergeCell ref="J45:J50"/>
    <mergeCell ref="K45:AA45"/>
    <mergeCell ref="K46:AA46"/>
    <mergeCell ref="K47:AA47"/>
    <mergeCell ref="K48:AA48"/>
    <mergeCell ref="K50:AA50"/>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AB26:AB27"/>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9:H29"/>
    <mergeCell ref="I29:J29"/>
    <mergeCell ref="K29:N29"/>
    <mergeCell ref="O29:R29"/>
    <mergeCell ref="T29:V29"/>
    <mergeCell ref="X29:Z29"/>
    <mergeCell ref="A26:A27"/>
    <mergeCell ref="B26:B27"/>
    <mergeCell ref="C26:H27"/>
    <mergeCell ref="I26:AA26"/>
    <mergeCell ref="I27:AA27"/>
    <mergeCell ref="C35:AA35"/>
    <mergeCell ref="C36:G36"/>
    <mergeCell ref="K36: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A39:A43"/>
    <mergeCell ref="B39:B43"/>
    <mergeCell ref="K39:AA39"/>
    <mergeCell ref="K40:AA40"/>
    <mergeCell ref="K44:AA44"/>
    <mergeCell ref="K41:AA41"/>
    <mergeCell ref="K42:AA42"/>
    <mergeCell ref="K43:AA43"/>
    <mergeCell ref="C39:G44"/>
    <mergeCell ref="H39:H44"/>
    <mergeCell ref="I39:I44"/>
    <mergeCell ref="J39:J44"/>
    <mergeCell ref="AB39:AB43"/>
    <mergeCell ref="K49:AA49"/>
    <mergeCell ref="AB45:AB49"/>
    <mergeCell ref="C51:G51"/>
    <mergeCell ref="K51:AA51"/>
    <mergeCell ref="B52:D52"/>
    <mergeCell ref="B53:D53"/>
    <mergeCell ref="C54:AA55"/>
    <mergeCell ref="C56:AA64"/>
    <mergeCell ref="J70:M70"/>
    <mergeCell ref="V70:AA70"/>
    <mergeCell ref="H67:I67"/>
    <mergeCell ref="J67:M67"/>
    <mergeCell ref="C67:G68"/>
    <mergeCell ref="N67:U68"/>
    <mergeCell ref="V67:AA68"/>
    <mergeCell ref="N71:U71"/>
    <mergeCell ref="H68:I68"/>
    <mergeCell ref="J68:M68"/>
    <mergeCell ref="N69:U69"/>
    <mergeCell ref="N70:U70"/>
    <mergeCell ref="C69:G69"/>
    <mergeCell ref="H69:I69"/>
    <mergeCell ref="J69:M69"/>
    <mergeCell ref="V69:AA69"/>
    <mergeCell ref="C70:G70"/>
    <mergeCell ref="H70:I7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G979"/>
  <sheetViews>
    <sheetView topLeftCell="A8" zoomScale="70" zoomScaleNormal="70" workbookViewId="0">
      <selection activeCell="AD14" sqref="AD14:AD22"/>
    </sheetView>
  </sheetViews>
  <sheetFormatPr baseColWidth="10" defaultColWidth="13.7265625" defaultRowHeight="15" customHeight="1" x14ac:dyDescent="0.35"/>
  <cols>
    <col min="1" max="1" width="3.54296875" customWidth="1"/>
    <col min="2" max="2" width="2.7265625" customWidth="1"/>
    <col min="3" max="6" width="2.54296875" customWidth="1"/>
    <col min="7" max="7" width="4.08984375" customWidth="1"/>
    <col min="8" max="8" width="20.26953125" customWidth="1"/>
    <col min="9" max="9" width="15.08984375" customWidth="1"/>
    <col min="10" max="10" width="14.26953125" customWidth="1"/>
    <col min="11" max="12" width="3.26953125" customWidth="1"/>
    <col min="13" max="15" width="2.54296875" customWidth="1"/>
    <col min="16" max="16" width="3.26953125" customWidth="1"/>
    <col min="17" max="17" width="3.36328125" customWidth="1"/>
    <col min="18" max="18" width="3.54296875" customWidth="1"/>
    <col min="19" max="19" width="3.08984375" customWidth="1"/>
    <col min="20" max="20" width="7.08984375" customWidth="1"/>
    <col min="21" max="21" width="3.36328125" customWidth="1"/>
    <col min="22" max="22" width="3.54296875" customWidth="1"/>
    <col min="23" max="25" width="4.7265625" customWidth="1"/>
    <col min="26" max="26" width="6.36328125" customWidth="1"/>
    <col min="27" max="27" width="3.90625" customWidth="1"/>
    <col min="28" max="28" width="1.90625" customWidth="1"/>
    <col min="29" max="34" width="13.7265625" customWidth="1"/>
  </cols>
  <sheetData>
    <row r="1" spans="1:30" ht="14.25" customHeight="1" thickBot="1" x14ac:dyDescent="0.4">
      <c r="A1" s="527"/>
      <c r="B1" s="528"/>
      <c r="C1" s="528"/>
      <c r="D1" s="528"/>
      <c r="E1" s="528"/>
      <c r="F1" s="528"/>
      <c r="G1" s="527"/>
      <c r="H1" s="527"/>
      <c r="I1" s="527"/>
      <c r="J1" s="527"/>
      <c r="K1" s="527"/>
      <c r="L1" s="527"/>
      <c r="M1" s="527"/>
      <c r="N1" s="527"/>
      <c r="O1" s="527"/>
      <c r="P1" s="527"/>
      <c r="Q1" s="527"/>
      <c r="R1" s="527"/>
      <c r="S1" s="527"/>
      <c r="T1" s="527"/>
      <c r="U1" s="527"/>
      <c r="V1" s="527"/>
      <c r="W1" s="527"/>
      <c r="X1" s="527"/>
      <c r="Y1" s="527"/>
      <c r="Z1" s="527"/>
      <c r="AA1" s="527"/>
      <c r="AB1" s="527"/>
    </row>
    <row r="2" spans="1:30" ht="45.75" customHeight="1" x14ac:dyDescent="0.35">
      <c r="A2" s="527"/>
      <c r="B2" s="1858"/>
      <c r="C2" s="1839"/>
      <c r="D2" s="1839"/>
      <c r="E2" s="1839"/>
      <c r="F2" s="1839"/>
      <c r="G2" s="1859"/>
      <c r="H2" s="1864" t="s">
        <v>0</v>
      </c>
      <c r="I2" s="1853"/>
      <c r="J2" s="1853"/>
      <c r="K2" s="1853"/>
      <c r="L2" s="1853"/>
      <c r="M2" s="1853"/>
      <c r="N2" s="1853"/>
      <c r="O2" s="1853"/>
      <c r="P2" s="1853"/>
      <c r="Q2" s="1853"/>
      <c r="R2" s="1853"/>
      <c r="S2" s="1853"/>
      <c r="T2" s="1853"/>
      <c r="U2" s="1853"/>
      <c r="V2" s="1853"/>
      <c r="W2" s="1853"/>
      <c r="X2" s="1853"/>
      <c r="Y2" s="1853"/>
      <c r="Z2" s="1853"/>
      <c r="AA2" s="1853"/>
      <c r="AB2" s="1854"/>
    </row>
    <row r="3" spans="1:30" ht="14.25" customHeight="1" x14ac:dyDescent="0.35">
      <c r="A3" s="527"/>
      <c r="B3" s="1860"/>
      <c r="C3" s="1861"/>
      <c r="D3" s="1861"/>
      <c r="E3" s="1861"/>
      <c r="F3" s="1861"/>
      <c r="G3" s="1862"/>
      <c r="H3" s="1865" t="s">
        <v>1</v>
      </c>
      <c r="I3" s="1866"/>
      <c r="J3" s="1866"/>
      <c r="K3" s="1866"/>
      <c r="L3" s="1866"/>
      <c r="M3" s="1866"/>
      <c r="N3" s="1866"/>
      <c r="O3" s="1867"/>
      <c r="P3" s="1865" t="s">
        <v>2</v>
      </c>
      <c r="Q3" s="1866"/>
      <c r="R3" s="1866"/>
      <c r="S3" s="1866"/>
      <c r="T3" s="1866"/>
      <c r="U3" s="1866"/>
      <c r="V3" s="1866"/>
      <c r="W3" s="1866"/>
      <c r="X3" s="1866"/>
      <c r="Y3" s="1866"/>
      <c r="Z3" s="1866"/>
      <c r="AA3" s="1866"/>
      <c r="AB3" s="1868"/>
    </row>
    <row r="4" spans="1:30" ht="21.75" customHeight="1" thickBot="1" x14ac:dyDescent="0.4">
      <c r="A4" s="527"/>
      <c r="B4" s="1841"/>
      <c r="C4" s="1842"/>
      <c r="D4" s="1842"/>
      <c r="E4" s="1842"/>
      <c r="F4" s="1842"/>
      <c r="G4" s="1863"/>
      <c r="H4" s="1869" t="s">
        <v>272</v>
      </c>
      <c r="I4" s="1856"/>
      <c r="J4" s="1856"/>
      <c r="K4" s="1856"/>
      <c r="L4" s="1856"/>
      <c r="M4" s="1856"/>
      <c r="N4" s="1856"/>
      <c r="O4" s="1856"/>
      <c r="P4" s="1856"/>
      <c r="Q4" s="1856"/>
      <c r="R4" s="1856"/>
      <c r="S4" s="1856"/>
      <c r="T4" s="1856"/>
      <c r="U4" s="1856"/>
      <c r="V4" s="1856"/>
      <c r="W4" s="1856"/>
      <c r="X4" s="1856"/>
      <c r="Y4" s="1856"/>
      <c r="Z4" s="1856"/>
      <c r="AA4" s="1856"/>
      <c r="AB4" s="1857"/>
    </row>
    <row r="5" spans="1:30" ht="14.25" customHeight="1" x14ac:dyDescent="0.35">
      <c r="A5" s="527"/>
      <c r="B5" s="527"/>
      <c r="C5" s="527"/>
      <c r="D5" s="527"/>
      <c r="E5" s="527"/>
      <c r="F5" s="527"/>
      <c r="G5" s="527"/>
      <c r="H5" s="529"/>
      <c r="I5" s="529"/>
      <c r="J5" s="529"/>
      <c r="K5" s="529"/>
      <c r="L5" s="529"/>
      <c r="M5" s="529"/>
      <c r="N5" s="529"/>
      <c r="O5" s="529"/>
      <c r="P5" s="529"/>
      <c r="Q5" s="529"/>
      <c r="R5" s="529"/>
      <c r="S5" s="529"/>
      <c r="T5" s="529"/>
      <c r="U5" s="529"/>
      <c r="V5" s="529"/>
      <c r="W5" s="529"/>
      <c r="X5" s="529"/>
      <c r="Y5" s="529"/>
      <c r="Z5" s="529"/>
      <c r="AA5" s="529"/>
      <c r="AB5" s="529"/>
    </row>
    <row r="6" spans="1:30" ht="14.25" customHeight="1" thickBot="1" x14ac:dyDescent="0.4">
      <c r="A6" s="527"/>
      <c r="B6" s="530"/>
      <c r="C6" s="531"/>
      <c r="D6" s="531"/>
      <c r="E6" s="531"/>
      <c r="F6" s="531"/>
      <c r="G6" s="531"/>
      <c r="H6" s="531"/>
      <c r="I6" s="532"/>
      <c r="J6" s="532"/>
      <c r="K6" s="532"/>
      <c r="L6" s="532"/>
      <c r="M6" s="532"/>
      <c r="N6" s="532"/>
      <c r="O6" s="532"/>
      <c r="P6" s="532"/>
      <c r="Q6" s="532"/>
      <c r="R6" s="532"/>
      <c r="S6" s="532"/>
      <c r="T6" s="532"/>
      <c r="U6" s="532"/>
      <c r="V6" s="532"/>
      <c r="W6" s="531"/>
      <c r="X6" s="531"/>
      <c r="Y6" s="531"/>
      <c r="Z6" s="531"/>
      <c r="AA6" s="531"/>
      <c r="AB6" s="533"/>
    </row>
    <row r="7" spans="1:30" ht="15" customHeight="1" x14ac:dyDescent="0.35">
      <c r="A7" s="527"/>
      <c r="B7" s="534"/>
      <c r="C7" s="1838" t="s">
        <v>4</v>
      </c>
      <c r="D7" s="1839"/>
      <c r="E7" s="1839"/>
      <c r="F7" s="1839"/>
      <c r="G7" s="1839"/>
      <c r="H7" s="1840"/>
      <c r="I7" s="1870" t="s">
        <v>1179</v>
      </c>
      <c r="J7" s="1839"/>
      <c r="K7" s="1839"/>
      <c r="L7" s="1839"/>
      <c r="M7" s="1839"/>
      <c r="N7" s="1839"/>
      <c r="O7" s="1839"/>
      <c r="P7" s="1839"/>
      <c r="Q7" s="1839"/>
      <c r="R7" s="1839"/>
      <c r="S7" s="1839"/>
      <c r="T7" s="1839"/>
      <c r="U7" s="1839"/>
      <c r="V7" s="1839"/>
      <c r="W7" s="1839"/>
      <c r="X7" s="1839"/>
      <c r="Y7" s="1839"/>
      <c r="Z7" s="1839"/>
      <c r="AA7" s="1840"/>
      <c r="AB7" s="535"/>
    </row>
    <row r="8" spans="1:30" ht="14.25" customHeight="1" thickBot="1" x14ac:dyDescent="0.4">
      <c r="A8" s="527"/>
      <c r="B8" s="534"/>
      <c r="C8" s="1841"/>
      <c r="D8" s="1842"/>
      <c r="E8" s="1842"/>
      <c r="F8" s="1842"/>
      <c r="G8" s="1842"/>
      <c r="H8" s="1843"/>
      <c r="I8" s="1841"/>
      <c r="J8" s="1842"/>
      <c r="K8" s="1842"/>
      <c r="L8" s="1842"/>
      <c r="M8" s="1842"/>
      <c r="N8" s="1842"/>
      <c r="O8" s="1842"/>
      <c r="P8" s="1842"/>
      <c r="Q8" s="1842"/>
      <c r="R8" s="1842"/>
      <c r="S8" s="1842"/>
      <c r="T8" s="1842"/>
      <c r="U8" s="1842"/>
      <c r="V8" s="1842"/>
      <c r="W8" s="1842"/>
      <c r="X8" s="1842"/>
      <c r="Y8" s="1842"/>
      <c r="Z8" s="1842"/>
      <c r="AA8" s="1843"/>
      <c r="AB8" s="535"/>
    </row>
    <row r="9" spans="1:30" ht="14.25" customHeight="1" thickBot="1" x14ac:dyDescent="0.4">
      <c r="A9" s="527"/>
      <c r="B9" s="534"/>
      <c r="C9" s="536"/>
      <c r="D9" s="536"/>
      <c r="E9" s="536"/>
      <c r="F9" s="536"/>
      <c r="G9" s="536"/>
      <c r="H9" s="536"/>
      <c r="I9" s="537"/>
      <c r="J9" s="537"/>
      <c r="K9" s="537"/>
      <c r="L9" s="537"/>
      <c r="M9" s="537"/>
      <c r="N9" s="537"/>
      <c r="O9" s="537"/>
      <c r="P9" s="537"/>
      <c r="Q9" s="537"/>
      <c r="R9" s="537"/>
      <c r="S9" s="537"/>
      <c r="T9" s="537"/>
      <c r="U9" s="537"/>
      <c r="V9" s="537"/>
      <c r="W9" s="536"/>
      <c r="X9" s="536"/>
      <c r="Y9" s="536"/>
      <c r="Z9" s="536"/>
      <c r="AA9" s="536"/>
      <c r="AB9" s="535"/>
    </row>
    <row r="10" spans="1:30" ht="15" customHeight="1" thickBot="1" x14ac:dyDescent="0.4">
      <c r="A10" s="527"/>
      <c r="B10" s="534"/>
      <c r="C10" s="1838" t="s">
        <v>5</v>
      </c>
      <c r="D10" s="1839"/>
      <c r="E10" s="1839"/>
      <c r="F10" s="1839"/>
      <c r="G10" s="1839"/>
      <c r="H10" s="1840"/>
      <c r="I10" s="1799" t="s">
        <v>273</v>
      </c>
      <c r="J10" s="1844"/>
      <c r="K10" s="1844"/>
      <c r="L10" s="1844"/>
      <c r="M10" s="1844"/>
      <c r="N10" s="1844"/>
      <c r="O10" s="1844"/>
      <c r="P10" s="1844"/>
      <c r="Q10" s="1845"/>
      <c r="R10" s="1849" t="s">
        <v>7</v>
      </c>
      <c r="S10" s="1850"/>
      <c r="T10" s="1850"/>
      <c r="U10" s="1851"/>
      <c r="V10" s="1852" t="s">
        <v>8</v>
      </c>
      <c r="W10" s="1853"/>
      <c r="X10" s="1853"/>
      <c r="Y10" s="1853"/>
      <c r="Z10" s="1853"/>
      <c r="AA10" s="1854"/>
      <c r="AB10" s="535"/>
    </row>
    <row r="11" spans="1:30" ht="19.899999999999999" customHeight="1" thickBot="1" x14ac:dyDescent="0.4">
      <c r="A11" s="527"/>
      <c r="B11" s="534"/>
      <c r="C11" s="1841"/>
      <c r="D11" s="1842"/>
      <c r="E11" s="1842"/>
      <c r="F11" s="1842"/>
      <c r="G11" s="1842"/>
      <c r="H11" s="1843"/>
      <c r="I11" s="1846"/>
      <c r="J11" s="1847"/>
      <c r="K11" s="1847"/>
      <c r="L11" s="1847"/>
      <c r="M11" s="1847"/>
      <c r="N11" s="1847"/>
      <c r="O11" s="1847"/>
      <c r="P11" s="1847"/>
      <c r="Q11" s="1848"/>
      <c r="R11" s="1784" t="s">
        <v>1190</v>
      </c>
      <c r="S11" s="1850"/>
      <c r="T11" s="1850"/>
      <c r="U11" s="1851"/>
      <c r="V11" s="1855" t="s">
        <v>246</v>
      </c>
      <c r="W11" s="1856"/>
      <c r="X11" s="1856"/>
      <c r="Y11" s="1856"/>
      <c r="Z11" s="1856"/>
      <c r="AA11" s="1857"/>
      <c r="AB11" s="535"/>
    </row>
    <row r="12" spans="1:30" ht="30.75" customHeight="1" thickBot="1" x14ac:dyDescent="0.4">
      <c r="A12" s="527"/>
      <c r="B12" s="524"/>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538"/>
    </row>
    <row r="13" spans="1:30" ht="30.75" customHeight="1" x14ac:dyDescent="0.35">
      <c r="A13" s="527"/>
      <c r="B13" s="524"/>
      <c r="C13" s="1838" t="s">
        <v>9</v>
      </c>
      <c r="D13" s="1839"/>
      <c r="E13" s="1839"/>
      <c r="F13" s="1839"/>
      <c r="G13" s="1839"/>
      <c r="H13" s="1840"/>
      <c r="I13" s="1811" t="s">
        <v>1180</v>
      </c>
      <c r="J13" s="1844"/>
      <c r="K13" s="1844"/>
      <c r="L13" s="1844"/>
      <c r="M13" s="1844"/>
      <c r="N13" s="1844"/>
      <c r="O13" s="1844"/>
      <c r="P13" s="1844"/>
      <c r="Q13" s="1844"/>
      <c r="R13" s="1844"/>
      <c r="S13" s="1876"/>
      <c r="T13" s="1852" t="s">
        <v>11</v>
      </c>
      <c r="U13" s="1853"/>
      <c r="V13" s="1853"/>
      <c r="W13" s="1853"/>
      <c r="X13" s="1853"/>
      <c r="Y13" s="1853"/>
      <c r="Z13" s="1853"/>
      <c r="AA13" s="1854"/>
      <c r="AB13" s="538"/>
    </row>
    <row r="14" spans="1:30" ht="30.75" customHeight="1" thickBot="1" x14ac:dyDescent="0.45">
      <c r="A14" s="527"/>
      <c r="B14" s="524"/>
      <c r="C14" s="1841"/>
      <c r="D14" s="1842"/>
      <c r="E14" s="1842"/>
      <c r="F14" s="1842"/>
      <c r="G14" s="1842"/>
      <c r="H14" s="1843"/>
      <c r="I14" s="1847"/>
      <c r="J14" s="1847"/>
      <c r="K14" s="1847"/>
      <c r="L14" s="1847"/>
      <c r="M14" s="1847"/>
      <c r="N14" s="1847"/>
      <c r="O14" s="1847"/>
      <c r="P14" s="1847"/>
      <c r="Q14" s="1847"/>
      <c r="R14" s="1847"/>
      <c r="S14" s="1877"/>
      <c r="T14" s="1680" t="s">
        <v>248</v>
      </c>
      <c r="U14" s="1856"/>
      <c r="V14" s="1856"/>
      <c r="W14" s="1856"/>
      <c r="X14" s="1856"/>
      <c r="Y14" s="1856"/>
      <c r="Z14" s="1856"/>
      <c r="AA14" s="1857"/>
      <c r="AB14" s="538"/>
      <c r="AD14" s="3142"/>
    </row>
    <row r="15" spans="1:30" ht="14.25" customHeight="1" thickBot="1" x14ac:dyDescent="0.4">
      <c r="A15" s="527"/>
      <c r="B15" s="524"/>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538"/>
    </row>
    <row r="16" spans="1:30" ht="32.5" customHeight="1" thickBot="1" x14ac:dyDescent="0.4">
      <c r="A16" s="527"/>
      <c r="B16" s="524"/>
      <c r="C16" s="1871" t="s">
        <v>13</v>
      </c>
      <c r="D16" s="1850"/>
      <c r="E16" s="1850"/>
      <c r="F16" s="1850"/>
      <c r="G16" s="1850"/>
      <c r="H16" s="1851"/>
      <c r="I16" s="1664" t="s">
        <v>1181</v>
      </c>
      <c r="J16" s="1850"/>
      <c r="K16" s="1850"/>
      <c r="L16" s="1850"/>
      <c r="M16" s="1850"/>
      <c r="N16" s="1850"/>
      <c r="O16" s="1850"/>
      <c r="P16" s="1850"/>
      <c r="Q16" s="1850"/>
      <c r="R16" s="1850"/>
      <c r="S16" s="1850"/>
      <c r="T16" s="1850"/>
      <c r="U16" s="1850"/>
      <c r="V16" s="1850"/>
      <c r="W16" s="1850"/>
      <c r="X16" s="1850"/>
      <c r="Y16" s="1850"/>
      <c r="Z16" s="1850"/>
      <c r="AA16" s="1851"/>
      <c r="AB16" s="538"/>
      <c r="AD16" s="3143"/>
    </row>
    <row r="17" spans="1:30" ht="13.15" customHeight="1" thickBot="1" x14ac:dyDescent="0.4">
      <c r="A17" s="527"/>
      <c r="B17" s="524"/>
      <c r="C17" s="537"/>
      <c r="D17" s="537"/>
      <c r="E17" s="537"/>
      <c r="F17" s="537"/>
      <c r="G17" s="537"/>
      <c r="H17" s="537"/>
      <c r="I17" s="379"/>
      <c r="J17" s="379"/>
      <c r="K17" s="379"/>
      <c r="L17" s="379"/>
      <c r="M17" s="379"/>
      <c r="N17" s="379"/>
      <c r="O17" s="379"/>
      <c r="P17" s="379"/>
      <c r="Q17" s="379"/>
      <c r="R17" s="379"/>
      <c r="S17" s="379"/>
      <c r="T17" s="379"/>
      <c r="U17" s="379"/>
      <c r="V17" s="379"/>
      <c r="W17" s="379"/>
      <c r="X17" s="379"/>
      <c r="Y17" s="379"/>
      <c r="Z17" s="379"/>
      <c r="AA17" s="379"/>
      <c r="AB17" s="538"/>
    </row>
    <row r="18" spans="1:30" ht="43.15" customHeight="1" thickBot="1" x14ac:dyDescent="0.4">
      <c r="A18" s="527"/>
      <c r="B18" s="524"/>
      <c r="C18" s="1871" t="s">
        <v>85</v>
      </c>
      <c r="D18" s="1850"/>
      <c r="E18" s="1850"/>
      <c r="F18" s="1850"/>
      <c r="G18" s="1850"/>
      <c r="H18" s="1851"/>
      <c r="I18" s="1664" t="s">
        <v>274</v>
      </c>
      <c r="J18" s="1850"/>
      <c r="K18" s="1850"/>
      <c r="L18" s="1850"/>
      <c r="M18" s="1850"/>
      <c r="N18" s="1850"/>
      <c r="O18" s="1850"/>
      <c r="P18" s="1850"/>
      <c r="Q18" s="1850"/>
      <c r="R18" s="1850"/>
      <c r="S18" s="1850"/>
      <c r="T18" s="1850"/>
      <c r="U18" s="1850"/>
      <c r="V18" s="1850"/>
      <c r="W18" s="1850"/>
      <c r="X18" s="1850"/>
      <c r="Y18" s="1850"/>
      <c r="Z18" s="1850"/>
      <c r="AA18" s="1851"/>
      <c r="AB18" s="538"/>
      <c r="AD18" s="3143"/>
    </row>
    <row r="19" spans="1:30" ht="16.5" customHeight="1" thickBot="1" x14ac:dyDescent="0.4">
      <c r="A19" s="527"/>
      <c r="B19" s="524"/>
      <c r="C19" s="537"/>
      <c r="D19" s="537"/>
      <c r="E19" s="537"/>
      <c r="F19" s="537"/>
      <c r="G19" s="537"/>
      <c r="H19" s="537"/>
      <c r="I19" s="379"/>
      <c r="J19" s="379"/>
      <c r="K19" s="379"/>
      <c r="L19" s="379"/>
      <c r="M19" s="379"/>
      <c r="N19" s="379"/>
      <c r="O19" s="379"/>
      <c r="P19" s="379"/>
      <c r="Q19" s="379"/>
      <c r="R19" s="379"/>
      <c r="S19" s="379"/>
      <c r="T19" s="379"/>
      <c r="U19" s="379"/>
      <c r="V19" s="379"/>
      <c r="W19" s="379"/>
      <c r="X19" s="379"/>
      <c r="Y19" s="379"/>
      <c r="Z19" s="379"/>
      <c r="AA19" s="379"/>
      <c r="AB19" s="538"/>
    </row>
    <row r="20" spans="1:30" ht="16.149999999999999" customHeight="1" x14ac:dyDescent="0.35">
      <c r="A20" s="527"/>
      <c r="B20" s="524"/>
      <c r="C20" s="1872" t="s">
        <v>56</v>
      </c>
      <c r="D20" s="1839"/>
      <c r="E20" s="1839"/>
      <c r="F20" s="1839"/>
      <c r="G20" s="1839"/>
      <c r="H20" s="1840"/>
      <c r="I20" s="1873" t="s">
        <v>1182</v>
      </c>
      <c r="J20" s="1839"/>
      <c r="K20" s="1839"/>
      <c r="L20" s="1840"/>
      <c r="M20" s="1852" t="s">
        <v>18</v>
      </c>
      <c r="N20" s="1853"/>
      <c r="O20" s="1853"/>
      <c r="P20" s="1853"/>
      <c r="Q20" s="1853"/>
      <c r="R20" s="1853"/>
      <c r="S20" s="1854"/>
      <c r="T20" s="1852" t="s">
        <v>19</v>
      </c>
      <c r="U20" s="1853"/>
      <c r="V20" s="1853"/>
      <c r="W20" s="1853"/>
      <c r="X20" s="1853"/>
      <c r="Y20" s="1853"/>
      <c r="Z20" s="1853"/>
      <c r="AA20" s="1854"/>
      <c r="AB20" s="538"/>
    </row>
    <row r="21" spans="1:30" ht="21" customHeight="1" thickBot="1" x14ac:dyDescent="0.4">
      <c r="A21" s="527"/>
      <c r="B21" s="524"/>
      <c r="C21" s="1841"/>
      <c r="D21" s="1842"/>
      <c r="E21" s="1842"/>
      <c r="F21" s="1842"/>
      <c r="G21" s="1842"/>
      <c r="H21" s="1843"/>
      <c r="I21" s="1841"/>
      <c r="J21" s="1842"/>
      <c r="K21" s="1842"/>
      <c r="L21" s="1843"/>
      <c r="M21" s="1874" t="s">
        <v>145</v>
      </c>
      <c r="N21" s="1856"/>
      <c r="O21" s="1856"/>
      <c r="P21" s="1856"/>
      <c r="Q21" s="1856"/>
      <c r="R21" s="1856"/>
      <c r="S21" s="1857"/>
      <c r="T21" s="1875" t="s">
        <v>57</v>
      </c>
      <c r="U21" s="1866"/>
      <c r="V21" s="1866"/>
      <c r="W21" s="1866"/>
      <c r="X21" s="1866"/>
      <c r="Y21" s="1866"/>
      <c r="Z21" s="1866"/>
      <c r="AA21" s="1867"/>
      <c r="AB21" s="538"/>
    </row>
    <row r="22" spans="1:30" ht="14.25" customHeight="1" thickBot="1" x14ac:dyDescent="0.4">
      <c r="A22" s="527"/>
      <c r="B22" s="524"/>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538"/>
    </row>
    <row r="23" spans="1:30" ht="31.5" customHeight="1" x14ac:dyDescent="0.35">
      <c r="A23" s="527"/>
      <c r="B23" s="524"/>
      <c r="C23" s="1852" t="s">
        <v>22</v>
      </c>
      <c r="D23" s="1853"/>
      <c r="E23" s="1853"/>
      <c r="F23" s="1853"/>
      <c r="G23" s="1853"/>
      <c r="H23" s="1853"/>
      <c r="I23" s="1854"/>
      <c r="J23" s="1852" t="s">
        <v>23</v>
      </c>
      <c r="K23" s="1853"/>
      <c r="L23" s="1853"/>
      <c r="M23" s="1853"/>
      <c r="N23" s="1853"/>
      <c r="O23" s="1853"/>
      <c r="P23" s="1854"/>
      <c r="Q23" s="1852" t="s">
        <v>24</v>
      </c>
      <c r="R23" s="1853"/>
      <c r="S23" s="1853"/>
      <c r="T23" s="1853"/>
      <c r="U23" s="1853"/>
      <c r="V23" s="1853"/>
      <c r="W23" s="1853"/>
      <c r="X23" s="1853"/>
      <c r="Y23" s="1853"/>
      <c r="Z23" s="1853"/>
      <c r="AA23" s="1854"/>
      <c r="AB23" s="538"/>
    </row>
    <row r="24" spans="1:30" ht="34.15" customHeight="1" thickBot="1" x14ac:dyDescent="0.4">
      <c r="A24" s="527"/>
      <c r="B24" s="524"/>
      <c r="C24" s="1680" t="s">
        <v>1183</v>
      </c>
      <c r="D24" s="1856"/>
      <c r="E24" s="1856"/>
      <c r="F24" s="1856"/>
      <c r="G24" s="1856"/>
      <c r="H24" s="1856"/>
      <c r="I24" s="1857"/>
      <c r="J24" s="1680" t="s">
        <v>1184</v>
      </c>
      <c r="K24" s="1856"/>
      <c r="L24" s="1856"/>
      <c r="M24" s="1856"/>
      <c r="N24" s="1856"/>
      <c r="O24" s="1856"/>
      <c r="P24" s="1857"/>
      <c r="Q24" s="1884" t="s">
        <v>919</v>
      </c>
      <c r="R24" s="1856"/>
      <c r="S24" s="1856"/>
      <c r="T24" s="1856"/>
      <c r="U24" s="1856"/>
      <c r="V24" s="1856"/>
      <c r="W24" s="1856"/>
      <c r="X24" s="1856"/>
      <c r="Y24" s="1856"/>
      <c r="Z24" s="1856"/>
      <c r="AA24" s="1857"/>
      <c r="AB24" s="538"/>
    </row>
    <row r="25" spans="1:30" ht="14.25" customHeight="1" thickBot="1" x14ac:dyDescent="0.4">
      <c r="A25" s="527"/>
      <c r="B25" s="524"/>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538"/>
    </row>
    <row r="26" spans="1:30" ht="28.15" customHeight="1" thickBot="1" x14ac:dyDescent="0.4">
      <c r="A26" s="527"/>
      <c r="B26" s="524"/>
      <c r="C26" s="1871" t="s">
        <v>27</v>
      </c>
      <c r="D26" s="1850"/>
      <c r="E26" s="1850"/>
      <c r="F26" s="1850"/>
      <c r="G26" s="1850"/>
      <c r="H26" s="1851"/>
      <c r="I26" s="1664" t="s">
        <v>275</v>
      </c>
      <c r="J26" s="1850"/>
      <c r="K26" s="1850"/>
      <c r="L26" s="1850"/>
      <c r="M26" s="1850"/>
      <c r="N26" s="1850"/>
      <c r="O26" s="1850"/>
      <c r="P26" s="1850"/>
      <c r="Q26" s="1850"/>
      <c r="R26" s="1850"/>
      <c r="S26" s="1850"/>
      <c r="T26" s="1850"/>
      <c r="U26" s="1850"/>
      <c r="V26" s="1850"/>
      <c r="W26" s="1850"/>
      <c r="X26" s="1850"/>
      <c r="Y26" s="1850"/>
      <c r="Z26" s="1850"/>
      <c r="AA26" s="1851"/>
      <c r="AB26" s="538"/>
    </row>
    <row r="27" spans="1:30" ht="14.25" customHeight="1" thickBot="1" x14ac:dyDescent="0.4">
      <c r="A27" s="527"/>
      <c r="B27" s="524"/>
      <c r="C27" s="537"/>
      <c r="D27" s="537"/>
      <c r="E27" s="537"/>
      <c r="F27" s="537"/>
      <c r="G27" s="537"/>
      <c r="H27" s="537"/>
      <c r="I27" s="379"/>
      <c r="J27" s="379"/>
      <c r="K27" s="379"/>
      <c r="L27" s="379"/>
      <c r="M27" s="379"/>
      <c r="N27" s="379"/>
      <c r="O27" s="379"/>
      <c r="P27" s="379"/>
      <c r="Q27" s="379"/>
      <c r="R27" s="379"/>
      <c r="S27" s="379"/>
      <c r="T27" s="379"/>
      <c r="U27" s="379"/>
      <c r="V27" s="379"/>
      <c r="W27" s="379"/>
      <c r="X27" s="379"/>
      <c r="Y27" s="379"/>
      <c r="Z27" s="379"/>
      <c r="AA27" s="379"/>
      <c r="AB27" s="538"/>
    </row>
    <row r="28" spans="1:30" ht="41.5" customHeight="1" thickBot="1" x14ac:dyDescent="0.4">
      <c r="A28" s="527"/>
      <c r="B28" s="524"/>
      <c r="C28" s="1662" t="s">
        <v>28</v>
      </c>
      <c r="D28" s="1850"/>
      <c r="E28" s="1850"/>
      <c r="F28" s="1850"/>
      <c r="G28" s="1850"/>
      <c r="H28" s="1851"/>
      <c r="I28" s="1878" t="s">
        <v>54</v>
      </c>
      <c r="J28" s="1879"/>
      <c r="K28" s="1880" t="s">
        <v>29</v>
      </c>
      <c r="L28" s="1850"/>
      <c r="M28" s="1850"/>
      <c r="N28" s="1851"/>
      <c r="O28" s="1881" t="s">
        <v>30</v>
      </c>
      <c r="P28" s="1850"/>
      <c r="Q28" s="1850"/>
      <c r="R28" s="1851"/>
      <c r="S28" s="539"/>
      <c r="T28" s="1882" t="s">
        <v>31</v>
      </c>
      <c r="U28" s="1850"/>
      <c r="V28" s="1851"/>
      <c r="W28" s="540" t="s">
        <v>32</v>
      </c>
      <c r="X28" s="1883" t="s">
        <v>58</v>
      </c>
      <c r="Y28" s="1850"/>
      <c r="Z28" s="1851"/>
      <c r="AA28" s="541"/>
      <c r="AB28" s="538"/>
    </row>
    <row r="29" spans="1:30" ht="14.25" customHeight="1" thickBot="1" x14ac:dyDescent="0.4">
      <c r="A29" s="527"/>
      <c r="B29" s="524"/>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538"/>
    </row>
    <row r="30" spans="1:30" ht="15" customHeight="1" x14ac:dyDescent="0.35">
      <c r="A30" s="527"/>
      <c r="B30" s="524"/>
      <c r="C30" s="1897" t="s">
        <v>34</v>
      </c>
      <c r="D30" s="1839"/>
      <c r="E30" s="1839"/>
      <c r="F30" s="1839"/>
      <c r="G30" s="1839"/>
      <c r="H30" s="1839"/>
      <c r="I30" s="1839"/>
      <c r="J30" s="1840"/>
      <c r="K30" s="1899" t="s">
        <v>35</v>
      </c>
      <c r="L30" s="1853"/>
      <c r="M30" s="1853"/>
      <c r="N30" s="1853"/>
      <c r="O30" s="1853"/>
      <c r="P30" s="1853"/>
      <c r="Q30" s="1853"/>
      <c r="R30" s="1900"/>
      <c r="S30" s="1901" t="s">
        <v>36</v>
      </c>
      <c r="T30" s="1853"/>
      <c r="U30" s="1853"/>
      <c r="V30" s="1853"/>
      <c r="W30" s="1900"/>
      <c r="X30" s="1902" t="s">
        <v>37</v>
      </c>
      <c r="Y30" s="1853"/>
      <c r="Z30" s="1853"/>
      <c r="AA30" s="1854"/>
      <c r="AB30" s="538"/>
    </row>
    <row r="31" spans="1:30" ht="14.25" customHeight="1" x14ac:dyDescent="0.35">
      <c r="A31" s="527"/>
      <c r="B31" s="524"/>
      <c r="C31" s="1860"/>
      <c r="D31" s="1861"/>
      <c r="E31" s="1861"/>
      <c r="F31" s="1861"/>
      <c r="G31" s="1861"/>
      <c r="H31" s="1861"/>
      <c r="I31" s="1861"/>
      <c r="J31" s="1898"/>
      <c r="K31" s="1903" t="s">
        <v>38</v>
      </c>
      <c r="L31" s="1866"/>
      <c r="M31" s="1866"/>
      <c r="N31" s="1867"/>
      <c r="O31" s="1904" t="s">
        <v>39</v>
      </c>
      <c r="P31" s="1866"/>
      <c r="Q31" s="1866"/>
      <c r="R31" s="1867"/>
      <c r="S31" s="1904" t="s">
        <v>38</v>
      </c>
      <c r="T31" s="1867"/>
      <c r="U31" s="1904" t="s">
        <v>39</v>
      </c>
      <c r="V31" s="1866"/>
      <c r="W31" s="1867"/>
      <c r="X31" s="1904" t="s">
        <v>38</v>
      </c>
      <c r="Y31" s="1867"/>
      <c r="Z31" s="1904" t="s">
        <v>39</v>
      </c>
      <c r="AA31" s="1868"/>
      <c r="AB31" s="538"/>
    </row>
    <row r="32" spans="1:30" ht="15" customHeight="1" thickBot="1" x14ac:dyDescent="0.4">
      <c r="A32" s="527"/>
      <c r="B32" s="524"/>
      <c r="C32" s="1841"/>
      <c r="D32" s="1842"/>
      <c r="E32" s="1842"/>
      <c r="F32" s="1842"/>
      <c r="G32" s="1842"/>
      <c r="H32" s="1842"/>
      <c r="I32" s="1842"/>
      <c r="J32" s="1843"/>
      <c r="K32" s="1640">
        <v>0</v>
      </c>
      <c r="L32" s="1856"/>
      <c r="M32" s="1856"/>
      <c r="N32" s="1896"/>
      <c r="O32" s="1643">
        <v>0.3</v>
      </c>
      <c r="P32" s="1856"/>
      <c r="Q32" s="1856"/>
      <c r="R32" s="1896"/>
      <c r="S32" s="1643">
        <v>0.31</v>
      </c>
      <c r="T32" s="1896"/>
      <c r="U32" s="1643">
        <v>0.4</v>
      </c>
      <c r="V32" s="1856"/>
      <c r="W32" s="1896"/>
      <c r="X32" s="1643">
        <v>0.41</v>
      </c>
      <c r="Y32" s="1896"/>
      <c r="Z32" s="1643">
        <v>0.5</v>
      </c>
      <c r="AA32" s="1857"/>
      <c r="AB32" s="538"/>
    </row>
    <row r="33" spans="1:33" ht="14.25" customHeight="1" thickBot="1" x14ac:dyDescent="0.4">
      <c r="A33" s="527"/>
      <c r="B33" s="524"/>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538"/>
    </row>
    <row r="34" spans="1:33" ht="14.25" customHeight="1" thickBot="1" x14ac:dyDescent="0.4">
      <c r="A34" s="528"/>
      <c r="B34" s="523"/>
      <c r="C34" s="1885" t="s">
        <v>40</v>
      </c>
      <c r="D34" s="1886"/>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7"/>
      <c r="AB34" s="538"/>
      <c r="AD34" s="451">
        <v>0.2</v>
      </c>
      <c r="AE34" s="451">
        <v>0.2</v>
      </c>
      <c r="AF34" s="451">
        <v>0.2</v>
      </c>
      <c r="AG34" s="451">
        <v>0.4</v>
      </c>
    </row>
    <row r="35" spans="1:33" ht="32.25" customHeight="1" x14ac:dyDescent="0.35">
      <c r="A35" s="528"/>
      <c r="B35" s="523"/>
      <c r="C35" s="1888" t="s">
        <v>41</v>
      </c>
      <c r="D35" s="1889"/>
      <c r="E35" s="1889"/>
      <c r="F35" s="1889"/>
      <c r="G35" s="1890"/>
      <c r="H35" s="1637" t="s">
        <v>276</v>
      </c>
      <c r="I35" s="1637" t="s">
        <v>277</v>
      </c>
      <c r="J35" s="1895" t="s">
        <v>44</v>
      </c>
      <c r="K35" s="1888" t="s">
        <v>45</v>
      </c>
      <c r="L35" s="1889"/>
      <c r="M35" s="1889"/>
      <c r="N35" s="1889"/>
      <c r="O35" s="1889"/>
      <c r="P35" s="1889"/>
      <c r="Q35" s="1889"/>
      <c r="R35" s="1889"/>
      <c r="S35" s="1889"/>
      <c r="T35" s="1889"/>
      <c r="U35" s="1889"/>
      <c r="V35" s="1889"/>
      <c r="W35" s="1889"/>
      <c r="X35" s="1889"/>
      <c r="Y35" s="1889"/>
      <c r="Z35" s="1889"/>
      <c r="AA35" s="1890"/>
      <c r="AB35" s="538"/>
      <c r="AD35" s="542" t="s">
        <v>278</v>
      </c>
      <c r="AE35" s="542" t="s">
        <v>279</v>
      </c>
      <c r="AF35" s="542" t="s">
        <v>280</v>
      </c>
      <c r="AG35" s="543" t="s">
        <v>281</v>
      </c>
    </row>
    <row r="36" spans="1:33" ht="3.65" customHeight="1" thickBot="1" x14ac:dyDescent="0.4">
      <c r="A36" s="528"/>
      <c r="B36" s="523"/>
      <c r="C36" s="1891"/>
      <c r="D36" s="1892"/>
      <c r="E36" s="1892"/>
      <c r="F36" s="1892"/>
      <c r="G36" s="1893"/>
      <c r="H36" s="1894"/>
      <c r="I36" s="1894"/>
      <c r="J36" s="1894"/>
      <c r="K36" s="1891"/>
      <c r="L36" s="1892"/>
      <c r="M36" s="1892"/>
      <c r="N36" s="1892"/>
      <c r="O36" s="1892"/>
      <c r="P36" s="1892"/>
      <c r="Q36" s="1892"/>
      <c r="R36" s="1892"/>
      <c r="S36" s="1892"/>
      <c r="T36" s="1892"/>
      <c r="U36" s="1892"/>
      <c r="V36" s="1892"/>
      <c r="W36" s="1892"/>
      <c r="X36" s="1892"/>
      <c r="Y36" s="1892"/>
      <c r="Z36" s="1892"/>
      <c r="AA36" s="1893"/>
      <c r="AB36" s="538"/>
    </row>
    <row r="37" spans="1:33" ht="160.5" customHeight="1" x14ac:dyDescent="0.35">
      <c r="A37" s="528"/>
      <c r="B37" s="523"/>
      <c r="C37" s="1905" t="s">
        <v>197</v>
      </c>
      <c r="D37" s="1906"/>
      <c r="E37" s="1906"/>
      <c r="F37" s="1906"/>
      <c r="G37" s="1907"/>
      <c r="H37" s="544">
        <f>+(AD37*$AD$34)+(AE37*$AE$34)+(AF37*$AF$34)+(AG37*$AG$34)</f>
        <v>0.84077900688265128</v>
      </c>
      <c r="I37" s="545">
        <v>0.85</v>
      </c>
      <c r="J37" s="546">
        <f>+H37/I37</f>
        <v>0.98915177280311917</v>
      </c>
      <c r="K37" s="1908" t="s">
        <v>1187</v>
      </c>
      <c r="L37" s="1906"/>
      <c r="M37" s="1906"/>
      <c r="N37" s="1906"/>
      <c r="O37" s="1906"/>
      <c r="P37" s="1906"/>
      <c r="Q37" s="1906"/>
      <c r="R37" s="1906"/>
      <c r="S37" s="1906"/>
      <c r="T37" s="1906"/>
      <c r="U37" s="1906"/>
      <c r="V37" s="1906"/>
      <c r="W37" s="1906"/>
      <c r="X37" s="1906"/>
      <c r="Y37" s="1906"/>
      <c r="Z37" s="1906"/>
      <c r="AA37" s="1907"/>
      <c r="AB37" s="538"/>
      <c r="AD37" s="547">
        <f>+AVERAGE([9]data!I2:I91,[9]data!M2:M91)</f>
        <v>0.71372634601093654</v>
      </c>
      <c r="AE37" s="547">
        <f>+AVERAGE([9]data!G2:G91)</f>
        <v>0.66299477541629148</v>
      </c>
      <c r="AF37" s="547">
        <f>+AVERAGE([9]data!K2:K91)</f>
        <v>0.87796756377967966</v>
      </c>
      <c r="AG37" s="547">
        <f>+AVERAGE([9]data!O2:O91)</f>
        <v>0.97460317460317436</v>
      </c>
    </row>
    <row r="38" spans="1:33" ht="183" customHeight="1" x14ac:dyDescent="0.35">
      <c r="A38" s="528"/>
      <c r="B38" s="523"/>
      <c r="C38" s="1905" t="s">
        <v>198</v>
      </c>
      <c r="D38" s="1906"/>
      <c r="E38" s="1906"/>
      <c r="F38" s="1906"/>
      <c r="G38" s="1907"/>
      <c r="H38" s="544">
        <f>+(AD38*$AD$34)+(AE38*$AE$34)+(AF38*$AF$34)+(AG38*$AG$34)</f>
        <v>0.86258940059737843</v>
      </c>
      <c r="I38" s="545">
        <v>0.85</v>
      </c>
      <c r="J38" s="546">
        <f>+H38/I38</f>
        <v>1.0148110595263276</v>
      </c>
      <c r="K38" s="1908" t="s">
        <v>1188</v>
      </c>
      <c r="L38" s="1906"/>
      <c r="M38" s="1906"/>
      <c r="N38" s="1906"/>
      <c r="O38" s="1906"/>
      <c r="P38" s="1906"/>
      <c r="Q38" s="1906"/>
      <c r="R38" s="1906"/>
      <c r="S38" s="1906"/>
      <c r="T38" s="1906"/>
      <c r="U38" s="1906"/>
      <c r="V38" s="1906"/>
      <c r="W38" s="1906"/>
      <c r="X38" s="1906"/>
      <c r="Y38" s="1906"/>
      <c r="Z38" s="1906"/>
      <c r="AA38" s="1907"/>
      <c r="AB38" s="538"/>
      <c r="AD38" s="547">
        <f>+AVERAGE([9]data!I92:I182,[9]data!M92:M182)</f>
        <v>0.76850258175559405</v>
      </c>
      <c r="AE38" s="547">
        <f>+AVERAGE([9]data!G92:G182)</f>
        <v>0.70361384647098901</v>
      </c>
      <c r="AF38" s="547">
        <f>+AVERAGE([9]data!K92:K182)</f>
        <v>0.88478661871635345</v>
      </c>
      <c r="AG38" s="547">
        <f>+AVERAGE([9]data!O92:O182)</f>
        <v>0.97802197802197766</v>
      </c>
    </row>
    <row r="39" spans="1:33" ht="220.5" customHeight="1" x14ac:dyDescent="0.35">
      <c r="A39" s="528"/>
      <c r="B39" s="523"/>
      <c r="C39" s="1905" t="s">
        <v>199</v>
      </c>
      <c r="D39" s="1906"/>
      <c r="E39" s="1906"/>
      <c r="F39" s="1906"/>
      <c r="G39" s="1907"/>
      <c r="H39" s="544"/>
      <c r="I39" s="545">
        <v>0.5</v>
      </c>
      <c r="J39" s="548">
        <v>1.67</v>
      </c>
      <c r="K39" s="1908" t="s">
        <v>1189</v>
      </c>
      <c r="L39" s="1906"/>
      <c r="M39" s="1906"/>
      <c r="N39" s="1906"/>
      <c r="O39" s="1906"/>
      <c r="P39" s="1906"/>
      <c r="Q39" s="1906"/>
      <c r="R39" s="1906"/>
      <c r="S39" s="1906"/>
      <c r="T39" s="1906"/>
      <c r="U39" s="1906"/>
      <c r="V39" s="1906"/>
      <c r="W39" s="1906"/>
      <c r="X39" s="1906"/>
      <c r="Y39" s="1906"/>
      <c r="Z39" s="1906"/>
      <c r="AA39" s="1907"/>
      <c r="AB39" s="538"/>
      <c r="AD39" s="547">
        <f>+AVERAGE([9]data!I83:I274,[9]data!M183:M274)</f>
        <v>0.67433817322585754</v>
      </c>
      <c r="AE39" s="547">
        <f>+AVERAGE([9]data!G183:G274)</f>
        <v>0.6418802426802338</v>
      </c>
      <c r="AF39" s="547">
        <f>+AVERAGE([9]data!K183:K274)</f>
        <v>0.87308342465604927</v>
      </c>
      <c r="AG39" s="547">
        <f>+AVERAGE([9]data!O183:O274)</f>
        <v>0.99844720496894412</v>
      </c>
    </row>
    <row r="40" spans="1:33" ht="198.75" customHeight="1" thickBot="1" x14ac:dyDescent="0.4">
      <c r="A40" s="528"/>
      <c r="B40" s="523"/>
      <c r="C40" s="1905" t="s">
        <v>200</v>
      </c>
      <c r="D40" s="1906"/>
      <c r="E40" s="1906"/>
      <c r="F40" s="1906"/>
      <c r="G40" s="1907"/>
      <c r="H40" s="544"/>
      <c r="I40" s="545">
        <v>0.5</v>
      </c>
      <c r="J40" s="548">
        <f>+H40/I40</f>
        <v>0</v>
      </c>
      <c r="K40" s="1908"/>
      <c r="L40" s="1906"/>
      <c r="M40" s="1906"/>
      <c r="N40" s="1906"/>
      <c r="O40" s="1906"/>
      <c r="P40" s="1906"/>
      <c r="Q40" s="1906"/>
      <c r="R40" s="1906"/>
      <c r="S40" s="1906"/>
      <c r="T40" s="1906"/>
      <c r="U40" s="1906"/>
      <c r="V40" s="1906"/>
      <c r="W40" s="1906"/>
      <c r="X40" s="1906"/>
      <c r="Y40" s="1906"/>
      <c r="Z40" s="1906"/>
      <c r="AA40" s="1907"/>
      <c r="AB40" s="538"/>
      <c r="AD40" s="547"/>
      <c r="AE40" s="547"/>
      <c r="AF40" s="547"/>
      <c r="AG40" s="547"/>
    </row>
    <row r="41" spans="1:33" ht="15.75" customHeight="1" thickBot="1" x14ac:dyDescent="0.4">
      <c r="A41" s="528"/>
      <c r="B41" s="523"/>
      <c r="C41" s="1909" t="s">
        <v>47</v>
      </c>
      <c r="D41" s="1910"/>
      <c r="E41" s="1910"/>
      <c r="F41" s="1910"/>
      <c r="G41" s="1911"/>
      <c r="H41" s="549"/>
      <c r="I41" s="549"/>
      <c r="J41" s="550"/>
      <c r="K41" s="1912"/>
      <c r="L41" s="1910"/>
      <c r="M41" s="1910"/>
      <c r="N41" s="1910"/>
      <c r="O41" s="1910"/>
      <c r="P41" s="1910"/>
      <c r="Q41" s="1910"/>
      <c r="R41" s="1910"/>
      <c r="S41" s="1910"/>
      <c r="T41" s="1910"/>
      <c r="U41" s="1910"/>
      <c r="V41" s="1910"/>
      <c r="W41" s="1910"/>
      <c r="X41" s="1910"/>
      <c r="Y41" s="1910"/>
      <c r="Z41" s="1910"/>
      <c r="AA41" s="1911"/>
      <c r="AB41" s="538"/>
    </row>
    <row r="42" spans="1:33" ht="5.25" customHeight="1" x14ac:dyDescent="0.35">
      <c r="A42" s="528"/>
      <c r="B42" s="523"/>
      <c r="C42" s="551"/>
      <c r="D42" s="551"/>
      <c r="E42" s="551"/>
      <c r="F42" s="551"/>
      <c r="G42" s="551"/>
      <c r="H42" s="552"/>
      <c r="I42" s="552"/>
      <c r="J42" s="553"/>
      <c r="K42" s="551"/>
      <c r="L42" s="551"/>
      <c r="M42" s="551"/>
      <c r="N42" s="551"/>
      <c r="O42" s="551"/>
      <c r="P42" s="551"/>
      <c r="Q42" s="551"/>
      <c r="R42" s="551"/>
      <c r="S42" s="551"/>
      <c r="T42" s="551"/>
      <c r="U42" s="551"/>
      <c r="V42" s="551"/>
      <c r="W42" s="551"/>
      <c r="X42" s="551"/>
      <c r="Y42" s="551"/>
      <c r="Z42" s="551"/>
      <c r="AA42" s="551"/>
      <c r="AB42" s="538"/>
    </row>
    <row r="43" spans="1:33" ht="7.9" customHeight="1" thickBot="1" x14ac:dyDescent="0.4">
      <c r="A43" s="528"/>
      <c r="B43" s="523"/>
      <c r="C43" s="551"/>
      <c r="D43" s="551"/>
      <c r="E43" s="551"/>
      <c r="F43" s="551"/>
      <c r="G43" s="551"/>
      <c r="H43" s="552"/>
      <c r="I43" s="552"/>
      <c r="J43" s="553"/>
      <c r="K43" s="551"/>
      <c r="L43" s="551"/>
      <c r="M43" s="551"/>
      <c r="N43" s="551"/>
      <c r="O43" s="551"/>
      <c r="P43" s="551"/>
      <c r="Q43" s="551"/>
      <c r="R43" s="551"/>
      <c r="S43" s="551"/>
      <c r="T43" s="551"/>
      <c r="U43" s="551"/>
      <c r="V43" s="551"/>
      <c r="W43" s="551"/>
      <c r="X43" s="551"/>
      <c r="Y43" s="551"/>
      <c r="Z43" s="551"/>
      <c r="AA43" s="551"/>
      <c r="AB43" s="538"/>
    </row>
    <row r="44" spans="1:33" ht="14.25" customHeight="1" x14ac:dyDescent="0.35">
      <c r="A44" s="528"/>
      <c r="B44" s="523"/>
      <c r="C44" s="1888" t="s">
        <v>48</v>
      </c>
      <c r="D44" s="1889"/>
      <c r="E44" s="1889"/>
      <c r="F44" s="1889"/>
      <c r="G44" s="1889"/>
      <c r="H44" s="1889"/>
      <c r="I44" s="1889"/>
      <c r="J44" s="1889"/>
      <c r="K44" s="1889"/>
      <c r="L44" s="1889"/>
      <c r="M44" s="1889"/>
      <c r="N44" s="1889"/>
      <c r="O44" s="1889"/>
      <c r="P44" s="1889"/>
      <c r="Q44" s="1889"/>
      <c r="R44" s="1889"/>
      <c r="S44" s="1889"/>
      <c r="T44" s="1889"/>
      <c r="U44" s="1889"/>
      <c r="V44" s="1889"/>
      <c r="W44" s="1889"/>
      <c r="X44" s="1889"/>
      <c r="Y44" s="1889"/>
      <c r="Z44" s="1889"/>
      <c r="AA44" s="1890"/>
      <c r="AB44" s="538"/>
    </row>
    <row r="45" spans="1:33" ht="3" customHeight="1" thickBot="1" x14ac:dyDescent="0.4">
      <c r="A45" s="527"/>
      <c r="B45" s="524"/>
      <c r="C45" s="1913"/>
      <c r="D45" s="1914"/>
      <c r="E45" s="1914"/>
      <c r="F45" s="1914"/>
      <c r="G45" s="1914"/>
      <c r="H45" s="1914"/>
      <c r="I45" s="1914"/>
      <c r="J45" s="1914"/>
      <c r="K45" s="1914"/>
      <c r="L45" s="1914"/>
      <c r="M45" s="1914"/>
      <c r="N45" s="1914"/>
      <c r="O45" s="1914"/>
      <c r="P45" s="1914"/>
      <c r="Q45" s="1914"/>
      <c r="R45" s="1914"/>
      <c r="S45" s="1914"/>
      <c r="T45" s="1914"/>
      <c r="U45" s="1914"/>
      <c r="V45" s="1914"/>
      <c r="W45" s="1914"/>
      <c r="X45" s="1914"/>
      <c r="Y45" s="1914"/>
      <c r="Z45" s="1914"/>
      <c r="AA45" s="1915"/>
      <c r="AB45" s="538"/>
    </row>
    <row r="46" spans="1:33" ht="33.75" customHeight="1" x14ac:dyDescent="0.35">
      <c r="A46" s="527"/>
      <c r="B46" s="524"/>
      <c r="C46" s="1916"/>
      <c r="D46" s="1889"/>
      <c r="E46" s="1889"/>
      <c r="F46" s="1889"/>
      <c r="G46" s="1889"/>
      <c r="H46" s="1889"/>
      <c r="I46" s="1889"/>
      <c r="J46" s="1889"/>
      <c r="K46" s="1889"/>
      <c r="L46" s="1889"/>
      <c r="M46" s="1889"/>
      <c r="N46" s="1889"/>
      <c r="O46" s="1889"/>
      <c r="P46" s="1889"/>
      <c r="Q46" s="1889"/>
      <c r="R46" s="1889"/>
      <c r="S46" s="1889"/>
      <c r="T46" s="1889"/>
      <c r="U46" s="1889"/>
      <c r="V46" s="1889"/>
      <c r="W46" s="1889"/>
      <c r="X46" s="1889"/>
      <c r="Y46" s="1889"/>
      <c r="Z46" s="1889"/>
      <c r="AA46" s="1890"/>
      <c r="AB46" s="538"/>
    </row>
    <row r="47" spans="1:33" ht="33.75" customHeight="1" x14ac:dyDescent="0.35">
      <c r="A47" s="527"/>
      <c r="B47" s="524"/>
      <c r="C47" s="1913"/>
      <c r="D47" s="1917"/>
      <c r="E47" s="1917"/>
      <c r="F47" s="1917"/>
      <c r="G47" s="1917"/>
      <c r="H47" s="1917"/>
      <c r="I47" s="1917"/>
      <c r="J47" s="1917"/>
      <c r="K47" s="1917"/>
      <c r="L47" s="1917"/>
      <c r="M47" s="1917"/>
      <c r="N47" s="1917"/>
      <c r="O47" s="1917"/>
      <c r="P47" s="1917"/>
      <c r="Q47" s="1917"/>
      <c r="R47" s="1917"/>
      <c r="S47" s="1917"/>
      <c r="T47" s="1917"/>
      <c r="U47" s="1917"/>
      <c r="V47" s="1917"/>
      <c r="W47" s="1917"/>
      <c r="X47" s="1917"/>
      <c r="Y47" s="1917"/>
      <c r="Z47" s="1917"/>
      <c r="AA47" s="1915"/>
      <c r="AB47" s="538"/>
    </row>
    <row r="48" spans="1:33" ht="33.75" customHeight="1" x14ac:dyDescent="0.35">
      <c r="A48" s="527"/>
      <c r="B48" s="524"/>
      <c r="C48" s="1913"/>
      <c r="D48" s="1917"/>
      <c r="E48" s="1917"/>
      <c r="F48" s="1917"/>
      <c r="G48" s="1917"/>
      <c r="H48" s="1917"/>
      <c r="I48" s="1917"/>
      <c r="J48" s="1917"/>
      <c r="K48" s="1917"/>
      <c r="L48" s="1917"/>
      <c r="M48" s="1917"/>
      <c r="N48" s="1917"/>
      <c r="O48" s="1917"/>
      <c r="P48" s="1917"/>
      <c r="Q48" s="1917"/>
      <c r="R48" s="1917"/>
      <c r="S48" s="1917"/>
      <c r="T48" s="1917"/>
      <c r="U48" s="1917"/>
      <c r="V48" s="1917"/>
      <c r="W48" s="1917"/>
      <c r="X48" s="1917"/>
      <c r="Y48" s="1917"/>
      <c r="Z48" s="1917"/>
      <c r="AA48" s="1915"/>
      <c r="AB48" s="538"/>
    </row>
    <row r="49" spans="1:28" ht="33.75" customHeight="1" x14ac:dyDescent="0.35">
      <c r="A49" s="527"/>
      <c r="B49" s="524"/>
      <c r="C49" s="1913"/>
      <c r="D49" s="1917"/>
      <c r="E49" s="1917"/>
      <c r="F49" s="1917"/>
      <c r="G49" s="1917"/>
      <c r="H49" s="1917"/>
      <c r="I49" s="1917"/>
      <c r="J49" s="1917"/>
      <c r="K49" s="1917"/>
      <c r="L49" s="1917"/>
      <c r="M49" s="1917"/>
      <c r="N49" s="1917"/>
      <c r="O49" s="1917"/>
      <c r="P49" s="1917"/>
      <c r="Q49" s="1917"/>
      <c r="R49" s="1917"/>
      <c r="S49" s="1917"/>
      <c r="T49" s="1917"/>
      <c r="U49" s="1917"/>
      <c r="V49" s="1917"/>
      <c r="W49" s="1917"/>
      <c r="X49" s="1917"/>
      <c r="Y49" s="1917"/>
      <c r="Z49" s="1917"/>
      <c r="AA49" s="1915"/>
      <c r="AB49" s="538"/>
    </row>
    <row r="50" spans="1:28" ht="33.75" customHeight="1" x14ac:dyDescent="0.35">
      <c r="A50" s="527"/>
      <c r="B50" s="524"/>
      <c r="C50" s="1913"/>
      <c r="D50" s="1917"/>
      <c r="E50" s="1917"/>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5"/>
      <c r="AB50" s="538"/>
    </row>
    <row r="51" spans="1:28" ht="33.75" customHeight="1" thickBot="1" x14ac:dyDescent="0.4">
      <c r="A51" s="527"/>
      <c r="B51" s="524"/>
      <c r="C51" s="1891"/>
      <c r="D51" s="1892"/>
      <c r="E51" s="1892"/>
      <c r="F51" s="1892"/>
      <c r="G51" s="1892"/>
      <c r="H51" s="1892"/>
      <c r="I51" s="1892"/>
      <c r="J51" s="1892"/>
      <c r="K51" s="1892"/>
      <c r="L51" s="1892"/>
      <c r="M51" s="1892"/>
      <c r="N51" s="1892"/>
      <c r="O51" s="1892"/>
      <c r="P51" s="1892"/>
      <c r="Q51" s="1892"/>
      <c r="R51" s="1892"/>
      <c r="S51" s="1892"/>
      <c r="T51" s="1892"/>
      <c r="U51" s="1892"/>
      <c r="V51" s="1892"/>
      <c r="W51" s="1892"/>
      <c r="X51" s="1892"/>
      <c r="Y51" s="1892"/>
      <c r="Z51" s="1892"/>
      <c r="AA51" s="1893"/>
      <c r="AB51" s="538"/>
    </row>
    <row r="52" spans="1:28" ht="10.15" customHeight="1" x14ac:dyDescent="0.35">
      <c r="A52" s="527"/>
      <c r="B52" s="554"/>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6"/>
    </row>
    <row r="53" spans="1:28" ht="7.9" customHeight="1" thickBot="1" x14ac:dyDescent="0.4">
      <c r="A53" s="527"/>
      <c r="B53" s="557"/>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9"/>
    </row>
    <row r="54" spans="1:28" ht="14.25" customHeight="1" x14ac:dyDescent="0.35">
      <c r="A54" s="527"/>
      <c r="B54" s="560"/>
      <c r="C54" s="1918" t="s">
        <v>41</v>
      </c>
      <c r="D54" s="1919"/>
      <c r="E54" s="1919"/>
      <c r="F54" s="1919"/>
      <c r="G54" s="1920"/>
      <c r="H54" s="1926" t="s">
        <v>59</v>
      </c>
      <c r="I54" s="1920"/>
      <c r="J54" s="1926" t="s">
        <v>60</v>
      </c>
      <c r="K54" s="1919"/>
      <c r="L54" s="1919"/>
      <c r="M54" s="1920"/>
      <c r="N54" s="1926" t="s">
        <v>50</v>
      </c>
      <c r="O54" s="1919"/>
      <c r="P54" s="1919"/>
      <c r="Q54" s="1919"/>
      <c r="R54" s="1919"/>
      <c r="S54" s="1919"/>
      <c r="T54" s="1919"/>
      <c r="U54" s="1920"/>
      <c r="V54" s="1928" t="s">
        <v>51</v>
      </c>
      <c r="W54" s="1919"/>
      <c r="X54" s="1919"/>
      <c r="Y54" s="1919"/>
      <c r="Z54" s="1919"/>
      <c r="AA54" s="1929"/>
      <c r="AB54" s="561"/>
    </row>
    <row r="55" spans="1:28" ht="7.9" customHeight="1" x14ac:dyDescent="0.35">
      <c r="A55" s="527"/>
      <c r="B55" s="562"/>
      <c r="C55" s="1921"/>
      <c r="D55" s="1922"/>
      <c r="E55" s="1922"/>
      <c r="F55" s="1922"/>
      <c r="G55" s="1915"/>
      <c r="H55" s="1913"/>
      <c r="I55" s="1915"/>
      <c r="J55" s="1913"/>
      <c r="K55" s="1922"/>
      <c r="L55" s="1922"/>
      <c r="M55" s="1915"/>
      <c r="N55" s="1913"/>
      <c r="O55" s="1922"/>
      <c r="P55" s="1922"/>
      <c r="Q55" s="1922"/>
      <c r="R55" s="1922"/>
      <c r="S55" s="1922"/>
      <c r="T55" s="1922"/>
      <c r="U55" s="1915"/>
      <c r="V55" s="1914"/>
      <c r="W55" s="1922"/>
      <c r="X55" s="1922"/>
      <c r="Y55" s="1922"/>
      <c r="Z55" s="1922"/>
      <c r="AA55" s="1930"/>
      <c r="AB55" s="561"/>
    </row>
    <row r="56" spans="1:28" ht="13.9" hidden="1" customHeight="1" x14ac:dyDescent="0.35">
      <c r="A56" s="527"/>
      <c r="B56" s="562"/>
      <c r="C56" s="1923"/>
      <c r="D56" s="1924"/>
      <c r="E56" s="1924"/>
      <c r="F56" s="1924"/>
      <c r="G56" s="1925"/>
      <c r="H56" s="1927"/>
      <c r="I56" s="1925"/>
      <c r="J56" s="1927"/>
      <c r="K56" s="1924"/>
      <c r="L56" s="1924"/>
      <c r="M56" s="1925"/>
      <c r="N56" s="1927"/>
      <c r="O56" s="1924"/>
      <c r="P56" s="1924"/>
      <c r="Q56" s="1924"/>
      <c r="R56" s="1924"/>
      <c r="S56" s="1924"/>
      <c r="T56" s="1924"/>
      <c r="U56" s="1925"/>
      <c r="V56" s="1924"/>
      <c r="W56" s="1924"/>
      <c r="X56" s="1924"/>
      <c r="Y56" s="1924"/>
      <c r="Z56" s="1924"/>
      <c r="AA56" s="1931"/>
      <c r="AB56" s="561"/>
    </row>
    <row r="57" spans="1:28" ht="48.75" customHeight="1" x14ac:dyDescent="0.35">
      <c r="A57" s="527"/>
      <c r="B57" s="560"/>
      <c r="C57" s="1932" t="s">
        <v>197</v>
      </c>
      <c r="D57" s="1906"/>
      <c r="E57" s="1906"/>
      <c r="F57" s="1906"/>
      <c r="G57" s="1906"/>
      <c r="H57" s="1933">
        <v>0.97944820949125677</v>
      </c>
      <c r="I57" s="1933"/>
      <c r="J57" s="1934">
        <f>J37</f>
        <v>0.98915177280311917</v>
      </c>
      <c r="K57" s="1935"/>
      <c r="L57" s="1935"/>
      <c r="M57" s="1935"/>
      <c r="N57" s="1936" t="s">
        <v>920</v>
      </c>
      <c r="O57" s="1906"/>
      <c r="P57" s="1906"/>
      <c r="Q57" s="1906"/>
      <c r="R57" s="1906"/>
      <c r="S57" s="1906"/>
      <c r="T57" s="1906"/>
      <c r="U57" s="1937"/>
      <c r="V57" s="1938" t="s">
        <v>921</v>
      </c>
      <c r="W57" s="1906"/>
      <c r="X57" s="1906"/>
      <c r="Y57" s="1906"/>
      <c r="Z57" s="1906"/>
      <c r="AA57" s="1907"/>
      <c r="AB57" s="563"/>
    </row>
    <row r="58" spans="1:28" ht="48.75" customHeight="1" x14ac:dyDescent="0.35">
      <c r="A58" s="527"/>
      <c r="B58" s="560"/>
      <c r="C58" s="1939" t="s">
        <v>198</v>
      </c>
      <c r="D58" s="1940"/>
      <c r="E58" s="1940"/>
      <c r="F58" s="1940"/>
      <c r="G58" s="1940"/>
      <c r="H58" s="1941">
        <v>0.99743486247003033</v>
      </c>
      <c r="I58" s="1941">
        <v>0.99743486247003033</v>
      </c>
      <c r="J58" s="1942">
        <f>J38</f>
        <v>1.0148110595263276</v>
      </c>
      <c r="K58" s="1906"/>
      <c r="L58" s="1906"/>
      <c r="M58" s="1937"/>
      <c r="N58" s="1943" t="s">
        <v>920</v>
      </c>
      <c r="O58" s="1940"/>
      <c r="P58" s="1940"/>
      <c r="Q58" s="1940"/>
      <c r="R58" s="1940"/>
      <c r="S58" s="1940"/>
      <c r="T58" s="1940"/>
      <c r="U58" s="1944"/>
      <c r="V58" s="1945" t="s">
        <v>921</v>
      </c>
      <c r="W58" s="1946"/>
      <c r="X58" s="1946"/>
      <c r="Y58" s="1946"/>
      <c r="Z58" s="1946"/>
      <c r="AA58" s="1947"/>
      <c r="AB58" s="563"/>
    </row>
    <row r="59" spans="1:28" ht="57.75" customHeight="1" x14ac:dyDescent="0.35">
      <c r="A59" s="527"/>
      <c r="B59" s="560"/>
      <c r="C59" s="1939" t="s">
        <v>199</v>
      </c>
      <c r="D59" s="1940"/>
      <c r="E59" s="1940"/>
      <c r="F59" s="1940"/>
      <c r="G59" s="1940"/>
      <c r="H59" s="1941"/>
      <c r="I59" s="1941"/>
      <c r="J59" s="1942">
        <v>1</v>
      </c>
      <c r="K59" s="1906"/>
      <c r="L59" s="1906"/>
      <c r="M59" s="1937"/>
      <c r="N59" s="1943" t="s">
        <v>1185</v>
      </c>
      <c r="O59" s="1940"/>
      <c r="P59" s="1940"/>
      <c r="Q59" s="1940"/>
      <c r="R59" s="1940"/>
      <c r="S59" s="1940"/>
      <c r="T59" s="1940"/>
      <c r="U59" s="1944"/>
      <c r="V59" s="1945" t="s">
        <v>1186</v>
      </c>
      <c r="W59" s="1946"/>
      <c r="X59" s="1946"/>
      <c r="Y59" s="1946"/>
      <c r="Z59" s="1946"/>
      <c r="AA59" s="1947"/>
      <c r="AB59" s="563"/>
    </row>
    <row r="60" spans="1:28" ht="48.75" customHeight="1" x14ac:dyDescent="0.35">
      <c r="A60" s="527"/>
      <c r="B60" s="560"/>
      <c r="C60" s="1939" t="s">
        <v>200</v>
      </c>
      <c r="D60" s="1940"/>
      <c r="E60" s="1940"/>
      <c r="F60" s="1940"/>
      <c r="G60" s="1940"/>
      <c r="H60" s="1941"/>
      <c r="I60" s="1941"/>
      <c r="J60" s="1942"/>
      <c r="K60" s="1906"/>
      <c r="L60" s="1906"/>
      <c r="M60" s="1937"/>
      <c r="N60" s="1943"/>
      <c r="O60" s="1940"/>
      <c r="P60" s="1940"/>
      <c r="Q60" s="1940"/>
      <c r="R60" s="1940"/>
      <c r="S60" s="1940"/>
      <c r="T60" s="1940"/>
      <c r="U60" s="1944"/>
      <c r="V60" s="1943"/>
      <c r="W60" s="1940"/>
      <c r="X60" s="1940"/>
      <c r="Y60" s="1940"/>
      <c r="Z60" s="1940"/>
      <c r="AA60" s="1948"/>
      <c r="AB60" s="563"/>
    </row>
    <row r="61" spans="1:28" ht="15.75" customHeight="1" thickBot="1" x14ac:dyDescent="0.4">
      <c r="A61" s="527"/>
      <c r="B61" s="560"/>
      <c r="C61" s="1949"/>
      <c r="D61" s="1950"/>
      <c r="E61" s="1950"/>
      <c r="F61" s="1950"/>
      <c r="G61" s="1951"/>
      <c r="H61" s="1952"/>
      <c r="I61" s="1953"/>
      <c r="J61" s="1954"/>
      <c r="K61" s="1950"/>
      <c r="L61" s="1950"/>
      <c r="M61" s="1951"/>
      <c r="N61" s="1954"/>
      <c r="O61" s="1950"/>
      <c r="P61" s="1950"/>
      <c r="Q61" s="1950"/>
      <c r="R61" s="1950"/>
      <c r="S61" s="1950"/>
      <c r="T61" s="1950"/>
      <c r="U61" s="1951"/>
      <c r="V61" s="1954"/>
      <c r="W61" s="1950"/>
      <c r="X61" s="1950"/>
      <c r="Y61" s="1950"/>
      <c r="Z61" s="1950"/>
      <c r="AA61" s="1955"/>
      <c r="AB61" s="563"/>
    </row>
    <row r="62" spans="1:28" ht="14.25" customHeight="1" x14ac:dyDescent="0.35">
      <c r="A62" s="527"/>
      <c r="B62" s="564"/>
      <c r="C62" s="555"/>
      <c r="D62" s="555"/>
      <c r="E62" s="555"/>
      <c r="F62" s="555"/>
      <c r="G62" s="555"/>
      <c r="H62" s="555"/>
      <c r="I62" s="555"/>
      <c r="J62" s="555"/>
      <c r="K62" s="555"/>
      <c r="L62" s="555"/>
      <c r="M62" s="555"/>
      <c r="N62" s="555"/>
      <c r="O62" s="555"/>
      <c r="P62" s="555"/>
      <c r="Q62" s="555"/>
      <c r="R62" s="555"/>
      <c r="S62" s="555"/>
      <c r="T62" s="555"/>
      <c r="U62" s="555"/>
      <c r="V62" s="555"/>
      <c r="W62" s="555"/>
      <c r="X62" s="555"/>
      <c r="Y62" s="555"/>
      <c r="Z62" s="555"/>
      <c r="AA62" s="555"/>
      <c r="AB62" s="565"/>
    </row>
    <row r="63" spans="1:28" ht="14.25" customHeight="1" x14ac:dyDescent="0.35">
      <c r="A63" s="527"/>
      <c r="B63" s="527"/>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27"/>
    </row>
    <row r="64" spans="1:28" ht="14.25" customHeight="1" x14ac:dyDescent="0.35">
      <c r="A64" s="527"/>
      <c r="B64" s="527"/>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6"/>
      <c r="AA64" s="566"/>
      <c r="AB64" s="527"/>
    </row>
    <row r="65" spans="1:28" ht="14.25" customHeight="1" x14ac:dyDescent="0.35">
      <c r="A65" s="527"/>
      <c r="B65" s="527"/>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27"/>
    </row>
    <row r="66" spans="1:28" ht="14.25" customHeight="1" x14ac:dyDescent="0.35">
      <c r="A66" s="527"/>
      <c r="B66" s="527"/>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6"/>
      <c r="AA66" s="566"/>
      <c r="AB66" s="527"/>
    </row>
    <row r="67" spans="1:28" ht="14.25" customHeight="1" x14ac:dyDescent="0.35">
      <c r="A67" s="527"/>
      <c r="B67" s="527"/>
      <c r="C67" s="566"/>
      <c r="D67" s="566"/>
      <c r="E67" s="566"/>
      <c r="F67" s="566"/>
      <c r="G67" s="566"/>
      <c r="H67" s="566"/>
      <c r="I67" s="566"/>
      <c r="J67" s="566"/>
      <c r="K67" s="566"/>
      <c r="L67" s="566"/>
      <c r="M67" s="566"/>
      <c r="N67" s="566"/>
      <c r="O67" s="566"/>
      <c r="P67" s="566"/>
      <c r="Q67" s="566"/>
      <c r="R67" s="566"/>
      <c r="S67" s="566"/>
      <c r="T67" s="566"/>
      <c r="U67" s="566"/>
      <c r="V67" s="566"/>
      <c r="W67" s="566"/>
      <c r="X67" s="566"/>
      <c r="Y67" s="566"/>
      <c r="Z67" s="566"/>
      <c r="AA67" s="566"/>
      <c r="AB67" s="527"/>
    </row>
    <row r="68" spans="1:28" ht="14.25" customHeight="1" x14ac:dyDescent="0.35">
      <c r="A68" s="527"/>
      <c r="B68" s="527"/>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6"/>
      <c r="AA68" s="566"/>
      <c r="AB68" s="527"/>
    </row>
    <row r="69" spans="1:28" ht="14.25" customHeight="1" x14ac:dyDescent="0.35">
      <c r="A69" s="527"/>
      <c r="B69" s="527"/>
      <c r="C69" s="527"/>
      <c r="D69" s="527"/>
      <c r="E69" s="527"/>
      <c r="F69" s="527"/>
      <c r="G69" s="527"/>
      <c r="H69" s="527"/>
      <c r="I69" s="527"/>
      <c r="J69" s="527"/>
      <c r="K69" s="527"/>
      <c r="L69" s="527"/>
      <c r="M69" s="527"/>
      <c r="N69" s="527"/>
      <c r="O69" s="527"/>
      <c r="P69" s="527"/>
      <c r="Q69" s="527"/>
      <c r="R69" s="527"/>
      <c r="S69" s="527"/>
      <c r="T69" s="527"/>
      <c r="U69" s="527"/>
      <c r="V69" s="527"/>
      <c r="W69" s="527"/>
      <c r="X69" s="527"/>
      <c r="Y69" s="527"/>
      <c r="Z69" s="527"/>
      <c r="AA69" s="527"/>
      <c r="AB69" s="527"/>
    </row>
    <row r="70" spans="1:28" ht="14.25" customHeight="1" x14ac:dyDescent="0.35">
      <c r="A70" s="527"/>
      <c r="B70" s="527"/>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c r="AB70" s="527"/>
    </row>
    <row r="71" spans="1:28" ht="14.25" customHeight="1" x14ac:dyDescent="0.35">
      <c r="A71" s="527"/>
      <c r="B71" s="527"/>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row>
    <row r="72" spans="1:28" ht="14.25" customHeight="1" x14ac:dyDescent="0.35">
      <c r="A72" s="527"/>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7"/>
    </row>
    <row r="73" spans="1:28" ht="14.25" customHeight="1" x14ac:dyDescent="0.35">
      <c r="A73" s="527"/>
      <c r="B73" s="527"/>
      <c r="C73" s="527"/>
      <c r="D73" s="527"/>
      <c r="E73" s="527"/>
      <c r="F73" s="527"/>
      <c r="G73" s="527"/>
      <c r="H73" s="527"/>
      <c r="I73" s="527"/>
      <c r="J73" s="527"/>
      <c r="K73" s="527"/>
      <c r="L73" s="527"/>
      <c r="M73" s="527"/>
      <c r="N73" s="527"/>
      <c r="O73" s="527"/>
      <c r="P73" s="527"/>
      <c r="Q73" s="527"/>
      <c r="R73" s="527"/>
      <c r="S73" s="527"/>
      <c r="T73" s="527"/>
      <c r="U73" s="527"/>
      <c r="V73" s="527"/>
      <c r="W73" s="527"/>
      <c r="X73" s="527"/>
      <c r="Y73" s="527"/>
      <c r="Z73" s="527"/>
      <c r="AA73" s="527"/>
      <c r="AB73" s="527"/>
    </row>
    <row r="74" spans="1:28" ht="14.25" customHeight="1" x14ac:dyDescent="0.35">
      <c r="A74" s="527"/>
      <c r="B74" s="527"/>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row>
    <row r="75" spans="1:28" ht="14.25" customHeight="1" x14ac:dyDescent="0.35">
      <c r="A75" s="527"/>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row>
    <row r="76" spans="1:28" ht="14.25" customHeight="1" x14ac:dyDescent="0.35">
      <c r="A76" s="527"/>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27"/>
    </row>
    <row r="77" spans="1:28" ht="14.25" customHeight="1" x14ac:dyDescent="0.35">
      <c r="A77" s="527"/>
      <c r="B77" s="527"/>
      <c r="C77" s="527"/>
      <c r="D77" s="527"/>
      <c r="E77" s="527"/>
      <c r="F77" s="527"/>
      <c r="G77" s="527"/>
      <c r="H77" s="527"/>
      <c r="I77" s="527"/>
      <c r="J77" s="527"/>
      <c r="K77" s="527"/>
      <c r="L77" s="527"/>
      <c r="M77" s="527"/>
      <c r="N77" s="527"/>
      <c r="O77" s="527"/>
      <c r="P77" s="527"/>
      <c r="Q77" s="527"/>
      <c r="R77" s="527"/>
      <c r="S77" s="527"/>
      <c r="T77" s="527"/>
      <c r="U77" s="527"/>
      <c r="V77" s="527"/>
      <c r="W77" s="527"/>
      <c r="X77" s="527"/>
      <c r="Y77" s="527"/>
      <c r="Z77" s="527"/>
      <c r="AA77" s="527"/>
      <c r="AB77" s="527"/>
    </row>
    <row r="78" spans="1:28" ht="14.25" customHeight="1" x14ac:dyDescent="0.35">
      <c r="A78" s="527"/>
      <c r="B78" s="527"/>
      <c r="C78" s="527"/>
      <c r="D78" s="527"/>
      <c r="E78" s="527"/>
      <c r="F78" s="527"/>
      <c r="G78" s="527"/>
      <c r="H78" s="527"/>
      <c r="I78" s="527"/>
      <c r="J78" s="527"/>
      <c r="K78" s="527"/>
      <c r="L78" s="527"/>
      <c r="M78" s="527"/>
      <c r="N78" s="527"/>
      <c r="O78" s="527"/>
      <c r="P78" s="527"/>
      <c r="Q78" s="527"/>
      <c r="R78" s="527"/>
      <c r="S78" s="527"/>
      <c r="T78" s="527"/>
      <c r="U78" s="527"/>
      <c r="V78" s="527"/>
      <c r="W78" s="527"/>
      <c r="X78" s="527"/>
      <c r="Y78" s="527"/>
      <c r="Z78" s="527"/>
      <c r="AA78" s="527"/>
      <c r="AB78" s="527"/>
    </row>
    <row r="79" spans="1:28" ht="14.25" customHeight="1" x14ac:dyDescent="0.35">
      <c r="A79" s="527"/>
      <c r="B79" s="527"/>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27"/>
    </row>
    <row r="80" spans="1:28" ht="14.25" customHeight="1" x14ac:dyDescent="0.35">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c r="AB80" s="527"/>
    </row>
    <row r="81" spans="1:28" ht="14.25" customHeight="1" x14ac:dyDescent="0.35">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c r="Y81" s="527"/>
      <c r="Z81" s="527"/>
      <c r="AA81" s="527"/>
      <c r="AB81" s="527"/>
    </row>
    <row r="82" spans="1:28" ht="14.25" customHeight="1" x14ac:dyDescent="0.35">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7"/>
      <c r="Z82" s="527"/>
      <c r="AA82" s="527"/>
      <c r="AB82" s="527"/>
    </row>
    <row r="83" spans="1:28" ht="14.25" customHeight="1" x14ac:dyDescent="0.35">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27"/>
    </row>
    <row r="84" spans="1:28" ht="14.25" customHeight="1" x14ac:dyDescent="0.35">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c r="Y84" s="527"/>
      <c r="Z84" s="527"/>
      <c r="AA84" s="527"/>
      <c r="AB84" s="527"/>
    </row>
    <row r="85" spans="1:28" ht="14.25" customHeight="1" x14ac:dyDescent="0.35">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c r="AB85" s="527"/>
    </row>
    <row r="86" spans="1:28" ht="14.25" customHeight="1" x14ac:dyDescent="0.35">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c r="AB86" s="527"/>
    </row>
    <row r="87" spans="1:28" ht="14.25" customHeight="1" x14ac:dyDescent="0.35">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row>
    <row r="88" spans="1:28" ht="14.25" customHeight="1" x14ac:dyDescent="0.35">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c r="Y88" s="527"/>
      <c r="Z88" s="527"/>
      <c r="AA88" s="527"/>
      <c r="AB88" s="527"/>
    </row>
    <row r="89" spans="1:28" ht="14.25" customHeight="1" x14ac:dyDescent="0.35">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c r="AB89" s="527"/>
    </row>
    <row r="90" spans="1:28" ht="14.25" customHeight="1" x14ac:dyDescent="0.35">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row>
    <row r="91" spans="1:28" ht="14.25" customHeight="1" x14ac:dyDescent="0.35">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row>
    <row r="92" spans="1:28" ht="14.25" customHeight="1" x14ac:dyDescent="0.35">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row>
    <row r="93" spans="1:28" ht="14.25" customHeight="1" x14ac:dyDescent="0.35">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row>
    <row r="94" spans="1:28" ht="14.25" customHeight="1" x14ac:dyDescent="0.35">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c r="AB94" s="527"/>
    </row>
    <row r="95" spans="1:28" ht="14.25" customHeight="1" x14ac:dyDescent="0.35">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c r="Y95" s="527"/>
      <c r="Z95" s="527"/>
      <c r="AA95" s="527"/>
      <c r="AB95" s="527"/>
    </row>
    <row r="96" spans="1:28" ht="14.25" customHeight="1" x14ac:dyDescent="0.35">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row>
    <row r="97" spans="1:28" ht="14.25" customHeight="1" x14ac:dyDescent="0.35">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row>
    <row r="98" spans="1:28" ht="14.25" customHeight="1" x14ac:dyDescent="0.35">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row>
    <row r="99" spans="1:28" ht="14.25" customHeight="1" x14ac:dyDescent="0.35">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row>
    <row r="100" spans="1:28" ht="14.25" customHeight="1" x14ac:dyDescent="0.35">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row>
    <row r="101" spans="1:28" ht="6" customHeight="1" x14ac:dyDescent="0.35">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c r="AB101" s="527"/>
    </row>
    <row r="102" spans="1:28" ht="14.25" customHeight="1" x14ac:dyDescent="0.35">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c r="Y102" s="527"/>
      <c r="Z102" s="527"/>
      <c r="AA102" s="527"/>
      <c r="AB102" s="527"/>
    </row>
    <row r="103" spans="1:28" ht="14.25" customHeight="1" x14ac:dyDescent="0.35">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c r="AB103" s="527"/>
    </row>
    <row r="104" spans="1:28" ht="14.25" customHeight="1" x14ac:dyDescent="0.35">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row>
    <row r="105" spans="1:28" ht="14.25" customHeight="1" x14ac:dyDescent="0.35">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row>
    <row r="106" spans="1:28" ht="14.25" customHeight="1" x14ac:dyDescent="0.35">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c r="AB106" s="527"/>
    </row>
    <row r="107" spans="1:28" ht="14.25" customHeight="1" x14ac:dyDescent="0.35">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c r="AB107" s="527"/>
    </row>
    <row r="108" spans="1:28" ht="14.25" customHeight="1" x14ac:dyDescent="0.35">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c r="AB108" s="527"/>
    </row>
    <row r="109" spans="1:28" ht="14.25" customHeight="1" x14ac:dyDescent="0.35">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c r="AB109" s="527"/>
    </row>
    <row r="110" spans="1:28" ht="14.25" customHeight="1" x14ac:dyDescent="0.35">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row>
    <row r="111" spans="1:28" ht="14.25" customHeight="1" x14ac:dyDescent="0.35">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row>
    <row r="112" spans="1:28" ht="14.25" customHeight="1" x14ac:dyDescent="0.35">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row>
    <row r="113" spans="1:28" ht="14.25" customHeight="1" x14ac:dyDescent="0.35">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row>
    <row r="114" spans="1:28" ht="14.25" customHeight="1" x14ac:dyDescent="0.35">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row>
    <row r="115" spans="1:28" ht="14.25" customHeight="1" x14ac:dyDescent="0.35">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c r="AB115" s="527"/>
    </row>
    <row r="116" spans="1:28" ht="14.25" customHeight="1" x14ac:dyDescent="0.35">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row>
    <row r="117" spans="1:28" ht="14.25" customHeight="1" x14ac:dyDescent="0.35">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row>
    <row r="118" spans="1:28" ht="14.25" customHeight="1" x14ac:dyDescent="0.35">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c r="AB118" s="527"/>
    </row>
    <row r="119" spans="1:28" ht="14.25" customHeight="1" x14ac:dyDescent="0.35">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c r="AB119" s="527"/>
    </row>
    <row r="120" spans="1:28" ht="14.25" customHeight="1" x14ac:dyDescent="0.35">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c r="AB120" s="527"/>
    </row>
    <row r="121" spans="1:28" ht="14.25" customHeight="1" x14ac:dyDescent="0.35">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c r="AB121" s="527"/>
    </row>
    <row r="122" spans="1:28" ht="14.25" customHeight="1" x14ac:dyDescent="0.35">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row>
    <row r="123" spans="1:28" ht="14.25" customHeight="1" x14ac:dyDescent="0.35">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row>
    <row r="124" spans="1:28" ht="14.25" customHeight="1" x14ac:dyDescent="0.35">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row>
    <row r="125" spans="1:28" ht="14.25" customHeight="1" x14ac:dyDescent="0.35">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row>
    <row r="126" spans="1:28" ht="14.25" customHeight="1" x14ac:dyDescent="0.35">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row>
    <row r="127" spans="1:28" ht="14.25" customHeight="1" x14ac:dyDescent="0.35">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row>
    <row r="128" spans="1:28" ht="14.25" customHeight="1" x14ac:dyDescent="0.35">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row>
    <row r="129" spans="1:28" ht="14.25" customHeight="1" x14ac:dyDescent="0.35">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row>
    <row r="130" spans="1:28" ht="14.25" customHeight="1" x14ac:dyDescent="0.35">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row>
    <row r="131" spans="1:28" ht="14.25" customHeight="1" x14ac:dyDescent="0.35">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row>
    <row r="132" spans="1:28" ht="14.25" customHeight="1" x14ac:dyDescent="0.35">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row>
    <row r="133" spans="1:28" ht="14.25" customHeight="1" x14ac:dyDescent="0.35">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row>
    <row r="134" spans="1:28" ht="14.25" customHeight="1" x14ac:dyDescent="0.35">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row>
    <row r="135" spans="1:28" ht="14.25" customHeight="1" x14ac:dyDescent="0.35">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row>
    <row r="136" spans="1:28" ht="14.25" customHeight="1" x14ac:dyDescent="0.35">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row>
    <row r="137" spans="1:28" ht="14.25" customHeight="1" x14ac:dyDescent="0.35">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row>
    <row r="138" spans="1:28" ht="14.25" customHeight="1" x14ac:dyDescent="0.35">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row>
    <row r="139" spans="1:28" ht="14.25" customHeight="1" x14ac:dyDescent="0.35">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row>
    <row r="140" spans="1:28" ht="14.25" customHeight="1" x14ac:dyDescent="0.35">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row>
    <row r="141" spans="1:28" ht="14.25" customHeight="1" x14ac:dyDescent="0.35">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row>
    <row r="142" spans="1:28" ht="14.25" customHeight="1" x14ac:dyDescent="0.35">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row>
    <row r="143" spans="1:28" ht="14.25" customHeight="1" x14ac:dyDescent="0.35">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row>
    <row r="144" spans="1:28" ht="14.25" customHeight="1" x14ac:dyDescent="0.35">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row>
    <row r="145" spans="1:28" ht="14.25" customHeight="1" x14ac:dyDescent="0.35">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row>
    <row r="146" spans="1:28" ht="14.25" customHeight="1" x14ac:dyDescent="0.35">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row>
    <row r="147" spans="1:28" ht="14.25" customHeight="1" x14ac:dyDescent="0.35">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row>
    <row r="148" spans="1:28" ht="14.25" customHeight="1" x14ac:dyDescent="0.35">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row>
    <row r="149" spans="1:28" ht="14.25" customHeight="1" x14ac:dyDescent="0.35">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row>
    <row r="150" spans="1:28" ht="14.25" customHeight="1" x14ac:dyDescent="0.35">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row>
    <row r="151" spans="1:28" ht="14.25" customHeight="1" x14ac:dyDescent="0.35">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row>
    <row r="152" spans="1:28" ht="14.25" customHeight="1" x14ac:dyDescent="0.35">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row>
    <row r="153" spans="1:28" ht="14.25" customHeight="1" x14ac:dyDescent="0.35">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row>
    <row r="154" spans="1:28" ht="14.25" customHeight="1" x14ac:dyDescent="0.35">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c r="AB154" s="527"/>
    </row>
    <row r="155" spans="1:28" ht="14.25" customHeight="1" x14ac:dyDescent="0.35">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c r="AB155" s="527"/>
    </row>
    <row r="156" spans="1:28" ht="14.25" customHeight="1" x14ac:dyDescent="0.35">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c r="AB156" s="527"/>
    </row>
    <row r="157" spans="1:28" ht="14.25" customHeight="1" x14ac:dyDescent="0.35">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c r="AB157" s="527"/>
    </row>
    <row r="158" spans="1:28" ht="14.25" customHeight="1" x14ac:dyDescent="0.35">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c r="AB158" s="527"/>
    </row>
    <row r="159" spans="1:28" ht="14.25" customHeight="1" x14ac:dyDescent="0.35">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row>
    <row r="160" spans="1:28" ht="14.25" customHeight="1" x14ac:dyDescent="0.35">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row>
    <row r="161" spans="1:28" ht="14.25" customHeight="1" x14ac:dyDescent="0.35">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row>
    <row r="162" spans="1:28" ht="14.25" customHeight="1" x14ac:dyDescent="0.35">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row>
    <row r="163" spans="1:28" ht="14.25" customHeight="1" x14ac:dyDescent="0.35">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row>
    <row r="164" spans="1:28" ht="14.25" customHeight="1" x14ac:dyDescent="0.35">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row>
    <row r="165" spans="1:28" ht="14.25" customHeight="1" x14ac:dyDescent="0.35">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row>
    <row r="166" spans="1:28" ht="14.25" customHeight="1" x14ac:dyDescent="0.35">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row>
    <row r="167" spans="1:28" ht="14.25" customHeight="1" x14ac:dyDescent="0.35">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row>
    <row r="168" spans="1:28" ht="14.25" customHeight="1" x14ac:dyDescent="0.35">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row>
    <row r="169" spans="1:28" ht="14.25" customHeight="1" x14ac:dyDescent="0.35">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row>
    <row r="170" spans="1:28" ht="14.25" customHeight="1" x14ac:dyDescent="0.35">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row>
    <row r="171" spans="1:28" ht="14.25" customHeight="1" x14ac:dyDescent="0.35">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row>
    <row r="172" spans="1:28" ht="14.25" customHeight="1" x14ac:dyDescent="0.35">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row>
    <row r="173" spans="1:28" ht="14.25" customHeight="1" x14ac:dyDescent="0.35">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row>
    <row r="174" spans="1:28" ht="14.25" customHeight="1" x14ac:dyDescent="0.35">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row>
    <row r="175" spans="1:28" ht="14.25" customHeight="1" x14ac:dyDescent="0.35">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c r="AB175" s="527"/>
    </row>
    <row r="176" spans="1:28" ht="14.25" customHeight="1" x14ac:dyDescent="0.35">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row>
    <row r="177" spans="1:28" ht="14.25" customHeight="1" x14ac:dyDescent="0.35">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row>
    <row r="178" spans="1:28" ht="14.25" customHeight="1" x14ac:dyDescent="0.35">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c r="AB178" s="527"/>
    </row>
    <row r="179" spans="1:28" ht="14.25" customHeight="1" x14ac:dyDescent="0.35">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row>
    <row r="180" spans="1:28" ht="14.25" customHeight="1" x14ac:dyDescent="0.35">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c r="AB180" s="527"/>
    </row>
    <row r="181" spans="1:28" ht="14.25" customHeight="1" x14ac:dyDescent="0.35">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row>
    <row r="182" spans="1:28" ht="14.25" customHeight="1" x14ac:dyDescent="0.35">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c r="AB182" s="527"/>
    </row>
    <row r="183" spans="1:28" ht="14.25" customHeight="1" x14ac:dyDescent="0.35">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c r="AB183" s="527"/>
    </row>
    <row r="184" spans="1:28" ht="14.25" customHeight="1" x14ac:dyDescent="0.35">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c r="AB184" s="527"/>
    </row>
    <row r="185" spans="1:28" ht="14.25" customHeight="1" x14ac:dyDescent="0.35">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c r="AB185" s="527"/>
    </row>
    <row r="186" spans="1:28" ht="14.25" customHeight="1" x14ac:dyDescent="0.35">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row>
    <row r="187" spans="1:28" ht="14.25" customHeight="1" x14ac:dyDescent="0.35">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row>
    <row r="188" spans="1:28" ht="14.25" customHeight="1" x14ac:dyDescent="0.35">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c r="AB188" s="527"/>
    </row>
    <row r="189" spans="1:28" ht="14.25" customHeight="1" x14ac:dyDescent="0.35">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c r="AB189" s="527"/>
    </row>
    <row r="190" spans="1:28" ht="14.25" customHeight="1" x14ac:dyDescent="0.35">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c r="AB190" s="527"/>
    </row>
    <row r="191" spans="1:28" ht="14.25" customHeight="1" x14ac:dyDescent="0.35">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c r="AB191" s="527"/>
    </row>
    <row r="192" spans="1:28" ht="14.25" customHeight="1" x14ac:dyDescent="0.35">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c r="AB192" s="527"/>
    </row>
    <row r="193" spans="1:28" ht="14.25" customHeight="1" x14ac:dyDescent="0.35">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c r="AB193" s="527"/>
    </row>
    <row r="194" spans="1:28" ht="14.25" customHeight="1" x14ac:dyDescent="0.35">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row>
    <row r="195" spans="1:28" ht="14.25" customHeight="1" x14ac:dyDescent="0.35">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c r="AB195" s="527"/>
    </row>
    <row r="196" spans="1:28" ht="14.25" customHeight="1" x14ac:dyDescent="0.35">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c r="AB196" s="527"/>
    </row>
    <row r="197" spans="1:28" ht="14.25" customHeight="1" x14ac:dyDescent="0.35">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c r="AB197" s="527"/>
    </row>
    <row r="198" spans="1:28" ht="14.25" customHeight="1" x14ac:dyDescent="0.35">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c r="AB198" s="527"/>
    </row>
    <row r="199" spans="1:28" ht="14.25" customHeight="1" x14ac:dyDescent="0.35">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row>
    <row r="200" spans="1:28" ht="14.25" customHeight="1" x14ac:dyDescent="0.35">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c r="AB200" s="527"/>
    </row>
    <row r="201" spans="1:28" ht="14.25" customHeight="1" x14ac:dyDescent="0.35">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c r="AB201" s="527"/>
    </row>
    <row r="202" spans="1:28" ht="14.25" customHeight="1" x14ac:dyDescent="0.35">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c r="AB202" s="527"/>
    </row>
    <row r="203" spans="1:28" ht="14.25" customHeight="1" x14ac:dyDescent="0.35">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c r="AB203" s="527"/>
    </row>
    <row r="204" spans="1:28" ht="14.25" customHeight="1" x14ac:dyDescent="0.35">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c r="AB204" s="527"/>
    </row>
    <row r="205" spans="1:28" ht="14.25" customHeight="1" x14ac:dyDescent="0.35">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row>
    <row r="206" spans="1:28" ht="14.25" customHeight="1" x14ac:dyDescent="0.35">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row>
    <row r="207" spans="1:28" ht="14.25" customHeight="1" x14ac:dyDescent="0.35">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c r="AB207" s="527"/>
    </row>
    <row r="208" spans="1:28" ht="14.25" customHeight="1" x14ac:dyDescent="0.35">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c r="AB208" s="527"/>
    </row>
    <row r="209" spans="1:28" ht="14.25" customHeight="1" x14ac:dyDescent="0.35">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c r="AB209" s="527"/>
    </row>
    <row r="210" spans="1:28" ht="14.25" customHeight="1" x14ac:dyDescent="0.35">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row>
    <row r="211" spans="1:28" ht="14.25" customHeight="1" x14ac:dyDescent="0.35">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c r="AB211" s="527"/>
    </row>
    <row r="212" spans="1:28" ht="14.25" customHeight="1" x14ac:dyDescent="0.35">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c r="AB212" s="527"/>
    </row>
    <row r="213" spans="1:28" ht="14.25" customHeight="1" x14ac:dyDescent="0.35">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row>
    <row r="214" spans="1:28" ht="14.25" customHeight="1" x14ac:dyDescent="0.35">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row>
    <row r="215" spans="1:28" ht="14.25" customHeight="1" x14ac:dyDescent="0.35">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c r="AB215" s="527"/>
    </row>
    <row r="216" spans="1:28" ht="14.25" customHeight="1" x14ac:dyDescent="0.35">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c r="AB216" s="527"/>
    </row>
    <row r="217" spans="1:28" ht="14.25" customHeight="1" x14ac:dyDescent="0.35">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row>
    <row r="218" spans="1:28" ht="14.25" customHeight="1" x14ac:dyDescent="0.35">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c r="AB218" s="527"/>
    </row>
    <row r="219" spans="1:28" ht="14.25" customHeight="1" x14ac:dyDescent="0.35">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c r="Y219" s="527"/>
      <c r="Z219" s="527"/>
      <c r="AA219" s="527"/>
      <c r="AB219" s="527"/>
    </row>
    <row r="220" spans="1:28" ht="14.25" customHeight="1" x14ac:dyDescent="0.35">
      <c r="A220" s="527"/>
      <c r="B220" s="527"/>
      <c r="C220" s="527"/>
      <c r="D220" s="527"/>
      <c r="E220" s="527"/>
      <c r="F220" s="527"/>
      <c r="G220" s="527"/>
      <c r="H220" s="527"/>
      <c r="I220" s="527"/>
      <c r="J220" s="527"/>
      <c r="K220" s="527"/>
      <c r="L220" s="527"/>
      <c r="M220" s="527"/>
      <c r="N220" s="527"/>
      <c r="O220" s="527"/>
      <c r="P220" s="527"/>
      <c r="Q220" s="527"/>
      <c r="R220" s="527"/>
      <c r="S220" s="527"/>
      <c r="T220" s="527"/>
      <c r="U220" s="527"/>
      <c r="V220" s="527"/>
      <c r="W220" s="527"/>
      <c r="X220" s="527"/>
      <c r="Y220" s="527"/>
      <c r="Z220" s="527"/>
      <c r="AA220" s="527"/>
      <c r="AB220" s="527"/>
    </row>
    <row r="221" spans="1:28" ht="14.25" customHeight="1" x14ac:dyDescent="0.35">
      <c r="A221" s="527"/>
      <c r="B221" s="527"/>
      <c r="C221" s="527"/>
      <c r="D221" s="527"/>
      <c r="E221" s="527"/>
      <c r="F221" s="527"/>
      <c r="G221" s="527"/>
      <c r="H221" s="527"/>
      <c r="I221" s="527"/>
      <c r="J221" s="527"/>
      <c r="K221" s="527"/>
      <c r="L221" s="527"/>
      <c r="M221" s="527"/>
      <c r="N221" s="527"/>
      <c r="O221" s="527"/>
      <c r="P221" s="527"/>
      <c r="Q221" s="527"/>
      <c r="R221" s="527"/>
      <c r="S221" s="527"/>
      <c r="T221" s="527"/>
      <c r="U221" s="527"/>
      <c r="V221" s="527"/>
      <c r="W221" s="527"/>
      <c r="X221" s="527"/>
      <c r="Y221" s="527"/>
      <c r="Z221" s="527"/>
      <c r="AA221" s="527"/>
      <c r="AB221" s="527"/>
    </row>
    <row r="222" spans="1:28" ht="14.25" customHeight="1" x14ac:dyDescent="0.35">
      <c r="A222" s="527"/>
      <c r="B222" s="527"/>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c r="Y222" s="527"/>
      <c r="Z222" s="527"/>
      <c r="AA222" s="527"/>
      <c r="AB222" s="527"/>
    </row>
    <row r="223" spans="1:28" ht="14.25" customHeight="1" x14ac:dyDescent="0.35">
      <c r="A223" s="527"/>
      <c r="B223" s="527"/>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c r="AB223" s="527"/>
    </row>
    <row r="224" spans="1:28" ht="14.25" customHeight="1" x14ac:dyDescent="0.35">
      <c r="A224" s="527"/>
      <c r="B224" s="527"/>
      <c r="C224" s="527"/>
      <c r="D224" s="527"/>
      <c r="E224" s="527"/>
      <c r="F224" s="527"/>
      <c r="G224" s="527"/>
      <c r="H224" s="527"/>
      <c r="I224" s="527"/>
      <c r="J224" s="527"/>
      <c r="K224" s="527"/>
      <c r="L224" s="527"/>
      <c r="M224" s="527"/>
      <c r="N224" s="527"/>
      <c r="O224" s="527"/>
      <c r="P224" s="527"/>
      <c r="Q224" s="527"/>
      <c r="R224" s="527"/>
      <c r="S224" s="527"/>
      <c r="T224" s="527"/>
      <c r="U224" s="527"/>
      <c r="V224" s="527"/>
      <c r="W224" s="527"/>
      <c r="X224" s="527"/>
      <c r="Y224" s="527"/>
      <c r="Z224" s="527"/>
      <c r="AA224" s="527"/>
      <c r="AB224" s="527"/>
    </row>
    <row r="225" spans="1:28" ht="14.25" customHeight="1" x14ac:dyDescent="0.35">
      <c r="A225" s="527"/>
      <c r="B225" s="527"/>
      <c r="C225" s="527"/>
      <c r="D225" s="527"/>
      <c r="E225" s="527"/>
      <c r="F225" s="527"/>
      <c r="G225" s="527"/>
      <c r="H225" s="527"/>
      <c r="I225" s="527"/>
      <c r="J225" s="527"/>
      <c r="K225" s="527"/>
      <c r="L225" s="527"/>
      <c r="M225" s="527"/>
      <c r="N225" s="527"/>
      <c r="O225" s="527"/>
      <c r="P225" s="527"/>
      <c r="Q225" s="527"/>
      <c r="R225" s="527"/>
      <c r="S225" s="527"/>
      <c r="T225" s="527"/>
      <c r="U225" s="527"/>
      <c r="V225" s="527"/>
      <c r="W225" s="527"/>
      <c r="X225" s="527"/>
      <c r="Y225" s="527"/>
      <c r="Z225" s="527"/>
      <c r="AA225" s="527"/>
      <c r="AB225" s="527"/>
    </row>
    <row r="226" spans="1:28" ht="14.25" customHeight="1" x14ac:dyDescent="0.35">
      <c r="A226" s="527"/>
      <c r="B226" s="527"/>
      <c r="C226" s="527"/>
      <c r="D226" s="527"/>
      <c r="E226" s="527"/>
      <c r="F226" s="527"/>
      <c r="G226" s="527"/>
      <c r="H226" s="527"/>
      <c r="I226" s="527"/>
      <c r="J226" s="527"/>
      <c r="K226" s="527"/>
      <c r="L226" s="527"/>
      <c r="M226" s="527"/>
      <c r="N226" s="527"/>
      <c r="O226" s="527"/>
      <c r="P226" s="527"/>
      <c r="Q226" s="527"/>
      <c r="R226" s="527"/>
      <c r="S226" s="527"/>
      <c r="T226" s="527"/>
      <c r="U226" s="527"/>
      <c r="V226" s="527"/>
      <c r="W226" s="527"/>
      <c r="X226" s="527"/>
      <c r="Y226" s="527"/>
      <c r="Z226" s="527"/>
      <c r="AA226" s="527"/>
      <c r="AB226" s="527"/>
    </row>
    <row r="227" spans="1:28" ht="14.25" customHeight="1" x14ac:dyDescent="0.35">
      <c r="A227" s="527"/>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7"/>
      <c r="Z227" s="527"/>
      <c r="AA227" s="527"/>
      <c r="AB227" s="527"/>
    </row>
    <row r="228" spans="1:28" ht="14.25" customHeight="1" x14ac:dyDescent="0.35">
      <c r="A228" s="527"/>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7"/>
      <c r="Z228" s="527"/>
      <c r="AA228" s="527"/>
      <c r="AB228" s="527"/>
    </row>
    <row r="229" spans="1:28" ht="14.25" customHeight="1" x14ac:dyDescent="0.35">
      <c r="A229" s="527"/>
      <c r="B229" s="527"/>
      <c r="C229" s="527"/>
      <c r="D229" s="527"/>
      <c r="E229" s="527"/>
      <c r="F229" s="527"/>
      <c r="G229" s="527"/>
      <c r="H229" s="527"/>
      <c r="I229" s="527"/>
      <c r="J229" s="527"/>
      <c r="K229" s="527"/>
      <c r="L229" s="527"/>
      <c r="M229" s="527"/>
      <c r="N229" s="527"/>
      <c r="O229" s="527"/>
      <c r="P229" s="527"/>
      <c r="Q229" s="527"/>
      <c r="R229" s="527"/>
      <c r="S229" s="527"/>
      <c r="T229" s="527"/>
      <c r="U229" s="527"/>
      <c r="V229" s="527"/>
      <c r="W229" s="527"/>
      <c r="X229" s="527"/>
      <c r="Y229" s="527"/>
      <c r="Z229" s="527"/>
      <c r="AA229" s="527"/>
      <c r="AB229" s="527"/>
    </row>
    <row r="230" spans="1:28" ht="14.25" customHeight="1" x14ac:dyDescent="0.35">
      <c r="A230" s="527"/>
      <c r="B230" s="527"/>
      <c r="C230" s="527"/>
      <c r="D230" s="527"/>
      <c r="E230" s="527"/>
      <c r="F230" s="527"/>
      <c r="G230" s="527"/>
      <c r="H230" s="527"/>
      <c r="I230" s="527"/>
      <c r="J230" s="527"/>
      <c r="K230" s="527"/>
      <c r="L230" s="527"/>
      <c r="M230" s="527"/>
      <c r="N230" s="527"/>
      <c r="O230" s="527"/>
      <c r="P230" s="527"/>
      <c r="Q230" s="527"/>
      <c r="R230" s="527"/>
      <c r="S230" s="527"/>
      <c r="T230" s="527"/>
      <c r="U230" s="527"/>
      <c r="V230" s="527"/>
      <c r="W230" s="527"/>
      <c r="X230" s="527"/>
      <c r="Y230" s="527"/>
      <c r="Z230" s="527"/>
      <c r="AA230" s="527"/>
      <c r="AB230" s="527"/>
    </row>
    <row r="231" spans="1:28" ht="14.25" customHeight="1" x14ac:dyDescent="0.35">
      <c r="A231" s="527"/>
      <c r="B231" s="527"/>
      <c r="C231" s="527"/>
      <c r="D231" s="527"/>
      <c r="E231" s="527"/>
      <c r="F231" s="527"/>
      <c r="G231" s="527"/>
      <c r="H231" s="527"/>
      <c r="I231" s="527"/>
      <c r="J231" s="527"/>
      <c r="K231" s="527"/>
      <c r="L231" s="527"/>
      <c r="M231" s="527"/>
      <c r="N231" s="527"/>
      <c r="O231" s="527"/>
      <c r="P231" s="527"/>
      <c r="Q231" s="527"/>
      <c r="R231" s="527"/>
      <c r="S231" s="527"/>
      <c r="T231" s="527"/>
      <c r="U231" s="527"/>
      <c r="V231" s="527"/>
      <c r="W231" s="527"/>
      <c r="X231" s="527"/>
      <c r="Y231" s="527"/>
      <c r="Z231" s="527"/>
      <c r="AA231" s="527"/>
      <c r="AB231" s="527"/>
    </row>
    <row r="232" spans="1:28" ht="14.25" customHeight="1" x14ac:dyDescent="0.35">
      <c r="A232" s="527"/>
      <c r="B232" s="527"/>
      <c r="C232" s="527"/>
      <c r="D232" s="527"/>
      <c r="E232" s="527"/>
      <c r="F232" s="527"/>
      <c r="G232" s="527"/>
      <c r="H232" s="527"/>
      <c r="I232" s="527"/>
      <c r="J232" s="527"/>
      <c r="K232" s="527"/>
      <c r="L232" s="527"/>
      <c r="M232" s="527"/>
      <c r="N232" s="527"/>
      <c r="O232" s="527"/>
      <c r="P232" s="527"/>
      <c r="Q232" s="527"/>
      <c r="R232" s="527"/>
      <c r="S232" s="527"/>
      <c r="T232" s="527"/>
      <c r="U232" s="527"/>
      <c r="V232" s="527"/>
      <c r="W232" s="527"/>
      <c r="X232" s="527"/>
      <c r="Y232" s="527"/>
      <c r="Z232" s="527"/>
      <c r="AA232" s="527"/>
      <c r="AB232" s="527"/>
    </row>
    <row r="233" spans="1:28" ht="14.25" customHeight="1" x14ac:dyDescent="0.35">
      <c r="A233" s="527"/>
      <c r="B233" s="527"/>
      <c r="C233" s="527"/>
      <c r="D233" s="527"/>
      <c r="E233" s="527"/>
      <c r="F233" s="527"/>
      <c r="G233" s="527"/>
      <c r="H233" s="527"/>
      <c r="I233" s="527"/>
      <c r="J233" s="527"/>
      <c r="K233" s="527"/>
      <c r="L233" s="527"/>
      <c r="M233" s="527"/>
      <c r="N233" s="527"/>
      <c r="O233" s="527"/>
      <c r="P233" s="527"/>
      <c r="Q233" s="527"/>
      <c r="R233" s="527"/>
      <c r="S233" s="527"/>
      <c r="T233" s="527"/>
      <c r="U233" s="527"/>
      <c r="V233" s="527"/>
      <c r="W233" s="527"/>
      <c r="X233" s="527"/>
      <c r="Y233" s="527"/>
      <c r="Z233" s="527"/>
      <c r="AA233" s="527"/>
      <c r="AB233" s="527"/>
    </row>
    <row r="234" spans="1:28" ht="14.25" customHeight="1" x14ac:dyDescent="0.35">
      <c r="A234" s="527"/>
      <c r="B234" s="527"/>
      <c r="C234" s="527"/>
      <c r="D234" s="527"/>
      <c r="E234" s="527"/>
      <c r="F234" s="527"/>
      <c r="G234" s="527"/>
      <c r="H234" s="527"/>
      <c r="I234" s="527"/>
      <c r="J234" s="527"/>
      <c r="K234" s="527"/>
      <c r="L234" s="527"/>
      <c r="M234" s="527"/>
      <c r="N234" s="527"/>
      <c r="O234" s="527"/>
      <c r="P234" s="527"/>
      <c r="Q234" s="527"/>
      <c r="R234" s="527"/>
      <c r="S234" s="527"/>
      <c r="T234" s="527"/>
      <c r="U234" s="527"/>
      <c r="V234" s="527"/>
      <c r="W234" s="527"/>
      <c r="X234" s="527"/>
      <c r="Y234" s="527"/>
      <c r="Z234" s="527"/>
      <c r="AA234" s="527"/>
      <c r="AB234" s="527"/>
    </row>
    <row r="235" spans="1:28" ht="14.25" customHeight="1" x14ac:dyDescent="0.35">
      <c r="A235" s="527"/>
      <c r="B235" s="527"/>
      <c r="C235" s="527"/>
      <c r="D235" s="527"/>
      <c r="E235" s="527"/>
      <c r="F235" s="527"/>
      <c r="G235" s="527"/>
      <c r="H235" s="527"/>
      <c r="I235" s="527"/>
      <c r="J235" s="527"/>
      <c r="K235" s="527"/>
      <c r="L235" s="527"/>
      <c r="M235" s="527"/>
      <c r="N235" s="527"/>
      <c r="O235" s="527"/>
      <c r="P235" s="527"/>
      <c r="Q235" s="527"/>
      <c r="R235" s="527"/>
      <c r="S235" s="527"/>
      <c r="T235" s="527"/>
      <c r="U235" s="527"/>
      <c r="V235" s="527"/>
      <c r="W235" s="527"/>
      <c r="X235" s="527"/>
      <c r="Y235" s="527"/>
      <c r="Z235" s="527"/>
      <c r="AA235" s="527"/>
      <c r="AB235" s="527"/>
    </row>
    <row r="236" spans="1:28" ht="14.25" customHeight="1" x14ac:dyDescent="0.35">
      <c r="A236" s="527"/>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c r="AB236" s="527"/>
    </row>
    <row r="237" spans="1:28" ht="14.25" customHeight="1" x14ac:dyDescent="0.35">
      <c r="A237" s="527"/>
      <c r="B237" s="527"/>
      <c r="C237" s="527"/>
      <c r="D237" s="527"/>
      <c r="E237" s="527"/>
      <c r="F237" s="527"/>
      <c r="G237" s="527"/>
      <c r="H237" s="527"/>
      <c r="I237" s="527"/>
      <c r="J237" s="527"/>
      <c r="K237" s="527"/>
      <c r="L237" s="527"/>
      <c r="M237" s="527"/>
      <c r="N237" s="527"/>
      <c r="O237" s="527"/>
      <c r="P237" s="527"/>
      <c r="Q237" s="527"/>
      <c r="R237" s="527"/>
      <c r="S237" s="527"/>
      <c r="T237" s="527"/>
      <c r="U237" s="527"/>
      <c r="V237" s="527"/>
      <c r="W237" s="527"/>
      <c r="X237" s="527"/>
      <c r="Y237" s="527"/>
      <c r="Z237" s="527"/>
      <c r="AA237" s="527"/>
      <c r="AB237" s="527"/>
    </row>
    <row r="238" spans="1:28" ht="14.25" customHeight="1" x14ac:dyDescent="0.35">
      <c r="A238" s="527"/>
      <c r="B238" s="527"/>
      <c r="C238" s="527"/>
      <c r="D238" s="527"/>
      <c r="E238" s="527"/>
      <c r="F238" s="527"/>
      <c r="G238" s="527"/>
      <c r="H238" s="527"/>
      <c r="I238" s="527"/>
      <c r="J238" s="527"/>
      <c r="K238" s="527"/>
      <c r="L238" s="527"/>
      <c r="M238" s="527"/>
      <c r="N238" s="527"/>
      <c r="O238" s="527"/>
      <c r="P238" s="527"/>
      <c r="Q238" s="527"/>
      <c r="R238" s="527"/>
      <c r="S238" s="527"/>
      <c r="T238" s="527"/>
      <c r="U238" s="527"/>
      <c r="V238" s="527"/>
      <c r="W238" s="527"/>
      <c r="X238" s="527"/>
      <c r="Y238" s="527"/>
      <c r="Z238" s="527"/>
      <c r="AA238" s="527"/>
      <c r="AB238" s="527"/>
    </row>
    <row r="239" spans="1:28" ht="14.25" customHeight="1" x14ac:dyDescent="0.35">
      <c r="A239" s="527"/>
      <c r="B239" s="527"/>
      <c r="C239" s="527"/>
      <c r="D239" s="527"/>
      <c r="E239" s="527"/>
      <c r="F239" s="527"/>
      <c r="G239" s="527"/>
      <c r="H239" s="527"/>
      <c r="I239" s="527"/>
      <c r="J239" s="527"/>
      <c r="K239" s="527"/>
      <c r="L239" s="527"/>
      <c r="M239" s="527"/>
      <c r="N239" s="527"/>
      <c r="O239" s="527"/>
      <c r="P239" s="527"/>
      <c r="Q239" s="527"/>
      <c r="R239" s="527"/>
      <c r="S239" s="527"/>
      <c r="T239" s="527"/>
      <c r="U239" s="527"/>
      <c r="V239" s="527"/>
      <c r="W239" s="527"/>
      <c r="X239" s="527"/>
      <c r="Y239" s="527"/>
      <c r="Z239" s="527"/>
      <c r="AA239" s="527"/>
      <c r="AB239" s="527"/>
    </row>
    <row r="240" spans="1:28" ht="14.25" customHeight="1" x14ac:dyDescent="0.35">
      <c r="A240" s="527"/>
      <c r="B240" s="527"/>
      <c r="C240" s="527"/>
      <c r="D240" s="527"/>
      <c r="E240" s="527"/>
      <c r="F240" s="527"/>
      <c r="G240" s="527"/>
      <c r="H240" s="527"/>
      <c r="I240" s="527"/>
      <c r="J240" s="527"/>
      <c r="K240" s="527"/>
      <c r="L240" s="527"/>
      <c r="M240" s="527"/>
      <c r="N240" s="527"/>
      <c r="O240" s="527"/>
      <c r="P240" s="527"/>
      <c r="Q240" s="527"/>
      <c r="R240" s="527"/>
      <c r="S240" s="527"/>
      <c r="T240" s="527"/>
      <c r="U240" s="527"/>
      <c r="V240" s="527"/>
      <c r="W240" s="527"/>
      <c r="X240" s="527"/>
      <c r="Y240" s="527"/>
      <c r="Z240" s="527"/>
      <c r="AA240" s="527"/>
      <c r="AB240" s="527"/>
    </row>
    <row r="241" spans="1:28" ht="14.25" customHeight="1" x14ac:dyDescent="0.35">
      <c r="A241" s="527"/>
      <c r="B241" s="527"/>
      <c r="C241" s="527"/>
      <c r="D241" s="527"/>
      <c r="E241" s="527"/>
      <c r="F241" s="527"/>
      <c r="G241" s="527"/>
      <c r="H241" s="527"/>
      <c r="I241" s="527"/>
      <c r="J241" s="527"/>
      <c r="K241" s="527"/>
      <c r="L241" s="527"/>
      <c r="M241" s="527"/>
      <c r="N241" s="527"/>
      <c r="O241" s="527"/>
      <c r="P241" s="527"/>
      <c r="Q241" s="527"/>
      <c r="R241" s="527"/>
      <c r="S241" s="527"/>
      <c r="T241" s="527"/>
      <c r="U241" s="527"/>
      <c r="V241" s="527"/>
      <c r="W241" s="527"/>
      <c r="X241" s="527"/>
      <c r="Y241" s="527"/>
      <c r="Z241" s="527"/>
      <c r="AA241" s="527"/>
      <c r="AB241" s="527"/>
    </row>
    <row r="242" spans="1:28" ht="14.25" customHeight="1" x14ac:dyDescent="0.35">
      <c r="A242" s="527"/>
      <c r="B242" s="527"/>
      <c r="C242" s="527"/>
      <c r="D242" s="527"/>
      <c r="E242" s="527"/>
      <c r="F242" s="527"/>
      <c r="G242" s="527"/>
      <c r="H242" s="527"/>
      <c r="I242" s="527"/>
      <c r="J242" s="527"/>
      <c r="K242" s="527"/>
      <c r="L242" s="527"/>
      <c r="M242" s="527"/>
      <c r="N242" s="527"/>
      <c r="O242" s="527"/>
      <c r="P242" s="527"/>
      <c r="Q242" s="527"/>
      <c r="R242" s="527"/>
      <c r="S242" s="527"/>
      <c r="T242" s="527"/>
      <c r="U242" s="527"/>
      <c r="V242" s="527"/>
      <c r="W242" s="527"/>
      <c r="X242" s="527"/>
      <c r="Y242" s="527"/>
      <c r="Z242" s="527"/>
      <c r="AA242" s="527"/>
      <c r="AB242" s="527"/>
    </row>
    <row r="243" spans="1:28" ht="14.25" customHeight="1" x14ac:dyDescent="0.35">
      <c r="A243" s="527"/>
      <c r="B243" s="527"/>
      <c r="C243" s="527"/>
      <c r="D243" s="527"/>
      <c r="E243" s="527"/>
      <c r="F243" s="527"/>
      <c r="G243" s="527"/>
      <c r="H243" s="527"/>
      <c r="I243" s="527"/>
      <c r="J243" s="527"/>
      <c r="K243" s="527"/>
      <c r="L243" s="527"/>
      <c r="M243" s="527"/>
      <c r="N243" s="527"/>
      <c r="O243" s="527"/>
      <c r="P243" s="527"/>
      <c r="Q243" s="527"/>
      <c r="R243" s="527"/>
      <c r="S243" s="527"/>
      <c r="T243" s="527"/>
      <c r="U243" s="527"/>
      <c r="V243" s="527"/>
      <c r="W243" s="527"/>
      <c r="X243" s="527"/>
      <c r="Y243" s="527"/>
      <c r="Z243" s="527"/>
      <c r="AA243" s="527"/>
      <c r="AB243" s="527"/>
    </row>
    <row r="244" spans="1:28" ht="14.25" customHeight="1" x14ac:dyDescent="0.35">
      <c r="A244" s="527"/>
      <c r="B244" s="527"/>
      <c r="C244" s="527"/>
      <c r="D244" s="527"/>
      <c r="E244" s="527"/>
      <c r="F244" s="527"/>
      <c r="G244" s="527"/>
      <c r="H244" s="527"/>
      <c r="I244" s="527"/>
      <c r="J244" s="527"/>
      <c r="K244" s="527"/>
      <c r="L244" s="527"/>
      <c r="M244" s="527"/>
      <c r="N244" s="527"/>
      <c r="O244" s="527"/>
      <c r="P244" s="527"/>
      <c r="Q244" s="527"/>
      <c r="R244" s="527"/>
      <c r="S244" s="527"/>
      <c r="T244" s="527"/>
      <c r="U244" s="527"/>
      <c r="V244" s="527"/>
      <c r="W244" s="527"/>
      <c r="X244" s="527"/>
      <c r="Y244" s="527"/>
      <c r="Z244" s="527"/>
      <c r="AA244" s="527"/>
      <c r="AB244" s="527"/>
    </row>
    <row r="245" spans="1:28" ht="14.25" customHeight="1" x14ac:dyDescent="0.35">
      <c r="A245" s="527"/>
      <c r="B245" s="527"/>
      <c r="C245" s="527"/>
      <c r="D245" s="527"/>
      <c r="E245" s="527"/>
      <c r="F245" s="527"/>
      <c r="G245" s="527"/>
      <c r="H245" s="527"/>
      <c r="I245" s="527"/>
      <c r="J245" s="527"/>
      <c r="K245" s="527"/>
      <c r="L245" s="527"/>
      <c r="M245" s="527"/>
      <c r="N245" s="527"/>
      <c r="O245" s="527"/>
      <c r="P245" s="527"/>
      <c r="Q245" s="527"/>
      <c r="R245" s="527"/>
      <c r="S245" s="527"/>
      <c r="T245" s="527"/>
      <c r="U245" s="527"/>
      <c r="V245" s="527"/>
      <c r="W245" s="527"/>
      <c r="X245" s="527"/>
      <c r="Y245" s="527"/>
      <c r="Z245" s="527"/>
      <c r="AA245" s="527"/>
      <c r="AB245" s="527"/>
    </row>
    <row r="246" spans="1:28" ht="14.25" customHeight="1" x14ac:dyDescent="0.35">
      <c r="A246" s="527"/>
      <c r="B246" s="527"/>
      <c r="C246" s="527"/>
      <c r="D246" s="527"/>
      <c r="E246" s="527"/>
      <c r="F246" s="527"/>
      <c r="G246" s="527"/>
      <c r="H246" s="527"/>
      <c r="I246" s="527"/>
      <c r="J246" s="527"/>
      <c r="K246" s="527"/>
      <c r="L246" s="527"/>
      <c r="M246" s="527"/>
      <c r="N246" s="527"/>
      <c r="O246" s="527"/>
      <c r="P246" s="527"/>
      <c r="Q246" s="527"/>
      <c r="R246" s="527"/>
      <c r="S246" s="527"/>
      <c r="T246" s="527"/>
      <c r="U246" s="527"/>
      <c r="V246" s="527"/>
      <c r="W246" s="527"/>
      <c r="X246" s="527"/>
      <c r="Y246" s="527"/>
      <c r="Z246" s="527"/>
      <c r="AA246" s="527"/>
      <c r="AB246" s="527"/>
    </row>
    <row r="247" spans="1:28" ht="14.25" customHeight="1" x14ac:dyDescent="0.35">
      <c r="A247" s="527"/>
      <c r="B247" s="527"/>
      <c r="C247" s="527"/>
      <c r="D247" s="527"/>
      <c r="E247" s="52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row>
    <row r="248" spans="1:28" ht="14.25" customHeight="1" x14ac:dyDescent="0.35">
      <c r="A248" s="527"/>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c r="Y248" s="527"/>
      <c r="Z248" s="527"/>
      <c r="AA248" s="527"/>
      <c r="AB248" s="527"/>
    </row>
    <row r="249" spans="1:28" ht="14.25" customHeight="1" x14ac:dyDescent="0.35">
      <c r="A249" s="527"/>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c r="Y249" s="527"/>
      <c r="Z249" s="527"/>
      <c r="AA249" s="527"/>
      <c r="AB249" s="527"/>
    </row>
    <row r="250" spans="1:28" ht="14.25" customHeight="1" x14ac:dyDescent="0.35">
      <c r="A250" s="527"/>
      <c r="B250" s="527"/>
      <c r="C250" s="527"/>
      <c r="D250" s="527"/>
      <c r="E250" s="527"/>
      <c r="F250" s="527"/>
      <c r="G250" s="527"/>
      <c r="H250" s="527"/>
      <c r="I250" s="527"/>
      <c r="J250" s="527"/>
      <c r="K250" s="527"/>
      <c r="L250" s="527"/>
      <c r="M250" s="527"/>
      <c r="N250" s="527"/>
      <c r="O250" s="527"/>
      <c r="P250" s="527"/>
      <c r="Q250" s="527"/>
      <c r="R250" s="527"/>
      <c r="S250" s="527"/>
      <c r="T250" s="527"/>
      <c r="U250" s="527"/>
      <c r="V250" s="527"/>
      <c r="W250" s="527"/>
      <c r="X250" s="527"/>
      <c r="Y250" s="527"/>
      <c r="Z250" s="527"/>
      <c r="AA250" s="527"/>
      <c r="AB250" s="527"/>
    </row>
    <row r="251" spans="1:28" ht="14.25" customHeight="1" x14ac:dyDescent="0.35">
      <c r="A251" s="527"/>
      <c r="B251" s="527"/>
      <c r="C251" s="527"/>
      <c r="D251" s="527"/>
      <c r="E251" s="527"/>
      <c r="F251" s="527"/>
      <c r="G251" s="527"/>
      <c r="H251" s="527"/>
      <c r="I251" s="527"/>
      <c r="J251" s="527"/>
      <c r="K251" s="527"/>
      <c r="L251" s="527"/>
      <c r="M251" s="527"/>
      <c r="N251" s="527"/>
      <c r="O251" s="527"/>
      <c r="P251" s="527"/>
      <c r="Q251" s="527"/>
      <c r="R251" s="527"/>
      <c r="S251" s="527"/>
      <c r="T251" s="527"/>
      <c r="U251" s="527"/>
      <c r="V251" s="527"/>
      <c r="W251" s="527"/>
      <c r="X251" s="527"/>
      <c r="Y251" s="527"/>
      <c r="Z251" s="527"/>
      <c r="AA251" s="527"/>
      <c r="AB251" s="527"/>
    </row>
    <row r="252" spans="1:28" ht="14.25" customHeight="1" x14ac:dyDescent="0.35">
      <c r="A252" s="527"/>
      <c r="B252" s="527"/>
      <c r="C252" s="527"/>
      <c r="D252" s="527"/>
      <c r="E252" s="527"/>
      <c r="F252" s="527"/>
      <c r="G252" s="527"/>
      <c r="H252" s="527"/>
      <c r="I252" s="527"/>
      <c r="J252" s="527"/>
      <c r="K252" s="527"/>
      <c r="L252" s="527"/>
      <c r="M252" s="527"/>
      <c r="N252" s="527"/>
      <c r="O252" s="527"/>
      <c r="P252" s="527"/>
      <c r="Q252" s="527"/>
      <c r="R252" s="527"/>
      <c r="S252" s="527"/>
      <c r="T252" s="527"/>
      <c r="U252" s="527"/>
      <c r="V252" s="527"/>
      <c r="W252" s="527"/>
      <c r="X252" s="527"/>
      <c r="Y252" s="527"/>
      <c r="Z252" s="527"/>
      <c r="AA252" s="527"/>
      <c r="AB252" s="527"/>
    </row>
    <row r="253" spans="1:28" ht="14.25" customHeight="1" x14ac:dyDescent="0.35">
      <c r="A253" s="527"/>
      <c r="B253" s="527"/>
      <c r="C253" s="527"/>
      <c r="D253" s="527"/>
      <c r="E253" s="527"/>
      <c r="F253" s="527"/>
      <c r="G253" s="527"/>
      <c r="H253" s="527"/>
      <c r="I253" s="527"/>
      <c r="J253" s="527"/>
      <c r="K253" s="527"/>
      <c r="L253" s="527"/>
      <c r="M253" s="527"/>
      <c r="N253" s="527"/>
      <c r="O253" s="527"/>
      <c r="P253" s="527"/>
      <c r="Q253" s="527"/>
      <c r="R253" s="527"/>
      <c r="S253" s="527"/>
      <c r="T253" s="527"/>
      <c r="U253" s="527"/>
      <c r="V253" s="527"/>
      <c r="W253" s="527"/>
      <c r="X253" s="527"/>
      <c r="Y253" s="527"/>
      <c r="Z253" s="527"/>
      <c r="AA253" s="527"/>
      <c r="AB253" s="527"/>
    </row>
    <row r="254" spans="1:28" ht="14.25" customHeight="1" x14ac:dyDescent="0.35">
      <c r="A254" s="527"/>
      <c r="B254" s="527"/>
      <c r="C254" s="527"/>
      <c r="D254" s="527"/>
      <c r="E254" s="527"/>
      <c r="F254" s="527"/>
      <c r="G254" s="527"/>
      <c r="H254" s="527"/>
      <c r="I254" s="527"/>
      <c r="J254" s="527"/>
      <c r="K254" s="527"/>
      <c r="L254" s="527"/>
      <c r="M254" s="527"/>
      <c r="N254" s="527"/>
      <c r="O254" s="527"/>
      <c r="P254" s="527"/>
      <c r="Q254" s="527"/>
      <c r="R254" s="527"/>
      <c r="S254" s="527"/>
      <c r="T254" s="527"/>
      <c r="U254" s="527"/>
      <c r="V254" s="527"/>
      <c r="W254" s="527"/>
      <c r="X254" s="527"/>
      <c r="Y254" s="527"/>
      <c r="Z254" s="527"/>
      <c r="AA254" s="527"/>
      <c r="AB254" s="527"/>
    </row>
    <row r="255" spans="1:28" ht="14.25" customHeight="1" x14ac:dyDescent="0.35">
      <c r="A255" s="527"/>
      <c r="B255" s="527"/>
      <c r="C255" s="527"/>
      <c r="D255" s="527"/>
      <c r="E255" s="527"/>
      <c r="F255" s="527"/>
      <c r="G255" s="527"/>
      <c r="H255" s="527"/>
      <c r="I255" s="527"/>
      <c r="J255" s="527"/>
      <c r="K255" s="527"/>
      <c r="L255" s="527"/>
      <c r="M255" s="527"/>
      <c r="N255" s="527"/>
      <c r="O255" s="527"/>
      <c r="P255" s="527"/>
      <c r="Q255" s="527"/>
      <c r="R255" s="527"/>
      <c r="S255" s="527"/>
      <c r="T255" s="527"/>
      <c r="U255" s="527"/>
      <c r="V255" s="527"/>
      <c r="W255" s="527"/>
      <c r="X255" s="527"/>
      <c r="Y255" s="527"/>
      <c r="Z255" s="527"/>
      <c r="AA255" s="527"/>
      <c r="AB255" s="527"/>
    </row>
    <row r="256" spans="1:28" ht="14.25" customHeight="1" x14ac:dyDescent="0.35">
      <c r="A256" s="527"/>
      <c r="B256" s="527"/>
      <c r="C256" s="527"/>
      <c r="D256" s="527"/>
      <c r="E256" s="527"/>
      <c r="F256" s="527"/>
      <c r="G256" s="527"/>
      <c r="H256" s="527"/>
      <c r="I256" s="527"/>
      <c r="J256" s="527"/>
      <c r="K256" s="527"/>
      <c r="L256" s="527"/>
      <c r="M256" s="527"/>
      <c r="N256" s="527"/>
      <c r="O256" s="527"/>
      <c r="P256" s="527"/>
      <c r="Q256" s="527"/>
      <c r="R256" s="527"/>
      <c r="S256" s="527"/>
      <c r="T256" s="527"/>
      <c r="U256" s="527"/>
      <c r="V256" s="527"/>
      <c r="W256" s="527"/>
      <c r="X256" s="527"/>
      <c r="Y256" s="527"/>
      <c r="Z256" s="527"/>
      <c r="AA256" s="527"/>
      <c r="AB256" s="527"/>
    </row>
    <row r="257" spans="1:28" ht="14.25" customHeight="1" x14ac:dyDescent="0.35">
      <c r="A257" s="527"/>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row>
    <row r="258" spans="1:28" ht="14.25" customHeight="1" x14ac:dyDescent="0.35">
      <c r="A258" s="527"/>
      <c r="B258" s="527"/>
      <c r="C258" s="527"/>
      <c r="D258" s="527"/>
      <c r="E258" s="527"/>
      <c r="F258" s="527"/>
      <c r="G258" s="527"/>
      <c r="H258" s="527"/>
      <c r="I258" s="527"/>
      <c r="J258" s="527"/>
      <c r="K258" s="527"/>
      <c r="L258" s="527"/>
      <c r="M258" s="527"/>
      <c r="N258" s="527"/>
      <c r="O258" s="527"/>
      <c r="P258" s="527"/>
      <c r="Q258" s="527"/>
      <c r="R258" s="527"/>
      <c r="S258" s="527"/>
      <c r="T258" s="527"/>
      <c r="U258" s="527"/>
      <c r="V258" s="527"/>
      <c r="W258" s="527"/>
      <c r="X258" s="527"/>
      <c r="Y258" s="527"/>
      <c r="Z258" s="527"/>
      <c r="AA258" s="527"/>
      <c r="AB258" s="527"/>
    </row>
    <row r="259" spans="1:28" ht="14.25" customHeight="1" x14ac:dyDescent="0.35">
      <c r="A259" s="527"/>
      <c r="B259" s="527"/>
      <c r="C259" s="527"/>
      <c r="D259" s="527"/>
      <c r="E259" s="527"/>
      <c r="F259" s="527"/>
      <c r="G259" s="527"/>
      <c r="H259" s="527"/>
      <c r="I259" s="527"/>
      <c r="J259" s="527"/>
      <c r="K259" s="527"/>
      <c r="L259" s="527"/>
      <c r="M259" s="527"/>
      <c r="N259" s="527"/>
      <c r="O259" s="527"/>
      <c r="P259" s="527"/>
      <c r="Q259" s="527"/>
      <c r="R259" s="527"/>
      <c r="S259" s="527"/>
      <c r="T259" s="527"/>
      <c r="U259" s="527"/>
      <c r="V259" s="527"/>
      <c r="W259" s="527"/>
      <c r="X259" s="527"/>
      <c r="Y259" s="527"/>
      <c r="Z259" s="527"/>
      <c r="AA259" s="527"/>
      <c r="AB259" s="527"/>
    </row>
    <row r="260" spans="1:28" ht="14.25" customHeight="1" x14ac:dyDescent="0.35">
      <c r="A260" s="527"/>
      <c r="B260" s="527"/>
      <c r="C260" s="527"/>
      <c r="D260" s="527"/>
      <c r="E260" s="527"/>
      <c r="F260" s="527"/>
      <c r="G260" s="527"/>
      <c r="H260" s="527"/>
      <c r="I260" s="527"/>
      <c r="J260" s="527"/>
      <c r="K260" s="527"/>
      <c r="L260" s="527"/>
      <c r="M260" s="527"/>
      <c r="N260" s="527"/>
      <c r="O260" s="527"/>
      <c r="P260" s="527"/>
      <c r="Q260" s="527"/>
      <c r="R260" s="527"/>
      <c r="S260" s="527"/>
      <c r="T260" s="527"/>
      <c r="U260" s="527"/>
      <c r="V260" s="527"/>
      <c r="W260" s="527"/>
      <c r="X260" s="527"/>
      <c r="Y260" s="527"/>
      <c r="Z260" s="527"/>
      <c r="AA260" s="527"/>
      <c r="AB260" s="527"/>
    </row>
    <row r="261" spans="1:28" ht="14.25" customHeight="1" x14ac:dyDescent="0.35">
      <c r="A261" s="527"/>
      <c r="B261" s="527"/>
      <c r="C261" s="527"/>
      <c r="D261" s="527"/>
      <c r="E261" s="527"/>
      <c r="F261" s="527"/>
      <c r="G261" s="527"/>
      <c r="H261" s="527"/>
      <c r="I261" s="527"/>
      <c r="J261" s="527"/>
      <c r="K261" s="527"/>
      <c r="L261" s="527"/>
      <c r="M261" s="527"/>
      <c r="N261" s="527"/>
      <c r="O261" s="527"/>
      <c r="P261" s="527"/>
      <c r="Q261" s="527"/>
      <c r="R261" s="527"/>
      <c r="S261" s="527"/>
      <c r="T261" s="527"/>
      <c r="U261" s="527"/>
      <c r="V261" s="527"/>
      <c r="W261" s="527"/>
      <c r="X261" s="527"/>
      <c r="Y261" s="527"/>
      <c r="Z261" s="527"/>
      <c r="AA261" s="527"/>
      <c r="AB261" s="527"/>
    </row>
    <row r="262" spans="1:28" ht="14.25" customHeight="1" x14ac:dyDescent="0.35">
      <c r="A262" s="527"/>
      <c r="B262" s="527"/>
      <c r="C262" s="527"/>
      <c r="D262" s="527"/>
      <c r="E262" s="527"/>
      <c r="F262" s="527"/>
      <c r="G262" s="527"/>
      <c r="H262" s="527"/>
      <c r="I262" s="527"/>
      <c r="J262" s="527"/>
      <c r="K262" s="527"/>
      <c r="L262" s="527"/>
      <c r="M262" s="527"/>
      <c r="N262" s="527"/>
      <c r="O262" s="527"/>
      <c r="P262" s="527"/>
      <c r="Q262" s="527"/>
      <c r="R262" s="527"/>
      <c r="S262" s="527"/>
      <c r="T262" s="527"/>
      <c r="U262" s="527"/>
      <c r="V262" s="527"/>
      <c r="W262" s="527"/>
      <c r="X262" s="527"/>
      <c r="Y262" s="527"/>
      <c r="Z262" s="527"/>
      <c r="AA262" s="527"/>
      <c r="AB262" s="527"/>
    </row>
    <row r="263" spans="1:28" ht="14.25" customHeight="1" x14ac:dyDescent="0.35">
      <c r="A263" s="527"/>
      <c r="B263" s="527"/>
      <c r="C263" s="527"/>
      <c r="D263" s="527"/>
      <c r="E263" s="527"/>
      <c r="F263" s="527"/>
      <c r="G263" s="527"/>
      <c r="H263" s="527"/>
      <c r="I263" s="527"/>
      <c r="J263" s="527"/>
      <c r="K263" s="527"/>
      <c r="L263" s="527"/>
      <c r="M263" s="527"/>
      <c r="N263" s="527"/>
      <c r="O263" s="527"/>
      <c r="P263" s="527"/>
      <c r="Q263" s="527"/>
      <c r="R263" s="527"/>
      <c r="S263" s="527"/>
      <c r="T263" s="527"/>
      <c r="U263" s="527"/>
      <c r="V263" s="527"/>
      <c r="W263" s="527"/>
      <c r="X263" s="527"/>
      <c r="Y263" s="527"/>
      <c r="Z263" s="527"/>
      <c r="AA263" s="527"/>
      <c r="AB263" s="527"/>
    </row>
    <row r="264" spans="1:28" ht="14.25" customHeight="1" x14ac:dyDescent="0.35">
      <c r="A264" s="527"/>
      <c r="B264" s="527"/>
      <c r="C264" s="527"/>
      <c r="D264" s="527"/>
      <c r="E264" s="527"/>
      <c r="F264" s="527"/>
      <c r="G264" s="527"/>
      <c r="H264" s="527"/>
      <c r="I264" s="527"/>
      <c r="J264" s="527"/>
      <c r="K264" s="527"/>
      <c r="L264" s="527"/>
      <c r="M264" s="527"/>
      <c r="N264" s="527"/>
      <c r="O264" s="527"/>
      <c r="P264" s="527"/>
      <c r="Q264" s="527"/>
      <c r="R264" s="527"/>
      <c r="S264" s="527"/>
      <c r="T264" s="527"/>
      <c r="U264" s="527"/>
      <c r="V264" s="527"/>
      <c r="W264" s="527"/>
      <c r="X264" s="527"/>
      <c r="Y264" s="527"/>
      <c r="Z264" s="527"/>
      <c r="AA264" s="527"/>
      <c r="AB264" s="527"/>
    </row>
    <row r="265" spans="1:28" ht="14.25" customHeight="1" x14ac:dyDescent="0.35">
      <c r="A265" s="527"/>
      <c r="B265" s="527"/>
      <c r="C265" s="527"/>
      <c r="D265" s="527"/>
      <c r="E265" s="527"/>
      <c r="F265" s="527"/>
      <c r="G265" s="527"/>
      <c r="H265" s="527"/>
      <c r="I265" s="527"/>
      <c r="J265" s="527"/>
      <c r="K265" s="527"/>
      <c r="L265" s="527"/>
      <c r="M265" s="527"/>
      <c r="N265" s="527"/>
      <c r="O265" s="527"/>
      <c r="P265" s="527"/>
      <c r="Q265" s="527"/>
      <c r="R265" s="527"/>
      <c r="S265" s="527"/>
      <c r="T265" s="527"/>
      <c r="U265" s="527"/>
      <c r="V265" s="527"/>
      <c r="W265" s="527"/>
      <c r="X265" s="527"/>
      <c r="Y265" s="527"/>
      <c r="Z265" s="527"/>
      <c r="AA265" s="527"/>
      <c r="AB265" s="527"/>
    </row>
    <row r="266" spans="1:28" ht="14.25" customHeight="1" x14ac:dyDescent="0.35">
      <c r="A266" s="527"/>
      <c r="B266" s="527"/>
      <c r="C266" s="527"/>
      <c r="D266" s="527"/>
      <c r="E266" s="527"/>
      <c r="F266" s="527"/>
      <c r="G266" s="527"/>
      <c r="H266" s="527"/>
      <c r="I266" s="527"/>
      <c r="J266" s="527"/>
      <c r="K266" s="527"/>
      <c r="L266" s="527"/>
      <c r="M266" s="527"/>
      <c r="N266" s="527"/>
      <c r="O266" s="527"/>
      <c r="P266" s="527"/>
      <c r="Q266" s="527"/>
      <c r="R266" s="527"/>
      <c r="S266" s="527"/>
      <c r="T266" s="527"/>
      <c r="U266" s="527"/>
      <c r="V266" s="527"/>
      <c r="W266" s="527"/>
      <c r="X266" s="527"/>
      <c r="Y266" s="527"/>
      <c r="Z266" s="527"/>
      <c r="AA266" s="527"/>
      <c r="AB266" s="527"/>
    </row>
    <row r="267" spans="1:28" ht="14.25" customHeight="1" x14ac:dyDescent="0.35">
      <c r="A267" s="527"/>
      <c r="B267" s="527"/>
      <c r="C267" s="527"/>
      <c r="D267" s="527"/>
      <c r="E267" s="527"/>
      <c r="F267" s="527"/>
      <c r="G267" s="527"/>
      <c r="H267" s="527"/>
      <c r="I267" s="527"/>
      <c r="J267" s="527"/>
      <c r="K267" s="527"/>
      <c r="L267" s="527"/>
      <c r="M267" s="527"/>
      <c r="N267" s="527"/>
      <c r="O267" s="527"/>
      <c r="P267" s="527"/>
      <c r="Q267" s="527"/>
      <c r="R267" s="527"/>
      <c r="S267" s="527"/>
      <c r="T267" s="527"/>
      <c r="U267" s="527"/>
      <c r="V267" s="527"/>
      <c r="W267" s="527"/>
      <c r="X267" s="527"/>
      <c r="Y267" s="527"/>
      <c r="Z267" s="527"/>
      <c r="AA267" s="527"/>
      <c r="AB267" s="527"/>
    </row>
    <row r="268" spans="1:28" ht="14.25" customHeight="1" x14ac:dyDescent="0.35">
      <c r="A268" s="527"/>
      <c r="B268" s="527"/>
      <c r="C268" s="527"/>
      <c r="D268" s="527"/>
      <c r="E268" s="527"/>
      <c r="F268" s="527"/>
      <c r="G268" s="527"/>
      <c r="H268" s="527"/>
      <c r="I268" s="527"/>
      <c r="J268" s="527"/>
      <c r="K268" s="527"/>
      <c r="L268" s="527"/>
      <c r="M268" s="527"/>
      <c r="N268" s="527"/>
      <c r="O268" s="527"/>
      <c r="P268" s="527"/>
      <c r="Q268" s="527"/>
      <c r="R268" s="527"/>
      <c r="S268" s="527"/>
      <c r="T268" s="527"/>
      <c r="U268" s="527"/>
      <c r="V268" s="527"/>
      <c r="W268" s="527"/>
      <c r="X268" s="527"/>
      <c r="Y268" s="527"/>
      <c r="Z268" s="527"/>
      <c r="AA268" s="527"/>
      <c r="AB268" s="527"/>
    </row>
    <row r="269" spans="1:28" ht="14.25" customHeight="1" x14ac:dyDescent="0.35">
      <c r="A269" s="527"/>
      <c r="B269" s="527"/>
      <c r="C269" s="527"/>
      <c r="D269" s="527"/>
      <c r="E269" s="527"/>
      <c r="F269" s="527"/>
      <c r="G269" s="527"/>
      <c r="H269" s="527"/>
      <c r="I269" s="527"/>
      <c r="J269" s="527"/>
      <c r="K269" s="527"/>
      <c r="L269" s="527"/>
      <c r="M269" s="527"/>
      <c r="N269" s="527"/>
      <c r="O269" s="527"/>
      <c r="P269" s="527"/>
      <c r="Q269" s="527"/>
      <c r="R269" s="527"/>
      <c r="S269" s="527"/>
      <c r="T269" s="527"/>
      <c r="U269" s="527"/>
      <c r="V269" s="527"/>
      <c r="W269" s="527"/>
      <c r="X269" s="527"/>
      <c r="Y269" s="527"/>
      <c r="Z269" s="527"/>
      <c r="AA269" s="527"/>
      <c r="AB269" s="527"/>
    </row>
    <row r="270" spans="1:28" ht="14.25" customHeight="1" x14ac:dyDescent="0.35">
      <c r="A270" s="527"/>
      <c r="B270" s="527"/>
      <c r="C270" s="527"/>
      <c r="D270" s="527"/>
      <c r="E270" s="527"/>
      <c r="F270" s="527"/>
      <c r="G270" s="527"/>
      <c r="H270" s="527"/>
      <c r="I270" s="527"/>
      <c r="J270" s="527"/>
      <c r="K270" s="527"/>
      <c r="L270" s="527"/>
      <c r="M270" s="527"/>
      <c r="N270" s="527"/>
      <c r="O270" s="527"/>
      <c r="P270" s="527"/>
      <c r="Q270" s="527"/>
      <c r="R270" s="527"/>
      <c r="S270" s="527"/>
      <c r="T270" s="527"/>
      <c r="U270" s="527"/>
      <c r="V270" s="527"/>
      <c r="W270" s="527"/>
      <c r="X270" s="527"/>
      <c r="Y270" s="527"/>
      <c r="Z270" s="527"/>
      <c r="AA270" s="527"/>
      <c r="AB270" s="527"/>
    </row>
    <row r="271" spans="1:28" ht="14.25" customHeight="1" x14ac:dyDescent="0.35">
      <c r="A271" s="527"/>
      <c r="B271" s="527"/>
      <c r="C271" s="527"/>
      <c r="D271" s="527"/>
      <c r="E271" s="527"/>
      <c r="F271" s="527"/>
      <c r="G271" s="527"/>
      <c r="H271" s="527"/>
      <c r="I271" s="527"/>
      <c r="J271" s="527"/>
      <c r="K271" s="527"/>
      <c r="L271" s="527"/>
      <c r="M271" s="527"/>
      <c r="N271" s="527"/>
      <c r="O271" s="527"/>
      <c r="P271" s="527"/>
      <c r="Q271" s="527"/>
      <c r="R271" s="527"/>
      <c r="S271" s="527"/>
      <c r="T271" s="527"/>
      <c r="U271" s="527"/>
      <c r="V271" s="527"/>
      <c r="W271" s="527"/>
      <c r="X271" s="527"/>
      <c r="Y271" s="527"/>
      <c r="Z271" s="527"/>
      <c r="AA271" s="527"/>
      <c r="AB271" s="527"/>
    </row>
    <row r="272" spans="1:28" ht="14.25" customHeight="1" x14ac:dyDescent="0.35">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row>
    <row r="273" spans="1:28" ht="14.25" customHeight="1" x14ac:dyDescent="0.35">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row>
    <row r="274" spans="1:28" ht="14.25" customHeight="1" x14ac:dyDescent="0.35">
      <c r="A274" s="527"/>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c r="Y274" s="527"/>
      <c r="Z274" s="527"/>
      <c r="AA274" s="527"/>
      <c r="AB274" s="527"/>
    </row>
    <row r="275" spans="1:28" ht="14.25" customHeight="1" x14ac:dyDescent="0.35">
      <c r="A275" s="527"/>
      <c r="B275" s="527"/>
      <c r="C275" s="527"/>
      <c r="D275" s="527"/>
      <c r="E275" s="527"/>
      <c r="F275" s="527"/>
      <c r="G275" s="527"/>
      <c r="H275" s="527"/>
      <c r="I275" s="527"/>
      <c r="J275" s="527"/>
      <c r="K275" s="527"/>
      <c r="L275" s="527"/>
      <c r="M275" s="527"/>
      <c r="N275" s="527"/>
      <c r="O275" s="527"/>
      <c r="P275" s="527"/>
      <c r="Q275" s="527"/>
      <c r="R275" s="527"/>
      <c r="S275" s="527"/>
      <c r="T275" s="527"/>
      <c r="U275" s="527"/>
      <c r="V275" s="527"/>
      <c r="W275" s="527"/>
      <c r="X275" s="527"/>
      <c r="Y275" s="527"/>
      <c r="Z275" s="527"/>
      <c r="AA275" s="527"/>
      <c r="AB275" s="527"/>
    </row>
    <row r="276" spans="1:28" ht="14.25" customHeight="1" x14ac:dyDescent="0.35">
      <c r="A276" s="527"/>
      <c r="B276" s="527"/>
      <c r="C276" s="527"/>
      <c r="D276" s="527"/>
      <c r="E276" s="527"/>
      <c r="F276" s="527"/>
      <c r="G276" s="527"/>
      <c r="H276" s="527"/>
      <c r="I276" s="527"/>
      <c r="J276" s="527"/>
      <c r="K276" s="527"/>
      <c r="L276" s="527"/>
      <c r="M276" s="527"/>
      <c r="N276" s="527"/>
      <c r="O276" s="527"/>
      <c r="P276" s="527"/>
      <c r="Q276" s="527"/>
      <c r="R276" s="527"/>
      <c r="S276" s="527"/>
      <c r="T276" s="527"/>
      <c r="U276" s="527"/>
      <c r="V276" s="527"/>
      <c r="W276" s="527"/>
      <c r="X276" s="527"/>
      <c r="Y276" s="527"/>
      <c r="Z276" s="527"/>
      <c r="AA276" s="527"/>
      <c r="AB276" s="527"/>
    </row>
    <row r="277" spans="1:28" ht="14.25" customHeight="1" x14ac:dyDescent="0.35">
      <c r="A277" s="527"/>
      <c r="B277" s="527"/>
      <c r="C277" s="527"/>
      <c r="D277" s="527"/>
      <c r="E277" s="527"/>
      <c r="F277" s="527"/>
      <c r="G277" s="527"/>
      <c r="H277" s="527"/>
      <c r="I277" s="527"/>
      <c r="J277" s="527"/>
      <c r="K277" s="527"/>
      <c r="L277" s="527"/>
      <c r="M277" s="527"/>
      <c r="N277" s="527"/>
      <c r="O277" s="527"/>
      <c r="P277" s="527"/>
      <c r="Q277" s="527"/>
      <c r="R277" s="527"/>
      <c r="S277" s="527"/>
      <c r="T277" s="527"/>
      <c r="U277" s="527"/>
      <c r="V277" s="527"/>
      <c r="W277" s="527"/>
      <c r="X277" s="527"/>
      <c r="Y277" s="527"/>
      <c r="Z277" s="527"/>
      <c r="AA277" s="527"/>
      <c r="AB277" s="527"/>
    </row>
    <row r="278" spans="1:28" ht="14.25" customHeight="1" x14ac:dyDescent="0.35">
      <c r="A278" s="527"/>
      <c r="B278" s="527"/>
      <c r="C278" s="527"/>
      <c r="D278" s="527"/>
      <c r="E278" s="527"/>
      <c r="F278" s="527"/>
      <c r="G278" s="527"/>
      <c r="H278" s="527"/>
      <c r="I278" s="527"/>
      <c r="J278" s="527"/>
      <c r="K278" s="527"/>
      <c r="L278" s="527"/>
      <c r="M278" s="527"/>
      <c r="N278" s="527"/>
      <c r="O278" s="527"/>
      <c r="P278" s="527"/>
      <c r="Q278" s="527"/>
      <c r="R278" s="527"/>
      <c r="S278" s="527"/>
      <c r="T278" s="527"/>
      <c r="U278" s="527"/>
      <c r="V278" s="527"/>
      <c r="W278" s="527"/>
      <c r="X278" s="527"/>
      <c r="Y278" s="527"/>
      <c r="Z278" s="527"/>
      <c r="AA278" s="527"/>
      <c r="AB278" s="527"/>
    </row>
    <row r="279" spans="1:28" ht="14.25" customHeight="1" x14ac:dyDescent="0.35">
      <c r="A279" s="527"/>
      <c r="B279" s="527"/>
      <c r="C279" s="527"/>
      <c r="D279" s="527"/>
      <c r="E279" s="527"/>
      <c r="F279" s="527"/>
      <c r="G279" s="527"/>
      <c r="H279" s="527"/>
      <c r="I279" s="527"/>
      <c r="J279" s="527"/>
      <c r="K279" s="527"/>
      <c r="L279" s="527"/>
      <c r="M279" s="527"/>
      <c r="N279" s="527"/>
      <c r="O279" s="527"/>
      <c r="P279" s="527"/>
      <c r="Q279" s="527"/>
      <c r="R279" s="527"/>
      <c r="S279" s="527"/>
      <c r="T279" s="527"/>
      <c r="U279" s="527"/>
      <c r="V279" s="527"/>
      <c r="W279" s="527"/>
      <c r="X279" s="527"/>
      <c r="Y279" s="527"/>
      <c r="Z279" s="527"/>
      <c r="AA279" s="527"/>
      <c r="AB279" s="527"/>
    </row>
    <row r="280" spans="1:28" ht="14.25" customHeight="1" x14ac:dyDescent="0.35">
      <c r="A280" s="527"/>
      <c r="B280" s="527"/>
      <c r="C280" s="527"/>
      <c r="D280" s="527"/>
      <c r="E280" s="527"/>
      <c r="F280" s="527"/>
      <c r="G280" s="527"/>
      <c r="H280" s="527"/>
      <c r="I280" s="527"/>
      <c r="J280" s="527"/>
      <c r="K280" s="527"/>
      <c r="L280" s="527"/>
      <c r="M280" s="527"/>
      <c r="N280" s="527"/>
      <c r="O280" s="527"/>
      <c r="P280" s="527"/>
      <c r="Q280" s="527"/>
      <c r="R280" s="527"/>
      <c r="S280" s="527"/>
      <c r="T280" s="527"/>
      <c r="U280" s="527"/>
      <c r="V280" s="527"/>
      <c r="W280" s="527"/>
      <c r="X280" s="527"/>
      <c r="Y280" s="527"/>
      <c r="Z280" s="527"/>
      <c r="AA280" s="527"/>
      <c r="AB280" s="527"/>
    </row>
    <row r="281" spans="1:28" ht="14.25" customHeight="1" x14ac:dyDescent="0.35">
      <c r="A281" s="527"/>
      <c r="B281" s="527"/>
      <c r="C281" s="527"/>
      <c r="D281" s="527"/>
      <c r="E281" s="527"/>
      <c r="F281" s="527"/>
      <c r="G281" s="527"/>
      <c r="H281" s="527"/>
      <c r="I281" s="527"/>
      <c r="J281" s="527"/>
      <c r="K281" s="527"/>
      <c r="L281" s="527"/>
      <c r="M281" s="527"/>
      <c r="N281" s="527"/>
      <c r="O281" s="527"/>
      <c r="P281" s="527"/>
      <c r="Q281" s="527"/>
      <c r="R281" s="527"/>
      <c r="S281" s="527"/>
      <c r="T281" s="527"/>
      <c r="U281" s="527"/>
      <c r="V281" s="527"/>
      <c r="W281" s="527"/>
      <c r="X281" s="527"/>
      <c r="Y281" s="527"/>
      <c r="Z281" s="527"/>
      <c r="AA281" s="527"/>
      <c r="AB281" s="527"/>
    </row>
    <row r="282" spans="1:28" ht="14.25" customHeight="1" x14ac:dyDescent="0.35">
      <c r="A282" s="527"/>
      <c r="B282" s="527"/>
      <c r="C282" s="527"/>
      <c r="D282" s="527"/>
      <c r="E282" s="527"/>
      <c r="F282" s="527"/>
      <c r="G282" s="527"/>
      <c r="H282" s="527"/>
      <c r="I282" s="527"/>
      <c r="J282" s="527"/>
      <c r="K282" s="527"/>
      <c r="L282" s="527"/>
      <c r="M282" s="527"/>
      <c r="N282" s="527"/>
      <c r="O282" s="527"/>
      <c r="P282" s="527"/>
      <c r="Q282" s="527"/>
      <c r="R282" s="527"/>
      <c r="S282" s="527"/>
      <c r="T282" s="527"/>
      <c r="U282" s="527"/>
      <c r="V282" s="527"/>
      <c r="W282" s="527"/>
      <c r="X282" s="527"/>
      <c r="Y282" s="527"/>
      <c r="Z282" s="527"/>
      <c r="AA282" s="527"/>
      <c r="AB282" s="527"/>
    </row>
    <row r="283" spans="1:28" ht="14.25" customHeight="1" x14ac:dyDescent="0.35">
      <c r="A283" s="527"/>
      <c r="B283" s="527"/>
      <c r="C283" s="527"/>
      <c r="D283" s="527"/>
      <c r="E283" s="527"/>
      <c r="F283" s="527"/>
      <c r="G283" s="527"/>
      <c r="H283" s="527"/>
      <c r="I283" s="527"/>
      <c r="J283" s="527"/>
      <c r="K283" s="527"/>
      <c r="L283" s="527"/>
      <c r="M283" s="527"/>
      <c r="N283" s="527"/>
      <c r="O283" s="527"/>
      <c r="P283" s="527"/>
      <c r="Q283" s="527"/>
      <c r="R283" s="527"/>
      <c r="S283" s="527"/>
      <c r="T283" s="527"/>
      <c r="U283" s="527"/>
      <c r="V283" s="527"/>
      <c r="W283" s="527"/>
      <c r="X283" s="527"/>
      <c r="Y283" s="527"/>
      <c r="Z283" s="527"/>
      <c r="AA283" s="527"/>
      <c r="AB283" s="527"/>
    </row>
    <row r="284" spans="1:28" ht="14.25" customHeight="1" x14ac:dyDescent="0.35">
      <c r="A284" s="527"/>
      <c r="B284" s="527"/>
      <c r="C284" s="527"/>
      <c r="D284" s="527"/>
      <c r="E284" s="527"/>
      <c r="F284" s="527"/>
      <c r="G284" s="527"/>
      <c r="H284" s="527"/>
      <c r="I284" s="527"/>
      <c r="J284" s="527"/>
      <c r="K284" s="527"/>
      <c r="L284" s="527"/>
      <c r="M284" s="527"/>
      <c r="N284" s="527"/>
      <c r="O284" s="527"/>
      <c r="P284" s="527"/>
      <c r="Q284" s="527"/>
      <c r="R284" s="527"/>
      <c r="S284" s="527"/>
      <c r="T284" s="527"/>
      <c r="U284" s="527"/>
      <c r="V284" s="527"/>
      <c r="W284" s="527"/>
      <c r="X284" s="527"/>
      <c r="Y284" s="527"/>
      <c r="Z284" s="527"/>
      <c r="AA284" s="527"/>
      <c r="AB284" s="527"/>
    </row>
    <row r="285" spans="1:28" ht="14.25" customHeight="1" x14ac:dyDescent="0.35">
      <c r="A285" s="527"/>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c r="AB285" s="527"/>
    </row>
    <row r="286" spans="1:28" ht="14.25" customHeight="1" x14ac:dyDescent="0.35">
      <c r="A286" s="527"/>
      <c r="B286" s="527"/>
      <c r="C286" s="527"/>
      <c r="D286" s="527"/>
      <c r="E286" s="527"/>
      <c r="F286" s="527"/>
      <c r="G286" s="527"/>
      <c r="H286" s="527"/>
      <c r="I286" s="527"/>
      <c r="J286" s="527"/>
      <c r="K286" s="527"/>
      <c r="L286" s="527"/>
      <c r="M286" s="527"/>
      <c r="N286" s="527"/>
      <c r="O286" s="527"/>
      <c r="P286" s="527"/>
      <c r="Q286" s="527"/>
      <c r="R286" s="527"/>
      <c r="S286" s="527"/>
      <c r="T286" s="527"/>
      <c r="U286" s="527"/>
      <c r="V286" s="527"/>
      <c r="W286" s="527"/>
      <c r="X286" s="527"/>
      <c r="Y286" s="527"/>
      <c r="Z286" s="527"/>
      <c r="AA286" s="527"/>
      <c r="AB286" s="527"/>
    </row>
    <row r="287" spans="1:28" ht="14.25" customHeight="1" x14ac:dyDescent="0.35">
      <c r="A287" s="527"/>
      <c r="B287" s="527"/>
      <c r="C287" s="527"/>
      <c r="D287" s="527"/>
      <c r="E287" s="527"/>
      <c r="F287" s="527"/>
      <c r="G287" s="527"/>
      <c r="H287" s="527"/>
      <c r="I287" s="527"/>
      <c r="J287" s="527"/>
      <c r="K287" s="527"/>
      <c r="L287" s="527"/>
      <c r="M287" s="527"/>
      <c r="N287" s="527"/>
      <c r="O287" s="527"/>
      <c r="P287" s="527"/>
      <c r="Q287" s="527"/>
      <c r="R287" s="527"/>
      <c r="S287" s="527"/>
      <c r="T287" s="527"/>
      <c r="U287" s="527"/>
      <c r="V287" s="527"/>
      <c r="W287" s="527"/>
      <c r="X287" s="527"/>
      <c r="Y287" s="527"/>
      <c r="Z287" s="527"/>
      <c r="AA287" s="527"/>
      <c r="AB287" s="527"/>
    </row>
    <row r="288" spans="1:28" ht="14.25" customHeight="1" x14ac:dyDescent="0.35">
      <c r="A288" s="527"/>
      <c r="B288" s="527"/>
      <c r="C288" s="527"/>
      <c r="D288" s="527"/>
      <c r="E288" s="527"/>
      <c r="F288" s="527"/>
      <c r="G288" s="527"/>
      <c r="H288" s="527"/>
      <c r="I288" s="527"/>
      <c r="J288" s="527"/>
      <c r="K288" s="527"/>
      <c r="L288" s="527"/>
      <c r="M288" s="527"/>
      <c r="N288" s="527"/>
      <c r="O288" s="527"/>
      <c r="P288" s="527"/>
      <c r="Q288" s="527"/>
      <c r="R288" s="527"/>
      <c r="S288" s="527"/>
      <c r="T288" s="527"/>
      <c r="U288" s="527"/>
      <c r="V288" s="527"/>
      <c r="W288" s="527"/>
      <c r="X288" s="527"/>
      <c r="Y288" s="527"/>
      <c r="Z288" s="527"/>
      <c r="AA288" s="527"/>
      <c r="AB288" s="527"/>
    </row>
    <row r="289" spans="1:28" ht="14.25" customHeight="1" x14ac:dyDescent="0.35">
      <c r="A289" s="527"/>
      <c r="B289" s="527"/>
      <c r="C289" s="527"/>
      <c r="D289" s="527"/>
      <c r="E289" s="527"/>
      <c r="F289" s="527"/>
      <c r="G289" s="527"/>
      <c r="H289" s="527"/>
      <c r="I289" s="527"/>
      <c r="J289" s="527"/>
      <c r="K289" s="527"/>
      <c r="L289" s="527"/>
      <c r="M289" s="527"/>
      <c r="N289" s="527"/>
      <c r="O289" s="527"/>
      <c r="P289" s="527"/>
      <c r="Q289" s="527"/>
      <c r="R289" s="527"/>
      <c r="S289" s="527"/>
      <c r="T289" s="527"/>
      <c r="U289" s="527"/>
      <c r="V289" s="527"/>
      <c r="W289" s="527"/>
      <c r="X289" s="527"/>
      <c r="Y289" s="527"/>
      <c r="Z289" s="527"/>
      <c r="AA289" s="527"/>
      <c r="AB289" s="527"/>
    </row>
    <row r="290" spans="1:28" ht="14.25" customHeight="1" x14ac:dyDescent="0.35">
      <c r="A290" s="527"/>
      <c r="B290" s="527"/>
      <c r="C290" s="527"/>
      <c r="D290" s="527"/>
      <c r="E290" s="527"/>
      <c r="F290" s="527"/>
      <c r="G290" s="527"/>
      <c r="H290" s="527"/>
      <c r="I290" s="527"/>
      <c r="J290" s="527"/>
      <c r="K290" s="527"/>
      <c r="L290" s="527"/>
      <c r="M290" s="527"/>
      <c r="N290" s="527"/>
      <c r="O290" s="527"/>
      <c r="P290" s="527"/>
      <c r="Q290" s="527"/>
      <c r="R290" s="527"/>
      <c r="S290" s="527"/>
      <c r="T290" s="527"/>
      <c r="U290" s="527"/>
      <c r="V290" s="527"/>
      <c r="W290" s="527"/>
      <c r="X290" s="527"/>
      <c r="Y290" s="527"/>
      <c r="Z290" s="527"/>
      <c r="AA290" s="527"/>
      <c r="AB290" s="527"/>
    </row>
    <row r="291" spans="1:28" ht="14.25" customHeight="1" x14ac:dyDescent="0.35">
      <c r="A291" s="527"/>
      <c r="B291" s="527"/>
      <c r="C291" s="527"/>
      <c r="D291" s="527"/>
      <c r="E291" s="527"/>
      <c r="F291" s="527"/>
      <c r="G291" s="527"/>
      <c r="H291" s="527"/>
      <c r="I291" s="527"/>
      <c r="J291" s="527"/>
      <c r="K291" s="527"/>
      <c r="L291" s="527"/>
      <c r="M291" s="527"/>
      <c r="N291" s="527"/>
      <c r="O291" s="527"/>
      <c r="P291" s="527"/>
      <c r="Q291" s="527"/>
      <c r="R291" s="527"/>
      <c r="S291" s="527"/>
      <c r="T291" s="527"/>
      <c r="U291" s="527"/>
      <c r="V291" s="527"/>
      <c r="W291" s="527"/>
      <c r="X291" s="527"/>
      <c r="Y291" s="527"/>
      <c r="Z291" s="527"/>
      <c r="AA291" s="527"/>
      <c r="AB291" s="527"/>
    </row>
    <row r="292" spans="1:28" ht="14.25" customHeight="1" x14ac:dyDescent="0.35">
      <c r="A292" s="527"/>
      <c r="B292" s="527"/>
      <c r="C292" s="527"/>
      <c r="D292" s="527"/>
      <c r="E292" s="527"/>
      <c r="F292" s="527"/>
      <c r="G292" s="527"/>
      <c r="H292" s="527"/>
      <c r="I292" s="527"/>
      <c r="J292" s="527"/>
      <c r="K292" s="527"/>
      <c r="L292" s="527"/>
      <c r="M292" s="527"/>
      <c r="N292" s="527"/>
      <c r="O292" s="527"/>
      <c r="P292" s="527"/>
      <c r="Q292" s="527"/>
      <c r="R292" s="527"/>
      <c r="S292" s="527"/>
      <c r="T292" s="527"/>
      <c r="U292" s="527"/>
      <c r="V292" s="527"/>
      <c r="W292" s="527"/>
      <c r="X292" s="527"/>
      <c r="Y292" s="527"/>
      <c r="Z292" s="527"/>
      <c r="AA292" s="527"/>
      <c r="AB292" s="527"/>
    </row>
    <row r="293" spans="1:28" ht="14.25" customHeight="1" x14ac:dyDescent="0.35">
      <c r="A293" s="527"/>
      <c r="B293" s="527"/>
      <c r="C293" s="527"/>
      <c r="D293" s="527"/>
      <c r="E293" s="527"/>
      <c r="F293" s="527"/>
      <c r="G293" s="527"/>
      <c r="H293" s="527"/>
      <c r="I293" s="527"/>
      <c r="J293" s="527"/>
      <c r="K293" s="527"/>
      <c r="L293" s="527"/>
      <c r="M293" s="527"/>
      <c r="N293" s="527"/>
      <c r="O293" s="527"/>
      <c r="P293" s="527"/>
      <c r="Q293" s="527"/>
      <c r="R293" s="527"/>
      <c r="S293" s="527"/>
      <c r="T293" s="527"/>
      <c r="U293" s="527"/>
      <c r="V293" s="527"/>
      <c r="W293" s="527"/>
      <c r="X293" s="527"/>
      <c r="Y293" s="527"/>
      <c r="Z293" s="527"/>
      <c r="AA293" s="527"/>
      <c r="AB293" s="527"/>
    </row>
    <row r="294" spans="1:28" ht="14.25" customHeight="1" x14ac:dyDescent="0.35">
      <c r="A294" s="527"/>
      <c r="B294" s="527"/>
      <c r="C294" s="527"/>
      <c r="D294" s="527"/>
      <c r="E294" s="527"/>
      <c r="F294" s="527"/>
      <c r="G294" s="527"/>
      <c r="H294" s="527"/>
      <c r="I294" s="527"/>
      <c r="J294" s="527"/>
      <c r="K294" s="527"/>
      <c r="L294" s="527"/>
      <c r="M294" s="527"/>
      <c r="N294" s="527"/>
      <c r="O294" s="527"/>
      <c r="P294" s="527"/>
      <c r="Q294" s="527"/>
      <c r="R294" s="527"/>
      <c r="S294" s="527"/>
      <c r="T294" s="527"/>
      <c r="U294" s="527"/>
      <c r="V294" s="527"/>
      <c r="W294" s="527"/>
      <c r="X294" s="527"/>
      <c r="Y294" s="527"/>
      <c r="Z294" s="527"/>
      <c r="AA294" s="527"/>
      <c r="AB294" s="527"/>
    </row>
    <row r="295" spans="1:28" ht="14.25" customHeight="1" x14ac:dyDescent="0.35">
      <c r="A295" s="527"/>
      <c r="B295" s="527"/>
      <c r="C295" s="527"/>
      <c r="D295" s="527"/>
      <c r="E295" s="527"/>
      <c r="F295" s="527"/>
      <c r="G295" s="527"/>
      <c r="H295" s="527"/>
      <c r="I295" s="527"/>
      <c r="J295" s="527"/>
      <c r="K295" s="527"/>
      <c r="L295" s="527"/>
      <c r="M295" s="527"/>
      <c r="N295" s="527"/>
      <c r="O295" s="527"/>
      <c r="P295" s="527"/>
      <c r="Q295" s="527"/>
      <c r="R295" s="527"/>
      <c r="S295" s="527"/>
      <c r="T295" s="527"/>
      <c r="U295" s="527"/>
      <c r="V295" s="527"/>
      <c r="W295" s="527"/>
      <c r="X295" s="527"/>
      <c r="Y295" s="527"/>
      <c r="Z295" s="527"/>
      <c r="AA295" s="527"/>
      <c r="AB295" s="527"/>
    </row>
    <row r="296" spans="1:28" ht="14.25" customHeight="1" x14ac:dyDescent="0.35">
      <c r="A296" s="527"/>
      <c r="B296" s="527"/>
      <c r="C296" s="527"/>
      <c r="D296" s="527"/>
      <c r="E296" s="527"/>
      <c r="F296" s="527"/>
      <c r="G296" s="527"/>
      <c r="H296" s="527"/>
      <c r="I296" s="527"/>
      <c r="J296" s="527"/>
      <c r="K296" s="527"/>
      <c r="L296" s="527"/>
      <c r="M296" s="527"/>
      <c r="N296" s="527"/>
      <c r="O296" s="527"/>
      <c r="P296" s="527"/>
      <c r="Q296" s="527"/>
      <c r="R296" s="527"/>
      <c r="S296" s="527"/>
      <c r="T296" s="527"/>
      <c r="U296" s="527"/>
      <c r="V296" s="527"/>
      <c r="W296" s="527"/>
      <c r="X296" s="527"/>
      <c r="Y296" s="527"/>
      <c r="Z296" s="527"/>
      <c r="AA296" s="527"/>
      <c r="AB296" s="527"/>
    </row>
    <row r="297" spans="1:28" ht="14.25" customHeight="1" x14ac:dyDescent="0.35">
      <c r="A297" s="527"/>
      <c r="B297" s="527"/>
      <c r="C297" s="527"/>
      <c r="D297" s="527"/>
      <c r="E297" s="527"/>
      <c r="F297" s="527"/>
      <c r="G297" s="527"/>
      <c r="H297" s="527"/>
      <c r="I297" s="527"/>
      <c r="J297" s="527"/>
      <c r="K297" s="527"/>
      <c r="L297" s="527"/>
      <c r="M297" s="527"/>
      <c r="N297" s="527"/>
      <c r="O297" s="527"/>
      <c r="P297" s="527"/>
      <c r="Q297" s="527"/>
      <c r="R297" s="527"/>
      <c r="S297" s="527"/>
      <c r="T297" s="527"/>
      <c r="U297" s="527"/>
      <c r="V297" s="527"/>
      <c r="W297" s="527"/>
      <c r="X297" s="527"/>
      <c r="Y297" s="527"/>
      <c r="Z297" s="527"/>
      <c r="AA297" s="527"/>
      <c r="AB297" s="527"/>
    </row>
    <row r="298" spans="1:28" ht="14.25" customHeight="1" x14ac:dyDescent="0.35">
      <c r="A298" s="527"/>
      <c r="B298" s="527"/>
      <c r="C298" s="527"/>
      <c r="D298" s="527"/>
      <c r="E298" s="527"/>
      <c r="F298" s="527"/>
      <c r="G298" s="527"/>
      <c r="H298" s="527"/>
      <c r="I298" s="527"/>
      <c r="J298" s="527"/>
      <c r="K298" s="527"/>
      <c r="L298" s="527"/>
      <c r="M298" s="527"/>
      <c r="N298" s="527"/>
      <c r="O298" s="527"/>
      <c r="P298" s="527"/>
      <c r="Q298" s="527"/>
      <c r="R298" s="527"/>
      <c r="S298" s="527"/>
      <c r="T298" s="527"/>
      <c r="U298" s="527"/>
      <c r="V298" s="527"/>
      <c r="W298" s="527"/>
      <c r="X298" s="527"/>
      <c r="Y298" s="527"/>
      <c r="Z298" s="527"/>
      <c r="AA298" s="527"/>
      <c r="AB298" s="527"/>
    </row>
    <row r="299" spans="1:28" ht="14.25" customHeight="1" x14ac:dyDescent="0.35">
      <c r="A299" s="527"/>
      <c r="B299" s="527"/>
      <c r="C299" s="527"/>
      <c r="D299" s="527"/>
      <c r="E299" s="527"/>
      <c r="F299" s="527"/>
      <c r="G299" s="527"/>
      <c r="H299" s="527"/>
      <c r="I299" s="527"/>
      <c r="J299" s="527"/>
      <c r="K299" s="527"/>
      <c r="L299" s="527"/>
      <c r="M299" s="527"/>
      <c r="N299" s="527"/>
      <c r="O299" s="527"/>
      <c r="P299" s="527"/>
      <c r="Q299" s="527"/>
      <c r="R299" s="527"/>
      <c r="S299" s="527"/>
      <c r="T299" s="527"/>
      <c r="U299" s="527"/>
      <c r="V299" s="527"/>
      <c r="W299" s="527"/>
      <c r="X299" s="527"/>
      <c r="Y299" s="527"/>
      <c r="Z299" s="527"/>
      <c r="AA299" s="527"/>
      <c r="AB299" s="527"/>
    </row>
    <row r="300" spans="1:28" ht="14.25" customHeight="1" x14ac:dyDescent="0.35">
      <c r="A300" s="527"/>
      <c r="B300" s="527"/>
      <c r="C300" s="527"/>
      <c r="D300" s="527"/>
      <c r="E300" s="527"/>
      <c r="F300" s="527"/>
      <c r="G300" s="527"/>
      <c r="H300" s="527"/>
      <c r="I300" s="527"/>
      <c r="J300" s="527"/>
      <c r="K300" s="527"/>
      <c r="L300" s="527"/>
      <c r="M300" s="527"/>
      <c r="N300" s="527"/>
      <c r="O300" s="527"/>
      <c r="P300" s="527"/>
      <c r="Q300" s="527"/>
      <c r="R300" s="527"/>
      <c r="S300" s="527"/>
      <c r="T300" s="527"/>
      <c r="U300" s="527"/>
      <c r="V300" s="527"/>
      <c r="W300" s="527"/>
      <c r="X300" s="527"/>
      <c r="Y300" s="527"/>
      <c r="Z300" s="527"/>
      <c r="AA300" s="527"/>
      <c r="AB300" s="527"/>
    </row>
    <row r="301" spans="1:28" ht="14.25" customHeight="1" x14ac:dyDescent="0.35">
      <c r="A301" s="527"/>
      <c r="B301" s="527"/>
      <c r="C301" s="527"/>
      <c r="D301" s="527"/>
      <c r="E301" s="527"/>
      <c r="F301" s="527"/>
      <c r="G301" s="527"/>
      <c r="H301" s="527"/>
      <c r="I301" s="527"/>
      <c r="J301" s="527"/>
      <c r="K301" s="527"/>
      <c r="L301" s="527"/>
      <c r="M301" s="527"/>
      <c r="N301" s="527"/>
      <c r="O301" s="527"/>
      <c r="P301" s="527"/>
      <c r="Q301" s="527"/>
      <c r="R301" s="527"/>
      <c r="S301" s="527"/>
      <c r="T301" s="527"/>
      <c r="U301" s="527"/>
      <c r="V301" s="527"/>
      <c r="W301" s="527"/>
      <c r="X301" s="527"/>
      <c r="Y301" s="527"/>
      <c r="Z301" s="527"/>
      <c r="AA301" s="527"/>
      <c r="AB301" s="527"/>
    </row>
    <row r="302" spans="1:28" ht="14.25" customHeight="1" x14ac:dyDescent="0.35">
      <c r="A302" s="527"/>
      <c r="B302" s="527"/>
      <c r="C302" s="527"/>
      <c r="D302" s="527"/>
      <c r="E302" s="527"/>
      <c r="F302" s="527"/>
      <c r="G302" s="527"/>
      <c r="H302" s="527"/>
      <c r="I302" s="527"/>
      <c r="J302" s="527"/>
      <c r="K302" s="527"/>
      <c r="L302" s="527"/>
      <c r="M302" s="527"/>
      <c r="N302" s="527"/>
      <c r="O302" s="527"/>
      <c r="P302" s="527"/>
      <c r="Q302" s="527"/>
      <c r="R302" s="527"/>
      <c r="S302" s="527"/>
      <c r="T302" s="527"/>
      <c r="U302" s="527"/>
      <c r="V302" s="527"/>
      <c r="W302" s="527"/>
      <c r="X302" s="527"/>
      <c r="Y302" s="527"/>
      <c r="Z302" s="527"/>
      <c r="AA302" s="527"/>
      <c r="AB302" s="527"/>
    </row>
    <row r="303" spans="1:28" ht="14.25" customHeight="1" x14ac:dyDescent="0.35">
      <c r="A303" s="527"/>
      <c r="B303" s="527"/>
      <c r="C303" s="527"/>
      <c r="D303" s="527"/>
      <c r="E303" s="527"/>
      <c r="F303" s="527"/>
      <c r="G303" s="527"/>
      <c r="H303" s="527"/>
      <c r="I303" s="527"/>
      <c r="J303" s="527"/>
      <c r="K303" s="527"/>
      <c r="L303" s="527"/>
      <c r="M303" s="527"/>
      <c r="N303" s="527"/>
      <c r="O303" s="527"/>
      <c r="P303" s="527"/>
      <c r="Q303" s="527"/>
      <c r="R303" s="527"/>
      <c r="S303" s="527"/>
      <c r="T303" s="527"/>
      <c r="U303" s="527"/>
      <c r="V303" s="527"/>
      <c r="W303" s="527"/>
      <c r="X303" s="527"/>
      <c r="Y303" s="527"/>
      <c r="Z303" s="527"/>
      <c r="AA303" s="527"/>
      <c r="AB303" s="527"/>
    </row>
    <row r="304" spans="1:28" ht="14.25" customHeight="1" x14ac:dyDescent="0.35">
      <c r="A304" s="527"/>
      <c r="B304" s="527"/>
      <c r="C304" s="527"/>
      <c r="D304" s="527"/>
      <c r="E304" s="527"/>
      <c r="F304" s="527"/>
      <c r="G304" s="527"/>
      <c r="H304" s="527"/>
      <c r="I304" s="527"/>
      <c r="J304" s="527"/>
      <c r="K304" s="527"/>
      <c r="L304" s="527"/>
      <c r="M304" s="527"/>
      <c r="N304" s="527"/>
      <c r="O304" s="527"/>
      <c r="P304" s="527"/>
      <c r="Q304" s="527"/>
      <c r="R304" s="527"/>
      <c r="S304" s="527"/>
      <c r="T304" s="527"/>
      <c r="U304" s="527"/>
      <c r="V304" s="527"/>
      <c r="W304" s="527"/>
      <c r="X304" s="527"/>
      <c r="Y304" s="527"/>
      <c r="Z304" s="527"/>
      <c r="AA304" s="527"/>
      <c r="AB304" s="527"/>
    </row>
    <row r="305" spans="1:28" ht="14.25" customHeight="1" x14ac:dyDescent="0.35">
      <c r="A305" s="527"/>
      <c r="B305" s="527"/>
      <c r="C305" s="527"/>
      <c r="D305" s="527"/>
      <c r="E305" s="527"/>
      <c r="F305" s="527"/>
      <c r="G305" s="527"/>
      <c r="H305" s="527"/>
      <c r="I305" s="527"/>
      <c r="J305" s="527"/>
      <c r="K305" s="527"/>
      <c r="L305" s="527"/>
      <c r="M305" s="527"/>
      <c r="N305" s="527"/>
      <c r="O305" s="527"/>
      <c r="P305" s="527"/>
      <c r="Q305" s="527"/>
      <c r="R305" s="527"/>
      <c r="S305" s="527"/>
      <c r="T305" s="527"/>
      <c r="U305" s="527"/>
      <c r="V305" s="527"/>
      <c r="W305" s="527"/>
      <c r="X305" s="527"/>
      <c r="Y305" s="527"/>
      <c r="Z305" s="527"/>
      <c r="AA305" s="527"/>
      <c r="AB305" s="527"/>
    </row>
    <row r="306" spans="1:28" ht="14.25" customHeight="1" x14ac:dyDescent="0.35">
      <c r="A306" s="527"/>
      <c r="B306" s="527"/>
      <c r="C306" s="527"/>
      <c r="D306" s="527"/>
      <c r="E306" s="527"/>
      <c r="F306" s="527"/>
      <c r="G306" s="527"/>
      <c r="H306" s="527"/>
      <c r="I306" s="527"/>
      <c r="J306" s="527"/>
      <c r="K306" s="527"/>
      <c r="L306" s="527"/>
      <c r="M306" s="527"/>
      <c r="N306" s="527"/>
      <c r="O306" s="527"/>
      <c r="P306" s="527"/>
      <c r="Q306" s="527"/>
      <c r="R306" s="527"/>
      <c r="S306" s="527"/>
      <c r="T306" s="527"/>
      <c r="U306" s="527"/>
      <c r="V306" s="527"/>
      <c r="W306" s="527"/>
      <c r="X306" s="527"/>
      <c r="Y306" s="527"/>
      <c r="Z306" s="527"/>
      <c r="AA306" s="527"/>
      <c r="AB306" s="527"/>
    </row>
    <row r="307" spans="1:28" ht="14.25" customHeight="1" x14ac:dyDescent="0.35">
      <c r="A307" s="527"/>
      <c r="B307" s="527"/>
      <c r="C307" s="527"/>
      <c r="D307" s="527"/>
      <c r="E307" s="527"/>
      <c r="F307" s="527"/>
      <c r="G307" s="527"/>
      <c r="H307" s="527"/>
      <c r="I307" s="527"/>
      <c r="J307" s="527"/>
      <c r="K307" s="527"/>
      <c r="L307" s="527"/>
      <c r="M307" s="527"/>
      <c r="N307" s="527"/>
      <c r="O307" s="527"/>
      <c r="P307" s="527"/>
      <c r="Q307" s="527"/>
      <c r="R307" s="527"/>
      <c r="S307" s="527"/>
      <c r="T307" s="527"/>
      <c r="U307" s="527"/>
      <c r="V307" s="527"/>
      <c r="W307" s="527"/>
      <c r="X307" s="527"/>
      <c r="Y307" s="527"/>
      <c r="Z307" s="527"/>
      <c r="AA307" s="527"/>
      <c r="AB307" s="527"/>
    </row>
    <row r="308" spans="1:28" ht="14.25" customHeight="1" x14ac:dyDescent="0.35">
      <c r="A308" s="527"/>
      <c r="B308" s="527"/>
      <c r="C308" s="527"/>
      <c r="D308" s="527"/>
      <c r="E308" s="527"/>
      <c r="F308" s="527"/>
      <c r="G308" s="527"/>
      <c r="H308" s="527"/>
      <c r="I308" s="527"/>
      <c r="J308" s="527"/>
      <c r="K308" s="527"/>
      <c r="L308" s="527"/>
      <c r="M308" s="527"/>
      <c r="N308" s="527"/>
      <c r="O308" s="527"/>
      <c r="P308" s="527"/>
      <c r="Q308" s="527"/>
      <c r="R308" s="527"/>
      <c r="S308" s="527"/>
      <c r="T308" s="527"/>
      <c r="U308" s="527"/>
      <c r="V308" s="527"/>
      <c r="W308" s="527"/>
      <c r="X308" s="527"/>
      <c r="Y308" s="527"/>
      <c r="Z308" s="527"/>
      <c r="AA308" s="527"/>
      <c r="AB308" s="527"/>
    </row>
    <row r="309" spans="1:28" ht="14.25" customHeight="1" x14ac:dyDescent="0.35">
      <c r="A309" s="527"/>
      <c r="B309" s="527"/>
      <c r="C309" s="527"/>
      <c r="D309" s="527"/>
      <c r="E309" s="527"/>
      <c r="F309" s="527"/>
      <c r="G309" s="527"/>
      <c r="H309" s="527"/>
      <c r="I309" s="527"/>
      <c r="J309" s="527"/>
      <c r="K309" s="527"/>
      <c r="L309" s="527"/>
      <c r="M309" s="527"/>
      <c r="N309" s="527"/>
      <c r="O309" s="527"/>
      <c r="P309" s="527"/>
      <c r="Q309" s="527"/>
      <c r="R309" s="527"/>
      <c r="S309" s="527"/>
      <c r="T309" s="527"/>
      <c r="U309" s="527"/>
      <c r="V309" s="527"/>
      <c r="W309" s="527"/>
      <c r="X309" s="527"/>
      <c r="Y309" s="527"/>
      <c r="Z309" s="527"/>
      <c r="AA309" s="527"/>
      <c r="AB309" s="527"/>
    </row>
    <row r="310" spans="1:28" ht="14.25" customHeight="1" x14ac:dyDescent="0.35">
      <c r="A310" s="527"/>
      <c r="B310" s="527"/>
      <c r="C310" s="527"/>
      <c r="D310" s="527"/>
      <c r="E310" s="527"/>
      <c r="F310" s="527"/>
      <c r="G310" s="527"/>
      <c r="H310" s="527"/>
      <c r="I310" s="527"/>
      <c r="J310" s="527"/>
      <c r="K310" s="527"/>
      <c r="L310" s="527"/>
      <c r="M310" s="527"/>
      <c r="N310" s="527"/>
      <c r="O310" s="527"/>
      <c r="P310" s="527"/>
      <c r="Q310" s="527"/>
      <c r="R310" s="527"/>
      <c r="S310" s="527"/>
      <c r="T310" s="527"/>
      <c r="U310" s="527"/>
      <c r="V310" s="527"/>
      <c r="W310" s="527"/>
      <c r="X310" s="527"/>
      <c r="Y310" s="527"/>
      <c r="Z310" s="527"/>
      <c r="AA310" s="527"/>
      <c r="AB310" s="527"/>
    </row>
    <row r="311" spans="1:28" ht="14.25" customHeight="1" x14ac:dyDescent="0.35">
      <c r="A311" s="527"/>
      <c r="B311" s="527"/>
      <c r="C311" s="527"/>
      <c r="D311" s="527"/>
      <c r="E311" s="527"/>
      <c r="F311" s="527"/>
      <c r="G311" s="527"/>
      <c r="H311" s="527"/>
      <c r="I311" s="527"/>
      <c r="J311" s="527"/>
      <c r="K311" s="527"/>
      <c r="L311" s="527"/>
      <c r="M311" s="527"/>
      <c r="N311" s="527"/>
      <c r="O311" s="527"/>
      <c r="P311" s="527"/>
      <c r="Q311" s="527"/>
      <c r="R311" s="527"/>
      <c r="S311" s="527"/>
      <c r="T311" s="527"/>
      <c r="U311" s="527"/>
      <c r="V311" s="527"/>
      <c r="W311" s="527"/>
      <c r="X311" s="527"/>
      <c r="Y311" s="527"/>
      <c r="Z311" s="527"/>
      <c r="AA311" s="527"/>
      <c r="AB311" s="527"/>
    </row>
    <row r="312" spans="1:28" ht="14.25" customHeight="1" x14ac:dyDescent="0.35">
      <c r="A312" s="527"/>
      <c r="B312" s="527"/>
      <c r="C312" s="527"/>
      <c r="D312" s="527"/>
      <c r="E312" s="527"/>
      <c r="F312" s="527"/>
      <c r="G312" s="527"/>
      <c r="H312" s="527"/>
      <c r="I312" s="527"/>
      <c r="J312" s="527"/>
      <c r="K312" s="527"/>
      <c r="L312" s="527"/>
      <c r="M312" s="527"/>
      <c r="N312" s="527"/>
      <c r="O312" s="527"/>
      <c r="P312" s="527"/>
      <c r="Q312" s="527"/>
      <c r="R312" s="527"/>
      <c r="S312" s="527"/>
      <c r="T312" s="527"/>
      <c r="U312" s="527"/>
      <c r="V312" s="527"/>
      <c r="W312" s="527"/>
      <c r="X312" s="527"/>
      <c r="Y312" s="527"/>
      <c r="Z312" s="527"/>
      <c r="AA312" s="527"/>
      <c r="AB312" s="527"/>
    </row>
    <row r="313" spans="1:28" ht="14.25" customHeight="1" x14ac:dyDescent="0.35">
      <c r="A313" s="527"/>
      <c r="B313" s="527"/>
      <c r="C313" s="527"/>
      <c r="D313" s="527"/>
      <c r="E313" s="527"/>
      <c r="F313" s="527"/>
      <c r="G313" s="527"/>
      <c r="H313" s="527"/>
      <c r="I313" s="527"/>
      <c r="J313" s="527"/>
      <c r="K313" s="527"/>
      <c r="L313" s="527"/>
      <c r="M313" s="527"/>
      <c r="N313" s="527"/>
      <c r="O313" s="527"/>
      <c r="P313" s="527"/>
      <c r="Q313" s="527"/>
      <c r="R313" s="527"/>
      <c r="S313" s="527"/>
      <c r="T313" s="527"/>
      <c r="U313" s="527"/>
      <c r="V313" s="527"/>
      <c r="W313" s="527"/>
      <c r="X313" s="527"/>
      <c r="Y313" s="527"/>
      <c r="Z313" s="527"/>
      <c r="AA313" s="527"/>
      <c r="AB313" s="527"/>
    </row>
    <row r="314" spans="1:28" ht="14.25" customHeight="1" x14ac:dyDescent="0.35">
      <c r="A314" s="527"/>
      <c r="B314" s="527"/>
      <c r="C314" s="527"/>
      <c r="D314" s="527"/>
      <c r="E314" s="527"/>
      <c r="F314" s="527"/>
      <c r="G314" s="527"/>
      <c r="H314" s="527"/>
      <c r="I314" s="527"/>
      <c r="J314" s="527"/>
      <c r="K314" s="527"/>
      <c r="L314" s="527"/>
      <c r="M314" s="527"/>
      <c r="N314" s="527"/>
      <c r="O314" s="527"/>
      <c r="P314" s="527"/>
      <c r="Q314" s="527"/>
      <c r="R314" s="527"/>
      <c r="S314" s="527"/>
      <c r="T314" s="527"/>
      <c r="U314" s="527"/>
      <c r="V314" s="527"/>
      <c r="W314" s="527"/>
      <c r="X314" s="527"/>
      <c r="Y314" s="527"/>
      <c r="Z314" s="527"/>
      <c r="AA314" s="527"/>
      <c r="AB314" s="527"/>
    </row>
    <row r="315" spans="1:28" ht="14.25" customHeight="1" x14ac:dyDescent="0.35">
      <c r="A315" s="527"/>
      <c r="B315" s="527"/>
      <c r="C315" s="527"/>
      <c r="D315" s="527"/>
      <c r="E315" s="527"/>
      <c r="F315" s="527"/>
      <c r="G315" s="527"/>
      <c r="H315" s="527"/>
      <c r="I315" s="527"/>
      <c r="J315" s="527"/>
      <c r="K315" s="527"/>
      <c r="L315" s="527"/>
      <c r="M315" s="527"/>
      <c r="N315" s="527"/>
      <c r="O315" s="527"/>
      <c r="P315" s="527"/>
      <c r="Q315" s="527"/>
      <c r="R315" s="527"/>
      <c r="S315" s="527"/>
      <c r="T315" s="527"/>
      <c r="U315" s="527"/>
      <c r="V315" s="527"/>
      <c r="W315" s="527"/>
      <c r="X315" s="527"/>
      <c r="Y315" s="527"/>
      <c r="Z315" s="527"/>
      <c r="AA315" s="527"/>
      <c r="AB315" s="527"/>
    </row>
    <row r="316" spans="1:28" ht="14.25" customHeight="1" x14ac:dyDescent="0.35">
      <c r="A316" s="527"/>
      <c r="B316" s="527"/>
      <c r="C316" s="527"/>
      <c r="D316" s="527"/>
      <c r="E316" s="527"/>
      <c r="F316" s="527"/>
      <c r="G316" s="527"/>
      <c r="H316" s="527"/>
      <c r="I316" s="527"/>
      <c r="J316" s="527"/>
      <c r="K316" s="527"/>
      <c r="L316" s="527"/>
      <c r="M316" s="527"/>
      <c r="N316" s="527"/>
      <c r="O316" s="527"/>
      <c r="P316" s="527"/>
      <c r="Q316" s="527"/>
      <c r="R316" s="527"/>
      <c r="S316" s="527"/>
      <c r="T316" s="527"/>
      <c r="U316" s="527"/>
      <c r="V316" s="527"/>
      <c r="W316" s="527"/>
      <c r="X316" s="527"/>
      <c r="Y316" s="527"/>
      <c r="Z316" s="527"/>
      <c r="AA316" s="527"/>
      <c r="AB316" s="527"/>
    </row>
    <row r="317" spans="1:28" ht="14.25" customHeight="1" x14ac:dyDescent="0.35">
      <c r="A317" s="527"/>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7"/>
      <c r="Z317" s="527"/>
      <c r="AA317" s="527"/>
      <c r="AB317" s="527"/>
    </row>
    <row r="318" spans="1:28" ht="14.25" customHeight="1" x14ac:dyDescent="0.35">
      <c r="A318" s="527"/>
      <c r="B318" s="527"/>
      <c r="C318" s="527"/>
      <c r="D318" s="527"/>
      <c r="E318" s="527"/>
      <c r="F318" s="527"/>
      <c r="G318" s="527"/>
      <c r="H318" s="527"/>
      <c r="I318" s="527"/>
      <c r="J318" s="527"/>
      <c r="K318" s="527"/>
      <c r="L318" s="527"/>
      <c r="M318" s="527"/>
      <c r="N318" s="527"/>
      <c r="O318" s="527"/>
      <c r="P318" s="527"/>
      <c r="Q318" s="527"/>
      <c r="R318" s="527"/>
      <c r="S318" s="527"/>
      <c r="T318" s="527"/>
      <c r="U318" s="527"/>
      <c r="V318" s="527"/>
      <c r="W318" s="527"/>
      <c r="X318" s="527"/>
      <c r="Y318" s="527"/>
      <c r="Z318" s="527"/>
      <c r="AA318" s="527"/>
      <c r="AB318" s="527"/>
    </row>
    <row r="319" spans="1:28" ht="14.25" customHeight="1" x14ac:dyDescent="0.35">
      <c r="A319" s="527"/>
      <c r="B319" s="527"/>
      <c r="C319" s="527"/>
      <c r="D319" s="527"/>
      <c r="E319" s="527"/>
      <c r="F319" s="527"/>
      <c r="G319" s="527"/>
      <c r="H319" s="527"/>
      <c r="I319" s="527"/>
      <c r="J319" s="527"/>
      <c r="K319" s="527"/>
      <c r="L319" s="527"/>
      <c r="M319" s="527"/>
      <c r="N319" s="527"/>
      <c r="O319" s="527"/>
      <c r="P319" s="527"/>
      <c r="Q319" s="527"/>
      <c r="R319" s="527"/>
      <c r="S319" s="527"/>
      <c r="T319" s="527"/>
      <c r="U319" s="527"/>
      <c r="V319" s="527"/>
      <c r="W319" s="527"/>
      <c r="X319" s="527"/>
      <c r="Y319" s="527"/>
      <c r="Z319" s="527"/>
      <c r="AA319" s="527"/>
      <c r="AB319" s="527"/>
    </row>
    <row r="320" spans="1:28" ht="14.25" customHeight="1" x14ac:dyDescent="0.35">
      <c r="A320" s="527"/>
      <c r="B320" s="527"/>
      <c r="C320" s="527"/>
      <c r="D320" s="527"/>
      <c r="E320" s="527"/>
      <c r="F320" s="527"/>
      <c r="G320" s="527"/>
      <c r="H320" s="527"/>
      <c r="I320" s="527"/>
      <c r="J320" s="527"/>
      <c r="K320" s="527"/>
      <c r="L320" s="527"/>
      <c r="M320" s="527"/>
      <c r="N320" s="527"/>
      <c r="O320" s="527"/>
      <c r="P320" s="527"/>
      <c r="Q320" s="527"/>
      <c r="R320" s="527"/>
      <c r="S320" s="527"/>
      <c r="T320" s="527"/>
      <c r="U320" s="527"/>
      <c r="V320" s="527"/>
      <c r="W320" s="527"/>
      <c r="X320" s="527"/>
      <c r="Y320" s="527"/>
      <c r="Z320" s="527"/>
      <c r="AA320" s="527"/>
      <c r="AB320" s="527"/>
    </row>
    <row r="321" spans="1:28" ht="14.25" customHeight="1" x14ac:dyDescent="0.35">
      <c r="A321" s="527"/>
      <c r="B321" s="527"/>
      <c r="C321" s="527"/>
      <c r="D321" s="527"/>
      <c r="E321" s="527"/>
      <c r="F321" s="527"/>
      <c r="G321" s="527"/>
      <c r="H321" s="527"/>
      <c r="I321" s="527"/>
      <c r="J321" s="527"/>
      <c r="K321" s="527"/>
      <c r="L321" s="527"/>
      <c r="M321" s="527"/>
      <c r="N321" s="527"/>
      <c r="O321" s="527"/>
      <c r="P321" s="527"/>
      <c r="Q321" s="527"/>
      <c r="R321" s="527"/>
      <c r="S321" s="527"/>
      <c r="T321" s="527"/>
      <c r="U321" s="527"/>
      <c r="V321" s="527"/>
      <c r="W321" s="527"/>
      <c r="X321" s="527"/>
      <c r="Y321" s="527"/>
      <c r="Z321" s="527"/>
      <c r="AA321" s="527"/>
      <c r="AB321" s="527"/>
    </row>
    <row r="322" spans="1:28" ht="14.25" customHeight="1" x14ac:dyDescent="0.35">
      <c r="A322" s="527"/>
      <c r="B322" s="527"/>
      <c r="C322" s="527"/>
      <c r="D322" s="527"/>
      <c r="E322" s="527"/>
      <c r="F322" s="527"/>
      <c r="G322" s="527"/>
      <c r="H322" s="527"/>
      <c r="I322" s="527"/>
      <c r="J322" s="527"/>
      <c r="K322" s="527"/>
      <c r="L322" s="527"/>
      <c r="M322" s="527"/>
      <c r="N322" s="527"/>
      <c r="O322" s="527"/>
      <c r="P322" s="527"/>
      <c r="Q322" s="527"/>
      <c r="R322" s="527"/>
      <c r="S322" s="527"/>
      <c r="T322" s="527"/>
      <c r="U322" s="527"/>
      <c r="V322" s="527"/>
      <c r="W322" s="527"/>
      <c r="X322" s="527"/>
      <c r="Y322" s="527"/>
      <c r="Z322" s="527"/>
      <c r="AA322" s="527"/>
      <c r="AB322" s="527"/>
    </row>
    <row r="323" spans="1:28" ht="14.25" customHeight="1" x14ac:dyDescent="0.35">
      <c r="A323" s="527"/>
      <c r="B323" s="527"/>
      <c r="C323" s="527"/>
      <c r="D323" s="527"/>
      <c r="E323" s="527"/>
      <c r="F323" s="527"/>
      <c r="G323" s="527"/>
      <c r="H323" s="527"/>
      <c r="I323" s="527"/>
      <c r="J323" s="527"/>
      <c r="K323" s="527"/>
      <c r="L323" s="527"/>
      <c r="M323" s="527"/>
      <c r="N323" s="527"/>
      <c r="O323" s="527"/>
      <c r="P323" s="527"/>
      <c r="Q323" s="527"/>
      <c r="R323" s="527"/>
      <c r="S323" s="527"/>
      <c r="T323" s="527"/>
      <c r="U323" s="527"/>
      <c r="V323" s="527"/>
      <c r="W323" s="527"/>
      <c r="X323" s="527"/>
      <c r="Y323" s="527"/>
      <c r="Z323" s="527"/>
      <c r="AA323" s="527"/>
      <c r="AB323" s="527"/>
    </row>
    <row r="324" spans="1:28" ht="14.25" customHeight="1" x14ac:dyDescent="0.35">
      <c r="A324" s="527"/>
      <c r="B324" s="527"/>
      <c r="C324" s="527"/>
      <c r="D324" s="527"/>
      <c r="E324" s="527"/>
      <c r="F324" s="527"/>
      <c r="G324" s="527"/>
      <c r="H324" s="527"/>
      <c r="I324" s="527"/>
      <c r="J324" s="527"/>
      <c r="K324" s="527"/>
      <c r="L324" s="527"/>
      <c r="M324" s="527"/>
      <c r="N324" s="527"/>
      <c r="O324" s="527"/>
      <c r="P324" s="527"/>
      <c r="Q324" s="527"/>
      <c r="R324" s="527"/>
      <c r="S324" s="527"/>
      <c r="T324" s="527"/>
      <c r="U324" s="527"/>
      <c r="V324" s="527"/>
      <c r="W324" s="527"/>
      <c r="X324" s="527"/>
      <c r="Y324" s="527"/>
      <c r="Z324" s="527"/>
      <c r="AA324" s="527"/>
      <c r="AB324" s="527"/>
    </row>
    <row r="325" spans="1:28" ht="14.25" customHeight="1" x14ac:dyDescent="0.35">
      <c r="A325" s="527"/>
      <c r="B325" s="527"/>
      <c r="C325" s="527"/>
      <c r="D325" s="527"/>
      <c r="E325" s="527"/>
      <c r="F325" s="527"/>
      <c r="G325" s="527"/>
      <c r="H325" s="527"/>
      <c r="I325" s="527"/>
      <c r="J325" s="527"/>
      <c r="K325" s="527"/>
      <c r="L325" s="527"/>
      <c r="M325" s="527"/>
      <c r="N325" s="527"/>
      <c r="O325" s="527"/>
      <c r="P325" s="527"/>
      <c r="Q325" s="527"/>
      <c r="R325" s="527"/>
      <c r="S325" s="527"/>
      <c r="T325" s="527"/>
      <c r="U325" s="527"/>
      <c r="V325" s="527"/>
      <c r="W325" s="527"/>
      <c r="X325" s="527"/>
      <c r="Y325" s="527"/>
      <c r="Z325" s="527"/>
      <c r="AA325" s="527"/>
      <c r="AB325" s="527"/>
    </row>
    <row r="326" spans="1:28" ht="14.25" customHeight="1" x14ac:dyDescent="0.35">
      <c r="A326" s="527"/>
      <c r="B326" s="527"/>
      <c r="C326" s="527"/>
      <c r="D326" s="527"/>
      <c r="E326" s="527"/>
      <c r="F326" s="527"/>
      <c r="G326" s="527"/>
      <c r="H326" s="527"/>
      <c r="I326" s="527"/>
      <c r="J326" s="527"/>
      <c r="K326" s="527"/>
      <c r="L326" s="527"/>
      <c r="M326" s="527"/>
      <c r="N326" s="527"/>
      <c r="O326" s="527"/>
      <c r="P326" s="527"/>
      <c r="Q326" s="527"/>
      <c r="R326" s="527"/>
      <c r="S326" s="527"/>
      <c r="T326" s="527"/>
      <c r="U326" s="527"/>
      <c r="V326" s="527"/>
      <c r="W326" s="527"/>
      <c r="X326" s="527"/>
      <c r="Y326" s="527"/>
      <c r="Z326" s="527"/>
      <c r="AA326" s="527"/>
      <c r="AB326" s="527"/>
    </row>
    <row r="327" spans="1:28" ht="14.25" customHeight="1" x14ac:dyDescent="0.35">
      <c r="A327" s="527"/>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row>
    <row r="328" spans="1:28" ht="14.25" customHeight="1" x14ac:dyDescent="0.35">
      <c r="A328" s="527"/>
      <c r="B328" s="527"/>
      <c r="C328" s="527"/>
      <c r="D328" s="527"/>
      <c r="E328" s="527"/>
      <c r="F328" s="527"/>
      <c r="G328" s="527"/>
      <c r="H328" s="527"/>
      <c r="I328" s="527"/>
      <c r="J328" s="527"/>
      <c r="K328" s="527"/>
      <c r="L328" s="527"/>
      <c r="M328" s="527"/>
      <c r="N328" s="527"/>
      <c r="O328" s="527"/>
      <c r="P328" s="527"/>
      <c r="Q328" s="527"/>
      <c r="R328" s="527"/>
      <c r="S328" s="527"/>
      <c r="T328" s="527"/>
      <c r="U328" s="527"/>
      <c r="V328" s="527"/>
      <c r="W328" s="527"/>
      <c r="X328" s="527"/>
      <c r="Y328" s="527"/>
      <c r="Z328" s="527"/>
      <c r="AA328" s="527"/>
      <c r="AB328" s="527"/>
    </row>
    <row r="329" spans="1:28" ht="14.25" customHeight="1" x14ac:dyDescent="0.35">
      <c r="A329" s="527"/>
      <c r="B329" s="527"/>
      <c r="C329" s="527"/>
      <c r="D329" s="527"/>
      <c r="E329" s="527"/>
      <c r="F329" s="527"/>
      <c r="G329" s="527"/>
      <c r="H329" s="527"/>
      <c r="I329" s="527"/>
      <c r="J329" s="527"/>
      <c r="K329" s="527"/>
      <c r="L329" s="527"/>
      <c r="M329" s="527"/>
      <c r="N329" s="527"/>
      <c r="O329" s="527"/>
      <c r="P329" s="527"/>
      <c r="Q329" s="527"/>
      <c r="R329" s="527"/>
      <c r="S329" s="527"/>
      <c r="T329" s="527"/>
      <c r="U329" s="527"/>
      <c r="V329" s="527"/>
      <c r="W329" s="527"/>
      <c r="X329" s="527"/>
      <c r="Y329" s="527"/>
      <c r="Z329" s="527"/>
      <c r="AA329" s="527"/>
      <c r="AB329" s="527"/>
    </row>
    <row r="330" spans="1:28" ht="14.25" customHeight="1" x14ac:dyDescent="0.35">
      <c r="A330" s="527"/>
      <c r="B330" s="527"/>
      <c r="C330" s="527"/>
      <c r="D330" s="527"/>
      <c r="E330" s="527"/>
      <c r="F330" s="527"/>
      <c r="G330" s="527"/>
      <c r="H330" s="527"/>
      <c r="I330" s="527"/>
      <c r="J330" s="527"/>
      <c r="K330" s="527"/>
      <c r="L330" s="527"/>
      <c r="M330" s="527"/>
      <c r="N330" s="527"/>
      <c r="O330" s="527"/>
      <c r="P330" s="527"/>
      <c r="Q330" s="527"/>
      <c r="R330" s="527"/>
      <c r="S330" s="527"/>
      <c r="T330" s="527"/>
      <c r="U330" s="527"/>
      <c r="V330" s="527"/>
      <c r="W330" s="527"/>
      <c r="X330" s="527"/>
      <c r="Y330" s="527"/>
      <c r="Z330" s="527"/>
      <c r="AA330" s="527"/>
      <c r="AB330" s="527"/>
    </row>
    <row r="331" spans="1:28" ht="14.25" customHeight="1" x14ac:dyDescent="0.35">
      <c r="A331" s="527"/>
      <c r="B331" s="527"/>
      <c r="C331" s="527"/>
      <c r="D331" s="527"/>
      <c r="E331" s="527"/>
      <c r="F331" s="527"/>
      <c r="G331" s="527"/>
      <c r="H331" s="527"/>
      <c r="I331" s="527"/>
      <c r="J331" s="527"/>
      <c r="K331" s="527"/>
      <c r="L331" s="527"/>
      <c r="M331" s="527"/>
      <c r="N331" s="527"/>
      <c r="O331" s="527"/>
      <c r="P331" s="527"/>
      <c r="Q331" s="527"/>
      <c r="R331" s="527"/>
      <c r="S331" s="527"/>
      <c r="T331" s="527"/>
      <c r="U331" s="527"/>
      <c r="V331" s="527"/>
      <c r="W331" s="527"/>
      <c r="X331" s="527"/>
      <c r="Y331" s="527"/>
      <c r="Z331" s="527"/>
      <c r="AA331" s="527"/>
      <c r="AB331" s="527"/>
    </row>
    <row r="332" spans="1:28" ht="14.25" customHeight="1" x14ac:dyDescent="0.35">
      <c r="A332" s="527"/>
      <c r="B332" s="527"/>
      <c r="C332" s="527"/>
      <c r="D332" s="527"/>
      <c r="E332" s="527"/>
      <c r="F332" s="527"/>
      <c r="G332" s="527"/>
      <c r="H332" s="527"/>
      <c r="I332" s="527"/>
      <c r="J332" s="527"/>
      <c r="K332" s="527"/>
      <c r="L332" s="527"/>
      <c r="M332" s="527"/>
      <c r="N332" s="527"/>
      <c r="O332" s="527"/>
      <c r="P332" s="527"/>
      <c r="Q332" s="527"/>
      <c r="R332" s="527"/>
      <c r="S332" s="527"/>
      <c r="T332" s="527"/>
      <c r="U332" s="527"/>
      <c r="V332" s="527"/>
      <c r="W332" s="527"/>
      <c r="X332" s="527"/>
      <c r="Y332" s="527"/>
      <c r="Z332" s="527"/>
      <c r="AA332" s="527"/>
      <c r="AB332" s="527"/>
    </row>
    <row r="333" spans="1:28" ht="14.25" customHeight="1" x14ac:dyDescent="0.35">
      <c r="A333" s="527"/>
      <c r="B333" s="527"/>
      <c r="C333" s="527"/>
      <c r="D333" s="527"/>
      <c r="E333" s="527"/>
      <c r="F333" s="527"/>
      <c r="G333" s="527"/>
      <c r="H333" s="527"/>
      <c r="I333" s="527"/>
      <c r="J333" s="527"/>
      <c r="K333" s="527"/>
      <c r="L333" s="527"/>
      <c r="M333" s="527"/>
      <c r="N333" s="527"/>
      <c r="O333" s="527"/>
      <c r="P333" s="527"/>
      <c r="Q333" s="527"/>
      <c r="R333" s="527"/>
      <c r="S333" s="527"/>
      <c r="T333" s="527"/>
      <c r="U333" s="527"/>
      <c r="V333" s="527"/>
      <c r="W333" s="527"/>
      <c r="X333" s="527"/>
      <c r="Y333" s="527"/>
      <c r="Z333" s="527"/>
      <c r="AA333" s="527"/>
      <c r="AB333" s="527"/>
    </row>
    <row r="334" spans="1:28" ht="14.25" customHeight="1" x14ac:dyDescent="0.35">
      <c r="A334" s="527"/>
      <c r="B334" s="527"/>
      <c r="C334" s="527"/>
      <c r="D334" s="527"/>
      <c r="E334" s="527"/>
      <c r="F334" s="527"/>
      <c r="G334" s="527"/>
      <c r="H334" s="527"/>
      <c r="I334" s="527"/>
      <c r="J334" s="527"/>
      <c r="K334" s="527"/>
      <c r="L334" s="527"/>
      <c r="M334" s="527"/>
      <c r="N334" s="527"/>
      <c r="O334" s="527"/>
      <c r="P334" s="527"/>
      <c r="Q334" s="527"/>
      <c r="R334" s="527"/>
      <c r="S334" s="527"/>
      <c r="T334" s="527"/>
      <c r="U334" s="527"/>
      <c r="V334" s="527"/>
      <c r="W334" s="527"/>
      <c r="X334" s="527"/>
      <c r="Y334" s="527"/>
      <c r="Z334" s="527"/>
      <c r="AA334" s="527"/>
      <c r="AB334" s="527"/>
    </row>
    <row r="335" spans="1:28" ht="14.25" customHeight="1" x14ac:dyDescent="0.35">
      <c r="A335" s="527"/>
      <c r="B335" s="527"/>
      <c r="C335" s="527"/>
      <c r="D335" s="527"/>
      <c r="E335" s="527"/>
      <c r="F335" s="527"/>
      <c r="G335" s="527"/>
      <c r="H335" s="527"/>
      <c r="I335" s="527"/>
      <c r="J335" s="527"/>
      <c r="K335" s="527"/>
      <c r="L335" s="527"/>
      <c r="M335" s="527"/>
      <c r="N335" s="527"/>
      <c r="O335" s="527"/>
      <c r="P335" s="527"/>
      <c r="Q335" s="527"/>
      <c r="R335" s="527"/>
      <c r="S335" s="527"/>
      <c r="T335" s="527"/>
      <c r="U335" s="527"/>
      <c r="V335" s="527"/>
      <c r="W335" s="527"/>
      <c r="X335" s="527"/>
      <c r="Y335" s="527"/>
      <c r="Z335" s="527"/>
      <c r="AA335" s="527"/>
      <c r="AB335" s="527"/>
    </row>
    <row r="336" spans="1:28" ht="14.25" customHeight="1" x14ac:dyDescent="0.35">
      <c r="A336" s="527"/>
      <c r="B336" s="527"/>
      <c r="C336" s="527"/>
      <c r="D336" s="527"/>
      <c r="E336" s="527"/>
      <c r="F336" s="527"/>
      <c r="G336" s="527"/>
      <c r="H336" s="527"/>
      <c r="I336" s="527"/>
      <c r="J336" s="527"/>
      <c r="K336" s="527"/>
      <c r="L336" s="527"/>
      <c r="M336" s="527"/>
      <c r="N336" s="527"/>
      <c r="O336" s="527"/>
      <c r="P336" s="527"/>
      <c r="Q336" s="527"/>
      <c r="R336" s="527"/>
      <c r="S336" s="527"/>
      <c r="T336" s="527"/>
      <c r="U336" s="527"/>
      <c r="V336" s="527"/>
      <c r="W336" s="527"/>
      <c r="X336" s="527"/>
      <c r="Y336" s="527"/>
      <c r="Z336" s="527"/>
      <c r="AA336" s="527"/>
      <c r="AB336" s="527"/>
    </row>
    <row r="337" spans="1:28" ht="14.25" customHeight="1" x14ac:dyDescent="0.35">
      <c r="A337" s="527"/>
      <c r="B337" s="527"/>
      <c r="C337" s="527"/>
      <c r="D337" s="527"/>
      <c r="E337" s="527"/>
      <c r="F337" s="527"/>
      <c r="G337" s="527"/>
      <c r="H337" s="527"/>
      <c r="I337" s="527"/>
      <c r="J337" s="527"/>
      <c r="K337" s="527"/>
      <c r="L337" s="527"/>
      <c r="M337" s="527"/>
      <c r="N337" s="527"/>
      <c r="O337" s="527"/>
      <c r="P337" s="527"/>
      <c r="Q337" s="527"/>
      <c r="R337" s="527"/>
      <c r="S337" s="527"/>
      <c r="T337" s="527"/>
      <c r="U337" s="527"/>
      <c r="V337" s="527"/>
      <c r="W337" s="527"/>
      <c r="X337" s="527"/>
      <c r="Y337" s="527"/>
      <c r="Z337" s="527"/>
      <c r="AA337" s="527"/>
      <c r="AB337" s="527"/>
    </row>
    <row r="338" spans="1:28" ht="14.25" customHeight="1" x14ac:dyDescent="0.35">
      <c r="A338" s="527"/>
      <c r="B338" s="527"/>
      <c r="C338" s="527"/>
      <c r="D338" s="527"/>
      <c r="E338" s="527"/>
      <c r="F338" s="527"/>
      <c r="G338" s="527"/>
      <c r="H338" s="527"/>
      <c r="I338" s="527"/>
      <c r="J338" s="527"/>
      <c r="K338" s="527"/>
      <c r="L338" s="527"/>
      <c r="M338" s="527"/>
      <c r="N338" s="527"/>
      <c r="O338" s="527"/>
      <c r="P338" s="527"/>
      <c r="Q338" s="527"/>
      <c r="R338" s="527"/>
      <c r="S338" s="527"/>
      <c r="T338" s="527"/>
      <c r="U338" s="527"/>
      <c r="V338" s="527"/>
      <c r="W338" s="527"/>
      <c r="X338" s="527"/>
      <c r="Y338" s="527"/>
      <c r="Z338" s="527"/>
      <c r="AA338" s="527"/>
      <c r="AB338" s="527"/>
    </row>
    <row r="339" spans="1:28" ht="14.25" customHeight="1" x14ac:dyDescent="0.35">
      <c r="A339" s="527"/>
      <c r="B339" s="527"/>
      <c r="C339" s="527"/>
      <c r="D339" s="527"/>
      <c r="E339" s="527"/>
      <c r="F339" s="527"/>
      <c r="G339" s="527"/>
      <c r="H339" s="527"/>
      <c r="I339" s="527"/>
      <c r="J339" s="527"/>
      <c r="K339" s="527"/>
      <c r="L339" s="527"/>
      <c r="M339" s="527"/>
      <c r="N339" s="527"/>
      <c r="O339" s="527"/>
      <c r="P339" s="527"/>
      <c r="Q339" s="527"/>
      <c r="R339" s="527"/>
      <c r="S339" s="527"/>
      <c r="T339" s="527"/>
      <c r="U339" s="527"/>
      <c r="V339" s="527"/>
      <c r="W339" s="527"/>
      <c r="X339" s="527"/>
      <c r="Y339" s="527"/>
      <c r="Z339" s="527"/>
      <c r="AA339" s="527"/>
      <c r="AB339" s="527"/>
    </row>
    <row r="340" spans="1:28" ht="14.25" customHeight="1" x14ac:dyDescent="0.35">
      <c r="A340" s="527"/>
      <c r="B340" s="527"/>
      <c r="C340" s="527"/>
      <c r="D340" s="527"/>
      <c r="E340" s="527"/>
      <c r="F340" s="527"/>
      <c r="G340" s="527"/>
      <c r="H340" s="527"/>
      <c r="I340" s="527"/>
      <c r="J340" s="527"/>
      <c r="K340" s="527"/>
      <c r="L340" s="527"/>
      <c r="M340" s="527"/>
      <c r="N340" s="527"/>
      <c r="O340" s="527"/>
      <c r="P340" s="527"/>
      <c r="Q340" s="527"/>
      <c r="R340" s="527"/>
      <c r="S340" s="527"/>
      <c r="T340" s="527"/>
      <c r="U340" s="527"/>
      <c r="V340" s="527"/>
      <c r="W340" s="527"/>
      <c r="X340" s="527"/>
      <c r="Y340" s="527"/>
      <c r="Z340" s="527"/>
      <c r="AA340" s="527"/>
      <c r="AB340" s="527"/>
    </row>
    <row r="341" spans="1:28" ht="14.25" customHeight="1" x14ac:dyDescent="0.35">
      <c r="A341" s="527"/>
      <c r="B341" s="527"/>
      <c r="C341" s="527"/>
      <c r="D341" s="527"/>
      <c r="E341" s="527"/>
      <c r="F341" s="527"/>
      <c r="G341" s="527"/>
      <c r="H341" s="527"/>
      <c r="I341" s="527"/>
      <c r="J341" s="527"/>
      <c r="K341" s="527"/>
      <c r="L341" s="527"/>
      <c r="M341" s="527"/>
      <c r="N341" s="527"/>
      <c r="O341" s="527"/>
      <c r="P341" s="527"/>
      <c r="Q341" s="527"/>
      <c r="R341" s="527"/>
      <c r="S341" s="527"/>
      <c r="T341" s="527"/>
      <c r="U341" s="527"/>
      <c r="V341" s="527"/>
      <c r="W341" s="527"/>
      <c r="X341" s="527"/>
      <c r="Y341" s="527"/>
      <c r="Z341" s="527"/>
      <c r="AA341" s="527"/>
      <c r="AB341" s="527"/>
    </row>
    <row r="342" spans="1:28" ht="14.25" customHeight="1" x14ac:dyDescent="0.35">
      <c r="A342" s="527"/>
      <c r="B342" s="527"/>
      <c r="C342" s="527"/>
      <c r="D342" s="527"/>
      <c r="E342" s="527"/>
      <c r="F342" s="527"/>
      <c r="G342" s="527"/>
      <c r="H342" s="527"/>
      <c r="I342" s="527"/>
      <c r="J342" s="527"/>
      <c r="K342" s="527"/>
      <c r="L342" s="527"/>
      <c r="M342" s="527"/>
      <c r="N342" s="527"/>
      <c r="O342" s="527"/>
      <c r="P342" s="527"/>
      <c r="Q342" s="527"/>
      <c r="R342" s="527"/>
      <c r="S342" s="527"/>
      <c r="T342" s="527"/>
      <c r="U342" s="527"/>
      <c r="V342" s="527"/>
      <c r="W342" s="527"/>
      <c r="X342" s="527"/>
      <c r="Y342" s="527"/>
      <c r="Z342" s="527"/>
      <c r="AA342" s="527"/>
      <c r="AB342" s="527"/>
    </row>
    <row r="343" spans="1:28" ht="14.25" customHeight="1" x14ac:dyDescent="0.35">
      <c r="A343" s="527"/>
      <c r="B343" s="527"/>
      <c r="C343" s="527"/>
      <c r="D343" s="527"/>
      <c r="E343" s="527"/>
      <c r="F343" s="527"/>
      <c r="G343" s="527"/>
      <c r="H343" s="527"/>
      <c r="I343" s="527"/>
      <c r="J343" s="527"/>
      <c r="K343" s="527"/>
      <c r="L343" s="527"/>
      <c r="M343" s="527"/>
      <c r="N343" s="527"/>
      <c r="O343" s="527"/>
      <c r="P343" s="527"/>
      <c r="Q343" s="527"/>
      <c r="R343" s="527"/>
      <c r="S343" s="527"/>
      <c r="T343" s="527"/>
      <c r="U343" s="527"/>
      <c r="V343" s="527"/>
      <c r="W343" s="527"/>
      <c r="X343" s="527"/>
      <c r="Y343" s="527"/>
      <c r="Z343" s="527"/>
      <c r="AA343" s="527"/>
      <c r="AB343" s="527"/>
    </row>
    <row r="344" spans="1:28" ht="14.25" customHeight="1" x14ac:dyDescent="0.35">
      <c r="A344" s="527"/>
      <c r="B344" s="527"/>
      <c r="C344" s="527"/>
      <c r="D344" s="527"/>
      <c r="E344" s="527"/>
      <c r="F344" s="527"/>
      <c r="G344" s="527"/>
      <c r="H344" s="527"/>
      <c r="I344" s="527"/>
      <c r="J344" s="527"/>
      <c r="K344" s="527"/>
      <c r="L344" s="527"/>
      <c r="M344" s="527"/>
      <c r="N344" s="527"/>
      <c r="O344" s="527"/>
      <c r="P344" s="527"/>
      <c r="Q344" s="527"/>
      <c r="R344" s="527"/>
      <c r="S344" s="527"/>
      <c r="T344" s="527"/>
      <c r="U344" s="527"/>
      <c r="V344" s="527"/>
      <c r="W344" s="527"/>
      <c r="X344" s="527"/>
      <c r="Y344" s="527"/>
      <c r="Z344" s="527"/>
      <c r="AA344" s="527"/>
      <c r="AB344" s="527"/>
    </row>
    <row r="345" spans="1:28" ht="14.25" customHeight="1" x14ac:dyDescent="0.35">
      <c r="A345" s="527"/>
      <c r="B345" s="527"/>
      <c r="C345" s="527"/>
      <c r="D345" s="527"/>
      <c r="E345" s="527"/>
      <c r="F345" s="527"/>
      <c r="G345" s="527"/>
      <c r="H345" s="527"/>
      <c r="I345" s="527"/>
      <c r="J345" s="527"/>
      <c r="K345" s="527"/>
      <c r="L345" s="527"/>
      <c r="M345" s="527"/>
      <c r="N345" s="527"/>
      <c r="O345" s="527"/>
      <c r="P345" s="527"/>
      <c r="Q345" s="527"/>
      <c r="R345" s="527"/>
      <c r="S345" s="527"/>
      <c r="T345" s="527"/>
      <c r="U345" s="527"/>
      <c r="V345" s="527"/>
      <c r="W345" s="527"/>
      <c r="X345" s="527"/>
      <c r="Y345" s="527"/>
      <c r="Z345" s="527"/>
      <c r="AA345" s="527"/>
      <c r="AB345" s="527"/>
    </row>
    <row r="346" spans="1:28" ht="14.25" customHeight="1" x14ac:dyDescent="0.35">
      <c r="A346" s="527"/>
      <c r="B346" s="527"/>
      <c r="C346" s="527"/>
      <c r="D346" s="527"/>
      <c r="E346" s="527"/>
      <c r="F346" s="527"/>
      <c r="G346" s="527"/>
      <c r="H346" s="527"/>
      <c r="I346" s="527"/>
      <c r="J346" s="527"/>
      <c r="K346" s="527"/>
      <c r="L346" s="527"/>
      <c r="M346" s="527"/>
      <c r="N346" s="527"/>
      <c r="O346" s="527"/>
      <c r="P346" s="527"/>
      <c r="Q346" s="527"/>
      <c r="R346" s="527"/>
      <c r="S346" s="527"/>
      <c r="T346" s="527"/>
      <c r="U346" s="527"/>
      <c r="V346" s="527"/>
      <c r="W346" s="527"/>
      <c r="X346" s="527"/>
      <c r="Y346" s="527"/>
      <c r="Z346" s="527"/>
      <c r="AA346" s="527"/>
      <c r="AB346" s="527"/>
    </row>
    <row r="347" spans="1:28" ht="14.25" customHeight="1" x14ac:dyDescent="0.35">
      <c r="A347" s="527"/>
      <c r="B347" s="527"/>
      <c r="C347" s="527"/>
      <c r="D347" s="527"/>
      <c r="E347" s="527"/>
      <c r="F347" s="527"/>
      <c r="G347" s="527"/>
      <c r="H347" s="527"/>
      <c r="I347" s="527"/>
      <c r="J347" s="527"/>
      <c r="K347" s="527"/>
      <c r="L347" s="527"/>
      <c r="M347" s="527"/>
      <c r="N347" s="527"/>
      <c r="O347" s="527"/>
      <c r="P347" s="527"/>
      <c r="Q347" s="527"/>
      <c r="R347" s="527"/>
      <c r="S347" s="527"/>
      <c r="T347" s="527"/>
      <c r="U347" s="527"/>
      <c r="V347" s="527"/>
      <c r="W347" s="527"/>
      <c r="X347" s="527"/>
      <c r="Y347" s="527"/>
      <c r="Z347" s="527"/>
      <c r="AA347" s="527"/>
      <c r="AB347" s="527"/>
    </row>
    <row r="348" spans="1:28" ht="14.25" customHeight="1" x14ac:dyDescent="0.35">
      <c r="A348" s="527"/>
      <c r="B348" s="527"/>
      <c r="C348" s="527"/>
      <c r="D348" s="527"/>
      <c r="E348" s="527"/>
      <c r="F348" s="527"/>
      <c r="G348" s="527"/>
      <c r="H348" s="527"/>
      <c r="I348" s="527"/>
      <c r="J348" s="527"/>
      <c r="K348" s="527"/>
      <c r="L348" s="527"/>
      <c r="M348" s="527"/>
      <c r="N348" s="527"/>
      <c r="O348" s="527"/>
      <c r="P348" s="527"/>
      <c r="Q348" s="527"/>
      <c r="R348" s="527"/>
      <c r="S348" s="527"/>
      <c r="T348" s="527"/>
      <c r="U348" s="527"/>
      <c r="V348" s="527"/>
      <c r="W348" s="527"/>
      <c r="X348" s="527"/>
      <c r="Y348" s="527"/>
      <c r="Z348" s="527"/>
      <c r="AA348" s="527"/>
      <c r="AB348" s="527"/>
    </row>
    <row r="349" spans="1:28" ht="14.25" customHeight="1" x14ac:dyDescent="0.35">
      <c r="A349" s="527"/>
      <c r="B349" s="527"/>
      <c r="C349" s="527"/>
      <c r="D349" s="527"/>
      <c r="E349" s="527"/>
      <c r="F349" s="527"/>
      <c r="G349" s="527"/>
      <c r="H349" s="527"/>
      <c r="I349" s="527"/>
      <c r="J349" s="527"/>
      <c r="K349" s="527"/>
      <c r="L349" s="527"/>
      <c r="M349" s="527"/>
      <c r="N349" s="527"/>
      <c r="O349" s="527"/>
      <c r="P349" s="527"/>
      <c r="Q349" s="527"/>
      <c r="R349" s="527"/>
      <c r="S349" s="527"/>
      <c r="T349" s="527"/>
      <c r="U349" s="527"/>
      <c r="V349" s="527"/>
      <c r="W349" s="527"/>
      <c r="X349" s="527"/>
      <c r="Y349" s="527"/>
      <c r="Z349" s="527"/>
      <c r="AA349" s="527"/>
      <c r="AB349" s="527"/>
    </row>
    <row r="350" spans="1:28" ht="14.25" customHeight="1" x14ac:dyDescent="0.35">
      <c r="A350" s="527"/>
      <c r="B350" s="527"/>
      <c r="C350" s="527"/>
      <c r="D350" s="527"/>
      <c r="E350" s="527"/>
      <c r="F350" s="527"/>
      <c r="G350" s="527"/>
      <c r="H350" s="527"/>
      <c r="I350" s="527"/>
      <c r="J350" s="527"/>
      <c r="K350" s="527"/>
      <c r="L350" s="527"/>
      <c r="M350" s="527"/>
      <c r="N350" s="527"/>
      <c r="O350" s="527"/>
      <c r="P350" s="527"/>
      <c r="Q350" s="527"/>
      <c r="R350" s="527"/>
      <c r="S350" s="527"/>
      <c r="T350" s="527"/>
      <c r="U350" s="527"/>
      <c r="V350" s="527"/>
      <c r="W350" s="527"/>
      <c r="X350" s="527"/>
      <c r="Y350" s="527"/>
      <c r="Z350" s="527"/>
      <c r="AA350" s="527"/>
      <c r="AB350" s="527"/>
    </row>
    <row r="351" spans="1:28" ht="14.25" customHeight="1" x14ac:dyDescent="0.35">
      <c r="A351" s="527"/>
      <c r="B351" s="527"/>
      <c r="C351" s="527"/>
      <c r="D351" s="527"/>
      <c r="E351" s="527"/>
      <c r="F351" s="527"/>
      <c r="G351" s="527"/>
      <c r="H351" s="527"/>
      <c r="I351" s="527"/>
      <c r="J351" s="527"/>
      <c r="K351" s="527"/>
      <c r="L351" s="527"/>
      <c r="M351" s="527"/>
      <c r="N351" s="527"/>
      <c r="O351" s="527"/>
      <c r="P351" s="527"/>
      <c r="Q351" s="527"/>
      <c r="R351" s="527"/>
      <c r="S351" s="527"/>
      <c r="T351" s="527"/>
      <c r="U351" s="527"/>
      <c r="V351" s="527"/>
      <c r="W351" s="527"/>
      <c r="X351" s="527"/>
      <c r="Y351" s="527"/>
      <c r="Z351" s="527"/>
      <c r="AA351" s="527"/>
      <c r="AB351" s="527"/>
    </row>
    <row r="352" spans="1:28" ht="14.25" customHeight="1" x14ac:dyDescent="0.35">
      <c r="A352" s="527"/>
      <c r="B352" s="527"/>
      <c r="C352" s="527"/>
      <c r="D352" s="527"/>
      <c r="E352" s="527"/>
      <c r="F352" s="527"/>
      <c r="G352" s="527"/>
      <c r="H352" s="527"/>
      <c r="I352" s="527"/>
      <c r="J352" s="527"/>
      <c r="K352" s="527"/>
      <c r="L352" s="527"/>
      <c r="M352" s="527"/>
      <c r="N352" s="527"/>
      <c r="O352" s="527"/>
      <c r="P352" s="527"/>
      <c r="Q352" s="527"/>
      <c r="R352" s="527"/>
      <c r="S352" s="527"/>
      <c r="T352" s="527"/>
      <c r="U352" s="527"/>
      <c r="V352" s="527"/>
      <c r="W352" s="527"/>
      <c r="X352" s="527"/>
      <c r="Y352" s="527"/>
      <c r="Z352" s="527"/>
      <c r="AA352" s="527"/>
      <c r="AB352" s="527"/>
    </row>
    <row r="353" spans="1:28" ht="14.25" customHeight="1" x14ac:dyDescent="0.35">
      <c r="A353" s="527"/>
      <c r="B353" s="527"/>
      <c r="C353" s="527"/>
      <c r="D353" s="527"/>
      <c r="E353" s="527"/>
      <c r="F353" s="527"/>
      <c r="G353" s="527"/>
      <c r="H353" s="527"/>
      <c r="I353" s="527"/>
      <c r="J353" s="527"/>
      <c r="K353" s="527"/>
      <c r="L353" s="527"/>
      <c r="M353" s="527"/>
      <c r="N353" s="527"/>
      <c r="O353" s="527"/>
      <c r="P353" s="527"/>
      <c r="Q353" s="527"/>
      <c r="R353" s="527"/>
      <c r="S353" s="527"/>
      <c r="T353" s="527"/>
      <c r="U353" s="527"/>
      <c r="V353" s="527"/>
      <c r="W353" s="527"/>
      <c r="X353" s="527"/>
      <c r="Y353" s="527"/>
      <c r="Z353" s="527"/>
      <c r="AA353" s="527"/>
      <c r="AB353" s="527"/>
    </row>
    <row r="354" spans="1:28" ht="14.25" customHeight="1" x14ac:dyDescent="0.35">
      <c r="A354" s="527"/>
      <c r="B354" s="527"/>
      <c r="C354" s="527"/>
      <c r="D354" s="527"/>
      <c r="E354" s="527"/>
      <c r="F354" s="527"/>
      <c r="G354" s="527"/>
      <c r="H354" s="527"/>
      <c r="I354" s="527"/>
      <c r="J354" s="527"/>
      <c r="K354" s="527"/>
      <c r="L354" s="527"/>
      <c r="M354" s="527"/>
      <c r="N354" s="527"/>
      <c r="O354" s="527"/>
      <c r="P354" s="527"/>
      <c r="Q354" s="527"/>
      <c r="R354" s="527"/>
      <c r="S354" s="527"/>
      <c r="T354" s="527"/>
      <c r="U354" s="527"/>
      <c r="V354" s="527"/>
      <c r="W354" s="527"/>
      <c r="X354" s="527"/>
      <c r="Y354" s="527"/>
      <c r="Z354" s="527"/>
      <c r="AA354" s="527"/>
      <c r="AB354" s="527"/>
    </row>
    <row r="355" spans="1:28" ht="14.25" customHeight="1" x14ac:dyDescent="0.35">
      <c r="A355" s="527"/>
      <c r="B355" s="527"/>
      <c r="C355" s="527"/>
      <c r="D355" s="527"/>
      <c r="E355" s="527"/>
      <c r="F355" s="527"/>
      <c r="G355" s="527"/>
      <c r="H355" s="527"/>
      <c r="I355" s="527"/>
      <c r="J355" s="527"/>
      <c r="K355" s="527"/>
      <c r="L355" s="527"/>
      <c r="M355" s="527"/>
      <c r="N355" s="527"/>
      <c r="O355" s="527"/>
      <c r="P355" s="527"/>
      <c r="Q355" s="527"/>
      <c r="R355" s="527"/>
      <c r="S355" s="527"/>
      <c r="T355" s="527"/>
      <c r="U355" s="527"/>
      <c r="V355" s="527"/>
      <c r="W355" s="527"/>
      <c r="X355" s="527"/>
      <c r="Y355" s="527"/>
      <c r="Z355" s="527"/>
      <c r="AA355" s="527"/>
      <c r="AB355" s="527"/>
    </row>
    <row r="356" spans="1:28" ht="14.25" customHeight="1" x14ac:dyDescent="0.35">
      <c r="A356" s="527"/>
      <c r="B356" s="527"/>
      <c r="C356" s="527"/>
      <c r="D356" s="527"/>
      <c r="E356" s="527"/>
      <c r="F356" s="527"/>
      <c r="G356" s="527"/>
      <c r="H356" s="527"/>
      <c r="I356" s="527"/>
      <c r="J356" s="527"/>
      <c r="K356" s="527"/>
      <c r="L356" s="527"/>
      <c r="M356" s="527"/>
      <c r="N356" s="527"/>
      <c r="O356" s="527"/>
      <c r="P356" s="527"/>
      <c r="Q356" s="527"/>
      <c r="R356" s="527"/>
      <c r="S356" s="527"/>
      <c r="T356" s="527"/>
      <c r="U356" s="527"/>
      <c r="V356" s="527"/>
      <c r="W356" s="527"/>
      <c r="X356" s="527"/>
      <c r="Y356" s="527"/>
      <c r="Z356" s="527"/>
      <c r="AA356" s="527"/>
      <c r="AB356" s="527"/>
    </row>
    <row r="357" spans="1:28" ht="14.25" customHeight="1" x14ac:dyDescent="0.35">
      <c r="A357" s="527"/>
      <c r="B357" s="527"/>
      <c r="C357" s="527"/>
      <c r="D357" s="527"/>
      <c r="E357" s="527"/>
      <c r="F357" s="527"/>
      <c r="G357" s="527"/>
      <c r="H357" s="527"/>
      <c r="I357" s="527"/>
      <c r="J357" s="527"/>
      <c r="K357" s="527"/>
      <c r="L357" s="527"/>
      <c r="M357" s="527"/>
      <c r="N357" s="527"/>
      <c r="O357" s="527"/>
      <c r="P357" s="527"/>
      <c r="Q357" s="527"/>
      <c r="R357" s="527"/>
      <c r="S357" s="527"/>
      <c r="T357" s="527"/>
      <c r="U357" s="527"/>
      <c r="V357" s="527"/>
      <c r="W357" s="527"/>
      <c r="X357" s="527"/>
      <c r="Y357" s="527"/>
      <c r="Z357" s="527"/>
      <c r="AA357" s="527"/>
      <c r="AB357" s="527"/>
    </row>
    <row r="358" spans="1:28" ht="14.25" customHeight="1" x14ac:dyDescent="0.35">
      <c r="A358" s="527"/>
      <c r="B358" s="527"/>
      <c r="C358" s="527"/>
      <c r="D358" s="527"/>
      <c r="E358" s="527"/>
      <c r="F358" s="527"/>
      <c r="G358" s="527"/>
      <c r="H358" s="527"/>
      <c r="I358" s="527"/>
      <c r="J358" s="527"/>
      <c r="K358" s="527"/>
      <c r="L358" s="527"/>
      <c r="M358" s="527"/>
      <c r="N358" s="527"/>
      <c r="O358" s="527"/>
      <c r="P358" s="527"/>
      <c r="Q358" s="527"/>
      <c r="R358" s="527"/>
      <c r="S358" s="527"/>
      <c r="T358" s="527"/>
      <c r="U358" s="527"/>
      <c r="V358" s="527"/>
      <c r="W358" s="527"/>
      <c r="X358" s="527"/>
      <c r="Y358" s="527"/>
      <c r="Z358" s="527"/>
      <c r="AA358" s="527"/>
      <c r="AB358" s="527"/>
    </row>
    <row r="359" spans="1:28" ht="14.25" customHeight="1" x14ac:dyDescent="0.35">
      <c r="A359" s="527"/>
      <c r="B359" s="527"/>
      <c r="C359" s="527"/>
      <c r="D359" s="527"/>
      <c r="E359" s="527"/>
      <c r="F359" s="527"/>
      <c r="G359" s="527"/>
      <c r="H359" s="527"/>
      <c r="I359" s="527"/>
      <c r="J359" s="527"/>
      <c r="K359" s="527"/>
      <c r="L359" s="527"/>
      <c r="M359" s="527"/>
      <c r="N359" s="527"/>
      <c r="O359" s="527"/>
      <c r="P359" s="527"/>
      <c r="Q359" s="527"/>
      <c r="R359" s="527"/>
      <c r="S359" s="527"/>
      <c r="T359" s="527"/>
      <c r="U359" s="527"/>
      <c r="V359" s="527"/>
      <c r="W359" s="527"/>
      <c r="X359" s="527"/>
      <c r="Y359" s="527"/>
      <c r="Z359" s="527"/>
      <c r="AA359" s="527"/>
      <c r="AB359" s="527"/>
    </row>
    <row r="360" spans="1:28" ht="14.25" customHeight="1" x14ac:dyDescent="0.35">
      <c r="A360" s="527"/>
      <c r="B360" s="527"/>
      <c r="C360" s="527"/>
      <c r="D360" s="527"/>
      <c r="E360" s="527"/>
      <c r="F360" s="527"/>
      <c r="G360" s="527"/>
      <c r="H360" s="527"/>
      <c r="I360" s="527"/>
      <c r="J360" s="527"/>
      <c r="K360" s="527"/>
      <c r="L360" s="527"/>
      <c r="M360" s="527"/>
      <c r="N360" s="527"/>
      <c r="O360" s="527"/>
      <c r="P360" s="527"/>
      <c r="Q360" s="527"/>
      <c r="R360" s="527"/>
      <c r="S360" s="527"/>
      <c r="T360" s="527"/>
      <c r="U360" s="527"/>
      <c r="V360" s="527"/>
      <c r="W360" s="527"/>
      <c r="X360" s="527"/>
      <c r="Y360" s="527"/>
      <c r="Z360" s="527"/>
      <c r="AA360" s="527"/>
      <c r="AB360" s="527"/>
    </row>
    <row r="361" spans="1:28" ht="14.25" customHeight="1" x14ac:dyDescent="0.35">
      <c r="A361" s="527"/>
      <c r="B361" s="527"/>
      <c r="C361" s="527"/>
      <c r="D361" s="527"/>
      <c r="E361" s="527"/>
      <c r="F361" s="527"/>
      <c r="G361" s="527"/>
      <c r="H361" s="527"/>
      <c r="I361" s="527"/>
      <c r="J361" s="527"/>
      <c r="K361" s="527"/>
      <c r="L361" s="527"/>
      <c r="M361" s="527"/>
      <c r="N361" s="527"/>
      <c r="O361" s="527"/>
      <c r="P361" s="527"/>
      <c r="Q361" s="527"/>
      <c r="R361" s="527"/>
      <c r="S361" s="527"/>
      <c r="T361" s="527"/>
      <c r="U361" s="527"/>
      <c r="V361" s="527"/>
      <c r="W361" s="527"/>
      <c r="X361" s="527"/>
      <c r="Y361" s="527"/>
      <c r="Z361" s="527"/>
      <c r="AA361" s="527"/>
      <c r="AB361" s="527"/>
    </row>
    <row r="362" spans="1:28" ht="14.25" customHeight="1" x14ac:dyDescent="0.35">
      <c r="A362" s="527"/>
      <c r="B362" s="527"/>
      <c r="C362" s="527"/>
      <c r="D362" s="527"/>
      <c r="E362" s="527"/>
      <c r="F362" s="527"/>
      <c r="G362" s="527"/>
      <c r="H362" s="527"/>
      <c r="I362" s="527"/>
      <c r="J362" s="527"/>
      <c r="K362" s="527"/>
      <c r="L362" s="527"/>
      <c r="M362" s="527"/>
      <c r="N362" s="527"/>
      <c r="O362" s="527"/>
      <c r="P362" s="527"/>
      <c r="Q362" s="527"/>
      <c r="R362" s="527"/>
      <c r="S362" s="527"/>
      <c r="T362" s="527"/>
      <c r="U362" s="527"/>
      <c r="V362" s="527"/>
      <c r="W362" s="527"/>
      <c r="X362" s="527"/>
      <c r="Y362" s="527"/>
      <c r="Z362" s="527"/>
      <c r="AA362" s="527"/>
      <c r="AB362" s="527"/>
    </row>
    <row r="363" spans="1:28" ht="14.25" customHeight="1" x14ac:dyDescent="0.35">
      <c r="A363" s="527"/>
      <c r="B363" s="527"/>
      <c r="C363" s="527"/>
      <c r="D363" s="527"/>
      <c r="E363" s="527"/>
      <c r="F363" s="527"/>
      <c r="G363" s="527"/>
      <c r="H363" s="527"/>
      <c r="I363" s="527"/>
      <c r="J363" s="527"/>
      <c r="K363" s="527"/>
      <c r="L363" s="527"/>
      <c r="M363" s="527"/>
      <c r="N363" s="527"/>
      <c r="O363" s="527"/>
      <c r="P363" s="527"/>
      <c r="Q363" s="527"/>
      <c r="R363" s="527"/>
      <c r="S363" s="527"/>
      <c r="T363" s="527"/>
      <c r="U363" s="527"/>
      <c r="V363" s="527"/>
      <c r="W363" s="527"/>
      <c r="X363" s="527"/>
      <c r="Y363" s="527"/>
      <c r="Z363" s="527"/>
      <c r="AA363" s="527"/>
      <c r="AB363" s="527"/>
    </row>
    <row r="364" spans="1:28" ht="14.25" customHeight="1" x14ac:dyDescent="0.35">
      <c r="A364" s="527"/>
      <c r="B364" s="527"/>
      <c r="C364" s="527"/>
      <c r="D364" s="527"/>
      <c r="E364" s="527"/>
      <c r="F364" s="527"/>
      <c r="G364" s="527"/>
      <c r="H364" s="527"/>
      <c r="I364" s="527"/>
      <c r="J364" s="527"/>
      <c r="K364" s="527"/>
      <c r="L364" s="527"/>
      <c r="M364" s="527"/>
      <c r="N364" s="527"/>
      <c r="O364" s="527"/>
      <c r="P364" s="527"/>
      <c r="Q364" s="527"/>
      <c r="R364" s="527"/>
      <c r="S364" s="527"/>
      <c r="T364" s="527"/>
      <c r="U364" s="527"/>
      <c r="V364" s="527"/>
      <c r="W364" s="527"/>
      <c r="X364" s="527"/>
      <c r="Y364" s="527"/>
      <c r="Z364" s="527"/>
      <c r="AA364" s="527"/>
      <c r="AB364" s="527"/>
    </row>
    <row r="365" spans="1:28" ht="14.25" customHeight="1" x14ac:dyDescent="0.35">
      <c r="A365" s="527"/>
      <c r="B365" s="527"/>
      <c r="C365" s="527"/>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row>
    <row r="366" spans="1:28" ht="14.25" customHeight="1" x14ac:dyDescent="0.35">
      <c r="A366" s="527"/>
      <c r="B366" s="527"/>
      <c r="C366" s="527"/>
      <c r="D366" s="527"/>
      <c r="E366" s="527"/>
      <c r="F366" s="527"/>
      <c r="G366" s="527"/>
      <c r="H366" s="527"/>
      <c r="I366" s="527"/>
      <c r="J366" s="527"/>
      <c r="K366" s="527"/>
      <c r="L366" s="527"/>
      <c r="M366" s="527"/>
      <c r="N366" s="527"/>
      <c r="O366" s="527"/>
      <c r="P366" s="527"/>
      <c r="Q366" s="527"/>
      <c r="R366" s="527"/>
      <c r="S366" s="527"/>
      <c r="T366" s="527"/>
      <c r="U366" s="527"/>
      <c r="V366" s="527"/>
      <c r="W366" s="527"/>
      <c r="X366" s="527"/>
      <c r="Y366" s="527"/>
      <c r="Z366" s="527"/>
      <c r="AA366" s="527"/>
      <c r="AB366" s="527"/>
    </row>
    <row r="367" spans="1:28" ht="14.25" customHeight="1" x14ac:dyDescent="0.35">
      <c r="A367" s="527"/>
      <c r="B367" s="527"/>
      <c r="C367" s="527"/>
      <c r="D367" s="527"/>
      <c r="E367" s="527"/>
      <c r="F367" s="527"/>
      <c r="G367" s="527"/>
      <c r="H367" s="527"/>
      <c r="I367" s="527"/>
      <c r="J367" s="527"/>
      <c r="K367" s="527"/>
      <c r="L367" s="527"/>
      <c r="M367" s="527"/>
      <c r="N367" s="527"/>
      <c r="O367" s="527"/>
      <c r="P367" s="527"/>
      <c r="Q367" s="527"/>
      <c r="R367" s="527"/>
      <c r="S367" s="527"/>
      <c r="T367" s="527"/>
      <c r="U367" s="527"/>
      <c r="V367" s="527"/>
      <c r="W367" s="527"/>
      <c r="X367" s="527"/>
      <c r="Y367" s="527"/>
      <c r="Z367" s="527"/>
      <c r="AA367" s="527"/>
      <c r="AB367" s="527"/>
    </row>
    <row r="368" spans="1:28" ht="14.25" customHeight="1" x14ac:dyDescent="0.35">
      <c r="A368" s="527"/>
      <c r="B368" s="527"/>
      <c r="C368" s="527"/>
      <c r="D368" s="527"/>
      <c r="E368" s="527"/>
      <c r="F368" s="527"/>
      <c r="G368" s="527"/>
      <c r="H368" s="527"/>
      <c r="I368" s="527"/>
      <c r="J368" s="527"/>
      <c r="K368" s="527"/>
      <c r="L368" s="527"/>
      <c r="M368" s="527"/>
      <c r="N368" s="527"/>
      <c r="O368" s="527"/>
      <c r="P368" s="527"/>
      <c r="Q368" s="527"/>
      <c r="R368" s="527"/>
      <c r="S368" s="527"/>
      <c r="T368" s="527"/>
      <c r="U368" s="527"/>
      <c r="V368" s="527"/>
      <c r="W368" s="527"/>
      <c r="X368" s="527"/>
      <c r="Y368" s="527"/>
      <c r="Z368" s="527"/>
      <c r="AA368" s="527"/>
      <c r="AB368" s="527"/>
    </row>
    <row r="369" spans="1:28" ht="14.25" customHeight="1" x14ac:dyDescent="0.35">
      <c r="A369" s="527"/>
      <c r="B369" s="527"/>
      <c r="C369" s="527"/>
      <c r="D369" s="527"/>
      <c r="E369" s="527"/>
      <c r="F369" s="527"/>
      <c r="G369" s="527"/>
      <c r="H369" s="527"/>
      <c r="I369" s="527"/>
      <c r="J369" s="527"/>
      <c r="K369" s="527"/>
      <c r="L369" s="527"/>
      <c r="M369" s="527"/>
      <c r="N369" s="527"/>
      <c r="O369" s="527"/>
      <c r="P369" s="527"/>
      <c r="Q369" s="527"/>
      <c r="R369" s="527"/>
      <c r="S369" s="527"/>
      <c r="T369" s="527"/>
      <c r="U369" s="527"/>
      <c r="V369" s="527"/>
      <c r="W369" s="527"/>
      <c r="X369" s="527"/>
      <c r="Y369" s="527"/>
      <c r="Z369" s="527"/>
      <c r="AA369" s="527"/>
      <c r="AB369" s="527"/>
    </row>
    <row r="370" spans="1:28" ht="14.25" customHeight="1" x14ac:dyDescent="0.35">
      <c r="A370" s="527"/>
      <c r="B370" s="527"/>
      <c r="C370" s="527"/>
      <c r="D370" s="527"/>
      <c r="E370" s="527"/>
      <c r="F370" s="527"/>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row>
    <row r="371" spans="1:28" ht="14.25" customHeight="1" x14ac:dyDescent="0.35">
      <c r="A371" s="527"/>
      <c r="B371" s="527"/>
      <c r="C371" s="527"/>
      <c r="D371" s="527"/>
      <c r="E371" s="527"/>
      <c r="F371" s="527"/>
      <c r="G371" s="527"/>
      <c r="H371" s="527"/>
      <c r="I371" s="527"/>
      <c r="J371" s="527"/>
      <c r="K371" s="527"/>
      <c r="L371" s="527"/>
      <c r="M371" s="527"/>
      <c r="N371" s="527"/>
      <c r="O371" s="527"/>
      <c r="P371" s="527"/>
      <c r="Q371" s="527"/>
      <c r="R371" s="527"/>
      <c r="S371" s="527"/>
      <c r="T371" s="527"/>
      <c r="U371" s="527"/>
      <c r="V371" s="527"/>
      <c r="W371" s="527"/>
      <c r="X371" s="527"/>
      <c r="Y371" s="527"/>
      <c r="Z371" s="527"/>
      <c r="AA371" s="527"/>
      <c r="AB371" s="527"/>
    </row>
    <row r="372" spans="1:28" ht="14.25" customHeight="1" x14ac:dyDescent="0.35">
      <c r="A372" s="527"/>
      <c r="B372" s="527"/>
      <c r="C372" s="527"/>
      <c r="D372" s="527"/>
      <c r="E372" s="527"/>
      <c r="F372" s="527"/>
      <c r="G372" s="527"/>
      <c r="H372" s="527"/>
      <c r="I372" s="527"/>
      <c r="J372" s="527"/>
      <c r="K372" s="527"/>
      <c r="L372" s="527"/>
      <c r="M372" s="527"/>
      <c r="N372" s="527"/>
      <c r="O372" s="527"/>
      <c r="P372" s="527"/>
      <c r="Q372" s="527"/>
      <c r="R372" s="527"/>
      <c r="S372" s="527"/>
      <c r="T372" s="527"/>
      <c r="U372" s="527"/>
      <c r="V372" s="527"/>
      <c r="W372" s="527"/>
      <c r="X372" s="527"/>
      <c r="Y372" s="527"/>
      <c r="Z372" s="527"/>
      <c r="AA372" s="527"/>
      <c r="AB372" s="527"/>
    </row>
    <row r="373" spans="1:28" ht="14.25" customHeight="1" x14ac:dyDescent="0.35">
      <c r="A373" s="527"/>
      <c r="B373" s="527"/>
      <c r="C373" s="527"/>
      <c r="D373" s="527"/>
      <c r="E373" s="527"/>
      <c r="F373" s="527"/>
      <c r="G373" s="527"/>
      <c r="H373" s="527"/>
      <c r="I373" s="527"/>
      <c r="J373" s="527"/>
      <c r="K373" s="527"/>
      <c r="L373" s="527"/>
      <c r="M373" s="527"/>
      <c r="N373" s="527"/>
      <c r="O373" s="527"/>
      <c r="P373" s="527"/>
      <c r="Q373" s="527"/>
      <c r="R373" s="527"/>
      <c r="S373" s="527"/>
      <c r="T373" s="527"/>
      <c r="U373" s="527"/>
      <c r="V373" s="527"/>
      <c r="W373" s="527"/>
      <c r="X373" s="527"/>
      <c r="Y373" s="527"/>
      <c r="Z373" s="527"/>
      <c r="AA373" s="527"/>
      <c r="AB373" s="527"/>
    </row>
    <row r="374" spans="1:28" ht="14.25" customHeight="1" x14ac:dyDescent="0.35">
      <c r="A374" s="527"/>
      <c r="B374" s="527"/>
      <c r="C374" s="527"/>
      <c r="D374" s="527"/>
      <c r="E374" s="527"/>
      <c r="F374" s="527"/>
      <c r="G374" s="527"/>
      <c r="H374" s="527"/>
      <c r="I374" s="527"/>
      <c r="J374" s="527"/>
      <c r="K374" s="527"/>
      <c r="L374" s="527"/>
      <c r="M374" s="527"/>
      <c r="N374" s="527"/>
      <c r="O374" s="527"/>
      <c r="P374" s="527"/>
      <c r="Q374" s="527"/>
      <c r="R374" s="527"/>
      <c r="S374" s="527"/>
      <c r="T374" s="527"/>
      <c r="U374" s="527"/>
      <c r="V374" s="527"/>
      <c r="W374" s="527"/>
      <c r="X374" s="527"/>
      <c r="Y374" s="527"/>
      <c r="Z374" s="527"/>
      <c r="AA374" s="527"/>
      <c r="AB374" s="527"/>
    </row>
    <row r="375" spans="1:28" ht="14.25" customHeight="1" x14ac:dyDescent="0.35">
      <c r="A375" s="527"/>
      <c r="B375" s="527"/>
      <c r="C375" s="527"/>
      <c r="D375" s="527"/>
      <c r="E375" s="527"/>
      <c r="F375" s="527"/>
      <c r="G375" s="527"/>
      <c r="H375" s="527"/>
      <c r="I375" s="527"/>
      <c r="J375" s="527"/>
      <c r="K375" s="527"/>
      <c r="L375" s="527"/>
      <c r="M375" s="527"/>
      <c r="N375" s="527"/>
      <c r="O375" s="527"/>
      <c r="P375" s="527"/>
      <c r="Q375" s="527"/>
      <c r="R375" s="527"/>
      <c r="S375" s="527"/>
      <c r="T375" s="527"/>
      <c r="U375" s="527"/>
      <c r="V375" s="527"/>
      <c r="W375" s="527"/>
      <c r="X375" s="527"/>
      <c r="Y375" s="527"/>
      <c r="Z375" s="527"/>
      <c r="AA375" s="527"/>
      <c r="AB375" s="527"/>
    </row>
    <row r="376" spans="1:28" ht="14.25" customHeight="1" x14ac:dyDescent="0.35">
      <c r="A376" s="527"/>
      <c r="B376" s="527"/>
      <c r="C376" s="527"/>
      <c r="D376" s="527"/>
      <c r="E376" s="527"/>
      <c r="F376" s="527"/>
      <c r="G376" s="527"/>
      <c r="H376" s="527"/>
      <c r="I376" s="527"/>
      <c r="J376" s="527"/>
      <c r="K376" s="527"/>
      <c r="L376" s="527"/>
      <c r="M376" s="527"/>
      <c r="N376" s="527"/>
      <c r="O376" s="527"/>
      <c r="P376" s="527"/>
      <c r="Q376" s="527"/>
      <c r="R376" s="527"/>
      <c r="S376" s="527"/>
      <c r="T376" s="527"/>
      <c r="U376" s="527"/>
      <c r="V376" s="527"/>
      <c r="W376" s="527"/>
      <c r="X376" s="527"/>
      <c r="Y376" s="527"/>
      <c r="Z376" s="527"/>
      <c r="AA376" s="527"/>
      <c r="AB376" s="527"/>
    </row>
    <row r="377" spans="1:28" ht="14.25" customHeight="1" x14ac:dyDescent="0.35">
      <c r="A377" s="527"/>
      <c r="B377" s="527"/>
      <c r="C377" s="527"/>
      <c r="D377" s="527"/>
      <c r="E377" s="527"/>
      <c r="F377" s="527"/>
      <c r="G377" s="527"/>
      <c r="H377" s="527"/>
      <c r="I377" s="527"/>
      <c r="J377" s="527"/>
      <c r="K377" s="527"/>
      <c r="L377" s="527"/>
      <c r="M377" s="527"/>
      <c r="N377" s="527"/>
      <c r="O377" s="527"/>
      <c r="P377" s="527"/>
      <c r="Q377" s="527"/>
      <c r="R377" s="527"/>
      <c r="S377" s="527"/>
      <c r="T377" s="527"/>
      <c r="U377" s="527"/>
      <c r="V377" s="527"/>
      <c r="W377" s="527"/>
      <c r="X377" s="527"/>
      <c r="Y377" s="527"/>
      <c r="Z377" s="527"/>
      <c r="AA377" s="527"/>
      <c r="AB377" s="527"/>
    </row>
    <row r="378" spans="1:28" ht="14.25" customHeight="1" x14ac:dyDescent="0.35">
      <c r="A378" s="527"/>
      <c r="B378" s="527"/>
      <c r="C378" s="527"/>
      <c r="D378" s="527"/>
      <c r="E378" s="527"/>
      <c r="F378" s="527"/>
      <c r="G378" s="527"/>
      <c r="H378" s="527"/>
      <c r="I378" s="527"/>
      <c r="J378" s="527"/>
      <c r="K378" s="527"/>
      <c r="L378" s="527"/>
      <c r="M378" s="527"/>
      <c r="N378" s="527"/>
      <c r="O378" s="527"/>
      <c r="P378" s="527"/>
      <c r="Q378" s="527"/>
      <c r="R378" s="527"/>
      <c r="S378" s="527"/>
      <c r="T378" s="527"/>
      <c r="U378" s="527"/>
      <c r="V378" s="527"/>
      <c r="W378" s="527"/>
      <c r="X378" s="527"/>
      <c r="Y378" s="527"/>
      <c r="Z378" s="527"/>
      <c r="AA378" s="527"/>
      <c r="AB378" s="527"/>
    </row>
    <row r="379" spans="1:28" ht="14.25" customHeight="1" x14ac:dyDescent="0.35">
      <c r="A379" s="527"/>
      <c r="B379" s="527"/>
      <c r="C379" s="527"/>
      <c r="D379" s="527"/>
      <c r="E379" s="527"/>
      <c r="F379" s="527"/>
      <c r="G379" s="527"/>
      <c r="H379" s="527"/>
      <c r="I379" s="527"/>
      <c r="J379" s="527"/>
      <c r="K379" s="527"/>
      <c r="L379" s="527"/>
      <c r="M379" s="527"/>
      <c r="N379" s="527"/>
      <c r="O379" s="527"/>
      <c r="P379" s="527"/>
      <c r="Q379" s="527"/>
      <c r="R379" s="527"/>
      <c r="S379" s="527"/>
      <c r="T379" s="527"/>
      <c r="U379" s="527"/>
      <c r="V379" s="527"/>
      <c r="W379" s="527"/>
      <c r="X379" s="527"/>
      <c r="Y379" s="527"/>
      <c r="Z379" s="527"/>
      <c r="AA379" s="527"/>
      <c r="AB379" s="527"/>
    </row>
    <row r="380" spans="1:28" ht="14.25" customHeight="1" x14ac:dyDescent="0.35">
      <c r="A380" s="527"/>
      <c r="B380" s="527"/>
      <c r="C380" s="527"/>
      <c r="D380" s="527"/>
      <c r="E380" s="527"/>
      <c r="F380" s="527"/>
      <c r="G380" s="527"/>
      <c r="H380" s="527"/>
      <c r="I380" s="527"/>
      <c r="J380" s="527"/>
      <c r="K380" s="527"/>
      <c r="L380" s="527"/>
      <c r="M380" s="527"/>
      <c r="N380" s="527"/>
      <c r="O380" s="527"/>
      <c r="P380" s="527"/>
      <c r="Q380" s="527"/>
      <c r="R380" s="527"/>
      <c r="S380" s="527"/>
      <c r="T380" s="527"/>
      <c r="U380" s="527"/>
      <c r="V380" s="527"/>
      <c r="W380" s="527"/>
      <c r="X380" s="527"/>
      <c r="Y380" s="527"/>
      <c r="Z380" s="527"/>
      <c r="AA380" s="527"/>
      <c r="AB380" s="527"/>
    </row>
    <row r="381" spans="1:28" ht="14.25" customHeight="1" x14ac:dyDescent="0.35">
      <c r="A381" s="527"/>
      <c r="B381" s="527"/>
      <c r="C381" s="527"/>
      <c r="D381" s="527"/>
      <c r="E381" s="527"/>
      <c r="F381" s="527"/>
      <c r="G381" s="527"/>
      <c r="H381" s="527"/>
      <c r="I381" s="527"/>
      <c r="J381" s="527"/>
      <c r="K381" s="527"/>
      <c r="L381" s="527"/>
      <c r="M381" s="527"/>
      <c r="N381" s="527"/>
      <c r="O381" s="527"/>
      <c r="P381" s="527"/>
      <c r="Q381" s="527"/>
      <c r="R381" s="527"/>
      <c r="S381" s="527"/>
      <c r="T381" s="527"/>
      <c r="U381" s="527"/>
      <c r="V381" s="527"/>
      <c r="W381" s="527"/>
      <c r="X381" s="527"/>
      <c r="Y381" s="527"/>
      <c r="Z381" s="527"/>
      <c r="AA381" s="527"/>
      <c r="AB381" s="527"/>
    </row>
    <row r="382" spans="1:28" ht="14.25" customHeight="1" x14ac:dyDescent="0.35">
      <c r="A382" s="527"/>
      <c r="B382" s="527"/>
      <c r="C382" s="527"/>
      <c r="D382" s="527"/>
      <c r="E382" s="527"/>
      <c r="F382" s="527"/>
      <c r="G382" s="527"/>
      <c r="H382" s="527"/>
      <c r="I382" s="527"/>
      <c r="J382" s="527"/>
      <c r="K382" s="527"/>
      <c r="L382" s="527"/>
      <c r="M382" s="527"/>
      <c r="N382" s="527"/>
      <c r="O382" s="527"/>
      <c r="P382" s="527"/>
      <c r="Q382" s="527"/>
      <c r="R382" s="527"/>
      <c r="S382" s="527"/>
      <c r="T382" s="527"/>
      <c r="U382" s="527"/>
      <c r="V382" s="527"/>
      <c r="W382" s="527"/>
      <c r="X382" s="527"/>
      <c r="Y382" s="527"/>
      <c r="Z382" s="527"/>
      <c r="AA382" s="527"/>
      <c r="AB382" s="527"/>
    </row>
    <row r="383" spans="1:28" ht="14.25" customHeight="1" x14ac:dyDescent="0.35">
      <c r="A383" s="527"/>
      <c r="B383" s="527"/>
      <c r="C383" s="527"/>
      <c r="D383" s="527"/>
      <c r="E383" s="527"/>
      <c r="F383" s="527"/>
      <c r="G383" s="527"/>
      <c r="H383" s="527"/>
      <c r="I383" s="527"/>
      <c r="J383" s="527"/>
      <c r="K383" s="527"/>
      <c r="L383" s="527"/>
      <c r="M383" s="527"/>
      <c r="N383" s="527"/>
      <c r="O383" s="527"/>
      <c r="P383" s="527"/>
      <c r="Q383" s="527"/>
      <c r="R383" s="527"/>
      <c r="S383" s="527"/>
      <c r="T383" s="527"/>
      <c r="U383" s="527"/>
      <c r="V383" s="527"/>
      <c r="W383" s="527"/>
      <c r="X383" s="527"/>
      <c r="Y383" s="527"/>
      <c r="Z383" s="527"/>
      <c r="AA383" s="527"/>
      <c r="AB383" s="527"/>
    </row>
    <row r="384" spans="1:28" ht="14.25" customHeight="1" x14ac:dyDescent="0.35">
      <c r="A384" s="527"/>
      <c r="B384" s="527"/>
      <c r="C384" s="527"/>
      <c r="D384" s="527"/>
      <c r="E384" s="527"/>
      <c r="F384" s="527"/>
      <c r="G384" s="527"/>
      <c r="H384" s="527"/>
      <c r="I384" s="527"/>
      <c r="J384" s="527"/>
      <c r="K384" s="527"/>
      <c r="L384" s="527"/>
      <c r="M384" s="527"/>
      <c r="N384" s="527"/>
      <c r="O384" s="527"/>
      <c r="P384" s="527"/>
      <c r="Q384" s="527"/>
      <c r="R384" s="527"/>
      <c r="S384" s="527"/>
      <c r="T384" s="527"/>
      <c r="U384" s="527"/>
      <c r="V384" s="527"/>
      <c r="W384" s="527"/>
      <c r="X384" s="527"/>
      <c r="Y384" s="527"/>
      <c r="Z384" s="527"/>
      <c r="AA384" s="527"/>
      <c r="AB384" s="527"/>
    </row>
    <row r="385" spans="1:28" ht="14.25" customHeight="1" x14ac:dyDescent="0.35">
      <c r="A385" s="527"/>
      <c r="B385" s="527"/>
      <c r="C385" s="527"/>
      <c r="D385" s="527"/>
      <c r="E385" s="527"/>
      <c r="F385" s="527"/>
      <c r="G385" s="527"/>
      <c r="H385" s="527"/>
      <c r="I385" s="527"/>
      <c r="J385" s="527"/>
      <c r="K385" s="527"/>
      <c r="L385" s="527"/>
      <c r="M385" s="527"/>
      <c r="N385" s="527"/>
      <c r="O385" s="527"/>
      <c r="P385" s="527"/>
      <c r="Q385" s="527"/>
      <c r="R385" s="527"/>
      <c r="S385" s="527"/>
      <c r="T385" s="527"/>
      <c r="U385" s="527"/>
      <c r="V385" s="527"/>
      <c r="W385" s="527"/>
      <c r="X385" s="527"/>
      <c r="Y385" s="527"/>
      <c r="Z385" s="527"/>
      <c r="AA385" s="527"/>
      <c r="AB385" s="527"/>
    </row>
    <row r="386" spans="1:28" ht="14.25" customHeight="1" x14ac:dyDescent="0.35">
      <c r="A386" s="527"/>
      <c r="B386" s="527"/>
      <c r="C386" s="527"/>
      <c r="D386" s="527"/>
      <c r="E386" s="527"/>
      <c r="F386" s="527"/>
      <c r="G386" s="527"/>
      <c r="H386" s="527"/>
      <c r="I386" s="527"/>
      <c r="J386" s="527"/>
      <c r="K386" s="527"/>
      <c r="L386" s="527"/>
      <c r="M386" s="527"/>
      <c r="N386" s="527"/>
      <c r="O386" s="527"/>
      <c r="P386" s="527"/>
      <c r="Q386" s="527"/>
      <c r="R386" s="527"/>
      <c r="S386" s="527"/>
      <c r="T386" s="527"/>
      <c r="U386" s="527"/>
      <c r="V386" s="527"/>
      <c r="W386" s="527"/>
      <c r="X386" s="527"/>
      <c r="Y386" s="527"/>
      <c r="Z386" s="527"/>
      <c r="AA386" s="527"/>
      <c r="AB386" s="527"/>
    </row>
    <row r="387" spans="1:28" ht="14.25" customHeight="1" x14ac:dyDescent="0.35">
      <c r="A387" s="527"/>
      <c r="B387" s="527"/>
      <c r="C387" s="527"/>
      <c r="D387" s="527"/>
      <c r="E387" s="527"/>
      <c r="F387" s="527"/>
      <c r="G387" s="527"/>
      <c r="H387" s="527"/>
      <c r="I387" s="527"/>
      <c r="J387" s="527"/>
      <c r="K387" s="527"/>
      <c r="L387" s="527"/>
      <c r="M387" s="527"/>
      <c r="N387" s="527"/>
      <c r="O387" s="527"/>
      <c r="P387" s="527"/>
      <c r="Q387" s="527"/>
      <c r="R387" s="527"/>
      <c r="S387" s="527"/>
      <c r="T387" s="527"/>
      <c r="U387" s="527"/>
      <c r="V387" s="527"/>
      <c r="W387" s="527"/>
      <c r="X387" s="527"/>
      <c r="Y387" s="527"/>
      <c r="Z387" s="527"/>
      <c r="AA387" s="527"/>
      <c r="AB387" s="527"/>
    </row>
    <row r="388" spans="1:28" ht="14.25" customHeight="1" x14ac:dyDescent="0.35">
      <c r="A388" s="527"/>
      <c r="B388" s="527"/>
      <c r="C388" s="527"/>
      <c r="D388" s="527"/>
      <c r="E388" s="527"/>
      <c r="F388" s="527"/>
      <c r="G388" s="527"/>
      <c r="H388" s="527"/>
      <c r="I388" s="527"/>
      <c r="J388" s="527"/>
      <c r="K388" s="527"/>
      <c r="L388" s="527"/>
      <c r="M388" s="527"/>
      <c r="N388" s="527"/>
      <c r="O388" s="527"/>
      <c r="P388" s="527"/>
      <c r="Q388" s="527"/>
      <c r="R388" s="527"/>
      <c r="S388" s="527"/>
      <c r="T388" s="527"/>
      <c r="U388" s="527"/>
      <c r="V388" s="527"/>
      <c r="W388" s="527"/>
      <c r="X388" s="527"/>
      <c r="Y388" s="527"/>
      <c r="Z388" s="527"/>
      <c r="AA388" s="527"/>
      <c r="AB388" s="527"/>
    </row>
    <row r="389" spans="1:28" ht="14.25" customHeight="1" x14ac:dyDescent="0.35">
      <c r="A389" s="527"/>
      <c r="B389" s="527"/>
      <c r="C389" s="527"/>
      <c r="D389" s="527"/>
      <c r="E389" s="527"/>
      <c r="F389" s="527"/>
      <c r="G389" s="527"/>
      <c r="H389" s="527"/>
      <c r="I389" s="527"/>
      <c r="J389" s="527"/>
      <c r="K389" s="527"/>
      <c r="L389" s="527"/>
      <c r="M389" s="527"/>
      <c r="N389" s="527"/>
      <c r="O389" s="527"/>
      <c r="P389" s="527"/>
      <c r="Q389" s="527"/>
      <c r="R389" s="527"/>
      <c r="S389" s="527"/>
      <c r="T389" s="527"/>
      <c r="U389" s="527"/>
      <c r="V389" s="527"/>
      <c r="W389" s="527"/>
      <c r="X389" s="527"/>
      <c r="Y389" s="527"/>
      <c r="Z389" s="527"/>
      <c r="AA389" s="527"/>
      <c r="AB389" s="527"/>
    </row>
    <row r="390" spans="1:28" ht="14.25" customHeight="1" x14ac:dyDescent="0.35">
      <c r="A390" s="527"/>
      <c r="B390" s="527"/>
      <c r="C390" s="527"/>
      <c r="D390" s="527"/>
      <c r="E390" s="527"/>
      <c r="F390" s="527"/>
      <c r="G390" s="527"/>
      <c r="H390" s="527"/>
      <c r="I390" s="527"/>
      <c r="J390" s="527"/>
      <c r="K390" s="527"/>
      <c r="L390" s="527"/>
      <c r="M390" s="527"/>
      <c r="N390" s="527"/>
      <c r="O390" s="527"/>
      <c r="P390" s="527"/>
      <c r="Q390" s="527"/>
      <c r="R390" s="527"/>
      <c r="S390" s="527"/>
      <c r="T390" s="527"/>
      <c r="U390" s="527"/>
      <c r="V390" s="527"/>
      <c r="W390" s="527"/>
      <c r="X390" s="527"/>
      <c r="Y390" s="527"/>
      <c r="Z390" s="527"/>
      <c r="AA390" s="527"/>
      <c r="AB390" s="527"/>
    </row>
    <row r="391" spans="1:28" ht="14.25" customHeight="1" x14ac:dyDescent="0.35">
      <c r="A391" s="527"/>
      <c r="B391" s="527"/>
      <c r="C391" s="527"/>
      <c r="D391" s="527"/>
      <c r="E391" s="527"/>
      <c r="F391" s="527"/>
      <c r="G391" s="527"/>
      <c r="H391" s="527"/>
      <c r="I391" s="527"/>
      <c r="J391" s="527"/>
      <c r="K391" s="527"/>
      <c r="L391" s="527"/>
      <c r="M391" s="527"/>
      <c r="N391" s="527"/>
      <c r="O391" s="527"/>
      <c r="P391" s="527"/>
      <c r="Q391" s="527"/>
      <c r="R391" s="527"/>
      <c r="S391" s="527"/>
      <c r="T391" s="527"/>
      <c r="U391" s="527"/>
      <c r="V391" s="527"/>
      <c r="W391" s="527"/>
      <c r="X391" s="527"/>
      <c r="Y391" s="527"/>
      <c r="Z391" s="527"/>
      <c r="AA391" s="527"/>
      <c r="AB391" s="527"/>
    </row>
    <row r="392" spans="1:28" ht="14.25" customHeight="1" x14ac:dyDescent="0.35">
      <c r="A392" s="527"/>
      <c r="B392" s="527"/>
      <c r="C392" s="527"/>
      <c r="D392" s="527"/>
      <c r="E392" s="527"/>
      <c r="F392" s="527"/>
      <c r="G392" s="527"/>
      <c r="H392" s="527"/>
      <c r="I392" s="527"/>
      <c r="J392" s="527"/>
      <c r="K392" s="527"/>
      <c r="L392" s="527"/>
      <c r="M392" s="527"/>
      <c r="N392" s="527"/>
      <c r="O392" s="527"/>
      <c r="P392" s="527"/>
      <c r="Q392" s="527"/>
      <c r="R392" s="527"/>
      <c r="S392" s="527"/>
      <c r="T392" s="527"/>
      <c r="U392" s="527"/>
      <c r="V392" s="527"/>
      <c r="W392" s="527"/>
      <c r="X392" s="527"/>
      <c r="Y392" s="527"/>
      <c r="Z392" s="527"/>
      <c r="AA392" s="527"/>
      <c r="AB392" s="527"/>
    </row>
    <row r="393" spans="1:28" ht="14.25" customHeight="1" x14ac:dyDescent="0.35">
      <c r="A393" s="527"/>
      <c r="B393" s="527"/>
      <c r="C393" s="527"/>
      <c r="D393" s="527"/>
      <c r="E393" s="527"/>
      <c r="F393" s="527"/>
      <c r="G393" s="527"/>
      <c r="H393" s="527"/>
      <c r="I393" s="527"/>
      <c r="J393" s="527"/>
      <c r="K393" s="527"/>
      <c r="L393" s="527"/>
      <c r="M393" s="527"/>
      <c r="N393" s="527"/>
      <c r="O393" s="527"/>
      <c r="P393" s="527"/>
      <c r="Q393" s="527"/>
      <c r="R393" s="527"/>
      <c r="S393" s="527"/>
      <c r="T393" s="527"/>
      <c r="U393" s="527"/>
      <c r="V393" s="527"/>
      <c r="W393" s="527"/>
      <c r="X393" s="527"/>
      <c r="Y393" s="527"/>
      <c r="Z393" s="527"/>
      <c r="AA393" s="527"/>
      <c r="AB393" s="527"/>
    </row>
    <row r="394" spans="1:28" ht="14.25" customHeight="1" x14ac:dyDescent="0.35">
      <c r="A394" s="527"/>
      <c r="B394" s="527"/>
      <c r="C394" s="527"/>
      <c r="D394" s="527"/>
      <c r="E394" s="527"/>
      <c r="F394" s="527"/>
      <c r="G394" s="527"/>
      <c r="H394" s="527"/>
      <c r="I394" s="527"/>
      <c r="J394" s="527"/>
      <c r="K394" s="527"/>
      <c r="L394" s="527"/>
      <c r="M394" s="527"/>
      <c r="N394" s="527"/>
      <c r="O394" s="527"/>
      <c r="P394" s="527"/>
      <c r="Q394" s="527"/>
      <c r="R394" s="527"/>
      <c r="S394" s="527"/>
      <c r="T394" s="527"/>
      <c r="U394" s="527"/>
      <c r="V394" s="527"/>
      <c r="W394" s="527"/>
      <c r="X394" s="527"/>
      <c r="Y394" s="527"/>
      <c r="Z394" s="527"/>
      <c r="AA394" s="527"/>
      <c r="AB394" s="527"/>
    </row>
    <row r="395" spans="1:28" ht="14.25" customHeight="1" x14ac:dyDescent="0.35">
      <c r="A395" s="527"/>
      <c r="B395" s="527"/>
      <c r="C395" s="527"/>
      <c r="D395" s="527"/>
      <c r="E395" s="527"/>
      <c r="F395" s="527"/>
      <c r="G395" s="527"/>
      <c r="H395" s="527"/>
      <c r="I395" s="527"/>
      <c r="J395" s="527"/>
      <c r="K395" s="527"/>
      <c r="L395" s="527"/>
      <c r="M395" s="527"/>
      <c r="N395" s="527"/>
      <c r="O395" s="527"/>
      <c r="P395" s="527"/>
      <c r="Q395" s="527"/>
      <c r="R395" s="527"/>
      <c r="S395" s="527"/>
      <c r="T395" s="527"/>
      <c r="U395" s="527"/>
      <c r="V395" s="527"/>
      <c r="W395" s="527"/>
      <c r="X395" s="527"/>
      <c r="Y395" s="527"/>
      <c r="Z395" s="527"/>
      <c r="AA395" s="527"/>
      <c r="AB395" s="527"/>
    </row>
    <row r="396" spans="1:28" ht="14.25" customHeight="1" x14ac:dyDescent="0.35">
      <c r="A396" s="527"/>
      <c r="B396" s="527"/>
      <c r="C396" s="527"/>
      <c r="D396" s="527"/>
      <c r="E396" s="527"/>
      <c r="F396" s="527"/>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row>
    <row r="397" spans="1:28" ht="14.25" customHeight="1" x14ac:dyDescent="0.35">
      <c r="A397" s="527"/>
      <c r="B397" s="527"/>
      <c r="C397" s="527"/>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row>
    <row r="398" spans="1:28" ht="14.25" customHeight="1" x14ac:dyDescent="0.35">
      <c r="A398" s="527"/>
      <c r="B398" s="527"/>
      <c r="C398" s="527"/>
      <c r="D398" s="527"/>
      <c r="E398" s="527"/>
      <c r="F398" s="527"/>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row>
    <row r="399" spans="1:28" ht="14.25" customHeight="1" x14ac:dyDescent="0.35">
      <c r="A399" s="527"/>
      <c r="B399" s="527"/>
      <c r="C399" s="527"/>
      <c r="D399" s="527"/>
      <c r="E399" s="527"/>
      <c r="F399" s="527"/>
      <c r="G399" s="527"/>
      <c r="H399" s="527"/>
      <c r="I399" s="527"/>
      <c r="J399" s="527"/>
      <c r="K399" s="527"/>
      <c r="L399" s="527"/>
      <c r="M399" s="527"/>
      <c r="N399" s="527"/>
      <c r="O399" s="527"/>
      <c r="P399" s="527"/>
      <c r="Q399" s="527"/>
      <c r="R399" s="527"/>
      <c r="S399" s="527"/>
      <c r="T399" s="527"/>
      <c r="U399" s="527"/>
      <c r="V399" s="527"/>
      <c r="W399" s="527"/>
      <c r="X399" s="527"/>
      <c r="Y399" s="527"/>
      <c r="Z399" s="527"/>
      <c r="AA399" s="527"/>
      <c r="AB399" s="527"/>
    </row>
    <row r="400" spans="1:28" ht="14.25" customHeight="1" x14ac:dyDescent="0.35">
      <c r="A400" s="527"/>
      <c r="B400" s="527"/>
      <c r="C400" s="527"/>
      <c r="D400" s="527"/>
      <c r="E400" s="527"/>
      <c r="F400" s="527"/>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row>
    <row r="401" spans="1:28" ht="14.25" customHeight="1" x14ac:dyDescent="0.35">
      <c r="A401" s="527"/>
      <c r="B401" s="527"/>
      <c r="C401" s="527"/>
      <c r="D401" s="527"/>
      <c r="E401" s="527"/>
      <c r="F401" s="527"/>
      <c r="G401" s="527"/>
      <c r="H401" s="527"/>
      <c r="I401" s="527"/>
      <c r="J401" s="527"/>
      <c r="K401" s="527"/>
      <c r="L401" s="527"/>
      <c r="M401" s="527"/>
      <c r="N401" s="527"/>
      <c r="O401" s="527"/>
      <c r="P401" s="527"/>
      <c r="Q401" s="527"/>
      <c r="R401" s="527"/>
      <c r="S401" s="527"/>
      <c r="T401" s="527"/>
      <c r="U401" s="527"/>
      <c r="V401" s="527"/>
      <c r="W401" s="527"/>
      <c r="X401" s="527"/>
      <c r="Y401" s="527"/>
      <c r="Z401" s="527"/>
      <c r="AA401" s="527"/>
      <c r="AB401" s="527"/>
    </row>
    <row r="402" spans="1:28" ht="14.25" customHeight="1" x14ac:dyDescent="0.35">
      <c r="A402" s="527"/>
      <c r="B402" s="527"/>
      <c r="C402" s="527"/>
      <c r="D402" s="527"/>
      <c r="E402" s="527"/>
      <c r="F402" s="527"/>
      <c r="G402" s="527"/>
      <c r="H402" s="527"/>
      <c r="I402" s="527"/>
      <c r="J402" s="527"/>
      <c r="K402" s="527"/>
      <c r="L402" s="527"/>
      <c r="M402" s="527"/>
      <c r="N402" s="527"/>
      <c r="O402" s="527"/>
      <c r="P402" s="527"/>
      <c r="Q402" s="527"/>
      <c r="R402" s="527"/>
      <c r="S402" s="527"/>
      <c r="T402" s="527"/>
      <c r="U402" s="527"/>
      <c r="V402" s="527"/>
      <c r="W402" s="527"/>
      <c r="X402" s="527"/>
      <c r="Y402" s="527"/>
      <c r="Z402" s="527"/>
      <c r="AA402" s="527"/>
      <c r="AB402" s="527"/>
    </row>
    <row r="403" spans="1:28" ht="14.25" customHeight="1" x14ac:dyDescent="0.35">
      <c r="A403" s="527"/>
      <c r="B403" s="527"/>
      <c r="C403" s="527"/>
      <c r="D403" s="527"/>
      <c r="E403" s="527"/>
      <c r="F403" s="527"/>
      <c r="G403" s="527"/>
      <c r="H403" s="527"/>
      <c r="I403" s="527"/>
      <c r="J403" s="527"/>
      <c r="K403" s="527"/>
      <c r="L403" s="527"/>
      <c r="M403" s="527"/>
      <c r="N403" s="527"/>
      <c r="O403" s="527"/>
      <c r="P403" s="527"/>
      <c r="Q403" s="527"/>
      <c r="R403" s="527"/>
      <c r="S403" s="527"/>
      <c r="T403" s="527"/>
      <c r="U403" s="527"/>
      <c r="V403" s="527"/>
      <c r="W403" s="527"/>
      <c r="X403" s="527"/>
      <c r="Y403" s="527"/>
      <c r="Z403" s="527"/>
      <c r="AA403" s="527"/>
      <c r="AB403" s="527"/>
    </row>
    <row r="404" spans="1:28" ht="14.25" customHeight="1" x14ac:dyDescent="0.35">
      <c r="A404" s="527"/>
      <c r="B404" s="527"/>
      <c r="C404" s="527"/>
      <c r="D404" s="527"/>
      <c r="E404" s="527"/>
      <c r="F404" s="527"/>
      <c r="G404" s="527"/>
      <c r="H404" s="527"/>
      <c r="I404" s="527"/>
      <c r="J404" s="527"/>
      <c r="K404" s="527"/>
      <c r="L404" s="527"/>
      <c r="M404" s="527"/>
      <c r="N404" s="527"/>
      <c r="O404" s="527"/>
      <c r="P404" s="527"/>
      <c r="Q404" s="527"/>
      <c r="R404" s="527"/>
      <c r="S404" s="527"/>
      <c r="T404" s="527"/>
      <c r="U404" s="527"/>
      <c r="V404" s="527"/>
      <c r="W404" s="527"/>
      <c r="X404" s="527"/>
      <c r="Y404" s="527"/>
      <c r="Z404" s="527"/>
      <c r="AA404" s="527"/>
      <c r="AB404" s="527"/>
    </row>
    <row r="405" spans="1:28" ht="14.25" customHeight="1" x14ac:dyDescent="0.35">
      <c r="A405" s="527"/>
      <c r="B405" s="527"/>
      <c r="C405" s="527"/>
      <c r="D405" s="527"/>
      <c r="E405" s="527"/>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row>
    <row r="406" spans="1:28" ht="14.25" customHeight="1" x14ac:dyDescent="0.35">
      <c r="A406" s="527"/>
      <c r="B406" s="527"/>
      <c r="C406" s="527"/>
      <c r="D406" s="527"/>
      <c r="E406" s="527"/>
      <c r="F406" s="527"/>
      <c r="G406" s="527"/>
      <c r="H406" s="527"/>
      <c r="I406" s="527"/>
      <c r="J406" s="527"/>
      <c r="K406" s="527"/>
      <c r="L406" s="527"/>
      <c r="M406" s="527"/>
      <c r="N406" s="527"/>
      <c r="O406" s="527"/>
      <c r="P406" s="527"/>
      <c r="Q406" s="527"/>
      <c r="R406" s="527"/>
      <c r="S406" s="527"/>
      <c r="T406" s="527"/>
      <c r="U406" s="527"/>
      <c r="V406" s="527"/>
      <c r="W406" s="527"/>
      <c r="X406" s="527"/>
      <c r="Y406" s="527"/>
      <c r="Z406" s="527"/>
      <c r="AA406" s="527"/>
      <c r="AB406" s="527"/>
    </row>
    <row r="407" spans="1:28" ht="14.25" customHeight="1" x14ac:dyDescent="0.35">
      <c r="A407" s="527"/>
      <c r="B407" s="527"/>
      <c r="C407" s="527"/>
      <c r="D407" s="527"/>
      <c r="E407" s="527"/>
      <c r="F407" s="527"/>
      <c r="G407" s="527"/>
      <c r="H407" s="527"/>
      <c r="I407" s="527"/>
      <c r="J407" s="527"/>
      <c r="K407" s="527"/>
      <c r="L407" s="527"/>
      <c r="M407" s="527"/>
      <c r="N407" s="527"/>
      <c r="O407" s="527"/>
      <c r="P407" s="527"/>
      <c r="Q407" s="527"/>
      <c r="R407" s="527"/>
      <c r="S407" s="527"/>
      <c r="T407" s="527"/>
      <c r="U407" s="527"/>
      <c r="V407" s="527"/>
      <c r="W407" s="527"/>
      <c r="X407" s="527"/>
      <c r="Y407" s="527"/>
      <c r="Z407" s="527"/>
      <c r="AA407" s="527"/>
      <c r="AB407" s="527"/>
    </row>
    <row r="408" spans="1:28" ht="14.25" customHeight="1" x14ac:dyDescent="0.35">
      <c r="A408" s="527"/>
      <c r="B408" s="527"/>
      <c r="C408" s="527"/>
      <c r="D408" s="527"/>
      <c r="E408" s="527"/>
      <c r="F408" s="527"/>
      <c r="G408" s="527"/>
      <c r="H408" s="527"/>
      <c r="I408" s="527"/>
      <c r="J408" s="527"/>
      <c r="K408" s="527"/>
      <c r="L408" s="527"/>
      <c r="M408" s="527"/>
      <c r="N408" s="527"/>
      <c r="O408" s="527"/>
      <c r="P408" s="527"/>
      <c r="Q408" s="527"/>
      <c r="R408" s="527"/>
      <c r="S408" s="527"/>
      <c r="T408" s="527"/>
      <c r="U408" s="527"/>
      <c r="V408" s="527"/>
      <c r="W408" s="527"/>
      <c r="X408" s="527"/>
      <c r="Y408" s="527"/>
      <c r="Z408" s="527"/>
      <c r="AA408" s="527"/>
      <c r="AB408" s="527"/>
    </row>
    <row r="409" spans="1:28" ht="14.25" customHeight="1" x14ac:dyDescent="0.35">
      <c r="A409" s="527"/>
      <c r="B409" s="527"/>
      <c r="C409" s="527"/>
      <c r="D409" s="527"/>
      <c r="E409" s="527"/>
      <c r="F409" s="527"/>
      <c r="G409" s="527"/>
      <c r="H409" s="527"/>
      <c r="I409" s="527"/>
      <c r="J409" s="527"/>
      <c r="K409" s="527"/>
      <c r="L409" s="527"/>
      <c r="M409" s="527"/>
      <c r="N409" s="527"/>
      <c r="O409" s="527"/>
      <c r="P409" s="527"/>
      <c r="Q409" s="527"/>
      <c r="R409" s="527"/>
      <c r="S409" s="527"/>
      <c r="T409" s="527"/>
      <c r="U409" s="527"/>
      <c r="V409" s="527"/>
      <c r="W409" s="527"/>
      <c r="X409" s="527"/>
      <c r="Y409" s="527"/>
      <c r="Z409" s="527"/>
      <c r="AA409" s="527"/>
      <c r="AB409" s="527"/>
    </row>
    <row r="410" spans="1:28" ht="14.25" customHeight="1" x14ac:dyDescent="0.35">
      <c r="A410" s="527"/>
      <c r="B410" s="527"/>
      <c r="C410" s="527"/>
      <c r="D410" s="527"/>
      <c r="E410" s="527"/>
      <c r="F410" s="527"/>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row>
    <row r="411" spans="1:28" ht="14.25" customHeight="1" x14ac:dyDescent="0.35">
      <c r="A411" s="527"/>
      <c r="B411" s="527"/>
      <c r="C411" s="527"/>
      <c r="D411" s="527"/>
      <c r="E411" s="527"/>
      <c r="F411" s="527"/>
      <c r="G411" s="527"/>
      <c r="H411" s="527"/>
      <c r="I411" s="527"/>
      <c r="J411" s="527"/>
      <c r="K411" s="527"/>
      <c r="L411" s="527"/>
      <c r="M411" s="527"/>
      <c r="N411" s="527"/>
      <c r="O411" s="527"/>
      <c r="P411" s="527"/>
      <c r="Q411" s="527"/>
      <c r="R411" s="527"/>
      <c r="S411" s="527"/>
      <c r="T411" s="527"/>
      <c r="U411" s="527"/>
      <c r="V411" s="527"/>
      <c r="W411" s="527"/>
      <c r="X411" s="527"/>
      <c r="Y411" s="527"/>
      <c r="Z411" s="527"/>
      <c r="AA411" s="527"/>
      <c r="AB411" s="527"/>
    </row>
    <row r="412" spans="1:28" ht="14.25" customHeight="1" x14ac:dyDescent="0.35">
      <c r="A412" s="527"/>
      <c r="B412" s="527"/>
      <c r="C412" s="527"/>
      <c r="D412" s="527"/>
      <c r="E412" s="527"/>
      <c r="F412" s="52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row>
    <row r="413" spans="1:28" ht="14.25" customHeight="1" x14ac:dyDescent="0.35">
      <c r="A413" s="527"/>
      <c r="B413" s="527"/>
      <c r="C413" s="527"/>
      <c r="D413" s="527"/>
      <c r="E413" s="527"/>
      <c r="F413" s="527"/>
      <c r="G413" s="527"/>
      <c r="H413" s="527"/>
      <c r="I413" s="527"/>
      <c r="J413" s="527"/>
      <c r="K413" s="527"/>
      <c r="L413" s="527"/>
      <c r="M413" s="527"/>
      <c r="N413" s="527"/>
      <c r="O413" s="527"/>
      <c r="P413" s="527"/>
      <c r="Q413" s="527"/>
      <c r="R413" s="527"/>
      <c r="S413" s="527"/>
      <c r="T413" s="527"/>
      <c r="U413" s="527"/>
      <c r="V413" s="527"/>
      <c r="W413" s="527"/>
      <c r="X413" s="527"/>
      <c r="Y413" s="527"/>
      <c r="Z413" s="527"/>
      <c r="AA413" s="527"/>
      <c r="AB413" s="527"/>
    </row>
    <row r="414" spans="1:28" ht="14.25" customHeight="1" x14ac:dyDescent="0.35">
      <c r="A414" s="527"/>
      <c r="B414" s="527"/>
      <c r="C414" s="527"/>
      <c r="D414" s="527"/>
      <c r="E414" s="527"/>
      <c r="F414" s="527"/>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row>
    <row r="415" spans="1:28" ht="14.25" customHeight="1" x14ac:dyDescent="0.35">
      <c r="A415" s="527"/>
      <c r="B415" s="527"/>
      <c r="C415" s="527"/>
      <c r="D415" s="527"/>
      <c r="E415" s="527"/>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row>
    <row r="416" spans="1:28" ht="14.25" customHeight="1" x14ac:dyDescent="0.35">
      <c r="A416" s="527"/>
      <c r="B416" s="527"/>
      <c r="C416" s="527"/>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7"/>
      <c r="Z416" s="527"/>
      <c r="AA416" s="527"/>
      <c r="AB416" s="527"/>
    </row>
    <row r="417" spans="1:28" ht="14.25" customHeight="1" x14ac:dyDescent="0.35">
      <c r="A417" s="527"/>
      <c r="B417" s="527"/>
      <c r="C417" s="527"/>
      <c r="D417" s="527"/>
      <c r="E417" s="527"/>
      <c r="F417" s="527"/>
      <c r="G417" s="527"/>
      <c r="H417" s="527"/>
      <c r="I417" s="527"/>
      <c r="J417" s="527"/>
      <c r="K417" s="527"/>
      <c r="L417" s="527"/>
      <c r="M417" s="527"/>
      <c r="N417" s="527"/>
      <c r="O417" s="527"/>
      <c r="P417" s="527"/>
      <c r="Q417" s="527"/>
      <c r="R417" s="527"/>
      <c r="S417" s="527"/>
      <c r="T417" s="527"/>
      <c r="U417" s="527"/>
      <c r="V417" s="527"/>
      <c r="W417" s="527"/>
      <c r="X417" s="527"/>
      <c r="Y417" s="527"/>
      <c r="Z417" s="527"/>
      <c r="AA417" s="527"/>
      <c r="AB417" s="527"/>
    </row>
    <row r="418" spans="1:28" ht="14.25" customHeight="1" x14ac:dyDescent="0.35">
      <c r="A418" s="527"/>
      <c r="B418" s="527"/>
      <c r="C418" s="527"/>
      <c r="D418" s="527"/>
      <c r="E418" s="527"/>
      <c r="F418" s="527"/>
      <c r="G418" s="527"/>
      <c r="H418" s="527"/>
      <c r="I418" s="527"/>
      <c r="J418" s="527"/>
      <c r="K418" s="527"/>
      <c r="L418" s="527"/>
      <c r="M418" s="527"/>
      <c r="N418" s="527"/>
      <c r="O418" s="527"/>
      <c r="P418" s="527"/>
      <c r="Q418" s="527"/>
      <c r="R418" s="527"/>
      <c r="S418" s="527"/>
      <c r="T418" s="527"/>
      <c r="U418" s="527"/>
      <c r="V418" s="527"/>
      <c r="W418" s="527"/>
      <c r="X418" s="527"/>
      <c r="Y418" s="527"/>
      <c r="Z418" s="527"/>
      <c r="AA418" s="527"/>
      <c r="AB418" s="527"/>
    </row>
    <row r="419" spans="1:28" ht="14.25" customHeight="1" x14ac:dyDescent="0.35">
      <c r="A419" s="527"/>
      <c r="B419" s="527"/>
      <c r="C419" s="527"/>
      <c r="D419" s="527"/>
      <c r="E419" s="527"/>
      <c r="F419" s="527"/>
      <c r="G419" s="527"/>
      <c r="H419" s="527"/>
      <c r="I419" s="527"/>
      <c r="J419" s="527"/>
      <c r="K419" s="527"/>
      <c r="L419" s="527"/>
      <c r="M419" s="527"/>
      <c r="N419" s="527"/>
      <c r="O419" s="527"/>
      <c r="P419" s="527"/>
      <c r="Q419" s="527"/>
      <c r="R419" s="527"/>
      <c r="S419" s="527"/>
      <c r="T419" s="527"/>
      <c r="U419" s="527"/>
      <c r="V419" s="527"/>
      <c r="W419" s="527"/>
      <c r="X419" s="527"/>
      <c r="Y419" s="527"/>
      <c r="Z419" s="527"/>
      <c r="AA419" s="527"/>
      <c r="AB419" s="527"/>
    </row>
    <row r="420" spans="1:28" ht="14.25" customHeight="1" x14ac:dyDescent="0.35">
      <c r="A420" s="527"/>
      <c r="B420" s="527"/>
      <c r="C420" s="527"/>
      <c r="D420" s="527"/>
      <c r="E420" s="527"/>
      <c r="F420" s="527"/>
      <c r="G420" s="527"/>
      <c r="H420" s="527"/>
      <c r="I420" s="527"/>
      <c r="J420" s="527"/>
      <c r="K420" s="527"/>
      <c r="L420" s="527"/>
      <c r="M420" s="527"/>
      <c r="N420" s="527"/>
      <c r="O420" s="527"/>
      <c r="P420" s="527"/>
      <c r="Q420" s="527"/>
      <c r="R420" s="527"/>
      <c r="S420" s="527"/>
      <c r="T420" s="527"/>
      <c r="U420" s="527"/>
      <c r="V420" s="527"/>
      <c r="W420" s="527"/>
      <c r="X420" s="527"/>
      <c r="Y420" s="527"/>
      <c r="Z420" s="527"/>
      <c r="AA420" s="527"/>
      <c r="AB420" s="527"/>
    </row>
    <row r="421" spans="1:28" ht="14.25" customHeight="1" x14ac:dyDescent="0.35">
      <c r="A421" s="527"/>
      <c r="B421" s="527"/>
      <c r="C421" s="527"/>
      <c r="D421" s="527"/>
      <c r="E421" s="527"/>
      <c r="F421" s="527"/>
      <c r="G421" s="527"/>
      <c r="H421" s="527"/>
      <c r="I421" s="527"/>
      <c r="J421" s="527"/>
      <c r="K421" s="527"/>
      <c r="L421" s="527"/>
      <c r="M421" s="527"/>
      <c r="N421" s="527"/>
      <c r="O421" s="527"/>
      <c r="P421" s="527"/>
      <c r="Q421" s="527"/>
      <c r="R421" s="527"/>
      <c r="S421" s="527"/>
      <c r="T421" s="527"/>
      <c r="U421" s="527"/>
      <c r="V421" s="527"/>
      <c r="W421" s="527"/>
      <c r="X421" s="527"/>
      <c r="Y421" s="527"/>
      <c r="Z421" s="527"/>
      <c r="AA421" s="527"/>
      <c r="AB421" s="527"/>
    </row>
    <row r="422" spans="1:28" ht="14.25" customHeight="1" x14ac:dyDescent="0.35">
      <c r="A422" s="527"/>
      <c r="B422" s="527"/>
      <c r="C422" s="527"/>
      <c r="D422" s="527"/>
      <c r="E422" s="527"/>
      <c r="F422" s="527"/>
      <c r="G422" s="527"/>
      <c r="H422" s="527"/>
      <c r="I422" s="527"/>
      <c r="J422" s="527"/>
      <c r="K422" s="527"/>
      <c r="L422" s="527"/>
      <c r="M422" s="527"/>
      <c r="N422" s="527"/>
      <c r="O422" s="527"/>
      <c r="P422" s="527"/>
      <c r="Q422" s="527"/>
      <c r="R422" s="527"/>
      <c r="S422" s="527"/>
      <c r="T422" s="527"/>
      <c r="U422" s="527"/>
      <c r="V422" s="527"/>
      <c r="W422" s="527"/>
      <c r="X422" s="527"/>
      <c r="Y422" s="527"/>
      <c r="Z422" s="527"/>
      <c r="AA422" s="527"/>
      <c r="AB422" s="527"/>
    </row>
    <row r="423" spans="1:28" ht="14.25" customHeight="1" x14ac:dyDescent="0.35">
      <c r="A423" s="527"/>
      <c r="B423" s="527"/>
      <c r="C423" s="527"/>
      <c r="D423" s="527"/>
      <c r="E423" s="527"/>
      <c r="F423" s="527"/>
      <c r="G423" s="527"/>
      <c r="H423" s="527"/>
      <c r="I423" s="527"/>
      <c r="J423" s="527"/>
      <c r="K423" s="527"/>
      <c r="L423" s="527"/>
      <c r="M423" s="527"/>
      <c r="N423" s="527"/>
      <c r="O423" s="527"/>
      <c r="P423" s="527"/>
      <c r="Q423" s="527"/>
      <c r="R423" s="527"/>
      <c r="S423" s="527"/>
      <c r="T423" s="527"/>
      <c r="U423" s="527"/>
      <c r="V423" s="527"/>
      <c r="W423" s="527"/>
      <c r="X423" s="527"/>
      <c r="Y423" s="527"/>
      <c r="Z423" s="527"/>
      <c r="AA423" s="527"/>
      <c r="AB423" s="527"/>
    </row>
    <row r="424" spans="1:28" ht="14.25" customHeight="1" x14ac:dyDescent="0.35">
      <c r="A424" s="527"/>
      <c r="B424" s="527"/>
      <c r="C424" s="527"/>
      <c r="D424" s="527"/>
      <c r="E424" s="527"/>
      <c r="F424" s="527"/>
      <c r="G424" s="527"/>
      <c r="H424" s="527"/>
      <c r="I424" s="527"/>
      <c r="J424" s="527"/>
      <c r="K424" s="527"/>
      <c r="L424" s="527"/>
      <c r="M424" s="527"/>
      <c r="N424" s="527"/>
      <c r="O424" s="527"/>
      <c r="P424" s="527"/>
      <c r="Q424" s="527"/>
      <c r="R424" s="527"/>
      <c r="S424" s="527"/>
      <c r="T424" s="527"/>
      <c r="U424" s="527"/>
      <c r="V424" s="527"/>
      <c r="W424" s="527"/>
      <c r="X424" s="527"/>
      <c r="Y424" s="527"/>
      <c r="Z424" s="527"/>
      <c r="AA424" s="527"/>
      <c r="AB424" s="527"/>
    </row>
    <row r="425" spans="1:28" ht="14.25" customHeight="1" x14ac:dyDescent="0.35">
      <c r="A425" s="527"/>
      <c r="B425" s="527"/>
      <c r="C425" s="527"/>
      <c r="D425" s="527"/>
      <c r="E425" s="527"/>
      <c r="F425" s="527"/>
      <c r="G425" s="527"/>
      <c r="H425" s="527"/>
      <c r="I425" s="527"/>
      <c r="J425" s="527"/>
      <c r="K425" s="527"/>
      <c r="L425" s="527"/>
      <c r="M425" s="527"/>
      <c r="N425" s="527"/>
      <c r="O425" s="527"/>
      <c r="P425" s="527"/>
      <c r="Q425" s="527"/>
      <c r="R425" s="527"/>
      <c r="S425" s="527"/>
      <c r="T425" s="527"/>
      <c r="U425" s="527"/>
      <c r="V425" s="527"/>
      <c r="W425" s="527"/>
      <c r="X425" s="527"/>
      <c r="Y425" s="527"/>
      <c r="Z425" s="527"/>
      <c r="AA425" s="527"/>
      <c r="AB425" s="527"/>
    </row>
    <row r="426" spans="1:28" ht="14.25" customHeight="1" x14ac:dyDescent="0.35">
      <c r="A426" s="527"/>
      <c r="B426" s="527"/>
      <c r="C426" s="527"/>
      <c r="D426" s="527"/>
      <c r="E426" s="527"/>
      <c r="F426" s="527"/>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row>
    <row r="427" spans="1:28" ht="14.25" customHeight="1" x14ac:dyDescent="0.35">
      <c r="A427" s="527"/>
      <c r="B427" s="527"/>
      <c r="C427" s="527"/>
      <c r="D427" s="527"/>
      <c r="E427" s="527"/>
      <c r="F427" s="527"/>
      <c r="G427" s="527"/>
      <c r="H427" s="527"/>
      <c r="I427" s="527"/>
      <c r="J427" s="527"/>
      <c r="K427" s="527"/>
      <c r="L427" s="527"/>
      <c r="M427" s="527"/>
      <c r="N427" s="527"/>
      <c r="O427" s="527"/>
      <c r="P427" s="527"/>
      <c r="Q427" s="527"/>
      <c r="R427" s="527"/>
      <c r="S427" s="527"/>
      <c r="T427" s="527"/>
      <c r="U427" s="527"/>
      <c r="V427" s="527"/>
      <c r="W427" s="527"/>
      <c r="X427" s="527"/>
      <c r="Y427" s="527"/>
      <c r="Z427" s="527"/>
      <c r="AA427" s="527"/>
      <c r="AB427" s="527"/>
    </row>
    <row r="428" spans="1:28" ht="14.25" customHeight="1" x14ac:dyDescent="0.35">
      <c r="A428" s="527"/>
      <c r="B428" s="527"/>
      <c r="C428" s="527"/>
      <c r="D428" s="527"/>
      <c r="E428" s="527"/>
      <c r="F428" s="527"/>
      <c r="G428" s="527"/>
      <c r="H428" s="527"/>
      <c r="I428" s="527"/>
      <c r="J428" s="527"/>
      <c r="K428" s="527"/>
      <c r="L428" s="527"/>
      <c r="M428" s="527"/>
      <c r="N428" s="527"/>
      <c r="O428" s="527"/>
      <c r="P428" s="527"/>
      <c r="Q428" s="527"/>
      <c r="R428" s="527"/>
      <c r="S428" s="527"/>
      <c r="T428" s="527"/>
      <c r="U428" s="527"/>
      <c r="V428" s="527"/>
      <c r="W428" s="527"/>
      <c r="X428" s="527"/>
      <c r="Y428" s="527"/>
      <c r="Z428" s="527"/>
      <c r="AA428" s="527"/>
      <c r="AB428" s="527"/>
    </row>
    <row r="429" spans="1:28" ht="14.25" customHeight="1" x14ac:dyDescent="0.35">
      <c r="A429" s="527"/>
      <c r="B429" s="527"/>
      <c r="C429" s="527"/>
      <c r="D429" s="527"/>
      <c r="E429" s="527"/>
      <c r="F429" s="527"/>
      <c r="G429" s="527"/>
      <c r="H429" s="527"/>
      <c r="I429" s="527"/>
      <c r="J429" s="527"/>
      <c r="K429" s="527"/>
      <c r="L429" s="527"/>
      <c r="M429" s="527"/>
      <c r="N429" s="527"/>
      <c r="O429" s="527"/>
      <c r="P429" s="527"/>
      <c r="Q429" s="527"/>
      <c r="R429" s="527"/>
      <c r="S429" s="527"/>
      <c r="T429" s="527"/>
      <c r="U429" s="527"/>
      <c r="V429" s="527"/>
      <c r="W429" s="527"/>
      <c r="X429" s="527"/>
      <c r="Y429" s="527"/>
      <c r="Z429" s="527"/>
      <c r="AA429" s="527"/>
      <c r="AB429" s="527"/>
    </row>
    <row r="430" spans="1:28" ht="14.25" customHeight="1" x14ac:dyDescent="0.35">
      <c r="A430" s="527"/>
      <c r="B430" s="527"/>
      <c r="C430" s="527"/>
      <c r="D430" s="527"/>
      <c r="E430" s="527"/>
      <c r="F430" s="527"/>
      <c r="G430" s="527"/>
      <c r="H430" s="527"/>
      <c r="I430" s="527"/>
      <c r="J430" s="527"/>
      <c r="K430" s="527"/>
      <c r="L430" s="527"/>
      <c r="M430" s="527"/>
      <c r="N430" s="527"/>
      <c r="O430" s="527"/>
      <c r="P430" s="527"/>
      <c r="Q430" s="527"/>
      <c r="R430" s="527"/>
      <c r="S430" s="527"/>
      <c r="T430" s="527"/>
      <c r="U430" s="527"/>
      <c r="V430" s="527"/>
      <c r="W430" s="527"/>
      <c r="X430" s="527"/>
      <c r="Y430" s="527"/>
      <c r="Z430" s="527"/>
      <c r="AA430" s="527"/>
      <c r="AB430" s="527"/>
    </row>
    <row r="431" spans="1:28" ht="14.25" customHeight="1" x14ac:dyDescent="0.35">
      <c r="A431" s="527"/>
      <c r="B431" s="527"/>
      <c r="C431" s="527"/>
      <c r="D431" s="527"/>
      <c r="E431" s="527"/>
      <c r="F431" s="527"/>
      <c r="G431" s="527"/>
      <c r="H431" s="527"/>
      <c r="I431" s="527"/>
      <c r="J431" s="527"/>
      <c r="K431" s="527"/>
      <c r="L431" s="527"/>
      <c r="M431" s="527"/>
      <c r="N431" s="527"/>
      <c r="O431" s="527"/>
      <c r="P431" s="527"/>
      <c r="Q431" s="527"/>
      <c r="R431" s="527"/>
      <c r="S431" s="527"/>
      <c r="T431" s="527"/>
      <c r="U431" s="527"/>
      <c r="V431" s="527"/>
      <c r="W431" s="527"/>
      <c r="X431" s="527"/>
      <c r="Y431" s="527"/>
      <c r="Z431" s="527"/>
      <c r="AA431" s="527"/>
      <c r="AB431" s="527"/>
    </row>
    <row r="432" spans="1:28" ht="14.25" customHeight="1" x14ac:dyDescent="0.35">
      <c r="A432" s="527"/>
      <c r="B432" s="527"/>
      <c r="C432" s="527"/>
      <c r="D432" s="527"/>
      <c r="E432" s="527"/>
      <c r="F432" s="527"/>
      <c r="G432" s="527"/>
      <c r="H432" s="527"/>
      <c r="I432" s="527"/>
      <c r="J432" s="527"/>
      <c r="K432" s="527"/>
      <c r="L432" s="527"/>
      <c r="M432" s="527"/>
      <c r="N432" s="527"/>
      <c r="O432" s="527"/>
      <c r="P432" s="527"/>
      <c r="Q432" s="527"/>
      <c r="R432" s="527"/>
      <c r="S432" s="527"/>
      <c r="T432" s="527"/>
      <c r="U432" s="527"/>
      <c r="V432" s="527"/>
      <c r="W432" s="527"/>
      <c r="X432" s="527"/>
      <c r="Y432" s="527"/>
      <c r="Z432" s="527"/>
      <c r="AA432" s="527"/>
      <c r="AB432" s="527"/>
    </row>
    <row r="433" spans="1:28" ht="14.25" customHeight="1" x14ac:dyDescent="0.35">
      <c r="A433" s="527"/>
      <c r="B433" s="527"/>
      <c r="C433" s="527"/>
      <c r="D433" s="527"/>
      <c r="E433" s="527"/>
      <c r="F433" s="527"/>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row>
    <row r="434" spans="1:28" ht="14.25" customHeight="1" x14ac:dyDescent="0.35">
      <c r="A434" s="527"/>
      <c r="B434" s="527"/>
      <c r="C434" s="527"/>
      <c r="D434" s="527"/>
      <c r="E434" s="527"/>
      <c r="F434" s="527"/>
      <c r="G434" s="527"/>
      <c r="H434" s="527"/>
      <c r="I434" s="527"/>
      <c r="J434" s="527"/>
      <c r="K434" s="527"/>
      <c r="L434" s="527"/>
      <c r="M434" s="527"/>
      <c r="N434" s="527"/>
      <c r="O434" s="527"/>
      <c r="P434" s="527"/>
      <c r="Q434" s="527"/>
      <c r="R434" s="527"/>
      <c r="S434" s="527"/>
      <c r="T434" s="527"/>
      <c r="U434" s="527"/>
      <c r="V434" s="527"/>
      <c r="W434" s="527"/>
      <c r="X434" s="527"/>
      <c r="Y434" s="527"/>
      <c r="Z434" s="527"/>
      <c r="AA434" s="527"/>
      <c r="AB434" s="527"/>
    </row>
    <row r="435" spans="1:28" ht="14.25" customHeight="1" x14ac:dyDescent="0.35">
      <c r="A435" s="527"/>
      <c r="B435" s="527"/>
      <c r="C435" s="527"/>
      <c r="D435" s="527"/>
      <c r="E435" s="527"/>
      <c r="F435" s="527"/>
      <c r="G435" s="527"/>
      <c r="H435" s="527"/>
      <c r="I435" s="527"/>
      <c r="J435" s="527"/>
      <c r="K435" s="527"/>
      <c r="L435" s="527"/>
      <c r="M435" s="527"/>
      <c r="N435" s="527"/>
      <c r="O435" s="527"/>
      <c r="P435" s="527"/>
      <c r="Q435" s="527"/>
      <c r="R435" s="527"/>
      <c r="S435" s="527"/>
      <c r="T435" s="527"/>
      <c r="U435" s="527"/>
      <c r="V435" s="527"/>
      <c r="W435" s="527"/>
      <c r="X435" s="527"/>
      <c r="Y435" s="527"/>
      <c r="Z435" s="527"/>
      <c r="AA435" s="527"/>
      <c r="AB435" s="527"/>
    </row>
    <row r="436" spans="1:28" ht="14.25" customHeight="1" x14ac:dyDescent="0.35">
      <c r="A436" s="527"/>
      <c r="B436" s="527"/>
      <c r="C436" s="527"/>
      <c r="D436" s="527"/>
      <c r="E436" s="527"/>
      <c r="F436" s="527"/>
      <c r="G436" s="527"/>
      <c r="H436" s="527"/>
      <c r="I436" s="527"/>
      <c r="J436" s="527"/>
      <c r="K436" s="527"/>
      <c r="L436" s="527"/>
      <c r="M436" s="527"/>
      <c r="N436" s="527"/>
      <c r="O436" s="527"/>
      <c r="P436" s="527"/>
      <c r="Q436" s="527"/>
      <c r="R436" s="527"/>
      <c r="S436" s="527"/>
      <c r="T436" s="527"/>
      <c r="U436" s="527"/>
      <c r="V436" s="527"/>
      <c r="W436" s="527"/>
      <c r="X436" s="527"/>
      <c r="Y436" s="527"/>
      <c r="Z436" s="527"/>
      <c r="AA436" s="527"/>
      <c r="AB436" s="527"/>
    </row>
    <row r="437" spans="1:28" ht="14.25" customHeight="1" x14ac:dyDescent="0.35">
      <c r="A437" s="527"/>
      <c r="B437" s="527"/>
      <c r="C437" s="527"/>
      <c r="D437" s="527"/>
      <c r="E437" s="527"/>
      <c r="F437" s="527"/>
      <c r="G437" s="527"/>
      <c r="H437" s="527"/>
      <c r="I437" s="527"/>
      <c r="J437" s="527"/>
      <c r="K437" s="527"/>
      <c r="L437" s="527"/>
      <c r="M437" s="527"/>
      <c r="N437" s="527"/>
      <c r="O437" s="527"/>
      <c r="P437" s="527"/>
      <c r="Q437" s="527"/>
      <c r="R437" s="527"/>
      <c r="S437" s="527"/>
      <c r="T437" s="527"/>
      <c r="U437" s="527"/>
      <c r="V437" s="527"/>
      <c r="W437" s="527"/>
      <c r="X437" s="527"/>
      <c r="Y437" s="527"/>
      <c r="Z437" s="527"/>
      <c r="AA437" s="527"/>
      <c r="AB437" s="527"/>
    </row>
    <row r="438" spans="1:28" ht="14.25" customHeight="1" x14ac:dyDescent="0.35">
      <c r="A438" s="527"/>
      <c r="B438" s="527"/>
      <c r="C438" s="527"/>
      <c r="D438" s="527"/>
      <c r="E438" s="527"/>
      <c r="F438" s="527"/>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row>
    <row r="439" spans="1:28" ht="14.25" customHeight="1" x14ac:dyDescent="0.35">
      <c r="A439" s="527"/>
      <c r="B439" s="527"/>
      <c r="C439" s="527"/>
      <c r="D439" s="527"/>
      <c r="E439" s="527"/>
      <c r="F439" s="527"/>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row>
    <row r="440" spans="1:28" ht="14.25" customHeight="1" x14ac:dyDescent="0.35">
      <c r="A440" s="527"/>
      <c r="B440" s="527"/>
      <c r="C440" s="527"/>
      <c r="D440" s="527"/>
      <c r="E440" s="527"/>
      <c r="F440" s="527"/>
      <c r="G440" s="527"/>
      <c r="H440" s="527"/>
      <c r="I440" s="527"/>
      <c r="J440" s="527"/>
      <c r="K440" s="527"/>
      <c r="L440" s="527"/>
      <c r="M440" s="527"/>
      <c r="N440" s="527"/>
      <c r="O440" s="527"/>
      <c r="P440" s="527"/>
      <c r="Q440" s="527"/>
      <c r="R440" s="527"/>
      <c r="S440" s="527"/>
      <c r="T440" s="527"/>
      <c r="U440" s="527"/>
      <c r="V440" s="527"/>
      <c r="W440" s="527"/>
      <c r="X440" s="527"/>
      <c r="Y440" s="527"/>
      <c r="Z440" s="527"/>
      <c r="AA440" s="527"/>
      <c r="AB440" s="527"/>
    </row>
    <row r="441" spans="1:28" ht="14.25" customHeight="1" x14ac:dyDescent="0.35">
      <c r="A441" s="527"/>
      <c r="B441" s="527"/>
      <c r="C441" s="527"/>
      <c r="D441" s="527"/>
      <c r="E441" s="527"/>
      <c r="F441" s="527"/>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row>
    <row r="442" spans="1:28" ht="14.25" customHeight="1" x14ac:dyDescent="0.35">
      <c r="A442" s="527"/>
      <c r="B442" s="527"/>
      <c r="C442" s="527"/>
      <c r="D442" s="527"/>
      <c r="E442" s="527"/>
      <c r="F442" s="527"/>
      <c r="G442" s="527"/>
      <c r="H442" s="527"/>
      <c r="I442" s="527"/>
      <c r="J442" s="527"/>
      <c r="K442" s="527"/>
      <c r="L442" s="527"/>
      <c r="M442" s="527"/>
      <c r="N442" s="527"/>
      <c r="O442" s="527"/>
      <c r="P442" s="527"/>
      <c r="Q442" s="527"/>
      <c r="R442" s="527"/>
      <c r="S442" s="527"/>
      <c r="T442" s="527"/>
      <c r="U442" s="527"/>
      <c r="V442" s="527"/>
      <c r="W442" s="527"/>
      <c r="X442" s="527"/>
      <c r="Y442" s="527"/>
      <c r="Z442" s="527"/>
      <c r="AA442" s="527"/>
      <c r="AB442" s="527"/>
    </row>
    <row r="443" spans="1:28" ht="14.25" customHeight="1" x14ac:dyDescent="0.35">
      <c r="A443" s="527"/>
      <c r="B443" s="527"/>
      <c r="C443" s="527"/>
      <c r="D443" s="527"/>
      <c r="E443" s="527"/>
      <c r="F443" s="527"/>
      <c r="G443" s="527"/>
      <c r="H443" s="527"/>
      <c r="I443" s="527"/>
      <c r="J443" s="527"/>
      <c r="K443" s="527"/>
      <c r="L443" s="527"/>
      <c r="M443" s="527"/>
      <c r="N443" s="527"/>
      <c r="O443" s="527"/>
      <c r="P443" s="527"/>
      <c r="Q443" s="527"/>
      <c r="R443" s="527"/>
      <c r="S443" s="527"/>
      <c r="T443" s="527"/>
      <c r="U443" s="527"/>
      <c r="V443" s="527"/>
      <c r="W443" s="527"/>
      <c r="X443" s="527"/>
      <c r="Y443" s="527"/>
      <c r="Z443" s="527"/>
      <c r="AA443" s="527"/>
      <c r="AB443" s="527"/>
    </row>
    <row r="444" spans="1:28" ht="14.25" customHeight="1" x14ac:dyDescent="0.35">
      <c r="A444" s="527"/>
      <c r="B444" s="527"/>
      <c r="C444" s="527"/>
      <c r="D444" s="527"/>
      <c r="E444" s="527"/>
      <c r="F444" s="527"/>
      <c r="G444" s="527"/>
      <c r="H444" s="527"/>
      <c r="I444" s="527"/>
      <c r="J444" s="527"/>
      <c r="K444" s="527"/>
      <c r="L444" s="527"/>
      <c r="M444" s="527"/>
      <c r="N444" s="527"/>
      <c r="O444" s="527"/>
      <c r="P444" s="527"/>
      <c r="Q444" s="527"/>
      <c r="R444" s="527"/>
      <c r="S444" s="527"/>
      <c r="T444" s="527"/>
      <c r="U444" s="527"/>
      <c r="V444" s="527"/>
      <c r="W444" s="527"/>
      <c r="X444" s="527"/>
      <c r="Y444" s="527"/>
      <c r="Z444" s="527"/>
      <c r="AA444" s="527"/>
      <c r="AB444" s="527"/>
    </row>
    <row r="445" spans="1:28" ht="14.25" customHeight="1" x14ac:dyDescent="0.35">
      <c r="A445" s="527"/>
      <c r="B445" s="527"/>
      <c r="C445" s="527"/>
      <c r="D445" s="527"/>
      <c r="E445" s="527"/>
      <c r="F445" s="527"/>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row>
    <row r="446" spans="1:28" ht="14.25" customHeight="1" x14ac:dyDescent="0.35">
      <c r="A446" s="527"/>
      <c r="B446" s="527"/>
      <c r="C446" s="527"/>
      <c r="D446" s="527"/>
      <c r="E446" s="527"/>
      <c r="F446" s="527"/>
      <c r="G446" s="527"/>
      <c r="H446" s="527"/>
      <c r="I446" s="527"/>
      <c r="J446" s="527"/>
      <c r="K446" s="527"/>
      <c r="L446" s="527"/>
      <c r="M446" s="527"/>
      <c r="N446" s="527"/>
      <c r="O446" s="527"/>
      <c r="P446" s="527"/>
      <c r="Q446" s="527"/>
      <c r="R446" s="527"/>
      <c r="S446" s="527"/>
      <c r="T446" s="527"/>
      <c r="U446" s="527"/>
      <c r="V446" s="527"/>
      <c r="W446" s="527"/>
      <c r="X446" s="527"/>
      <c r="Y446" s="527"/>
      <c r="Z446" s="527"/>
      <c r="AA446" s="527"/>
      <c r="AB446" s="527"/>
    </row>
    <row r="447" spans="1:28" ht="14.25" customHeight="1" x14ac:dyDescent="0.35">
      <c r="A447" s="527"/>
      <c r="B447" s="527"/>
      <c r="C447" s="527"/>
      <c r="D447" s="527"/>
      <c r="E447" s="527"/>
      <c r="F447" s="527"/>
      <c r="G447" s="527"/>
      <c r="H447" s="527"/>
      <c r="I447" s="527"/>
      <c r="J447" s="527"/>
      <c r="K447" s="527"/>
      <c r="L447" s="527"/>
      <c r="M447" s="527"/>
      <c r="N447" s="527"/>
      <c r="O447" s="527"/>
      <c r="P447" s="527"/>
      <c r="Q447" s="527"/>
      <c r="R447" s="527"/>
      <c r="S447" s="527"/>
      <c r="T447" s="527"/>
      <c r="U447" s="527"/>
      <c r="V447" s="527"/>
      <c r="W447" s="527"/>
      <c r="X447" s="527"/>
      <c r="Y447" s="527"/>
      <c r="Z447" s="527"/>
      <c r="AA447" s="527"/>
      <c r="AB447" s="527"/>
    </row>
    <row r="448" spans="1:28" ht="14.25" customHeight="1" x14ac:dyDescent="0.35">
      <c r="A448" s="527"/>
      <c r="B448" s="527"/>
      <c r="C448" s="527"/>
      <c r="D448" s="527"/>
      <c r="E448" s="527"/>
      <c r="F448" s="527"/>
      <c r="G448" s="527"/>
      <c r="H448" s="527"/>
      <c r="I448" s="527"/>
      <c r="J448" s="527"/>
      <c r="K448" s="527"/>
      <c r="L448" s="527"/>
      <c r="M448" s="527"/>
      <c r="N448" s="527"/>
      <c r="O448" s="527"/>
      <c r="P448" s="527"/>
      <c r="Q448" s="527"/>
      <c r="R448" s="527"/>
      <c r="S448" s="527"/>
      <c r="T448" s="527"/>
      <c r="U448" s="527"/>
      <c r="V448" s="527"/>
      <c r="W448" s="527"/>
      <c r="X448" s="527"/>
      <c r="Y448" s="527"/>
      <c r="Z448" s="527"/>
      <c r="AA448" s="527"/>
      <c r="AB448" s="527"/>
    </row>
    <row r="449" spans="1:28" ht="14.25" customHeight="1" x14ac:dyDescent="0.35">
      <c r="A449" s="527"/>
      <c r="B449" s="527"/>
      <c r="C449" s="527"/>
      <c r="D449" s="527"/>
      <c r="E449" s="527"/>
      <c r="F449" s="527"/>
      <c r="G449" s="527"/>
      <c r="H449" s="527"/>
      <c r="I449" s="527"/>
      <c r="J449" s="527"/>
      <c r="K449" s="527"/>
      <c r="L449" s="527"/>
      <c r="M449" s="527"/>
      <c r="N449" s="527"/>
      <c r="O449" s="527"/>
      <c r="P449" s="527"/>
      <c r="Q449" s="527"/>
      <c r="R449" s="527"/>
      <c r="S449" s="527"/>
      <c r="T449" s="527"/>
      <c r="U449" s="527"/>
      <c r="V449" s="527"/>
      <c r="W449" s="527"/>
      <c r="X449" s="527"/>
      <c r="Y449" s="527"/>
      <c r="Z449" s="527"/>
      <c r="AA449" s="527"/>
      <c r="AB449" s="527"/>
    </row>
    <row r="450" spans="1:28" ht="14.25" customHeight="1" x14ac:dyDescent="0.35">
      <c r="A450" s="527"/>
      <c r="B450" s="527"/>
      <c r="C450" s="527"/>
      <c r="D450" s="527"/>
      <c r="E450" s="527"/>
      <c r="F450" s="527"/>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row>
    <row r="451" spans="1:28" ht="14.25" customHeight="1" x14ac:dyDescent="0.35">
      <c r="A451" s="527"/>
      <c r="B451" s="527"/>
      <c r="C451" s="527"/>
      <c r="D451" s="527"/>
      <c r="E451" s="527"/>
      <c r="F451" s="527"/>
      <c r="G451" s="527"/>
      <c r="H451" s="527"/>
      <c r="I451" s="527"/>
      <c r="J451" s="527"/>
      <c r="K451" s="527"/>
      <c r="L451" s="527"/>
      <c r="M451" s="527"/>
      <c r="N451" s="527"/>
      <c r="O451" s="527"/>
      <c r="P451" s="527"/>
      <c r="Q451" s="527"/>
      <c r="R451" s="527"/>
      <c r="S451" s="527"/>
      <c r="T451" s="527"/>
      <c r="U451" s="527"/>
      <c r="V451" s="527"/>
      <c r="W451" s="527"/>
      <c r="X451" s="527"/>
      <c r="Y451" s="527"/>
      <c r="Z451" s="527"/>
      <c r="AA451" s="527"/>
      <c r="AB451" s="527"/>
    </row>
    <row r="452" spans="1:28" ht="14.25" customHeight="1" x14ac:dyDescent="0.35">
      <c r="A452" s="527"/>
      <c r="B452" s="527"/>
      <c r="C452" s="527"/>
      <c r="D452" s="527"/>
      <c r="E452" s="527"/>
      <c r="F452" s="527"/>
      <c r="G452" s="527"/>
      <c r="H452" s="527"/>
      <c r="I452" s="527"/>
      <c r="J452" s="527"/>
      <c r="K452" s="527"/>
      <c r="L452" s="527"/>
      <c r="M452" s="527"/>
      <c r="N452" s="527"/>
      <c r="O452" s="527"/>
      <c r="P452" s="527"/>
      <c r="Q452" s="527"/>
      <c r="R452" s="527"/>
      <c r="S452" s="527"/>
      <c r="T452" s="527"/>
      <c r="U452" s="527"/>
      <c r="V452" s="527"/>
      <c r="W452" s="527"/>
      <c r="X452" s="527"/>
      <c r="Y452" s="527"/>
      <c r="Z452" s="527"/>
      <c r="AA452" s="527"/>
      <c r="AB452" s="527"/>
    </row>
    <row r="453" spans="1:28" ht="14.25" customHeight="1" x14ac:dyDescent="0.35">
      <c r="A453" s="527"/>
      <c r="B453" s="527"/>
      <c r="C453" s="527"/>
      <c r="D453" s="527"/>
      <c r="E453" s="527"/>
      <c r="F453" s="527"/>
      <c r="G453" s="527"/>
      <c r="H453" s="527"/>
      <c r="I453" s="527"/>
      <c r="J453" s="527"/>
      <c r="K453" s="527"/>
      <c r="L453" s="527"/>
      <c r="M453" s="527"/>
      <c r="N453" s="527"/>
      <c r="O453" s="527"/>
      <c r="P453" s="527"/>
      <c r="Q453" s="527"/>
      <c r="R453" s="527"/>
      <c r="S453" s="527"/>
      <c r="T453" s="527"/>
      <c r="U453" s="527"/>
      <c r="V453" s="527"/>
      <c r="W453" s="527"/>
      <c r="X453" s="527"/>
      <c r="Y453" s="527"/>
      <c r="Z453" s="527"/>
      <c r="AA453" s="527"/>
      <c r="AB453" s="527"/>
    </row>
    <row r="454" spans="1:28" ht="14.25" customHeight="1" x14ac:dyDescent="0.35">
      <c r="A454" s="527"/>
      <c r="B454" s="527"/>
      <c r="C454" s="527"/>
      <c r="D454" s="527"/>
      <c r="E454" s="527"/>
      <c r="F454" s="527"/>
      <c r="G454" s="527"/>
      <c r="H454" s="527"/>
      <c r="I454" s="527"/>
      <c r="J454" s="527"/>
      <c r="K454" s="527"/>
      <c r="L454" s="527"/>
      <c r="M454" s="527"/>
      <c r="N454" s="527"/>
      <c r="O454" s="527"/>
      <c r="P454" s="527"/>
      <c r="Q454" s="527"/>
      <c r="R454" s="527"/>
      <c r="S454" s="527"/>
      <c r="T454" s="527"/>
      <c r="U454" s="527"/>
      <c r="V454" s="527"/>
      <c r="W454" s="527"/>
      <c r="X454" s="527"/>
      <c r="Y454" s="527"/>
      <c r="Z454" s="527"/>
      <c r="AA454" s="527"/>
      <c r="AB454" s="527"/>
    </row>
    <row r="455" spans="1:28" ht="14.25" customHeight="1" x14ac:dyDescent="0.35">
      <c r="A455" s="527"/>
      <c r="B455" s="527"/>
      <c r="C455" s="527"/>
      <c r="D455" s="527"/>
      <c r="E455" s="527"/>
      <c r="F455" s="527"/>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row>
    <row r="456" spans="1:28" ht="14.25" customHeight="1" x14ac:dyDescent="0.35">
      <c r="A456" s="527"/>
      <c r="B456" s="527"/>
      <c r="C456" s="527"/>
      <c r="D456" s="527"/>
      <c r="E456" s="527"/>
      <c r="F456" s="527"/>
      <c r="G456" s="527"/>
      <c r="H456" s="527"/>
      <c r="I456" s="527"/>
      <c r="J456" s="527"/>
      <c r="K456" s="527"/>
      <c r="L456" s="527"/>
      <c r="M456" s="527"/>
      <c r="N456" s="527"/>
      <c r="O456" s="527"/>
      <c r="P456" s="527"/>
      <c r="Q456" s="527"/>
      <c r="R456" s="527"/>
      <c r="S456" s="527"/>
      <c r="T456" s="527"/>
      <c r="U456" s="527"/>
      <c r="V456" s="527"/>
      <c r="W456" s="527"/>
      <c r="X456" s="527"/>
      <c r="Y456" s="527"/>
      <c r="Z456" s="527"/>
      <c r="AA456" s="527"/>
      <c r="AB456" s="527"/>
    </row>
    <row r="457" spans="1:28" ht="14.25" customHeight="1" x14ac:dyDescent="0.35">
      <c r="A457" s="527"/>
      <c r="B457" s="527"/>
      <c r="C457" s="527"/>
      <c r="D457" s="527"/>
      <c r="E457" s="527"/>
      <c r="F457" s="527"/>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row>
    <row r="458" spans="1:28" ht="14.25" customHeight="1" x14ac:dyDescent="0.35">
      <c r="A458" s="527"/>
      <c r="B458" s="527"/>
      <c r="C458" s="527"/>
      <c r="D458" s="527"/>
      <c r="E458" s="527"/>
      <c r="F458" s="527"/>
      <c r="G458" s="527"/>
      <c r="H458" s="527"/>
      <c r="I458" s="527"/>
      <c r="J458" s="527"/>
      <c r="K458" s="527"/>
      <c r="L458" s="527"/>
      <c r="M458" s="527"/>
      <c r="N458" s="527"/>
      <c r="O458" s="527"/>
      <c r="P458" s="527"/>
      <c r="Q458" s="527"/>
      <c r="R458" s="527"/>
      <c r="S458" s="527"/>
      <c r="T458" s="527"/>
      <c r="U458" s="527"/>
      <c r="V458" s="527"/>
      <c r="W458" s="527"/>
      <c r="X458" s="527"/>
      <c r="Y458" s="527"/>
      <c r="Z458" s="527"/>
      <c r="AA458" s="527"/>
      <c r="AB458" s="527"/>
    </row>
    <row r="459" spans="1:28" ht="14.25" customHeight="1" x14ac:dyDescent="0.35">
      <c r="A459" s="527"/>
      <c r="B459" s="527"/>
      <c r="C459" s="527"/>
      <c r="D459" s="527"/>
      <c r="E459" s="527"/>
      <c r="F459" s="527"/>
      <c r="G459" s="527"/>
      <c r="H459" s="527"/>
      <c r="I459" s="527"/>
      <c r="J459" s="527"/>
      <c r="K459" s="527"/>
      <c r="L459" s="527"/>
      <c r="M459" s="527"/>
      <c r="N459" s="527"/>
      <c r="O459" s="527"/>
      <c r="P459" s="527"/>
      <c r="Q459" s="527"/>
      <c r="R459" s="527"/>
      <c r="S459" s="527"/>
      <c r="T459" s="527"/>
      <c r="U459" s="527"/>
      <c r="V459" s="527"/>
      <c r="W459" s="527"/>
      <c r="X459" s="527"/>
      <c r="Y459" s="527"/>
      <c r="Z459" s="527"/>
      <c r="AA459" s="527"/>
      <c r="AB459" s="527"/>
    </row>
    <row r="460" spans="1:28" ht="14.25" customHeight="1" x14ac:dyDescent="0.35">
      <c r="A460" s="527"/>
      <c r="B460" s="527"/>
      <c r="C460" s="527"/>
      <c r="D460" s="527"/>
      <c r="E460" s="527"/>
      <c r="F460" s="527"/>
      <c r="G460" s="527"/>
      <c r="H460" s="527"/>
      <c r="I460" s="527"/>
      <c r="J460" s="527"/>
      <c r="K460" s="527"/>
      <c r="L460" s="527"/>
      <c r="M460" s="527"/>
      <c r="N460" s="527"/>
      <c r="O460" s="527"/>
      <c r="P460" s="527"/>
      <c r="Q460" s="527"/>
      <c r="R460" s="527"/>
      <c r="S460" s="527"/>
      <c r="T460" s="527"/>
      <c r="U460" s="527"/>
      <c r="V460" s="527"/>
      <c r="W460" s="527"/>
      <c r="X460" s="527"/>
      <c r="Y460" s="527"/>
      <c r="Z460" s="527"/>
      <c r="AA460" s="527"/>
      <c r="AB460" s="527"/>
    </row>
    <row r="461" spans="1:28" ht="14.25" customHeight="1" x14ac:dyDescent="0.35">
      <c r="A461" s="527"/>
      <c r="B461" s="527"/>
      <c r="C461" s="527"/>
      <c r="D461" s="527"/>
      <c r="E461" s="527"/>
      <c r="F461" s="527"/>
      <c r="G461" s="527"/>
      <c r="H461" s="527"/>
      <c r="I461" s="527"/>
      <c r="J461" s="527"/>
      <c r="K461" s="527"/>
      <c r="L461" s="527"/>
      <c r="M461" s="527"/>
      <c r="N461" s="527"/>
      <c r="O461" s="527"/>
      <c r="P461" s="527"/>
      <c r="Q461" s="527"/>
      <c r="R461" s="527"/>
      <c r="S461" s="527"/>
      <c r="T461" s="527"/>
      <c r="U461" s="527"/>
      <c r="V461" s="527"/>
      <c r="W461" s="527"/>
      <c r="X461" s="527"/>
      <c r="Y461" s="527"/>
      <c r="Z461" s="527"/>
      <c r="AA461" s="527"/>
      <c r="AB461" s="527"/>
    </row>
    <row r="462" spans="1:28" ht="14.25" customHeight="1" x14ac:dyDescent="0.35">
      <c r="A462" s="527"/>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7"/>
      <c r="Z462" s="527"/>
      <c r="AA462" s="527"/>
      <c r="AB462" s="527"/>
    </row>
    <row r="463" spans="1:28" ht="14.25" customHeight="1" x14ac:dyDescent="0.35">
      <c r="A463" s="527"/>
      <c r="B463" s="527"/>
      <c r="C463" s="527"/>
      <c r="D463" s="527"/>
      <c r="E463" s="527"/>
      <c r="F463" s="527"/>
      <c r="G463" s="527"/>
      <c r="H463" s="527"/>
      <c r="I463" s="527"/>
      <c r="J463" s="527"/>
      <c r="K463" s="527"/>
      <c r="L463" s="527"/>
      <c r="M463" s="527"/>
      <c r="N463" s="527"/>
      <c r="O463" s="527"/>
      <c r="P463" s="527"/>
      <c r="Q463" s="527"/>
      <c r="R463" s="527"/>
      <c r="S463" s="527"/>
      <c r="T463" s="527"/>
      <c r="U463" s="527"/>
      <c r="V463" s="527"/>
      <c r="W463" s="527"/>
      <c r="X463" s="527"/>
      <c r="Y463" s="527"/>
      <c r="Z463" s="527"/>
      <c r="AA463" s="527"/>
      <c r="AB463" s="527"/>
    </row>
    <row r="464" spans="1:28" ht="14.25" customHeight="1" x14ac:dyDescent="0.35">
      <c r="A464" s="527"/>
      <c r="B464" s="527"/>
      <c r="C464" s="527"/>
      <c r="D464" s="527"/>
      <c r="E464" s="527"/>
      <c r="F464" s="527"/>
      <c r="G464" s="527"/>
      <c r="H464" s="527"/>
      <c r="I464" s="527"/>
      <c r="J464" s="527"/>
      <c r="K464" s="527"/>
      <c r="L464" s="527"/>
      <c r="M464" s="527"/>
      <c r="N464" s="527"/>
      <c r="O464" s="527"/>
      <c r="P464" s="527"/>
      <c r="Q464" s="527"/>
      <c r="R464" s="527"/>
      <c r="S464" s="527"/>
      <c r="T464" s="527"/>
      <c r="U464" s="527"/>
      <c r="V464" s="527"/>
      <c r="W464" s="527"/>
      <c r="X464" s="527"/>
      <c r="Y464" s="527"/>
      <c r="Z464" s="527"/>
      <c r="AA464" s="527"/>
      <c r="AB464" s="527"/>
    </row>
    <row r="465" spans="1:28" ht="14.25" customHeight="1" x14ac:dyDescent="0.35">
      <c r="A465" s="527"/>
      <c r="B465" s="527"/>
      <c r="C465" s="527"/>
      <c r="D465" s="527"/>
      <c r="E465" s="527"/>
      <c r="F465" s="527"/>
      <c r="G465" s="527"/>
      <c r="H465" s="527"/>
      <c r="I465" s="527"/>
      <c r="J465" s="527"/>
      <c r="K465" s="527"/>
      <c r="L465" s="527"/>
      <c r="M465" s="527"/>
      <c r="N465" s="527"/>
      <c r="O465" s="527"/>
      <c r="P465" s="527"/>
      <c r="Q465" s="527"/>
      <c r="R465" s="527"/>
      <c r="S465" s="527"/>
      <c r="T465" s="527"/>
      <c r="U465" s="527"/>
      <c r="V465" s="527"/>
      <c r="W465" s="527"/>
      <c r="X465" s="527"/>
      <c r="Y465" s="527"/>
      <c r="Z465" s="527"/>
      <c r="AA465" s="527"/>
      <c r="AB465" s="527"/>
    </row>
    <row r="466" spans="1:28" ht="14.25" customHeight="1" x14ac:dyDescent="0.35">
      <c r="A466" s="527"/>
      <c r="B466" s="527"/>
      <c r="C466" s="527"/>
      <c r="D466" s="527"/>
      <c r="E466" s="527"/>
      <c r="F466" s="527"/>
      <c r="G466" s="527"/>
      <c r="H466" s="527"/>
      <c r="I466" s="527"/>
      <c r="J466" s="527"/>
      <c r="K466" s="527"/>
      <c r="L466" s="527"/>
      <c r="M466" s="527"/>
      <c r="N466" s="527"/>
      <c r="O466" s="527"/>
      <c r="P466" s="527"/>
      <c r="Q466" s="527"/>
      <c r="R466" s="527"/>
      <c r="S466" s="527"/>
      <c r="T466" s="527"/>
      <c r="U466" s="527"/>
      <c r="V466" s="527"/>
      <c r="W466" s="527"/>
      <c r="X466" s="527"/>
      <c r="Y466" s="527"/>
      <c r="Z466" s="527"/>
      <c r="AA466" s="527"/>
      <c r="AB466" s="527"/>
    </row>
    <row r="467" spans="1:28" ht="14.25" customHeight="1" x14ac:dyDescent="0.35">
      <c r="A467" s="527"/>
      <c r="B467" s="527"/>
      <c r="C467" s="527"/>
      <c r="D467" s="527"/>
      <c r="E467" s="527"/>
      <c r="F467" s="527"/>
      <c r="G467" s="527"/>
      <c r="H467" s="527"/>
      <c r="I467" s="527"/>
      <c r="J467" s="527"/>
      <c r="K467" s="527"/>
      <c r="L467" s="527"/>
      <c r="M467" s="527"/>
      <c r="N467" s="527"/>
      <c r="O467" s="527"/>
      <c r="P467" s="527"/>
      <c r="Q467" s="527"/>
      <c r="R467" s="527"/>
      <c r="S467" s="527"/>
      <c r="T467" s="527"/>
      <c r="U467" s="527"/>
      <c r="V467" s="527"/>
      <c r="W467" s="527"/>
      <c r="X467" s="527"/>
      <c r="Y467" s="527"/>
      <c r="Z467" s="527"/>
      <c r="AA467" s="527"/>
      <c r="AB467" s="527"/>
    </row>
    <row r="468" spans="1:28" ht="14.25" customHeight="1" x14ac:dyDescent="0.35">
      <c r="A468" s="527"/>
      <c r="B468" s="527"/>
      <c r="C468" s="527"/>
      <c r="D468" s="527"/>
      <c r="E468" s="527"/>
      <c r="F468" s="527"/>
      <c r="G468" s="527"/>
      <c r="H468" s="527"/>
      <c r="I468" s="527"/>
      <c r="J468" s="527"/>
      <c r="K468" s="527"/>
      <c r="L468" s="527"/>
      <c r="M468" s="527"/>
      <c r="N468" s="527"/>
      <c r="O468" s="527"/>
      <c r="P468" s="527"/>
      <c r="Q468" s="527"/>
      <c r="R468" s="527"/>
      <c r="S468" s="527"/>
      <c r="T468" s="527"/>
      <c r="U468" s="527"/>
      <c r="V468" s="527"/>
      <c r="W468" s="527"/>
      <c r="X468" s="527"/>
      <c r="Y468" s="527"/>
      <c r="Z468" s="527"/>
      <c r="AA468" s="527"/>
      <c r="AB468" s="527"/>
    </row>
    <row r="469" spans="1:28" ht="14.25" customHeight="1" x14ac:dyDescent="0.35">
      <c r="A469" s="527"/>
      <c r="B469" s="527"/>
      <c r="C469" s="527"/>
      <c r="D469" s="527"/>
      <c r="E469" s="527"/>
      <c r="F469" s="527"/>
      <c r="G469" s="527"/>
      <c r="H469" s="527"/>
      <c r="I469" s="527"/>
      <c r="J469" s="527"/>
      <c r="K469" s="527"/>
      <c r="L469" s="527"/>
      <c r="M469" s="527"/>
      <c r="N469" s="527"/>
      <c r="O469" s="527"/>
      <c r="P469" s="527"/>
      <c r="Q469" s="527"/>
      <c r="R469" s="527"/>
      <c r="S469" s="527"/>
      <c r="T469" s="527"/>
      <c r="U469" s="527"/>
      <c r="V469" s="527"/>
      <c r="W469" s="527"/>
      <c r="X469" s="527"/>
      <c r="Y469" s="527"/>
      <c r="Z469" s="527"/>
      <c r="AA469" s="527"/>
      <c r="AB469" s="527"/>
    </row>
    <row r="470" spans="1:28" ht="14.25" customHeight="1" x14ac:dyDescent="0.35">
      <c r="A470" s="527"/>
      <c r="B470" s="527"/>
      <c r="C470" s="527"/>
      <c r="D470" s="527"/>
      <c r="E470" s="527"/>
      <c r="F470" s="527"/>
      <c r="G470" s="527"/>
      <c r="H470" s="527"/>
      <c r="I470" s="527"/>
      <c r="J470" s="527"/>
      <c r="K470" s="527"/>
      <c r="L470" s="527"/>
      <c r="M470" s="527"/>
      <c r="N470" s="527"/>
      <c r="O470" s="527"/>
      <c r="P470" s="527"/>
      <c r="Q470" s="527"/>
      <c r="R470" s="527"/>
      <c r="S470" s="527"/>
      <c r="T470" s="527"/>
      <c r="U470" s="527"/>
      <c r="V470" s="527"/>
      <c r="W470" s="527"/>
      <c r="X470" s="527"/>
      <c r="Y470" s="527"/>
      <c r="Z470" s="527"/>
      <c r="AA470" s="527"/>
      <c r="AB470" s="527"/>
    </row>
    <row r="471" spans="1:28" ht="14.25" customHeight="1" x14ac:dyDescent="0.35">
      <c r="A471" s="527"/>
      <c r="B471" s="527"/>
      <c r="C471" s="527"/>
      <c r="D471" s="527"/>
      <c r="E471" s="527"/>
      <c r="F471" s="527"/>
      <c r="G471" s="527"/>
      <c r="H471" s="527"/>
      <c r="I471" s="527"/>
      <c r="J471" s="527"/>
      <c r="K471" s="527"/>
      <c r="L471" s="527"/>
      <c r="M471" s="527"/>
      <c r="N471" s="527"/>
      <c r="O471" s="527"/>
      <c r="P471" s="527"/>
      <c r="Q471" s="527"/>
      <c r="R471" s="527"/>
      <c r="S471" s="527"/>
      <c r="T471" s="527"/>
      <c r="U471" s="527"/>
      <c r="V471" s="527"/>
      <c r="W471" s="527"/>
      <c r="X471" s="527"/>
      <c r="Y471" s="527"/>
      <c r="Z471" s="527"/>
      <c r="AA471" s="527"/>
      <c r="AB471" s="527"/>
    </row>
    <row r="472" spans="1:28" ht="14.25" customHeight="1" x14ac:dyDescent="0.35">
      <c r="A472" s="527"/>
      <c r="B472" s="527"/>
      <c r="C472" s="527"/>
      <c r="D472" s="527"/>
      <c r="E472" s="527"/>
      <c r="F472" s="527"/>
      <c r="G472" s="527"/>
      <c r="H472" s="527"/>
      <c r="I472" s="527"/>
      <c r="J472" s="527"/>
      <c r="K472" s="527"/>
      <c r="L472" s="527"/>
      <c r="M472" s="527"/>
      <c r="N472" s="527"/>
      <c r="O472" s="527"/>
      <c r="P472" s="527"/>
      <c r="Q472" s="527"/>
      <c r="R472" s="527"/>
      <c r="S472" s="527"/>
      <c r="T472" s="527"/>
      <c r="U472" s="527"/>
      <c r="V472" s="527"/>
      <c r="W472" s="527"/>
      <c r="X472" s="527"/>
      <c r="Y472" s="527"/>
      <c r="Z472" s="527"/>
      <c r="AA472" s="527"/>
      <c r="AB472" s="527"/>
    </row>
    <row r="473" spans="1:28" ht="14.25" customHeight="1" x14ac:dyDescent="0.35">
      <c r="A473" s="527"/>
      <c r="B473" s="527"/>
      <c r="C473" s="527"/>
      <c r="D473" s="527"/>
      <c r="E473" s="527"/>
      <c r="F473" s="527"/>
      <c r="G473" s="527"/>
      <c r="H473" s="527"/>
      <c r="I473" s="527"/>
      <c r="J473" s="527"/>
      <c r="K473" s="527"/>
      <c r="L473" s="527"/>
      <c r="M473" s="527"/>
      <c r="N473" s="527"/>
      <c r="O473" s="527"/>
      <c r="P473" s="527"/>
      <c r="Q473" s="527"/>
      <c r="R473" s="527"/>
      <c r="S473" s="527"/>
      <c r="T473" s="527"/>
      <c r="U473" s="527"/>
      <c r="V473" s="527"/>
      <c r="W473" s="527"/>
      <c r="X473" s="527"/>
      <c r="Y473" s="527"/>
      <c r="Z473" s="527"/>
      <c r="AA473" s="527"/>
      <c r="AB473" s="527"/>
    </row>
    <row r="474" spans="1:28" ht="14.25" customHeight="1" x14ac:dyDescent="0.35">
      <c r="A474" s="527"/>
      <c r="B474" s="527"/>
      <c r="C474" s="527"/>
      <c r="D474" s="527"/>
      <c r="E474" s="527"/>
      <c r="F474" s="527"/>
      <c r="G474" s="527"/>
      <c r="H474" s="527"/>
      <c r="I474" s="527"/>
      <c r="J474" s="527"/>
      <c r="K474" s="527"/>
      <c r="L474" s="527"/>
      <c r="M474" s="527"/>
      <c r="N474" s="527"/>
      <c r="O474" s="527"/>
      <c r="P474" s="527"/>
      <c r="Q474" s="527"/>
      <c r="R474" s="527"/>
      <c r="S474" s="527"/>
      <c r="T474" s="527"/>
      <c r="U474" s="527"/>
      <c r="V474" s="527"/>
      <c r="W474" s="527"/>
      <c r="X474" s="527"/>
      <c r="Y474" s="527"/>
      <c r="Z474" s="527"/>
      <c r="AA474" s="527"/>
      <c r="AB474" s="527"/>
    </row>
    <row r="475" spans="1:28" ht="14.25" customHeight="1" x14ac:dyDescent="0.35">
      <c r="A475" s="527"/>
      <c r="B475" s="527"/>
      <c r="C475" s="527"/>
      <c r="D475" s="527"/>
      <c r="E475" s="527"/>
      <c r="F475" s="527"/>
      <c r="G475" s="527"/>
      <c r="H475" s="527"/>
      <c r="I475" s="527"/>
      <c r="J475" s="527"/>
      <c r="K475" s="527"/>
      <c r="L475" s="527"/>
      <c r="M475" s="527"/>
      <c r="N475" s="527"/>
      <c r="O475" s="527"/>
      <c r="P475" s="527"/>
      <c r="Q475" s="527"/>
      <c r="R475" s="527"/>
      <c r="S475" s="527"/>
      <c r="T475" s="527"/>
      <c r="U475" s="527"/>
      <c r="V475" s="527"/>
      <c r="W475" s="527"/>
      <c r="X475" s="527"/>
      <c r="Y475" s="527"/>
      <c r="Z475" s="527"/>
      <c r="AA475" s="527"/>
      <c r="AB475" s="527"/>
    </row>
    <row r="476" spans="1:28" ht="14.25" customHeight="1" x14ac:dyDescent="0.35">
      <c r="A476" s="527"/>
      <c r="B476" s="527"/>
      <c r="C476" s="527"/>
      <c r="D476" s="527"/>
      <c r="E476" s="527"/>
      <c r="F476" s="527"/>
      <c r="G476" s="527"/>
      <c r="H476" s="527"/>
      <c r="I476" s="527"/>
      <c r="J476" s="527"/>
      <c r="K476" s="527"/>
      <c r="L476" s="527"/>
      <c r="M476" s="527"/>
      <c r="N476" s="527"/>
      <c r="O476" s="527"/>
      <c r="P476" s="527"/>
      <c r="Q476" s="527"/>
      <c r="R476" s="527"/>
      <c r="S476" s="527"/>
      <c r="T476" s="527"/>
      <c r="U476" s="527"/>
      <c r="V476" s="527"/>
      <c r="W476" s="527"/>
      <c r="X476" s="527"/>
      <c r="Y476" s="527"/>
      <c r="Z476" s="527"/>
      <c r="AA476" s="527"/>
      <c r="AB476" s="527"/>
    </row>
    <row r="477" spans="1:28" ht="14.25" customHeight="1" x14ac:dyDescent="0.35">
      <c r="A477" s="527"/>
      <c r="B477" s="527"/>
      <c r="C477" s="527"/>
      <c r="D477" s="527"/>
      <c r="E477" s="527"/>
      <c r="F477" s="527"/>
      <c r="G477" s="527"/>
      <c r="H477" s="527"/>
      <c r="I477" s="527"/>
      <c r="J477" s="527"/>
      <c r="K477" s="527"/>
      <c r="L477" s="527"/>
      <c r="M477" s="527"/>
      <c r="N477" s="527"/>
      <c r="O477" s="527"/>
      <c r="P477" s="527"/>
      <c r="Q477" s="527"/>
      <c r="R477" s="527"/>
      <c r="S477" s="527"/>
      <c r="T477" s="527"/>
      <c r="U477" s="527"/>
      <c r="V477" s="527"/>
      <c r="W477" s="527"/>
      <c r="X477" s="527"/>
      <c r="Y477" s="527"/>
      <c r="Z477" s="527"/>
      <c r="AA477" s="527"/>
      <c r="AB477" s="527"/>
    </row>
    <row r="478" spans="1:28" ht="14.25" customHeight="1" x14ac:dyDescent="0.35">
      <c r="A478" s="527"/>
      <c r="B478" s="527"/>
      <c r="C478" s="527"/>
      <c r="D478" s="527"/>
      <c r="E478" s="527"/>
      <c r="F478" s="527"/>
      <c r="G478" s="527"/>
      <c r="H478" s="527"/>
      <c r="I478" s="527"/>
      <c r="J478" s="527"/>
      <c r="K478" s="527"/>
      <c r="L478" s="527"/>
      <c r="M478" s="527"/>
      <c r="N478" s="527"/>
      <c r="O478" s="527"/>
      <c r="P478" s="527"/>
      <c r="Q478" s="527"/>
      <c r="R478" s="527"/>
      <c r="S478" s="527"/>
      <c r="T478" s="527"/>
      <c r="U478" s="527"/>
      <c r="V478" s="527"/>
      <c r="W478" s="527"/>
      <c r="X478" s="527"/>
      <c r="Y478" s="527"/>
      <c r="Z478" s="527"/>
      <c r="AA478" s="527"/>
      <c r="AB478" s="527"/>
    </row>
    <row r="479" spans="1:28" ht="14.25" customHeight="1" x14ac:dyDescent="0.35">
      <c r="A479" s="527"/>
      <c r="B479" s="527"/>
      <c r="C479" s="527"/>
      <c r="D479" s="527"/>
      <c r="E479" s="527"/>
      <c r="F479" s="527"/>
      <c r="G479" s="527"/>
      <c r="H479" s="527"/>
      <c r="I479" s="527"/>
      <c r="J479" s="527"/>
      <c r="K479" s="527"/>
      <c r="L479" s="527"/>
      <c r="M479" s="527"/>
      <c r="N479" s="527"/>
      <c r="O479" s="527"/>
      <c r="P479" s="527"/>
      <c r="Q479" s="527"/>
      <c r="R479" s="527"/>
      <c r="S479" s="527"/>
      <c r="T479" s="527"/>
      <c r="U479" s="527"/>
      <c r="V479" s="527"/>
      <c r="W479" s="527"/>
      <c r="X479" s="527"/>
      <c r="Y479" s="527"/>
      <c r="Z479" s="527"/>
      <c r="AA479" s="527"/>
      <c r="AB479" s="527"/>
    </row>
    <row r="480" spans="1:28" ht="14.25" customHeight="1" x14ac:dyDescent="0.35">
      <c r="A480" s="527"/>
      <c r="B480" s="527"/>
      <c r="C480" s="527"/>
      <c r="D480" s="527"/>
      <c r="E480" s="527"/>
      <c r="F480" s="527"/>
      <c r="G480" s="527"/>
      <c r="H480" s="527"/>
      <c r="I480" s="527"/>
      <c r="J480" s="527"/>
      <c r="K480" s="527"/>
      <c r="L480" s="527"/>
      <c r="M480" s="527"/>
      <c r="N480" s="527"/>
      <c r="O480" s="527"/>
      <c r="P480" s="527"/>
      <c r="Q480" s="527"/>
      <c r="R480" s="527"/>
      <c r="S480" s="527"/>
      <c r="T480" s="527"/>
      <c r="U480" s="527"/>
      <c r="V480" s="527"/>
      <c r="W480" s="527"/>
      <c r="X480" s="527"/>
      <c r="Y480" s="527"/>
      <c r="Z480" s="527"/>
      <c r="AA480" s="527"/>
      <c r="AB480" s="527"/>
    </row>
    <row r="481" spans="1:28" ht="14.25" customHeight="1" x14ac:dyDescent="0.35">
      <c r="A481" s="527"/>
      <c r="B481" s="527"/>
      <c r="C481" s="527"/>
      <c r="D481" s="527"/>
      <c r="E481" s="527"/>
      <c r="F481" s="527"/>
      <c r="G481" s="527"/>
      <c r="H481" s="527"/>
      <c r="I481" s="527"/>
      <c r="J481" s="527"/>
      <c r="K481" s="527"/>
      <c r="L481" s="527"/>
      <c r="M481" s="527"/>
      <c r="N481" s="527"/>
      <c r="O481" s="527"/>
      <c r="P481" s="527"/>
      <c r="Q481" s="527"/>
      <c r="R481" s="527"/>
      <c r="S481" s="527"/>
      <c r="T481" s="527"/>
      <c r="U481" s="527"/>
      <c r="V481" s="527"/>
      <c r="W481" s="527"/>
      <c r="X481" s="527"/>
      <c r="Y481" s="527"/>
      <c r="Z481" s="527"/>
      <c r="AA481" s="527"/>
      <c r="AB481" s="527"/>
    </row>
    <row r="482" spans="1:28" ht="14.25" customHeight="1" x14ac:dyDescent="0.35">
      <c r="A482" s="527"/>
      <c r="B482" s="527"/>
      <c r="C482" s="527"/>
      <c r="D482" s="527"/>
      <c r="E482" s="527"/>
      <c r="F482" s="527"/>
      <c r="G482" s="527"/>
      <c r="H482" s="527"/>
      <c r="I482" s="527"/>
      <c r="J482" s="527"/>
      <c r="K482" s="527"/>
      <c r="L482" s="527"/>
      <c r="M482" s="527"/>
      <c r="N482" s="527"/>
      <c r="O482" s="527"/>
      <c r="P482" s="527"/>
      <c r="Q482" s="527"/>
      <c r="R482" s="527"/>
      <c r="S482" s="527"/>
      <c r="T482" s="527"/>
      <c r="U482" s="527"/>
      <c r="V482" s="527"/>
      <c r="W482" s="527"/>
      <c r="X482" s="527"/>
      <c r="Y482" s="527"/>
      <c r="Z482" s="527"/>
      <c r="AA482" s="527"/>
      <c r="AB482" s="527"/>
    </row>
    <row r="483" spans="1:28" ht="14.25" customHeight="1" x14ac:dyDescent="0.35">
      <c r="A483" s="527"/>
      <c r="B483" s="527"/>
      <c r="C483" s="527"/>
      <c r="D483" s="527"/>
      <c r="E483" s="527"/>
      <c r="F483" s="527"/>
      <c r="G483" s="527"/>
      <c r="H483" s="527"/>
      <c r="I483" s="527"/>
      <c r="J483" s="527"/>
      <c r="K483" s="527"/>
      <c r="L483" s="527"/>
      <c r="M483" s="527"/>
      <c r="N483" s="527"/>
      <c r="O483" s="527"/>
      <c r="P483" s="527"/>
      <c r="Q483" s="527"/>
      <c r="R483" s="527"/>
      <c r="S483" s="527"/>
      <c r="T483" s="527"/>
      <c r="U483" s="527"/>
      <c r="V483" s="527"/>
      <c r="W483" s="527"/>
      <c r="X483" s="527"/>
      <c r="Y483" s="527"/>
      <c r="Z483" s="527"/>
      <c r="AA483" s="527"/>
      <c r="AB483" s="527"/>
    </row>
    <row r="484" spans="1:28" ht="14.25" customHeight="1" x14ac:dyDescent="0.35">
      <c r="A484" s="527"/>
      <c r="B484" s="527"/>
      <c r="C484" s="527"/>
      <c r="D484" s="527"/>
      <c r="E484" s="527"/>
      <c r="F484" s="527"/>
      <c r="G484" s="527"/>
      <c r="H484" s="527"/>
      <c r="I484" s="527"/>
      <c r="J484" s="527"/>
      <c r="K484" s="527"/>
      <c r="L484" s="527"/>
      <c r="M484" s="527"/>
      <c r="N484" s="527"/>
      <c r="O484" s="527"/>
      <c r="P484" s="527"/>
      <c r="Q484" s="527"/>
      <c r="R484" s="527"/>
      <c r="S484" s="527"/>
      <c r="T484" s="527"/>
      <c r="U484" s="527"/>
      <c r="V484" s="527"/>
      <c r="W484" s="527"/>
      <c r="X484" s="527"/>
      <c r="Y484" s="527"/>
      <c r="Z484" s="527"/>
      <c r="AA484" s="527"/>
      <c r="AB484" s="527"/>
    </row>
    <row r="485" spans="1:28" ht="14.25" customHeight="1" x14ac:dyDescent="0.35">
      <c r="A485" s="527"/>
      <c r="B485" s="527"/>
      <c r="C485" s="527"/>
      <c r="D485" s="527"/>
      <c r="E485" s="527"/>
      <c r="F485" s="527"/>
      <c r="G485" s="527"/>
      <c r="H485" s="527"/>
      <c r="I485" s="527"/>
      <c r="J485" s="527"/>
      <c r="K485" s="527"/>
      <c r="L485" s="527"/>
      <c r="M485" s="527"/>
      <c r="N485" s="527"/>
      <c r="O485" s="527"/>
      <c r="P485" s="527"/>
      <c r="Q485" s="527"/>
      <c r="R485" s="527"/>
      <c r="S485" s="527"/>
      <c r="T485" s="527"/>
      <c r="U485" s="527"/>
      <c r="V485" s="527"/>
      <c r="W485" s="527"/>
      <c r="X485" s="527"/>
      <c r="Y485" s="527"/>
      <c r="Z485" s="527"/>
      <c r="AA485" s="527"/>
      <c r="AB485" s="527"/>
    </row>
    <row r="486" spans="1:28" ht="14.25" customHeight="1" x14ac:dyDescent="0.35">
      <c r="A486" s="527"/>
      <c r="B486" s="527"/>
      <c r="C486" s="527"/>
      <c r="D486" s="527"/>
      <c r="E486" s="527"/>
      <c r="F486" s="527"/>
      <c r="G486" s="527"/>
      <c r="H486" s="527"/>
      <c r="I486" s="527"/>
      <c r="J486" s="527"/>
      <c r="K486" s="527"/>
      <c r="L486" s="527"/>
      <c r="M486" s="527"/>
      <c r="N486" s="527"/>
      <c r="O486" s="527"/>
      <c r="P486" s="527"/>
      <c r="Q486" s="527"/>
      <c r="R486" s="527"/>
      <c r="S486" s="527"/>
      <c r="T486" s="527"/>
      <c r="U486" s="527"/>
      <c r="V486" s="527"/>
      <c r="W486" s="527"/>
      <c r="X486" s="527"/>
      <c r="Y486" s="527"/>
      <c r="Z486" s="527"/>
      <c r="AA486" s="527"/>
      <c r="AB486" s="527"/>
    </row>
    <row r="487" spans="1:28" ht="14.25" customHeight="1" x14ac:dyDescent="0.35">
      <c r="A487" s="527"/>
      <c r="B487" s="527"/>
      <c r="C487" s="527"/>
      <c r="D487" s="527"/>
      <c r="E487" s="527"/>
      <c r="F487" s="527"/>
      <c r="G487" s="527"/>
      <c r="H487" s="527"/>
      <c r="I487" s="527"/>
      <c r="J487" s="527"/>
      <c r="K487" s="527"/>
      <c r="L487" s="527"/>
      <c r="M487" s="527"/>
      <c r="N487" s="527"/>
      <c r="O487" s="527"/>
      <c r="P487" s="527"/>
      <c r="Q487" s="527"/>
      <c r="R487" s="527"/>
      <c r="S487" s="527"/>
      <c r="T487" s="527"/>
      <c r="U487" s="527"/>
      <c r="V487" s="527"/>
      <c r="W487" s="527"/>
      <c r="X487" s="527"/>
      <c r="Y487" s="527"/>
      <c r="Z487" s="527"/>
      <c r="AA487" s="527"/>
      <c r="AB487" s="527"/>
    </row>
    <row r="488" spans="1:28" ht="14.25" customHeight="1" x14ac:dyDescent="0.35">
      <c r="A488" s="527"/>
      <c r="B488" s="527"/>
      <c r="C488" s="527"/>
      <c r="D488" s="527"/>
      <c r="E488" s="527"/>
      <c r="F488" s="527"/>
      <c r="G488" s="527"/>
      <c r="H488" s="527"/>
      <c r="I488" s="527"/>
      <c r="J488" s="527"/>
      <c r="K488" s="527"/>
      <c r="L488" s="527"/>
      <c r="M488" s="527"/>
      <c r="N488" s="527"/>
      <c r="O488" s="527"/>
      <c r="P488" s="527"/>
      <c r="Q488" s="527"/>
      <c r="R488" s="527"/>
      <c r="S488" s="527"/>
      <c r="T488" s="527"/>
      <c r="U488" s="527"/>
      <c r="V488" s="527"/>
      <c r="W488" s="527"/>
      <c r="X488" s="527"/>
      <c r="Y488" s="527"/>
      <c r="Z488" s="527"/>
      <c r="AA488" s="527"/>
      <c r="AB488" s="527"/>
    </row>
    <row r="489" spans="1:28" ht="14.25" customHeight="1" x14ac:dyDescent="0.35">
      <c r="A489" s="527"/>
      <c r="B489" s="527"/>
      <c r="C489" s="527"/>
      <c r="D489" s="527"/>
      <c r="E489" s="527"/>
      <c r="F489" s="527"/>
      <c r="G489" s="527"/>
      <c r="H489" s="527"/>
      <c r="I489" s="527"/>
      <c r="J489" s="527"/>
      <c r="K489" s="527"/>
      <c r="L489" s="527"/>
      <c r="M489" s="527"/>
      <c r="N489" s="527"/>
      <c r="O489" s="527"/>
      <c r="P489" s="527"/>
      <c r="Q489" s="527"/>
      <c r="R489" s="527"/>
      <c r="S489" s="527"/>
      <c r="T489" s="527"/>
      <c r="U489" s="527"/>
      <c r="V489" s="527"/>
      <c r="W489" s="527"/>
      <c r="X489" s="527"/>
      <c r="Y489" s="527"/>
      <c r="Z489" s="527"/>
      <c r="AA489" s="527"/>
      <c r="AB489" s="527"/>
    </row>
    <row r="490" spans="1:28" ht="14.25" customHeight="1" x14ac:dyDescent="0.35">
      <c r="A490" s="527"/>
      <c r="B490" s="527"/>
      <c r="C490" s="527"/>
      <c r="D490" s="527"/>
      <c r="E490" s="527"/>
      <c r="F490" s="527"/>
      <c r="G490" s="527"/>
      <c r="H490" s="527"/>
      <c r="I490" s="527"/>
      <c r="J490" s="527"/>
      <c r="K490" s="527"/>
      <c r="L490" s="527"/>
      <c r="M490" s="527"/>
      <c r="N490" s="527"/>
      <c r="O490" s="527"/>
      <c r="P490" s="527"/>
      <c r="Q490" s="527"/>
      <c r="R490" s="527"/>
      <c r="S490" s="527"/>
      <c r="T490" s="527"/>
      <c r="U490" s="527"/>
      <c r="V490" s="527"/>
      <c r="W490" s="527"/>
      <c r="X490" s="527"/>
      <c r="Y490" s="527"/>
      <c r="Z490" s="527"/>
      <c r="AA490" s="527"/>
      <c r="AB490" s="527"/>
    </row>
    <row r="491" spans="1:28" ht="14.25" customHeight="1" x14ac:dyDescent="0.35">
      <c r="A491" s="527"/>
      <c r="B491" s="527"/>
      <c r="C491" s="527"/>
      <c r="D491" s="527"/>
      <c r="E491" s="527"/>
      <c r="F491" s="527"/>
      <c r="G491" s="527"/>
      <c r="H491" s="527"/>
      <c r="I491" s="527"/>
      <c r="J491" s="527"/>
      <c r="K491" s="527"/>
      <c r="L491" s="527"/>
      <c r="M491" s="527"/>
      <c r="N491" s="527"/>
      <c r="O491" s="527"/>
      <c r="P491" s="527"/>
      <c r="Q491" s="527"/>
      <c r="R491" s="527"/>
      <c r="S491" s="527"/>
      <c r="T491" s="527"/>
      <c r="U491" s="527"/>
      <c r="V491" s="527"/>
      <c r="W491" s="527"/>
      <c r="X491" s="527"/>
      <c r="Y491" s="527"/>
      <c r="Z491" s="527"/>
      <c r="AA491" s="527"/>
      <c r="AB491" s="527"/>
    </row>
    <row r="492" spans="1:28" ht="14.25" customHeight="1" x14ac:dyDescent="0.35">
      <c r="A492" s="527"/>
      <c r="B492" s="527"/>
      <c r="C492" s="527"/>
      <c r="D492" s="527"/>
      <c r="E492" s="527"/>
      <c r="F492" s="527"/>
      <c r="G492" s="527"/>
      <c r="H492" s="527"/>
      <c r="I492" s="527"/>
      <c r="J492" s="527"/>
      <c r="K492" s="527"/>
      <c r="L492" s="527"/>
      <c r="M492" s="527"/>
      <c r="N492" s="527"/>
      <c r="O492" s="527"/>
      <c r="P492" s="527"/>
      <c r="Q492" s="527"/>
      <c r="R492" s="527"/>
      <c r="S492" s="527"/>
      <c r="T492" s="527"/>
      <c r="U492" s="527"/>
      <c r="V492" s="527"/>
      <c r="W492" s="527"/>
      <c r="X492" s="527"/>
      <c r="Y492" s="527"/>
      <c r="Z492" s="527"/>
      <c r="AA492" s="527"/>
      <c r="AB492" s="527"/>
    </row>
    <row r="493" spans="1:28" ht="14.25" customHeight="1" x14ac:dyDescent="0.35">
      <c r="A493" s="527"/>
      <c r="B493" s="527"/>
      <c r="C493" s="527"/>
      <c r="D493" s="527"/>
      <c r="E493" s="527"/>
      <c r="F493" s="527"/>
      <c r="G493" s="527"/>
      <c r="H493" s="527"/>
      <c r="I493" s="527"/>
      <c r="J493" s="527"/>
      <c r="K493" s="527"/>
      <c r="L493" s="527"/>
      <c r="M493" s="527"/>
      <c r="N493" s="527"/>
      <c r="O493" s="527"/>
      <c r="P493" s="527"/>
      <c r="Q493" s="527"/>
      <c r="R493" s="527"/>
      <c r="S493" s="527"/>
      <c r="T493" s="527"/>
      <c r="U493" s="527"/>
      <c r="V493" s="527"/>
      <c r="W493" s="527"/>
      <c r="X493" s="527"/>
      <c r="Y493" s="527"/>
      <c r="Z493" s="527"/>
      <c r="AA493" s="527"/>
      <c r="AB493" s="527"/>
    </row>
    <row r="494" spans="1:28" ht="14.25" customHeight="1" x14ac:dyDescent="0.35">
      <c r="A494" s="527"/>
      <c r="B494" s="527"/>
      <c r="C494" s="527"/>
      <c r="D494" s="527"/>
      <c r="E494" s="527"/>
      <c r="F494" s="527"/>
      <c r="G494" s="527"/>
      <c r="H494" s="527"/>
      <c r="I494" s="527"/>
      <c r="J494" s="527"/>
      <c r="K494" s="527"/>
      <c r="L494" s="527"/>
      <c r="M494" s="527"/>
      <c r="N494" s="527"/>
      <c r="O494" s="527"/>
      <c r="P494" s="527"/>
      <c r="Q494" s="527"/>
      <c r="R494" s="527"/>
      <c r="S494" s="527"/>
      <c r="T494" s="527"/>
      <c r="U494" s="527"/>
      <c r="V494" s="527"/>
      <c r="W494" s="527"/>
      <c r="X494" s="527"/>
      <c r="Y494" s="527"/>
      <c r="Z494" s="527"/>
      <c r="AA494" s="527"/>
      <c r="AB494" s="527"/>
    </row>
    <row r="495" spans="1:28" ht="14.25" customHeight="1" x14ac:dyDescent="0.35">
      <c r="A495" s="527"/>
      <c r="B495" s="527"/>
      <c r="C495" s="527"/>
      <c r="D495" s="527"/>
      <c r="E495" s="527"/>
      <c r="F495" s="527"/>
      <c r="G495" s="527"/>
      <c r="H495" s="527"/>
      <c r="I495" s="527"/>
      <c r="J495" s="527"/>
      <c r="K495" s="527"/>
      <c r="L495" s="527"/>
      <c r="M495" s="527"/>
      <c r="N495" s="527"/>
      <c r="O495" s="527"/>
      <c r="P495" s="527"/>
      <c r="Q495" s="527"/>
      <c r="R495" s="527"/>
      <c r="S495" s="527"/>
      <c r="T495" s="527"/>
      <c r="U495" s="527"/>
      <c r="V495" s="527"/>
      <c r="W495" s="527"/>
      <c r="X495" s="527"/>
      <c r="Y495" s="527"/>
      <c r="Z495" s="527"/>
      <c r="AA495" s="527"/>
      <c r="AB495" s="527"/>
    </row>
    <row r="496" spans="1:28" ht="14.25" customHeight="1" x14ac:dyDescent="0.35">
      <c r="A496" s="527"/>
      <c r="B496" s="527"/>
      <c r="C496" s="527"/>
      <c r="D496" s="527"/>
      <c r="E496" s="527"/>
      <c r="F496" s="527"/>
      <c r="G496" s="527"/>
      <c r="H496" s="527"/>
      <c r="I496" s="527"/>
      <c r="J496" s="527"/>
      <c r="K496" s="527"/>
      <c r="L496" s="527"/>
      <c r="M496" s="527"/>
      <c r="N496" s="527"/>
      <c r="O496" s="527"/>
      <c r="P496" s="527"/>
      <c r="Q496" s="527"/>
      <c r="R496" s="527"/>
      <c r="S496" s="527"/>
      <c r="T496" s="527"/>
      <c r="U496" s="527"/>
      <c r="V496" s="527"/>
      <c r="W496" s="527"/>
      <c r="X496" s="527"/>
      <c r="Y496" s="527"/>
      <c r="Z496" s="527"/>
      <c r="AA496" s="527"/>
      <c r="AB496" s="527"/>
    </row>
    <row r="497" spans="1:28" ht="14.25" customHeight="1" x14ac:dyDescent="0.35">
      <c r="A497" s="527"/>
      <c r="B497" s="527"/>
      <c r="C497" s="527"/>
      <c r="D497" s="527"/>
      <c r="E497" s="527"/>
      <c r="F497" s="527"/>
      <c r="G497" s="527"/>
      <c r="H497" s="527"/>
      <c r="I497" s="527"/>
      <c r="J497" s="527"/>
      <c r="K497" s="527"/>
      <c r="L497" s="527"/>
      <c r="M497" s="527"/>
      <c r="N497" s="527"/>
      <c r="O497" s="527"/>
      <c r="P497" s="527"/>
      <c r="Q497" s="527"/>
      <c r="R497" s="527"/>
      <c r="S497" s="527"/>
      <c r="T497" s="527"/>
      <c r="U497" s="527"/>
      <c r="V497" s="527"/>
      <c r="W497" s="527"/>
      <c r="X497" s="527"/>
      <c r="Y497" s="527"/>
      <c r="Z497" s="527"/>
      <c r="AA497" s="527"/>
      <c r="AB497" s="527"/>
    </row>
    <row r="498" spans="1:28" ht="14.25" customHeight="1" x14ac:dyDescent="0.35">
      <c r="A498" s="527"/>
      <c r="B498" s="527"/>
      <c r="C498" s="527"/>
      <c r="D498" s="527"/>
      <c r="E498" s="527"/>
      <c r="F498" s="527"/>
      <c r="G498" s="527"/>
      <c r="H498" s="527"/>
      <c r="I498" s="527"/>
      <c r="J498" s="527"/>
      <c r="K498" s="527"/>
      <c r="L498" s="527"/>
      <c r="M498" s="527"/>
      <c r="N498" s="527"/>
      <c r="O498" s="527"/>
      <c r="P498" s="527"/>
      <c r="Q498" s="527"/>
      <c r="R498" s="527"/>
      <c r="S498" s="527"/>
      <c r="T498" s="527"/>
      <c r="U498" s="527"/>
      <c r="V498" s="527"/>
      <c r="W498" s="527"/>
      <c r="X498" s="527"/>
      <c r="Y498" s="527"/>
      <c r="Z498" s="527"/>
      <c r="AA498" s="527"/>
      <c r="AB498" s="527"/>
    </row>
    <row r="499" spans="1:28" ht="14.25" customHeight="1" x14ac:dyDescent="0.35">
      <c r="A499" s="527"/>
      <c r="B499" s="527"/>
      <c r="C499" s="527"/>
      <c r="D499" s="527"/>
      <c r="E499" s="527"/>
      <c r="F499" s="527"/>
      <c r="G499" s="527"/>
      <c r="H499" s="527"/>
      <c r="I499" s="527"/>
      <c r="J499" s="527"/>
      <c r="K499" s="527"/>
      <c r="L499" s="527"/>
      <c r="M499" s="527"/>
      <c r="N499" s="527"/>
      <c r="O499" s="527"/>
      <c r="P499" s="527"/>
      <c r="Q499" s="527"/>
      <c r="R499" s="527"/>
      <c r="S499" s="527"/>
      <c r="T499" s="527"/>
      <c r="U499" s="527"/>
      <c r="V499" s="527"/>
      <c r="W499" s="527"/>
      <c r="X499" s="527"/>
      <c r="Y499" s="527"/>
      <c r="Z499" s="527"/>
      <c r="AA499" s="527"/>
      <c r="AB499" s="527"/>
    </row>
    <row r="500" spans="1:28" ht="14.25" customHeight="1" x14ac:dyDescent="0.35">
      <c r="A500" s="527"/>
      <c r="B500" s="527"/>
      <c r="C500" s="527"/>
      <c r="D500" s="527"/>
      <c r="E500" s="527"/>
      <c r="F500" s="527"/>
      <c r="G500" s="527"/>
      <c r="H500" s="527"/>
      <c r="I500" s="527"/>
      <c r="J500" s="527"/>
      <c r="K500" s="527"/>
      <c r="L500" s="527"/>
      <c r="M500" s="527"/>
      <c r="N500" s="527"/>
      <c r="O500" s="527"/>
      <c r="P500" s="527"/>
      <c r="Q500" s="527"/>
      <c r="R500" s="527"/>
      <c r="S500" s="527"/>
      <c r="T500" s="527"/>
      <c r="U500" s="527"/>
      <c r="V500" s="527"/>
      <c r="W500" s="527"/>
      <c r="X500" s="527"/>
      <c r="Y500" s="527"/>
      <c r="Z500" s="527"/>
      <c r="AA500" s="527"/>
      <c r="AB500" s="527"/>
    </row>
    <row r="501" spans="1:28" ht="14.25" customHeight="1" x14ac:dyDescent="0.35">
      <c r="A501" s="527"/>
      <c r="B501" s="527"/>
      <c r="C501" s="527"/>
      <c r="D501" s="527"/>
      <c r="E501" s="527"/>
      <c r="F501" s="527"/>
      <c r="G501" s="527"/>
      <c r="H501" s="527"/>
      <c r="I501" s="527"/>
      <c r="J501" s="527"/>
      <c r="K501" s="527"/>
      <c r="L501" s="527"/>
      <c r="M501" s="527"/>
      <c r="N501" s="527"/>
      <c r="O501" s="527"/>
      <c r="P501" s="527"/>
      <c r="Q501" s="527"/>
      <c r="R501" s="527"/>
      <c r="S501" s="527"/>
      <c r="T501" s="527"/>
      <c r="U501" s="527"/>
      <c r="V501" s="527"/>
      <c r="W501" s="527"/>
      <c r="X501" s="527"/>
      <c r="Y501" s="527"/>
      <c r="Z501" s="527"/>
      <c r="AA501" s="527"/>
      <c r="AB501" s="527"/>
    </row>
    <row r="502" spans="1:28" ht="14.25" customHeight="1" x14ac:dyDescent="0.35">
      <c r="A502" s="527"/>
      <c r="B502" s="527"/>
      <c r="C502" s="527"/>
      <c r="D502" s="527"/>
      <c r="E502" s="527"/>
      <c r="F502" s="527"/>
      <c r="G502" s="527"/>
      <c r="H502" s="527"/>
      <c r="I502" s="527"/>
      <c r="J502" s="527"/>
      <c r="K502" s="527"/>
      <c r="L502" s="527"/>
      <c r="M502" s="527"/>
      <c r="N502" s="527"/>
      <c r="O502" s="527"/>
      <c r="P502" s="527"/>
      <c r="Q502" s="527"/>
      <c r="R502" s="527"/>
      <c r="S502" s="527"/>
      <c r="T502" s="527"/>
      <c r="U502" s="527"/>
      <c r="V502" s="527"/>
      <c r="W502" s="527"/>
      <c r="X502" s="527"/>
      <c r="Y502" s="527"/>
      <c r="Z502" s="527"/>
      <c r="AA502" s="527"/>
      <c r="AB502" s="527"/>
    </row>
    <row r="503" spans="1:28" ht="14.25" customHeight="1" x14ac:dyDescent="0.35">
      <c r="A503" s="527"/>
      <c r="B503" s="527"/>
      <c r="C503" s="527"/>
      <c r="D503" s="527"/>
      <c r="E503" s="527"/>
      <c r="F503" s="527"/>
      <c r="G503" s="527"/>
      <c r="H503" s="527"/>
      <c r="I503" s="527"/>
      <c r="J503" s="527"/>
      <c r="K503" s="527"/>
      <c r="L503" s="527"/>
      <c r="M503" s="527"/>
      <c r="N503" s="527"/>
      <c r="O503" s="527"/>
      <c r="P503" s="527"/>
      <c r="Q503" s="527"/>
      <c r="R503" s="527"/>
      <c r="S503" s="527"/>
      <c r="T503" s="527"/>
      <c r="U503" s="527"/>
      <c r="V503" s="527"/>
      <c r="W503" s="527"/>
      <c r="X503" s="527"/>
      <c r="Y503" s="527"/>
      <c r="Z503" s="527"/>
      <c r="AA503" s="527"/>
      <c r="AB503" s="527"/>
    </row>
    <row r="504" spans="1:28" ht="14.25" customHeight="1" x14ac:dyDescent="0.35">
      <c r="A504" s="527"/>
      <c r="B504" s="527"/>
      <c r="C504" s="527"/>
      <c r="D504" s="527"/>
      <c r="E504" s="527"/>
      <c r="F504" s="527"/>
      <c r="G504" s="527"/>
      <c r="H504" s="527"/>
      <c r="I504" s="527"/>
      <c r="J504" s="527"/>
      <c r="K504" s="527"/>
      <c r="L504" s="527"/>
      <c r="M504" s="527"/>
      <c r="N504" s="527"/>
      <c r="O504" s="527"/>
      <c r="P504" s="527"/>
      <c r="Q504" s="527"/>
      <c r="R504" s="527"/>
      <c r="S504" s="527"/>
      <c r="T504" s="527"/>
      <c r="U504" s="527"/>
      <c r="V504" s="527"/>
      <c r="W504" s="527"/>
      <c r="X504" s="527"/>
      <c r="Y504" s="527"/>
      <c r="Z504" s="527"/>
      <c r="AA504" s="527"/>
      <c r="AB504" s="527"/>
    </row>
    <row r="505" spans="1:28" ht="14.25" customHeight="1" x14ac:dyDescent="0.35">
      <c r="A505" s="527"/>
      <c r="B505" s="527"/>
      <c r="C505" s="527"/>
      <c r="D505" s="527"/>
      <c r="E505" s="527"/>
      <c r="F505" s="527"/>
      <c r="G505" s="527"/>
      <c r="H505" s="527"/>
      <c r="I505" s="527"/>
      <c r="J505" s="527"/>
      <c r="K505" s="527"/>
      <c r="L505" s="527"/>
      <c r="M505" s="527"/>
      <c r="N505" s="527"/>
      <c r="O505" s="527"/>
      <c r="P505" s="527"/>
      <c r="Q505" s="527"/>
      <c r="R505" s="527"/>
      <c r="S505" s="527"/>
      <c r="T505" s="527"/>
      <c r="U505" s="527"/>
      <c r="V505" s="527"/>
      <c r="W505" s="527"/>
      <c r="X505" s="527"/>
      <c r="Y505" s="527"/>
      <c r="Z505" s="527"/>
      <c r="AA505" s="527"/>
      <c r="AB505" s="527"/>
    </row>
    <row r="506" spans="1:28" ht="14.25" customHeight="1" x14ac:dyDescent="0.35">
      <c r="A506" s="527"/>
      <c r="B506" s="527"/>
      <c r="C506" s="527"/>
      <c r="D506" s="527"/>
      <c r="E506" s="527"/>
      <c r="F506" s="527"/>
      <c r="G506" s="527"/>
      <c r="H506" s="527"/>
      <c r="I506" s="527"/>
      <c r="J506" s="527"/>
      <c r="K506" s="527"/>
      <c r="L506" s="527"/>
      <c r="M506" s="527"/>
      <c r="N506" s="527"/>
      <c r="O506" s="527"/>
      <c r="P506" s="527"/>
      <c r="Q506" s="527"/>
      <c r="R506" s="527"/>
      <c r="S506" s="527"/>
      <c r="T506" s="527"/>
      <c r="U506" s="527"/>
      <c r="V506" s="527"/>
      <c r="W506" s="527"/>
      <c r="X506" s="527"/>
      <c r="Y506" s="527"/>
      <c r="Z506" s="527"/>
      <c r="AA506" s="527"/>
      <c r="AB506" s="527"/>
    </row>
    <row r="507" spans="1:28" ht="14.25" customHeight="1" x14ac:dyDescent="0.35">
      <c r="A507" s="527"/>
      <c r="B507" s="527"/>
      <c r="C507" s="527"/>
      <c r="D507" s="527"/>
      <c r="E507" s="527"/>
      <c r="F507" s="527"/>
      <c r="G507" s="527"/>
      <c r="H507" s="527"/>
      <c r="I507" s="527"/>
      <c r="J507" s="527"/>
      <c r="K507" s="527"/>
      <c r="L507" s="527"/>
      <c r="M507" s="527"/>
      <c r="N507" s="527"/>
      <c r="O507" s="527"/>
      <c r="P507" s="527"/>
      <c r="Q507" s="527"/>
      <c r="R507" s="527"/>
      <c r="S507" s="527"/>
      <c r="T507" s="527"/>
      <c r="U507" s="527"/>
      <c r="V507" s="527"/>
      <c r="W507" s="527"/>
      <c r="X507" s="527"/>
      <c r="Y507" s="527"/>
      <c r="Z507" s="527"/>
      <c r="AA507" s="527"/>
      <c r="AB507" s="527"/>
    </row>
    <row r="508" spans="1:28" ht="14.25" customHeight="1" x14ac:dyDescent="0.35">
      <c r="A508" s="527"/>
      <c r="B508" s="527"/>
      <c r="C508" s="527"/>
      <c r="D508" s="527"/>
      <c r="E508" s="527"/>
      <c r="F508" s="527"/>
      <c r="G508" s="527"/>
      <c r="H508" s="527"/>
      <c r="I508" s="527"/>
      <c r="J508" s="527"/>
      <c r="K508" s="527"/>
      <c r="L508" s="527"/>
      <c r="M508" s="527"/>
      <c r="N508" s="527"/>
      <c r="O508" s="527"/>
      <c r="P508" s="527"/>
      <c r="Q508" s="527"/>
      <c r="R508" s="527"/>
      <c r="S508" s="527"/>
      <c r="T508" s="527"/>
      <c r="U508" s="527"/>
      <c r="V508" s="527"/>
      <c r="W508" s="527"/>
      <c r="X508" s="527"/>
      <c r="Y508" s="527"/>
      <c r="Z508" s="527"/>
      <c r="AA508" s="527"/>
      <c r="AB508" s="527"/>
    </row>
    <row r="509" spans="1:28" ht="14.25" customHeight="1" x14ac:dyDescent="0.35">
      <c r="A509" s="527"/>
      <c r="B509" s="527"/>
      <c r="C509" s="527"/>
      <c r="D509" s="527"/>
      <c r="E509" s="527"/>
      <c r="F509" s="527"/>
      <c r="G509" s="527"/>
      <c r="H509" s="527"/>
      <c r="I509" s="527"/>
      <c r="J509" s="527"/>
      <c r="K509" s="527"/>
      <c r="L509" s="527"/>
      <c r="M509" s="527"/>
      <c r="N509" s="527"/>
      <c r="O509" s="527"/>
      <c r="P509" s="527"/>
      <c r="Q509" s="527"/>
      <c r="R509" s="527"/>
      <c r="S509" s="527"/>
      <c r="T509" s="527"/>
      <c r="U509" s="527"/>
      <c r="V509" s="527"/>
      <c r="W509" s="527"/>
      <c r="X509" s="527"/>
      <c r="Y509" s="527"/>
      <c r="Z509" s="527"/>
      <c r="AA509" s="527"/>
      <c r="AB509" s="527"/>
    </row>
    <row r="510" spans="1:28" ht="14.25" customHeight="1" x14ac:dyDescent="0.35">
      <c r="A510" s="527"/>
      <c r="B510" s="527"/>
      <c r="C510" s="527"/>
      <c r="D510" s="527"/>
      <c r="E510" s="527"/>
      <c r="F510" s="527"/>
      <c r="G510" s="527"/>
      <c r="H510" s="527"/>
      <c r="I510" s="527"/>
      <c r="J510" s="527"/>
      <c r="K510" s="527"/>
      <c r="L510" s="527"/>
      <c r="M510" s="527"/>
      <c r="N510" s="527"/>
      <c r="O510" s="527"/>
      <c r="P510" s="527"/>
      <c r="Q510" s="527"/>
      <c r="R510" s="527"/>
      <c r="S510" s="527"/>
      <c r="T510" s="527"/>
      <c r="U510" s="527"/>
      <c r="V510" s="527"/>
      <c r="W510" s="527"/>
      <c r="X510" s="527"/>
      <c r="Y510" s="527"/>
      <c r="Z510" s="527"/>
      <c r="AA510" s="527"/>
      <c r="AB510" s="527"/>
    </row>
    <row r="511" spans="1:28" ht="14.25" customHeight="1" x14ac:dyDescent="0.35">
      <c r="A511" s="527"/>
      <c r="B511" s="527"/>
      <c r="C511" s="527"/>
      <c r="D511" s="527"/>
      <c r="E511" s="527"/>
      <c r="F511" s="527"/>
      <c r="G511" s="527"/>
      <c r="H511" s="527"/>
      <c r="I511" s="527"/>
      <c r="J511" s="527"/>
      <c r="K511" s="527"/>
      <c r="L511" s="527"/>
      <c r="M511" s="527"/>
      <c r="N511" s="527"/>
      <c r="O511" s="527"/>
      <c r="P511" s="527"/>
      <c r="Q511" s="527"/>
      <c r="R511" s="527"/>
      <c r="S511" s="527"/>
      <c r="T511" s="527"/>
      <c r="U511" s="527"/>
      <c r="V511" s="527"/>
      <c r="W511" s="527"/>
      <c r="X511" s="527"/>
      <c r="Y511" s="527"/>
      <c r="Z511" s="527"/>
      <c r="AA511" s="527"/>
      <c r="AB511" s="527"/>
    </row>
    <row r="512" spans="1:28" ht="14.25" customHeight="1" x14ac:dyDescent="0.35">
      <c r="A512" s="527"/>
      <c r="B512" s="527"/>
      <c r="C512" s="527"/>
      <c r="D512" s="527"/>
      <c r="E512" s="527"/>
      <c r="F512" s="527"/>
      <c r="G512" s="527"/>
      <c r="H512" s="527"/>
      <c r="I512" s="527"/>
      <c r="J512" s="527"/>
      <c r="K512" s="527"/>
      <c r="L512" s="527"/>
      <c r="M512" s="527"/>
      <c r="N512" s="527"/>
      <c r="O512" s="527"/>
      <c r="P512" s="527"/>
      <c r="Q512" s="527"/>
      <c r="R512" s="527"/>
      <c r="S512" s="527"/>
      <c r="T512" s="527"/>
      <c r="U512" s="527"/>
      <c r="V512" s="527"/>
      <c r="W512" s="527"/>
      <c r="X512" s="527"/>
      <c r="Y512" s="527"/>
      <c r="Z512" s="527"/>
      <c r="AA512" s="527"/>
      <c r="AB512" s="527"/>
    </row>
    <row r="513" spans="1:28" ht="14.25" customHeight="1" x14ac:dyDescent="0.35">
      <c r="A513" s="527"/>
      <c r="B513" s="527"/>
      <c r="C513" s="527"/>
      <c r="D513" s="527"/>
      <c r="E513" s="527"/>
      <c r="F513" s="527"/>
      <c r="G513" s="527"/>
      <c r="H513" s="527"/>
      <c r="I513" s="527"/>
      <c r="J513" s="527"/>
      <c r="K513" s="527"/>
      <c r="L513" s="527"/>
      <c r="M513" s="527"/>
      <c r="N513" s="527"/>
      <c r="O513" s="527"/>
      <c r="P513" s="527"/>
      <c r="Q513" s="527"/>
      <c r="R513" s="527"/>
      <c r="S513" s="527"/>
      <c r="T513" s="527"/>
      <c r="U513" s="527"/>
      <c r="V513" s="527"/>
      <c r="W513" s="527"/>
      <c r="X513" s="527"/>
      <c r="Y513" s="527"/>
      <c r="Z513" s="527"/>
      <c r="AA513" s="527"/>
      <c r="AB513" s="527"/>
    </row>
    <row r="514" spans="1:28" ht="14.25" customHeight="1" x14ac:dyDescent="0.35">
      <c r="A514" s="527"/>
      <c r="B514" s="527"/>
      <c r="C514" s="527"/>
      <c r="D514" s="527"/>
      <c r="E514" s="527"/>
      <c r="F514" s="527"/>
      <c r="G514" s="527"/>
      <c r="H514" s="527"/>
      <c r="I514" s="527"/>
      <c r="J514" s="527"/>
      <c r="K514" s="527"/>
      <c r="L514" s="527"/>
      <c r="M514" s="527"/>
      <c r="N514" s="527"/>
      <c r="O514" s="527"/>
      <c r="P514" s="527"/>
      <c r="Q514" s="527"/>
      <c r="R514" s="527"/>
      <c r="S514" s="527"/>
      <c r="T514" s="527"/>
      <c r="U514" s="527"/>
      <c r="V514" s="527"/>
      <c r="W514" s="527"/>
      <c r="X514" s="527"/>
      <c r="Y514" s="527"/>
      <c r="Z514" s="527"/>
      <c r="AA514" s="527"/>
      <c r="AB514" s="527"/>
    </row>
    <row r="515" spans="1:28" ht="14.25" customHeight="1" x14ac:dyDescent="0.35">
      <c r="A515" s="527"/>
      <c r="B515" s="527"/>
      <c r="C515" s="527"/>
      <c r="D515" s="527"/>
      <c r="E515" s="527"/>
      <c r="F515" s="527"/>
      <c r="G515" s="527"/>
      <c r="H515" s="527"/>
      <c r="I515" s="527"/>
      <c r="J515" s="527"/>
      <c r="K515" s="527"/>
      <c r="L515" s="527"/>
      <c r="M515" s="527"/>
      <c r="N515" s="527"/>
      <c r="O515" s="527"/>
      <c r="P515" s="527"/>
      <c r="Q515" s="527"/>
      <c r="R515" s="527"/>
      <c r="S515" s="527"/>
      <c r="T515" s="527"/>
      <c r="U515" s="527"/>
      <c r="V515" s="527"/>
      <c r="W515" s="527"/>
      <c r="X515" s="527"/>
      <c r="Y515" s="527"/>
      <c r="Z515" s="527"/>
      <c r="AA515" s="527"/>
      <c r="AB515" s="527"/>
    </row>
    <row r="516" spans="1:28" ht="14.25" customHeight="1" x14ac:dyDescent="0.35">
      <c r="A516" s="527"/>
      <c r="B516" s="527"/>
      <c r="C516" s="527"/>
      <c r="D516" s="527"/>
      <c r="E516" s="527"/>
      <c r="F516" s="527"/>
      <c r="G516" s="527"/>
      <c r="H516" s="527"/>
      <c r="I516" s="527"/>
      <c r="J516" s="527"/>
      <c r="K516" s="527"/>
      <c r="L516" s="527"/>
      <c r="M516" s="527"/>
      <c r="N516" s="527"/>
      <c r="O516" s="527"/>
      <c r="P516" s="527"/>
      <c r="Q516" s="527"/>
      <c r="R516" s="527"/>
      <c r="S516" s="527"/>
      <c r="T516" s="527"/>
      <c r="U516" s="527"/>
      <c r="V516" s="527"/>
      <c r="W516" s="527"/>
      <c r="X516" s="527"/>
      <c r="Y516" s="527"/>
      <c r="Z516" s="527"/>
      <c r="AA516" s="527"/>
      <c r="AB516" s="527"/>
    </row>
    <row r="517" spans="1:28" ht="14.25" customHeight="1" x14ac:dyDescent="0.35">
      <c r="A517" s="527"/>
      <c r="B517" s="527"/>
      <c r="C517" s="527"/>
      <c r="D517" s="527"/>
      <c r="E517" s="527"/>
      <c r="F517" s="527"/>
      <c r="G517" s="527"/>
      <c r="H517" s="527"/>
      <c r="I517" s="527"/>
      <c r="J517" s="527"/>
      <c r="K517" s="527"/>
      <c r="L517" s="527"/>
      <c r="M517" s="527"/>
      <c r="N517" s="527"/>
      <c r="O517" s="527"/>
      <c r="P517" s="527"/>
      <c r="Q517" s="527"/>
      <c r="R517" s="527"/>
      <c r="S517" s="527"/>
      <c r="T517" s="527"/>
      <c r="U517" s="527"/>
      <c r="V517" s="527"/>
      <c r="W517" s="527"/>
      <c r="X517" s="527"/>
      <c r="Y517" s="527"/>
      <c r="Z517" s="527"/>
      <c r="AA517" s="527"/>
      <c r="AB517" s="527"/>
    </row>
    <row r="518" spans="1:28" ht="14.25" customHeight="1" x14ac:dyDescent="0.35">
      <c r="A518" s="527"/>
      <c r="B518" s="527"/>
      <c r="C518" s="527"/>
      <c r="D518" s="527"/>
      <c r="E518" s="527"/>
      <c r="F518" s="527"/>
      <c r="G518" s="527"/>
      <c r="H518" s="527"/>
      <c r="I518" s="527"/>
      <c r="J518" s="527"/>
      <c r="K518" s="527"/>
      <c r="L518" s="527"/>
      <c r="M518" s="527"/>
      <c r="N518" s="527"/>
      <c r="O518" s="527"/>
      <c r="P518" s="527"/>
      <c r="Q518" s="527"/>
      <c r="R518" s="527"/>
      <c r="S518" s="527"/>
      <c r="T518" s="527"/>
      <c r="U518" s="527"/>
      <c r="V518" s="527"/>
      <c r="W518" s="527"/>
      <c r="X518" s="527"/>
      <c r="Y518" s="527"/>
      <c r="Z518" s="527"/>
      <c r="AA518" s="527"/>
      <c r="AB518" s="527"/>
    </row>
    <row r="519" spans="1:28" ht="14.25" customHeight="1" x14ac:dyDescent="0.35">
      <c r="A519" s="527"/>
      <c r="B519" s="527"/>
      <c r="C519" s="527"/>
      <c r="D519" s="527"/>
      <c r="E519" s="527"/>
      <c r="F519" s="527"/>
      <c r="G519" s="527"/>
      <c r="H519" s="527"/>
      <c r="I519" s="527"/>
      <c r="J519" s="527"/>
      <c r="K519" s="527"/>
      <c r="L519" s="527"/>
      <c r="M519" s="527"/>
      <c r="N519" s="527"/>
      <c r="O519" s="527"/>
      <c r="P519" s="527"/>
      <c r="Q519" s="527"/>
      <c r="R519" s="527"/>
      <c r="S519" s="527"/>
      <c r="T519" s="527"/>
      <c r="U519" s="527"/>
      <c r="V519" s="527"/>
      <c r="W519" s="527"/>
      <c r="X519" s="527"/>
      <c r="Y519" s="527"/>
      <c r="Z519" s="527"/>
      <c r="AA519" s="527"/>
      <c r="AB519" s="527"/>
    </row>
    <row r="520" spans="1:28" ht="14.25" customHeight="1" x14ac:dyDescent="0.35">
      <c r="A520" s="527"/>
      <c r="B520" s="527"/>
      <c r="C520" s="527"/>
      <c r="D520" s="527"/>
      <c r="E520" s="527"/>
      <c r="F520" s="527"/>
      <c r="G520" s="527"/>
      <c r="H520" s="527"/>
      <c r="I520" s="527"/>
      <c r="J520" s="527"/>
      <c r="K520" s="527"/>
      <c r="L520" s="527"/>
      <c r="M520" s="527"/>
      <c r="N520" s="527"/>
      <c r="O520" s="527"/>
      <c r="P520" s="527"/>
      <c r="Q520" s="527"/>
      <c r="R520" s="527"/>
      <c r="S520" s="527"/>
      <c r="T520" s="527"/>
      <c r="U520" s="527"/>
      <c r="V520" s="527"/>
      <c r="W520" s="527"/>
      <c r="X520" s="527"/>
      <c r="Y520" s="527"/>
      <c r="Z520" s="527"/>
      <c r="AA520" s="527"/>
      <c r="AB520" s="527"/>
    </row>
    <row r="521" spans="1:28" ht="14.25" customHeight="1" x14ac:dyDescent="0.35">
      <c r="A521" s="527"/>
      <c r="B521" s="527"/>
      <c r="C521" s="527"/>
      <c r="D521" s="527"/>
      <c r="E521" s="527"/>
      <c r="F521" s="527"/>
      <c r="G521" s="527"/>
      <c r="H521" s="527"/>
      <c r="I521" s="527"/>
      <c r="J521" s="527"/>
      <c r="K521" s="527"/>
      <c r="L521" s="527"/>
      <c r="M521" s="527"/>
      <c r="N521" s="527"/>
      <c r="O521" s="527"/>
      <c r="P521" s="527"/>
      <c r="Q521" s="527"/>
      <c r="R521" s="527"/>
      <c r="S521" s="527"/>
      <c r="T521" s="527"/>
      <c r="U521" s="527"/>
      <c r="V521" s="527"/>
      <c r="W521" s="527"/>
      <c r="X521" s="527"/>
      <c r="Y521" s="527"/>
      <c r="Z521" s="527"/>
      <c r="AA521" s="527"/>
      <c r="AB521" s="527"/>
    </row>
    <row r="522" spans="1:28" ht="14.25" customHeight="1" x14ac:dyDescent="0.35">
      <c r="A522" s="527"/>
      <c r="B522" s="527"/>
      <c r="C522" s="527"/>
      <c r="D522" s="527"/>
      <c r="E522" s="527"/>
      <c r="F522" s="527"/>
      <c r="G522" s="527"/>
      <c r="H522" s="527"/>
      <c r="I522" s="527"/>
      <c r="J522" s="527"/>
      <c r="K522" s="527"/>
      <c r="L522" s="527"/>
      <c r="M522" s="527"/>
      <c r="N522" s="527"/>
      <c r="O522" s="527"/>
      <c r="P522" s="527"/>
      <c r="Q522" s="527"/>
      <c r="R522" s="527"/>
      <c r="S522" s="527"/>
      <c r="T522" s="527"/>
      <c r="U522" s="527"/>
      <c r="V522" s="527"/>
      <c r="W522" s="527"/>
      <c r="X522" s="527"/>
      <c r="Y522" s="527"/>
      <c r="Z522" s="527"/>
      <c r="AA522" s="527"/>
      <c r="AB522" s="527"/>
    </row>
    <row r="523" spans="1:28" ht="14.25" customHeight="1" x14ac:dyDescent="0.35">
      <c r="A523" s="527"/>
      <c r="B523" s="527"/>
      <c r="C523" s="527"/>
      <c r="D523" s="527"/>
      <c r="E523" s="527"/>
      <c r="F523" s="527"/>
      <c r="G523" s="527"/>
      <c r="H523" s="527"/>
      <c r="I523" s="527"/>
      <c r="J523" s="527"/>
      <c r="K523" s="527"/>
      <c r="L523" s="527"/>
      <c r="M523" s="527"/>
      <c r="N523" s="527"/>
      <c r="O523" s="527"/>
      <c r="P523" s="527"/>
      <c r="Q523" s="527"/>
      <c r="R523" s="527"/>
      <c r="S523" s="527"/>
      <c r="T523" s="527"/>
      <c r="U523" s="527"/>
      <c r="V523" s="527"/>
      <c r="W523" s="527"/>
      <c r="X523" s="527"/>
      <c r="Y523" s="527"/>
      <c r="Z523" s="527"/>
      <c r="AA523" s="527"/>
      <c r="AB523" s="527"/>
    </row>
    <row r="524" spans="1:28" ht="14.25" customHeight="1" x14ac:dyDescent="0.35">
      <c r="A524" s="527"/>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row>
    <row r="525" spans="1:28" ht="14.25" customHeight="1" x14ac:dyDescent="0.35">
      <c r="A525" s="527"/>
      <c r="B525" s="527"/>
      <c r="C525" s="527"/>
      <c r="D525" s="527"/>
      <c r="E525" s="527"/>
      <c r="F525" s="527"/>
      <c r="G525" s="527"/>
      <c r="H525" s="527"/>
      <c r="I525" s="527"/>
      <c r="J525" s="527"/>
      <c r="K525" s="527"/>
      <c r="L525" s="527"/>
      <c r="M525" s="527"/>
      <c r="N525" s="527"/>
      <c r="O525" s="527"/>
      <c r="P525" s="527"/>
      <c r="Q525" s="527"/>
      <c r="R525" s="527"/>
      <c r="S525" s="527"/>
      <c r="T525" s="527"/>
      <c r="U525" s="527"/>
      <c r="V525" s="527"/>
      <c r="W525" s="527"/>
      <c r="X525" s="527"/>
      <c r="Y525" s="527"/>
      <c r="Z525" s="527"/>
      <c r="AA525" s="527"/>
      <c r="AB525" s="527"/>
    </row>
    <row r="526" spans="1:28" ht="14.25" customHeight="1" x14ac:dyDescent="0.35">
      <c r="A526" s="527"/>
      <c r="B526" s="527"/>
      <c r="C526" s="527"/>
      <c r="D526" s="527"/>
      <c r="E526" s="527"/>
      <c r="F526" s="527"/>
      <c r="G526" s="527"/>
      <c r="H526" s="527"/>
      <c r="I526" s="527"/>
      <c r="J526" s="527"/>
      <c r="K526" s="527"/>
      <c r="L526" s="527"/>
      <c r="M526" s="527"/>
      <c r="N526" s="527"/>
      <c r="O526" s="527"/>
      <c r="P526" s="527"/>
      <c r="Q526" s="527"/>
      <c r="R526" s="527"/>
      <c r="S526" s="527"/>
      <c r="T526" s="527"/>
      <c r="U526" s="527"/>
      <c r="V526" s="527"/>
      <c r="W526" s="527"/>
      <c r="X526" s="527"/>
      <c r="Y526" s="527"/>
      <c r="Z526" s="527"/>
      <c r="AA526" s="527"/>
      <c r="AB526" s="527"/>
    </row>
    <row r="527" spans="1:28" ht="14.25" customHeight="1" x14ac:dyDescent="0.35">
      <c r="A527" s="527"/>
      <c r="B527" s="527"/>
      <c r="C527" s="527"/>
      <c r="D527" s="527"/>
      <c r="E527" s="527"/>
      <c r="F527" s="527"/>
      <c r="G527" s="527"/>
      <c r="H527" s="527"/>
      <c r="I527" s="527"/>
      <c r="J527" s="527"/>
      <c r="K527" s="527"/>
      <c r="L527" s="527"/>
      <c r="M527" s="527"/>
      <c r="N527" s="527"/>
      <c r="O527" s="527"/>
      <c r="P527" s="527"/>
      <c r="Q527" s="527"/>
      <c r="R527" s="527"/>
      <c r="S527" s="527"/>
      <c r="T527" s="527"/>
      <c r="U527" s="527"/>
      <c r="V527" s="527"/>
      <c r="W527" s="527"/>
      <c r="X527" s="527"/>
      <c r="Y527" s="527"/>
      <c r="Z527" s="527"/>
      <c r="AA527" s="527"/>
      <c r="AB527" s="527"/>
    </row>
    <row r="528" spans="1:28" ht="14.25" customHeight="1" x14ac:dyDescent="0.35">
      <c r="A528" s="527"/>
      <c r="B528" s="527"/>
      <c r="C528" s="527"/>
      <c r="D528" s="527"/>
      <c r="E528" s="527"/>
      <c r="F528" s="527"/>
      <c r="G528" s="527"/>
      <c r="H528" s="527"/>
      <c r="I528" s="527"/>
      <c r="J528" s="527"/>
      <c r="K528" s="527"/>
      <c r="L528" s="527"/>
      <c r="M528" s="527"/>
      <c r="N528" s="527"/>
      <c r="O528" s="527"/>
      <c r="P528" s="527"/>
      <c r="Q528" s="527"/>
      <c r="R528" s="527"/>
      <c r="S528" s="527"/>
      <c r="T528" s="527"/>
      <c r="U528" s="527"/>
      <c r="V528" s="527"/>
      <c r="W528" s="527"/>
      <c r="X528" s="527"/>
      <c r="Y528" s="527"/>
      <c r="Z528" s="527"/>
      <c r="AA528" s="527"/>
      <c r="AB528" s="527"/>
    </row>
    <row r="529" spans="1:28" ht="14.25" customHeight="1" x14ac:dyDescent="0.35">
      <c r="A529" s="527"/>
      <c r="B529" s="527"/>
      <c r="C529" s="527"/>
      <c r="D529" s="527"/>
      <c r="E529" s="527"/>
      <c r="F529" s="527"/>
      <c r="G529" s="527"/>
      <c r="H529" s="527"/>
      <c r="I529" s="527"/>
      <c r="J529" s="527"/>
      <c r="K529" s="527"/>
      <c r="L529" s="527"/>
      <c r="M529" s="527"/>
      <c r="N529" s="527"/>
      <c r="O529" s="527"/>
      <c r="P529" s="527"/>
      <c r="Q529" s="527"/>
      <c r="R529" s="527"/>
      <c r="S529" s="527"/>
      <c r="T529" s="527"/>
      <c r="U529" s="527"/>
      <c r="V529" s="527"/>
      <c r="W529" s="527"/>
      <c r="X529" s="527"/>
      <c r="Y529" s="527"/>
      <c r="Z529" s="527"/>
      <c r="AA529" s="527"/>
      <c r="AB529" s="527"/>
    </row>
    <row r="530" spans="1:28" ht="14.25" customHeight="1" x14ac:dyDescent="0.35">
      <c r="A530" s="527"/>
      <c r="B530" s="527"/>
      <c r="C530" s="527"/>
      <c r="D530" s="527"/>
      <c r="E530" s="527"/>
      <c r="F530" s="527"/>
      <c r="G530" s="527"/>
      <c r="H530" s="527"/>
      <c r="I530" s="527"/>
      <c r="J530" s="527"/>
      <c r="K530" s="527"/>
      <c r="L530" s="527"/>
      <c r="M530" s="527"/>
      <c r="N530" s="527"/>
      <c r="O530" s="527"/>
      <c r="P530" s="527"/>
      <c r="Q530" s="527"/>
      <c r="R530" s="527"/>
      <c r="S530" s="527"/>
      <c r="T530" s="527"/>
      <c r="U530" s="527"/>
      <c r="V530" s="527"/>
      <c r="W530" s="527"/>
      <c r="X530" s="527"/>
      <c r="Y530" s="527"/>
      <c r="Z530" s="527"/>
      <c r="AA530" s="527"/>
      <c r="AB530" s="527"/>
    </row>
    <row r="531" spans="1:28" ht="14.25" customHeight="1" x14ac:dyDescent="0.35">
      <c r="A531" s="527"/>
      <c r="B531" s="527"/>
      <c r="C531" s="527"/>
      <c r="D531" s="527"/>
      <c r="E531" s="527"/>
      <c r="F531" s="527"/>
      <c r="G531" s="527"/>
      <c r="H531" s="527"/>
      <c r="I531" s="527"/>
      <c r="J531" s="527"/>
      <c r="K531" s="527"/>
      <c r="L531" s="527"/>
      <c r="M531" s="527"/>
      <c r="N531" s="527"/>
      <c r="O531" s="527"/>
      <c r="P531" s="527"/>
      <c r="Q531" s="527"/>
      <c r="R531" s="527"/>
      <c r="S531" s="527"/>
      <c r="T531" s="527"/>
      <c r="U531" s="527"/>
      <c r="V531" s="527"/>
      <c r="W531" s="527"/>
      <c r="X531" s="527"/>
      <c r="Y531" s="527"/>
      <c r="Z531" s="527"/>
      <c r="AA531" s="527"/>
      <c r="AB531" s="527"/>
    </row>
    <row r="532" spans="1:28" ht="14.25" customHeight="1" x14ac:dyDescent="0.35">
      <c r="A532" s="527"/>
      <c r="B532" s="527"/>
      <c r="C532" s="527"/>
      <c r="D532" s="527"/>
      <c r="E532" s="527"/>
      <c r="F532" s="527"/>
      <c r="G532" s="527"/>
      <c r="H532" s="527"/>
      <c r="I532" s="527"/>
      <c r="J532" s="527"/>
      <c r="K532" s="527"/>
      <c r="L532" s="527"/>
      <c r="M532" s="527"/>
      <c r="N532" s="527"/>
      <c r="O532" s="527"/>
      <c r="P532" s="527"/>
      <c r="Q532" s="527"/>
      <c r="R532" s="527"/>
      <c r="S532" s="527"/>
      <c r="T532" s="527"/>
      <c r="U532" s="527"/>
      <c r="V532" s="527"/>
      <c r="W532" s="527"/>
      <c r="X532" s="527"/>
      <c r="Y532" s="527"/>
      <c r="Z532" s="527"/>
      <c r="AA532" s="527"/>
      <c r="AB532" s="527"/>
    </row>
    <row r="533" spans="1:28" ht="14.25" customHeight="1" x14ac:dyDescent="0.35">
      <c r="A533" s="527"/>
      <c r="B533" s="527"/>
      <c r="C533" s="527"/>
      <c r="D533" s="527"/>
      <c r="E533" s="527"/>
      <c r="F533" s="527"/>
      <c r="G533" s="527"/>
      <c r="H533" s="527"/>
      <c r="I533" s="527"/>
      <c r="J533" s="527"/>
      <c r="K533" s="527"/>
      <c r="L533" s="527"/>
      <c r="M533" s="527"/>
      <c r="N533" s="527"/>
      <c r="O533" s="527"/>
      <c r="P533" s="527"/>
      <c r="Q533" s="527"/>
      <c r="R533" s="527"/>
      <c r="S533" s="527"/>
      <c r="T533" s="527"/>
      <c r="U533" s="527"/>
      <c r="V533" s="527"/>
      <c r="W533" s="527"/>
      <c r="X533" s="527"/>
      <c r="Y533" s="527"/>
      <c r="Z533" s="527"/>
      <c r="AA533" s="527"/>
      <c r="AB533" s="527"/>
    </row>
    <row r="534" spans="1:28" ht="14.25" customHeight="1" x14ac:dyDescent="0.35">
      <c r="A534" s="527"/>
      <c r="B534" s="527"/>
      <c r="C534" s="527"/>
      <c r="D534" s="527"/>
      <c r="E534" s="527"/>
      <c r="F534" s="527"/>
      <c r="G534" s="527"/>
      <c r="H534" s="527"/>
      <c r="I534" s="527"/>
      <c r="J534" s="527"/>
      <c r="K534" s="527"/>
      <c r="L534" s="527"/>
      <c r="M534" s="527"/>
      <c r="N534" s="527"/>
      <c r="O534" s="527"/>
      <c r="P534" s="527"/>
      <c r="Q534" s="527"/>
      <c r="R534" s="527"/>
      <c r="S534" s="527"/>
      <c r="T534" s="527"/>
      <c r="U534" s="527"/>
      <c r="V534" s="527"/>
      <c r="W534" s="527"/>
      <c r="X534" s="527"/>
      <c r="Y534" s="527"/>
      <c r="Z534" s="527"/>
      <c r="AA534" s="527"/>
      <c r="AB534" s="527"/>
    </row>
    <row r="535" spans="1:28" ht="14.25" customHeight="1" x14ac:dyDescent="0.35">
      <c r="A535" s="527"/>
      <c r="B535" s="527"/>
      <c r="C535" s="527"/>
      <c r="D535" s="527"/>
      <c r="E535" s="527"/>
      <c r="F535" s="527"/>
      <c r="G535" s="527"/>
      <c r="H535" s="527"/>
      <c r="I535" s="527"/>
      <c r="J535" s="527"/>
      <c r="K535" s="527"/>
      <c r="L535" s="527"/>
      <c r="M535" s="527"/>
      <c r="N535" s="527"/>
      <c r="O535" s="527"/>
      <c r="P535" s="527"/>
      <c r="Q535" s="527"/>
      <c r="R535" s="527"/>
      <c r="S535" s="527"/>
      <c r="T535" s="527"/>
      <c r="U535" s="527"/>
      <c r="V535" s="527"/>
      <c r="W535" s="527"/>
      <c r="X535" s="527"/>
      <c r="Y535" s="527"/>
      <c r="Z535" s="527"/>
      <c r="AA535" s="527"/>
      <c r="AB535" s="527"/>
    </row>
    <row r="536" spans="1:28" ht="14.25" customHeight="1" x14ac:dyDescent="0.35">
      <c r="A536" s="527"/>
      <c r="B536" s="527"/>
      <c r="C536" s="527"/>
      <c r="D536" s="527"/>
      <c r="E536" s="527"/>
      <c r="F536" s="527"/>
      <c r="G536" s="527"/>
      <c r="H536" s="527"/>
      <c r="I536" s="527"/>
      <c r="J536" s="527"/>
      <c r="K536" s="527"/>
      <c r="L536" s="527"/>
      <c r="M536" s="527"/>
      <c r="N536" s="527"/>
      <c r="O536" s="527"/>
      <c r="P536" s="527"/>
      <c r="Q536" s="527"/>
      <c r="R536" s="527"/>
      <c r="S536" s="527"/>
      <c r="T536" s="527"/>
      <c r="U536" s="527"/>
      <c r="V536" s="527"/>
      <c r="W536" s="527"/>
      <c r="X536" s="527"/>
      <c r="Y536" s="527"/>
      <c r="Z536" s="527"/>
      <c r="AA536" s="527"/>
      <c r="AB536" s="527"/>
    </row>
    <row r="537" spans="1:28" ht="14.25" customHeight="1" x14ac:dyDescent="0.35">
      <c r="A537" s="527"/>
      <c r="B537" s="527"/>
      <c r="C537" s="527"/>
      <c r="D537" s="527"/>
      <c r="E537" s="527"/>
      <c r="F537" s="527"/>
      <c r="G537" s="527"/>
      <c r="H537" s="527"/>
      <c r="I537" s="527"/>
      <c r="J537" s="527"/>
      <c r="K537" s="527"/>
      <c r="L537" s="527"/>
      <c r="M537" s="527"/>
      <c r="N537" s="527"/>
      <c r="O537" s="527"/>
      <c r="P537" s="527"/>
      <c r="Q537" s="527"/>
      <c r="R537" s="527"/>
      <c r="S537" s="527"/>
      <c r="T537" s="527"/>
      <c r="U537" s="527"/>
      <c r="V537" s="527"/>
      <c r="W537" s="527"/>
      <c r="X537" s="527"/>
      <c r="Y537" s="527"/>
      <c r="Z537" s="527"/>
      <c r="AA537" s="527"/>
      <c r="AB537" s="527"/>
    </row>
    <row r="538" spans="1:28" ht="14.25" customHeight="1" x14ac:dyDescent="0.35">
      <c r="A538" s="527"/>
      <c r="B538" s="527"/>
      <c r="C538" s="527"/>
      <c r="D538" s="527"/>
      <c r="E538" s="527"/>
      <c r="F538" s="527"/>
      <c r="G538" s="527"/>
      <c r="H538" s="527"/>
      <c r="I538" s="527"/>
      <c r="J538" s="527"/>
      <c r="K538" s="527"/>
      <c r="L538" s="527"/>
      <c r="M538" s="527"/>
      <c r="N538" s="527"/>
      <c r="O538" s="527"/>
      <c r="P538" s="527"/>
      <c r="Q538" s="527"/>
      <c r="R538" s="527"/>
      <c r="S538" s="527"/>
      <c r="T538" s="527"/>
      <c r="U538" s="527"/>
      <c r="V538" s="527"/>
      <c r="W538" s="527"/>
      <c r="X538" s="527"/>
      <c r="Y538" s="527"/>
      <c r="Z538" s="527"/>
      <c r="AA538" s="527"/>
      <c r="AB538" s="527"/>
    </row>
    <row r="539" spans="1:28" ht="14.25" customHeight="1" x14ac:dyDescent="0.35">
      <c r="A539" s="527"/>
      <c r="B539" s="527"/>
      <c r="C539" s="527"/>
      <c r="D539" s="527"/>
      <c r="E539" s="527"/>
      <c r="F539" s="527"/>
      <c r="G539" s="527"/>
      <c r="H539" s="527"/>
      <c r="I539" s="527"/>
      <c r="J539" s="527"/>
      <c r="K539" s="527"/>
      <c r="L539" s="527"/>
      <c r="M539" s="527"/>
      <c r="N539" s="527"/>
      <c r="O539" s="527"/>
      <c r="P539" s="527"/>
      <c r="Q539" s="527"/>
      <c r="R539" s="527"/>
      <c r="S539" s="527"/>
      <c r="T539" s="527"/>
      <c r="U539" s="527"/>
      <c r="V539" s="527"/>
      <c r="W539" s="527"/>
      <c r="X539" s="527"/>
      <c r="Y539" s="527"/>
      <c r="Z539" s="527"/>
      <c r="AA539" s="527"/>
      <c r="AB539" s="527"/>
    </row>
    <row r="540" spans="1:28" ht="14.25" customHeight="1" x14ac:dyDescent="0.35">
      <c r="A540" s="527"/>
      <c r="B540" s="527"/>
      <c r="C540" s="527"/>
      <c r="D540" s="527"/>
      <c r="E540" s="527"/>
      <c r="F540" s="527"/>
      <c r="G540" s="527"/>
      <c r="H540" s="527"/>
      <c r="I540" s="527"/>
      <c r="J540" s="527"/>
      <c r="K540" s="527"/>
      <c r="L540" s="527"/>
      <c r="M540" s="527"/>
      <c r="N540" s="527"/>
      <c r="O540" s="527"/>
      <c r="P540" s="527"/>
      <c r="Q540" s="527"/>
      <c r="R540" s="527"/>
      <c r="S540" s="527"/>
      <c r="T540" s="527"/>
      <c r="U540" s="527"/>
      <c r="V540" s="527"/>
      <c r="W540" s="527"/>
      <c r="X540" s="527"/>
      <c r="Y540" s="527"/>
      <c r="Z540" s="527"/>
      <c r="AA540" s="527"/>
      <c r="AB540" s="527"/>
    </row>
    <row r="541" spans="1:28" ht="14.25" customHeight="1" x14ac:dyDescent="0.35">
      <c r="A541" s="527"/>
      <c r="B541" s="527"/>
      <c r="C541" s="527"/>
      <c r="D541" s="527"/>
      <c r="E541" s="527"/>
      <c r="F541" s="527"/>
      <c r="G541" s="527"/>
      <c r="H541" s="527"/>
      <c r="I541" s="527"/>
      <c r="J541" s="527"/>
      <c r="K541" s="527"/>
      <c r="L541" s="527"/>
      <c r="M541" s="527"/>
      <c r="N541" s="527"/>
      <c r="O541" s="527"/>
      <c r="P541" s="527"/>
      <c r="Q541" s="527"/>
      <c r="R541" s="527"/>
      <c r="S541" s="527"/>
      <c r="T541" s="527"/>
      <c r="U541" s="527"/>
      <c r="V541" s="527"/>
      <c r="W541" s="527"/>
      <c r="X541" s="527"/>
      <c r="Y541" s="527"/>
      <c r="Z541" s="527"/>
      <c r="AA541" s="527"/>
      <c r="AB541" s="527"/>
    </row>
    <row r="542" spans="1:28" ht="14.25" customHeight="1" x14ac:dyDescent="0.35">
      <c r="A542" s="527"/>
      <c r="B542" s="527"/>
      <c r="C542" s="527"/>
      <c r="D542" s="527"/>
      <c r="E542" s="527"/>
      <c r="F542" s="527"/>
      <c r="G542" s="527"/>
      <c r="H542" s="527"/>
      <c r="I542" s="527"/>
      <c r="J542" s="527"/>
      <c r="K542" s="527"/>
      <c r="L542" s="527"/>
      <c r="M542" s="527"/>
      <c r="N542" s="527"/>
      <c r="O542" s="527"/>
      <c r="P542" s="527"/>
      <c r="Q542" s="527"/>
      <c r="R542" s="527"/>
      <c r="S542" s="527"/>
      <c r="T542" s="527"/>
      <c r="U542" s="527"/>
      <c r="V542" s="527"/>
      <c r="W542" s="527"/>
      <c r="X542" s="527"/>
      <c r="Y542" s="527"/>
      <c r="Z542" s="527"/>
      <c r="AA542" s="527"/>
      <c r="AB542" s="527"/>
    </row>
    <row r="543" spans="1:28" ht="14.25" customHeight="1" x14ac:dyDescent="0.35">
      <c r="A543" s="527"/>
      <c r="B543" s="527"/>
      <c r="C543" s="527"/>
      <c r="D543" s="527"/>
      <c r="E543" s="527"/>
      <c r="F543" s="527"/>
      <c r="G543" s="527"/>
      <c r="H543" s="527"/>
      <c r="I543" s="527"/>
      <c r="J543" s="527"/>
      <c r="K543" s="527"/>
      <c r="L543" s="527"/>
      <c r="M543" s="527"/>
      <c r="N543" s="527"/>
      <c r="O543" s="527"/>
      <c r="P543" s="527"/>
      <c r="Q543" s="527"/>
      <c r="R543" s="527"/>
      <c r="S543" s="527"/>
      <c r="T543" s="527"/>
      <c r="U543" s="527"/>
      <c r="V543" s="527"/>
      <c r="W543" s="527"/>
      <c r="X543" s="527"/>
      <c r="Y543" s="527"/>
      <c r="Z543" s="527"/>
      <c r="AA543" s="527"/>
      <c r="AB543" s="527"/>
    </row>
    <row r="544" spans="1:28" ht="14.25" customHeight="1" x14ac:dyDescent="0.35">
      <c r="A544" s="527"/>
      <c r="B544" s="527"/>
      <c r="C544" s="527"/>
      <c r="D544" s="527"/>
      <c r="E544" s="527"/>
      <c r="F544" s="527"/>
      <c r="G544" s="527"/>
      <c r="H544" s="527"/>
      <c r="I544" s="527"/>
      <c r="J544" s="527"/>
      <c r="K544" s="527"/>
      <c r="L544" s="527"/>
      <c r="M544" s="527"/>
      <c r="N544" s="527"/>
      <c r="O544" s="527"/>
      <c r="P544" s="527"/>
      <c r="Q544" s="527"/>
      <c r="R544" s="527"/>
      <c r="S544" s="527"/>
      <c r="T544" s="527"/>
      <c r="U544" s="527"/>
      <c r="V544" s="527"/>
      <c r="W544" s="527"/>
      <c r="X544" s="527"/>
      <c r="Y544" s="527"/>
      <c r="Z544" s="527"/>
      <c r="AA544" s="527"/>
      <c r="AB544" s="527"/>
    </row>
    <row r="545" spans="1:28" ht="14.25" customHeight="1" x14ac:dyDescent="0.35">
      <c r="A545" s="527"/>
      <c r="B545" s="527"/>
      <c r="C545" s="527"/>
      <c r="D545" s="527"/>
      <c r="E545" s="527"/>
      <c r="F545" s="527"/>
      <c r="G545" s="527"/>
      <c r="H545" s="527"/>
      <c r="I545" s="527"/>
      <c r="J545" s="527"/>
      <c r="K545" s="527"/>
      <c r="L545" s="527"/>
      <c r="M545" s="527"/>
      <c r="N545" s="527"/>
      <c r="O545" s="527"/>
      <c r="P545" s="527"/>
      <c r="Q545" s="527"/>
      <c r="R545" s="527"/>
      <c r="S545" s="527"/>
      <c r="T545" s="527"/>
      <c r="U545" s="527"/>
      <c r="V545" s="527"/>
      <c r="W545" s="527"/>
      <c r="X545" s="527"/>
      <c r="Y545" s="527"/>
      <c r="Z545" s="527"/>
      <c r="AA545" s="527"/>
      <c r="AB545" s="527"/>
    </row>
    <row r="546" spans="1:28" ht="14.25" customHeight="1" x14ac:dyDescent="0.35">
      <c r="A546" s="527"/>
      <c r="B546" s="527"/>
      <c r="C546" s="527"/>
      <c r="D546" s="527"/>
      <c r="E546" s="527"/>
      <c r="F546" s="527"/>
      <c r="G546" s="527"/>
      <c r="H546" s="527"/>
      <c r="I546" s="527"/>
      <c r="J546" s="527"/>
      <c r="K546" s="527"/>
      <c r="L546" s="527"/>
      <c r="M546" s="527"/>
      <c r="N546" s="527"/>
      <c r="O546" s="527"/>
      <c r="P546" s="527"/>
      <c r="Q546" s="527"/>
      <c r="R546" s="527"/>
      <c r="S546" s="527"/>
      <c r="T546" s="527"/>
      <c r="U546" s="527"/>
      <c r="V546" s="527"/>
      <c r="W546" s="527"/>
      <c r="X546" s="527"/>
      <c r="Y546" s="527"/>
      <c r="Z546" s="527"/>
      <c r="AA546" s="527"/>
      <c r="AB546" s="527"/>
    </row>
    <row r="547" spans="1:28" ht="14.25" customHeight="1" x14ac:dyDescent="0.35">
      <c r="A547" s="527"/>
      <c r="B547" s="527"/>
      <c r="C547" s="527"/>
      <c r="D547" s="527"/>
      <c r="E547" s="527"/>
      <c r="F547" s="527"/>
      <c r="G547" s="527"/>
      <c r="H547" s="527"/>
      <c r="I547" s="527"/>
      <c r="J547" s="527"/>
      <c r="K547" s="527"/>
      <c r="L547" s="527"/>
      <c r="M547" s="527"/>
      <c r="N547" s="527"/>
      <c r="O547" s="527"/>
      <c r="P547" s="527"/>
      <c r="Q547" s="527"/>
      <c r="R547" s="527"/>
      <c r="S547" s="527"/>
      <c r="T547" s="527"/>
      <c r="U547" s="527"/>
      <c r="V547" s="527"/>
      <c r="W547" s="527"/>
      <c r="X547" s="527"/>
      <c r="Y547" s="527"/>
      <c r="Z547" s="527"/>
      <c r="AA547" s="527"/>
      <c r="AB547" s="527"/>
    </row>
    <row r="548" spans="1:28" ht="14.25" customHeight="1" x14ac:dyDescent="0.35">
      <c r="A548" s="527"/>
      <c r="B548" s="527"/>
      <c r="C548" s="527"/>
      <c r="D548" s="527"/>
      <c r="E548" s="527"/>
      <c r="F548" s="527"/>
      <c r="G548" s="527"/>
      <c r="H548" s="527"/>
      <c r="I548" s="527"/>
      <c r="J548" s="527"/>
      <c r="K548" s="527"/>
      <c r="L548" s="527"/>
      <c r="M548" s="527"/>
      <c r="N548" s="527"/>
      <c r="O548" s="527"/>
      <c r="P548" s="527"/>
      <c r="Q548" s="527"/>
      <c r="R548" s="527"/>
      <c r="S548" s="527"/>
      <c r="T548" s="527"/>
      <c r="U548" s="527"/>
      <c r="V548" s="527"/>
      <c r="W548" s="527"/>
      <c r="X548" s="527"/>
      <c r="Y548" s="527"/>
      <c r="Z548" s="527"/>
      <c r="AA548" s="527"/>
      <c r="AB548" s="527"/>
    </row>
    <row r="549" spans="1:28" ht="14.25" customHeight="1" x14ac:dyDescent="0.35">
      <c r="A549" s="527"/>
      <c r="B549" s="527"/>
      <c r="C549" s="527"/>
      <c r="D549" s="527"/>
      <c r="E549" s="527"/>
      <c r="F549" s="527"/>
      <c r="G549" s="527"/>
      <c r="H549" s="527"/>
      <c r="I549" s="527"/>
      <c r="J549" s="527"/>
      <c r="K549" s="527"/>
      <c r="L549" s="527"/>
      <c r="M549" s="527"/>
      <c r="N549" s="527"/>
      <c r="O549" s="527"/>
      <c r="P549" s="527"/>
      <c r="Q549" s="527"/>
      <c r="R549" s="527"/>
      <c r="S549" s="527"/>
      <c r="T549" s="527"/>
      <c r="U549" s="527"/>
      <c r="V549" s="527"/>
      <c r="W549" s="527"/>
      <c r="X549" s="527"/>
      <c r="Y549" s="527"/>
      <c r="Z549" s="527"/>
      <c r="AA549" s="527"/>
      <c r="AB549" s="527"/>
    </row>
    <row r="550" spans="1:28" ht="14.25" customHeight="1" x14ac:dyDescent="0.35">
      <c r="A550" s="527"/>
      <c r="B550" s="527"/>
      <c r="C550" s="527"/>
      <c r="D550" s="527"/>
      <c r="E550" s="527"/>
      <c r="F550" s="527"/>
      <c r="G550" s="527"/>
      <c r="H550" s="527"/>
      <c r="I550" s="527"/>
      <c r="J550" s="527"/>
      <c r="K550" s="527"/>
      <c r="L550" s="527"/>
      <c r="M550" s="527"/>
      <c r="N550" s="527"/>
      <c r="O550" s="527"/>
      <c r="P550" s="527"/>
      <c r="Q550" s="527"/>
      <c r="R550" s="527"/>
      <c r="S550" s="527"/>
      <c r="T550" s="527"/>
      <c r="U550" s="527"/>
      <c r="V550" s="527"/>
      <c r="W550" s="527"/>
      <c r="X550" s="527"/>
      <c r="Y550" s="527"/>
      <c r="Z550" s="527"/>
      <c r="AA550" s="527"/>
      <c r="AB550" s="527"/>
    </row>
    <row r="551" spans="1:28" ht="14.25" customHeight="1" x14ac:dyDescent="0.35">
      <c r="A551" s="527"/>
      <c r="B551" s="527"/>
      <c r="C551" s="527"/>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row>
    <row r="552" spans="1:28" ht="14.25" customHeight="1" x14ac:dyDescent="0.35">
      <c r="A552" s="527"/>
      <c r="B552" s="527"/>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c r="AB552" s="527"/>
    </row>
    <row r="553" spans="1:28" ht="14.25" customHeight="1" x14ac:dyDescent="0.35">
      <c r="A553" s="527"/>
      <c r="B553" s="527"/>
      <c r="C553" s="527"/>
      <c r="D553" s="527"/>
      <c r="E553" s="527"/>
      <c r="F553" s="527"/>
      <c r="G553" s="527"/>
      <c r="H553" s="527"/>
      <c r="I553" s="527"/>
      <c r="J553" s="527"/>
      <c r="K553" s="527"/>
      <c r="L553" s="527"/>
      <c r="M553" s="527"/>
      <c r="N553" s="527"/>
      <c r="O553" s="527"/>
      <c r="P553" s="527"/>
      <c r="Q553" s="527"/>
      <c r="R553" s="527"/>
      <c r="S553" s="527"/>
      <c r="T553" s="527"/>
      <c r="U553" s="527"/>
      <c r="V553" s="527"/>
      <c r="W553" s="527"/>
      <c r="X553" s="527"/>
      <c r="Y553" s="527"/>
      <c r="Z553" s="527"/>
      <c r="AA553" s="527"/>
      <c r="AB553" s="527"/>
    </row>
    <row r="554" spans="1:28" ht="14.25" customHeight="1" x14ac:dyDescent="0.35">
      <c r="A554" s="527"/>
      <c r="B554" s="527"/>
      <c r="C554" s="527"/>
      <c r="D554" s="527"/>
      <c r="E554" s="527"/>
      <c r="F554" s="527"/>
      <c r="G554" s="527"/>
      <c r="H554" s="527"/>
      <c r="I554" s="527"/>
      <c r="J554" s="527"/>
      <c r="K554" s="527"/>
      <c r="L554" s="527"/>
      <c r="M554" s="527"/>
      <c r="N554" s="527"/>
      <c r="O554" s="527"/>
      <c r="P554" s="527"/>
      <c r="Q554" s="527"/>
      <c r="R554" s="527"/>
      <c r="S554" s="527"/>
      <c r="T554" s="527"/>
      <c r="U554" s="527"/>
      <c r="V554" s="527"/>
      <c r="W554" s="527"/>
      <c r="X554" s="527"/>
      <c r="Y554" s="527"/>
      <c r="Z554" s="527"/>
      <c r="AA554" s="527"/>
      <c r="AB554" s="527"/>
    </row>
    <row r="555" spans="1:28" ht="14.25" customHeight="1" x14ac:dyDescent="0.35">
      <c r="A555" s="527"/>
      <c r="B555" s="527"/>
      <c r="C555" s="527"/>
      <c r="D555" s="527"/>
      <c r="E555" s="527"/>
      <c r="F555" s="527"/>
      <c r="G555" s="527"/>
      <c r="H555" s="527"/>
      <c r="I555" s="527"/>
      <c r="J555" s="527"/>
      <c r="K555" s="527"/>
      <c r="L555" s="527"/>
      <c r="M555" s="527"/>
      <c r="N555" s="527"/>
      <c r="O555" s="527"/>
      <c r="P555" s="527"/>
      <c r="Q555" s="527"/>
      <c r="R555" s="527"/>
      <c r="S555" s="527"/>
      <c r="T555" s="527"/>
      <c r="U555" s="527"/>
      <c r="V555" s="527"/>
      <c r="W555" s="527"/>
      <c r="X555" s="527"/>
      <c r="Y555" s="527"/>
      <c r="Z555" s="527"/>
      <c r="AA555" s="527"/>
      <c r="AB555" s="527"/>
    </row>
    <row r="556" spans="1:28" ht="14.25" customHeight="1" x14ac:dyDescent="0.35">
      <c r="A556" s="527"/>
      <c r="B556" s="527"/>
      <c r="C556" s="527"/>
      <c r="D556" s="527"/>
      <c r="E556" s="527"/>
      <c r="F556" s="527"/>
      <c r="G556" s="527"/>
      <c r="H556" s="527"/>
      <c r="I556" s="527"/>
      <c r="J556" s="527"/>
      <c r="K556" s="527"/>
      <c r="L556" s="527"/>
      <c r="M556" s="527"/>
      <c r="N556" s="527"/>
      <c r="O556" s="527"/>
      <c r="P556" s="527"/>
      <c r="Q556" s="527"/>
      <c r="R556" s="527"/>
      <c r="S556" s="527"/>
      <c r="T556" s="527"/>
      <c r="U556" s="527"/>
      <c r="V556" s="527"/>
      <c r="W556" s="527"/>
      <c r="X556" s="527"/>
      <c r="Y556" s="527"/>
      <c r="Z556" s="527"/>
      <c r="AA556" s="527"/>
      <c r="AB556" s="527"/>
    </row>
    <row r="557" spans="1:28" ht="14.25" customHeight="1" x14ac:dyDescent="0.35">
      <c r="A557" s="527"/>
      <c r="B557" s="527"/>
      <c r="C557" s="527"/>
      <c r="D557" s="527"/>
      <c r="E557" s="527"/>
      <c r="F557" s="527"/>
      <c r="G557" s="527"/>
      <c r="H557" s="527"/>
      <c r="I557" s="527"/>
      <c r="J557" s="527"/>
      <c r="K557" s="527"/>
      <c r="L557" s="527"/>
      <c r="M557" s="527"/>
      <c r="N557" s="527"/>
      <c r="O557" s="527"/>
      <c r="P557" s="527"/>
      <c r="Q557" s="527"/>
      <c r="R557" s="527"/>
      <c r="S557" s="527"/>
      <c r="T557" s="527"/>
      <c r="U557" s="527"/>
      <c r="V557" s="527"/>
      <c r="W557" s="527"/>
      <c r="X557" s="527"/>
      <c r="Y557" s="527"/>
      <c r="Z557" s="527"/>
      <c r="AA557" s="527"/>
      <c r="AB557" s="527"/>
    </row>
    <row r="558" spans="1:28" ht="14.25" customHeight="1" x14ac:dyDescent="0.35">
      <c r="A558" s="527"/>
      <c r="B558" s="527"/>
      <c r="C558" s="527"/>
      <c r="D558" s="527"/>
      <c r="E558" s="527"/>
      <c r="F558" s="527"/>
      <c r="G558" s="527"/>
      <c r="H558" s="527"/>
      <c r="I558" s="527"/>
      <c r="J558" s="527"/>
      <c r="K558" s="527"/>
      <c r="L558" s="527"/>
      <c r="M558" s="527"/>
      <c r="N558" s="527"/>
      <c r="O558" s="527"/>
      <c r="P558" s="527"/>
      <c r="Q558" s="527"/>
      <c r="R558" s="527"/>
      <c r="S558" s="527"/>
      <c r="T558" s="527"/>
      <c r="U558" s="527"/>
      <c r="V558" s="527"/>
      <c r="W558" s="527"/>
      <c r="X558" s="527"/>
      <c r="Y558" s="527"/>
      <c r="Z558" s="527"/>
      <c r="AA558" s="527"/>
      <c r="AB558" s="527"/>
    </row>
    <row r="559" spans="1:28" ht="14.25" customHeight="1" x14ac:dyDescent="0.35">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row>
    <row r="560" spans="1:28" ht="14.25" customHeight="1" x14ac:dyDescent="0.35">
      <c r="A560" s="527"/>
      <c r="B560" s="527"/>
      <c r="C560" s="527"/>
      <c r="D560" s="527"/>
      <c r="E560" s="527"/>
      <c r="F560" s="527"/>
      <c r="G560" s="527"/>
      <c r="H560" s="527"/>
      <c r="I560" s="527"/>
      <c r="J560" s="527"/>
      <c r="K560" s="527"/>
      <c r="L560" s="527"/>
      <c r="M560" s="527"/>
      <c r="N560" s="527"/>
      <c r="O560" s="527"/>
      <c r="P560" s="527"/>
      <c r="Q560" s="527"/>
      <c r="R560" s="527"/>
      <c r="S560" s="527"/>
      <c r="T560" s="527"/>
      <c r="U560" s="527"/>
      <c r="V560" s="527"/>
      <c r="W560" s="527"/>
      <c r="X560" s="527"/>
      <c r="Y560" s="527"/>
      <c r="Z560" s="527"/>
      <c r="AA560" s="527"/>
      <c r="AB560" s="527"/>
    </row>
    <row r="561" spans="1:28" ht="14.25" customHeight="1" x14ac:dyDescent="0.35">
      <c r="A561" s="527"/>
      <c r="B561" s="527"/>
      <c r="C561" s="527"/>
      <c r="D561" s="527"/>
      <c r="E561" s="527"/>
      <c r="F561" s="527"/>
      <c r="G561" s="527"/>
      <c r="H561" s="527"/>
      <c r="I561" s="527"/>
      <c r="J561" s="527"/>
      <c r="K561" s="527"/>
      <c r="L561" s="527"/>
      <c r="M561" s="527"/>
      <c r="N561" s="527"/>
      <c r="O561" s="527"/>
      <c r="P561" s="527"/>
      <c r="Q561" s="527"/>
      <c r="R561" s="527"/>
      <c r="S561" s="527"/>
      <c r="T561" s="527"/>
      <c r="U561" s="527"/>
      <c r="V561" s="527"/>
      <c r="W561" s="527"/>
      <c r="X561" s="527"/>
      <c r="Y561" s="527"/>
      <c r="Z561" s="527"/>
      <c r="AA561" s="527"/>
      <c r="AB561" s="527"/>
    </row>
    <row r="562" spans="1:28" ht="14.25" customHeight="1" x14ac:dyDescent="0.35">
      <c r="A562" s="527"/>
      <c r="B562" s="527"/>
      <c r="C562" s="527"/>
      <c r="D562" s="527"/>
      <c r="E562" s="527"/>
      <c r="F562" s="527"/>
      <c r="G562" s="527"/>
      <c r="H562" s="527"/>
      <c r="I562" s="527"/>
      <c r="J562" s="527"/>
      <c r="K562" s="527"/>
      <c r="L562" s="527"/>
      <c r="M562" s="527"/>
      <c r="N562" s="527"/>
      <c r="O562" s="527"/>
      <c r="P562" s="527"/>
      <c r="Q562" s="527"/>
      <c r="R562" s="527"/>
      <c r="S562" s="527"/>
      <c r="T562" s="527"/>
      <c r="U562" s="527"/>
      <c r="V562" s="527"/>
      <c r="W562" s="527"/>
      <c r="X562" s="527"/>
      <c r="Y562" s="527"/>
      <c r="Z562" s="527"/>
      <c r="AA562" s="527"/>
      <c r="AB562" s="527"/>
    </row>
    <row r="563" spans="1:28" ht="14.25" customHeight="1" x14ac:dyDescent="0.35">
      <c r="A563" s="527"/>
      <c r="B563" s="527"/>
      <c r="C563" s="527"/>
      <c r="D563" s="527"/>
      <c r="E563" s="527"/>
      <c r="F563" s="527"/>
      <c r="G563" s="527"/>
      <c r="H563" s="527"/>
      <c r="I563" s="527"/>
      <c r="J563" s="527"/>
      <c r="K563" s="527"/>
      <c r="L563" s="527"/>
      <c r="M563" s="527"/>
      <c r="N563" s="527"/>
      <c r="O563" s="527"/>
      <c r="P563" s="527"/>
      <c r="Q563" s="527"/>
      <c r="R563" s="527"/>
      <c r="S563" s="527"/>
      <c r="T563" s="527"/>
      <c r="U563" s="527"/>
      <c r="V563" s="527"/>
      <c r="W563" s="527"/>
      <c r="X563" s="527"/>
      <c r="Y563" s="527"/>
      <c r="Z563" s="527"/>
      <c r="AA563" s="527"/>
      <c r="AB563" s="527"/>
    </row>
    <row r="564" spans="1:28" ht="14.25" customHeight="1" x14ac:dyDescent="0.35">
      <c r="A564" s="527"/>
      <c r="B564" s="527"/>
      <c r="C564" s="527"/>
      <c r="D564" s="527"/>
      <c r="E564" s="527"/>
      <c r="F564" s="527"/>
      <c r="G564" s="527"/>
      <c r="H564" s="527"/>
      <c r="I564" s="527"/>
      <c r="J564" s="527"/>
      <c r="K564" s="527"/>
      <c r="L564" s="527"/>
      <c r="M564" s="527"/>
      <c r="N564" s="527"/>
      <c r="O564" s="527"/>
      <c r="P564" s="527"/>
      <c r="Q564" s="527"/>
      <c r="R564" s="527"/>
      <c r="S564" s="527"/>
      <c r="T564" s="527"/>
      <c r="U564" s="527"/>
      <c r="V564" s="527"/>
      <c r="W564" s="527"/>
      <c r="X564" s="527"/>
      <c r="Y564" s="527"/>
      <c r="Z564" s="527"/>
      <c r="AA564" s="527"/>
      <c r="AB564" s="527"/>
    </row>
    <row r="565" spans="1:28" ht="14.25" customHeight="1" x14ac:dyDescent="0.35">
      <c r="A565" s="527"/>
      <c r="B565" s="527"/>
      <c r="C565" s="527"/>
      <c r="D565" s="527"/>
      <c r="E565" s="527"/>
      <c r="F565" s="527"/>
      <c r="G565" s="527"/>
      <c r="H565" s="527"/>
      <c r="I565" s="527"/>
      <c r="J565" s="527"/>
      <c r="K565" s="527"/>
      <c r="L565" s="527"/>
      <c r="M565" s="527"/>
      <c r="N565" s="527"/>
      <c r="O565" s="527"/>
      <c r="P565" s="527"/>
      <c r="Q565" s="527"/>
      <c r="R565" s="527"/>
      <c r="S565" s="527"/>
      <c r="T565" s="527"/>
      <c r="U565" s="527"/>
      <c r="V565" s="527"/>
      <c r="W565" s="527"/>
      <c r="X565" s="527"/>
      <c r="Y565" s="527"/>
      <c r="Z565" s="527"/>
      <c r="AA565" s="527"/>
      <c r="AB565" s="527"/>
    </row>
    <row r="566" spans="1:28" ht="14.25" customHeight="1" x14ac:dyDescent="0.35">
      <c r="A566" s="527"/>
      <c r="B566" s="527"/>
      <c r="C566" s="527"/>
      <c r="D566" s="527"/>
      <c r="E566" s="527"/>
      <c r="F566" s="527"/>
      <c r="G566" s="527"/>
      <c r="H566" s="527"/>
      <c r="I566" s="527"/>
      <c r="J566" s="527"/>
      <c r="K566" s="527"/>
      <c r="L566" s="527"/>
      <c r="M566" s="527"/>
      <c r="N566" s="527"/>
      <c r="O566" s="527"/>
      <c r="P566" s="527"/>
      <c r="Q566" s="527"/>
      <c r="R566" s="527"/>
      <c r="S566" s="527"/>
      <c r="T566" s="527"/>
      <c r="U566" s="527"/>
      <c r="V566" s="527"/>
      <c r="W566" s="527"/>
      <c r="X566" s="527"/>
      <c r="Y566" s="527"/>
      <c r="Z566" s="527"/>
      <c r="AA566" s="527"/>
      <c r="AB566" s="527"/>
    </row>
    <row r="567" spans="1:28" ht="14.25" customHeight="1" x14ac:dyDescent="0.35">
      <c r="A567" s="527"/>
      <c r="B567" s="527"/>
      <c r="C567" s="527"/>
      <c r="D567" s="527"/>
      <c r="E567" s="527"/>
      <c r="F567" s="527"/>
      <c r="G567" s="527"/>
      <c r="H567" s="527"/>
      <c r="I567" s="527"/>
      <c r="J567" s="527"/>
      <c r="K567" s="527"/>
      <c r="L567" s="527"/>
      <c r="M567" s="527"/>
      <c r="N567" s="527"/>
      <c r="O567" s="527"/>
      <c r="P567" s="527"/>
      <c r="Q567" s="527"/>
      <c r="R567" s="527"/>
      <c r="S567" s="527"/>
      <c r="T567" s="527"/>
      <c r="U567" s="527"/>
      <c r="V567" s="527"/>
      <c r="W567" s="527"/>
      <c r="X567" s="527"/>
      <c r="Y567" s="527"/>
      <c r="Z567" s="527"/>
      <c r="AA567" s="527"/>
      <c r="AB567" s="527"/>
    </row>
    <row r="568" spans="1:28" ht="14.25" customHeight="1" x14ac:dyDescent="0.35">
      <c r="A568" s="527"/>
      <c r="B568" s="527"/>
      <c r="C568" s="527"/>
      <c r="D568" s="527"/>
      <c r="E568" s="527"/>
      <c r="F568" s="527"/>
      <c r="G568" s="527"/>
      <c r="H568" s="527"/>
      <c r="I568" s="527"/>
      <c r="J568" s="527"/>
      <c r="K568" s="527"/>
      <c r="L568" s="527"/>
      <c r="M568" s="527"/>
      <c r="N568" s="527"/>
      <c r="O568" s="527"/>
      <c r="P568" s="527"/>
      <c r="Q568" s="527"/>
      <c r="R568" s="527"/>
      <c r="S568" s="527"/>
      <c r="T568" s="527"/>
      <c r="U568" s="527"/>
      <c r="V568" s="527"/>
      <c r="W568" s="527"/>
      <c r="X568" s="527"/>
      <c r="Y568" s="527"/>
      <c r="Z568" s="527"/>
      <c r="AA568" s="527"/>
      <c r="AB568" s="527"/>
    </row>
    <row r="569" spans="1:28" ht="14.25" customHeight="1" x14ac:dyDescent="0.35">
      <c r="A569" s="527"/>
      <c r="B569" s="527"/>
      <c r="C569" s="527"/>
      <c r="D569" s="527"/>
      <c r="E569" s="527"/>
      <c r="F569" s="527"/>
      <c r="G569" s="527"/>
      <c r="H569" s="527"/>
      <c r="I569" s="527"/>
      <c r="J569" s="527"/>
      <c r="K569" s="527"/>
      <c r="L569" s="527"/>
      <c r="M569" s="527"/>
      <c r="N569" s="527"/>
      <c r="O569" s="527"/>
      <c r="P569" s="527"/>
      <c r="Q569" s="527"/>
      <c r="R569" s="527"/>
      <c r="S569" s="527"/>
      <c r="T569" s="527"/>
      <c r="U569" s="527"/>
      <c r="V569" s="527"/>
      <c r="W569" s="527"/>
      <c r="X569" s="527"/>
      <c r="Y569" s="527"/>
      <c r="Z569" s="527"/>
      <c r="AA569" s="527"/>
      <c r="AB569" s="527"/>
    </row>
    <row r="570" spans="1:28" ht="14.25" customHeight="1" x14ac:dyDescent="0.35">
      <c r="A570" s="527"/>
      <c r="B570" s="527"/>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7"/>
      <c r="Z570" s="527"/>
      <c r="AA570" s="527"/>
      <c r="AB570" s="527"/>
    </row>
    <row r="571" spans="1:28" ht="14.25" customHeight="1" x14ac:dyDescent="0.35">
      <c r="A571" s="527"/>
      <c r="B571" s="527"/>
      <c r="C571" s="527"/>
      <c r="D571" s="527"/>
      <c r="E571" s="527"/>
      <c r="F571" s="527"/>
      <c r="G571" s="527"/>
      <c r="H571" s="527"/>
      <c r="I571" s="527"/>
      <c r="J571" s="527"/>
      <c r="K571" s="527"/>
      <c r="L571" s="527"/>
      <c r="M571" s="527"/>
      <c r="N571" s="527"/>
      <c r="O571" s="527"/>
      <c r="P571" s="527"/>
      <c r="Q571" s="527"/>
      <c r="R571" s="527"/>
      <c r="S571" s="527"/>
      <c r="T571" s="527"/>
      <c r="U571" s="527"/>
      <c r="V571" s="527"/>
      <c r="W571" s="527"/>
      <c r="X571" s="527"/>
      <c r="Y571" s="527"/>
      <c r="Z571" s="527"/>
      <c r="AA571" s="527"/>
      <c r="AB571" s="527"/>
    </row>
    <row r="572" spans="1:28" ht="14.25" customHeight="1" x14ac:dyDescent="0.35">
      <c r="A572" s="527"/>
      <c r="B572" s="527"/>
      <c r="C572" s="527"/>
      <c r="D572" s="527"/>
      <c r="E572" s="527"/>
      <c r="F572" s="527"/>
      <c r="G572" s="527"/>
      <c r="H572" s="527"/>
      <c r="I572" s="527"/>
      <c r="J572" s="527"/>
      <c r="K572" s="527"/>
      <c r="L572" s="527"/>
      <c r="M572" s="527"/>
      <c r="N572" s="527"/>
      <c r="O572" s="527"/>
      <c r="P572" s="527"/>
      <c r="Q572" s="527"/>
      <c r="R572" s="527"/>
      <c r="S572" s="527"/>
      <c r="T572" s="527"/>
      <c r="U572" s="527"/>
      <c r="V572" s="527"/>
      <c r="W572" s="527"/>
      <c r="X572" s="527"/>
      <c r="Y572" s="527"/>
      <c r="Z572" s="527"/>
      <c r="AA572" s="527"/>
      <c r="AB572" s="527"/>
    </row>
    <row r="573" spans="1:28" ht="14.25" customHeight="1" x14ac:dyDescent="0.35">
      <c r="A573" s="527"/>
      <c r="B573" s="527"/>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527"/>
      <c r="AB573" s="527"/>
    </row>
    <row r="574" spans="1:28" ht="14.25" customHeight="1" x14ac:dyDescent="0.35">
      <c r="A574" s="527"/>
      <c r="B574" s="527"/>
      <c r="C574" s="527"/>
      <c r="D574" s="527"/>
      <c r="E574" s="527"/>
      <c r="F574" s="527"/>
      <c r="G574" s="527"/>
      <c r="H574" s="527"/>
      <c r="I574" s="527"/>
      <c r="J574" s="527"/>
      <c r="K574" s="527"/>
      <c r="L574" s="527"/>
      <c r="M574" s="527"/>
      <c r="N574" s="527"/>
      <c r="O574" s="527"/>
      <c r="P574" s="527"/>
      <c r="Q574" s="527"/>
      <c r="R574" s="527"/>
      <c r="S574" s="527"/>
      <c r="T574" s="527"/>
      <c r="U574" s="527"/>
      <c r="V574" s="527"/>
      <c r="W574" s="527"/>
      <c r="X574" s="527"/>
      <c r="Y574" s="527"/>
      <c r="Z574" s="527"/>
      <c r="AA574" s="527"/>
      <c r="AB574" s="527"/>
    </row>
    <row r="575" spans="1:28" ht="14.25" customHeight="1" x14ac:dyDescent="0.35">
      <c r="A575" s="527"/>
      <c r="B575" s="527"/>
      <c r="C575" s="527"/>
      <c r="D575" s="527"/>
      <c r="E575" s="527"/>
      <c r="F575" s="527"/>
      <c r="G575" s="527"/>
      <c r="H575" s="527"/>
      <c r="I575" s="527"/>
      <c r="J575" s="527"/>
      <c r="K575" s="527"/>
      <c r="L575" s="527"/>
      <c r="M575" s="527"/>
      <c r="N575" s="527"/>
      <c r="O575" s="527"/>
      <c r="P575" s="527"/>
      <c r="Q575" s="527"/>
      <c r="R575" s="527"/>
      <c r="S575" s="527"/>
      <c r="T575" s="527"/>
      <c r="U575" s="527"/>
      <c r="V575" s="527"/>
      <c r="W575" s="527"/>
      <c r="X575" s="527"/>
      <c r="Y575" s="527"/>
      <c r="Z575" s="527"/>
      <c r="AA575" s="527"/>
      <c r="AB575" s="527"/>
    </row>
    <row r="576" spans="1:28" ht="14.25" customHeight="1" x14ac:dyDescent="0.35">
      <c r="A576" s="527"/>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c r="AB576" s="527"/>
    </row>
    <row r="577" spans="1:28" ht="14.25" customHeight="1" x14ac:dyDescent="0.35">
      <c r="A577" s="527"/>
      <c r="B577" s="527"/>
      <c r="C577" s="527"/>
      <c r="D577" s="527"/>
      <c r="E577" s="527"/>
      <c r="F577" s="527"/>
      <c r="G577" s="527"/>
      <c r="H577" s="527"/>
      <c r="I577" s="527"/>
      <c r="J577" s="527"/>
      <c r="K577" s="527"/>
      <c r="L577" s="527"/>
      <c r="M577" s="527"/>
      <c r="N577" s="527"/>
      <c r="O577" s="527"/>
      <c r="P577" s="527"/>
      <c r="Q577" s="527"/>
      <c r="R577" s="527"/>
      <c r="S577" s="527"/>
      <c r="T577" s="527"/>
      <c r="U577" s="527"/>
      <c r="V577" s="527"/>
      <c r="W577" s="527"/>
      <c r="X577" s="527"/>
      <c r="Y577" s="527"/>
      <c r="Z577" s="527"/>
      <c r="AA577" s="527"/>
      <c r="AB577" s="527"/>
    </row>
    <row r="578" spans="1:28" ht="14.25" customHeight="1" x14ac:dyDescent="0.35">
      <c r="A578" s="527"/>
      <c r="B578" s="527"/>
      <c r="C578" s="527"/>
      <c r="D578" s="527"/>
      <c r="E578" s="527"/>
      <c r="F578" s="527"/>
      <c r="G578" s="527"/>
      <c r="H578" s="527"/>
      <c r="I578" s="527"/>
      <c r="J578" s="527"/>
      <c r="K578" s="527"/>
      <c r="L578" s="527"/>
      <c r="M578" s="527"/>
      <c r="N578" s="527"/>
      <c r="O578" s="527"/>
      <c r="P578" s="527"/>
      <c r="Q578" s="527"/>
      <c r="R578" s="527"/>
      <c r="S578" s="527"/>
      <c r="T578" s="527"/>
      <c r="U578" s="527"/>
      <c r="V578" s="527"/>
      <c r="W578" s="527"/>
      <c r="X578" s="527"/>
      <c r="Y578" s="527"/>
      <c r="Z578" s="527"/>
      <c r="AA578" s="527"/>
      <c r="AB578" s="527"/>
    </row>
    <row r="579" spans="1:28" ht="14.25" customHeight="1" x14ac:dyDescent="0.35">
      <c r="A579" s="527"/>
      <c r="B579" s="527"/>
      <c r="C579" s="527"/>
      <c r="D579" s="527"/>
      <c r="E579" s="527"/>
      <c r="F579" s="527"/>
      <c r="G579" s="527"/>
      <c r="H579" s="527"/>
      <c r="I579" s="527"/>
      <c r="J579" s="527"/>
      <c r="K579" s="527"/>
      <c r="L579" s="527"/>
      <c r="M579" s="527"/>
      <c r="N579" s="527"/>
      <c r="O579" s="527"/>
      <c r="P579" s="527"/>
      <c r="Q579" s="527"/>
      <c r="R579" s="527"/>
      <c r="S579" s="527"/>
      <c r="T579" s="527"/>
      <c r="U579" s="527"/>
      <c r="V579" s="527"/>
      <c r="W579" s="527"/>
      <c r="X579" s="527"/>
      <c r="Y579" s="527"/>
      <c r="Z579" s="527"/>
      <c r="AA579" s="527"/>
      <c r="AB579" s="527"/>
    </row>
    <row r="580" spans="1:28" ht="14.25" customHeight="1" x14ac:dyDescent="0.35">
      <c r="A580" s="527"/>
      <c r="B580" s="527"/>
      <c r="C580" s="527"/>
      <c r="D580" s="527"/>
      <c r="E580" s="527"/>
      <c r="F580" s="527"/>
      <c r="G580" s="527"/>
      <c r="H580" s="527"/>
      <c r="I580" s="527"/>
      <c r="J580" s="527"/>
      <c r="K580" s="527"/>
      <c r="L580" s="527"/>
      <c r="M580" s="527"/>
      <c r="N580" s="527"/>
      <c r="O580" s="527"/>
      <c r="P580" s="527"/>
      <c r="Q580" s="527"/>
      <c r="R580" s="527"/>
      <c r="S580" s="527"/>
      <c r="T580" s="527"/>
      <c r="U580" s="527"/>
      <c r="V580" s="527"/>
      <c r="W580" s="527"/>
      <c r="X580" s="527"/>
      <c r="Y580" s="527"/>
      <c r="Z580" s="527"/>
      <c r="AA580" s="527"/>
      <c r="AB580" s="527"/>
    </row>
    <row r="581" spans="1:28" ht="14.25" customHeight="1" x14ac:dyDescent="0.35">
      <c r="A581" s="527"/>
      <c r="B581" s="527"/>
      <c r="C581" s="527"/>
      <c r="D581" s="527"/>
      <c r="E581" s="527"/>
      <c r="F581" s="527"/>
      <c r="G581" s="527"/>
      <c r="H581" s="527"/>
      <c r="I581" s="527"/>
      <c r="J581" s="527"/>
      <c r="K581" s="527"/>
      <c r="L581" s="527"/>
      <c r="M581" s="527"/>
      <c r="N581" s="527"/>
      <c r="O581" s="527"/>
      <c r="P581" s="527"/>
      <c r="Q581" s="527"/>
      <c r="R581" s="527"/>
      <c r="S581" s="527"/>
      <c r="T581" s="527"/>
      <c r="U581" s="527"/>
      <c r="V581" s="527"/>
      <c r="W581" s="527"/>
      <c r="X581" s="527"/>
      <c r="Y581" s="527"/>
      <c r="Z581" s="527"/>
      <c r="AA581" s="527"/>
      <c r="AB581" s="527"/>
    </row>
    <row r="582" spans="1:28" ht="14.25" customHeight="1" x14ac:dyDescent="0.35">
      <c r="A582" s="527"/>
      <c r="B582" s="527"/>
      <c r="C582" s="527"/>
      <c r="D582" s="527"/>
      <c r="E582" s="527"/>
      <c r="F582" s="527"/>
      <c r="G582" s="527"/>
      <c r="H582" s="527"/>
      <c r="I582" s="527"/>
      <c r="J582" s="527"/>
      <c r="K582" s="527"/>
      <c r="L582" s="527"/>
      <c r="M582" s="527"/>
      <c r="N582" s="527"/>
      <c r="O582" s="527"/>
      <c r="P582" s="527"/>
      <c r="Q582" s="527"/>
      <c r="R582" s="527"/>
      <c r="S582" s="527"/>
      <c r="T582" s="527"/>
      <c r="U582" s="527"/>
      <c r="V582" s="527"/>
      <c r="W582" s="527"/>
      <c r="X582" s="527"/>
      <c r="Y582" s="527"/>
      <c r="Z582" s="527"/>
      <c r="AA582" s="527"/>
      <c r="AB582" s="527"/>
    </row>
    <row r="583" spans="1:28" ht="14.25" customHeight="1" x14ac:dyDescent="0.35">
      <c r="A583" s="527"/>
      <c r="B583" s="527"/>
      <c r="C583" s="527"/>
      <c r="D583" s="527"/>
      <c r="E583" s="527"/>
      <c r="F583" s="527"/>
      <c r="G583" s="527"/>
      <c r="H583" s="527"/>
      <c r="I583" s="527"/>
      <c r="J583" s="527"/>
      <c r="K583" s="527"/>
      <c r="L583" s="527"/>
      <c r="M583" s="527"/>
      <c r="N583" s="527"/>
      <c r="O583" s="527"/>
      <c r="P583" s="527"/>
      <c r="Q583" s="527"/>
      <c r="R583" s="527"/>
      <c r="S583" s="527"/>
      <c r="T583" s="527"/>
      <c r="U583" s="527"/>
      <c r="V583" s="527"/>
      <c r="W583" s="527"/>
      <c r="X583" s="527"/>
      <c r="Y583" s="527"/>
      <c r="Z583" s="527"/>
      <c r="AA583" s="527"/>
      <c r="AB583" s="527"/>
    </row>
    <row r="584" spans="1:28" ht="14.25" customHeight="1" x14ac:dyDescent="0.35">
      <c r="A584" s="527"/>
      <c r="B584" s="527"/>
      <c r="C584" s="527"/>
      <c r="D584" s="527"/>
      <c r="E584" s="527"/>
      <c r="F584" s="527"/>
      <c r="G584" s="527"/>
      <c r="H584" s="527"/>
      <c r="I584" s="527"/>
      <c r="J584" s="527"/>
      <c r="K584" s="527"/>
      <c r="L584" s="527"/>
      <c r="M584" s="527"/>
      <c r="N584" s="527"/>
      <c r="O584" s="527"/>
      <c r="P584" s="527"/>
      <c r="Q584" s="527"/>
      <c r="R584" s="527"/>
      <c r="S584" s="527"/>
      <c r="T584" s="527"/>
      <c r="U584" s="527"/>
      <c r="V584" s="527"/>
      <c r="W584" s="527"/>
      <c r="X584" s="527"/>
      <c r="Y584" s="527"/>
      <c r="Z584" s="527"/>
      <c r="AA584" s="527"/>
      <c r="AB584" s="527"/>
    </row>
    <row r="585" spans="1:28" ht="14.25" customHeight="1" x14ac:dyDescent="0.35">
      <c r="A585" s="527"/>
      <c r="B585" s="527"/>
      <c r="C585" s="527"/>
      <c r="D585" s="527"/>
      <c r="E585" s="527"/>
      <c r="F585" s="527"/>
      <c r="G585" s="527"/>
      <c r="H585" s="527"/>
      <c r="I585" s="527"/>
      <c r="J585" s="527"/>
      <c r="K585" s="527"/>
      <c r="L585" s="527"/>
      <c r="M585" s="527"/>
      <c r="N585" s="527"/>
      <c r="O585" s="527"/>
      <c r="P585" s="527"/>
      <c r="Q585" s="527"/>
      <c r="R585" s="527"/>
      <c r="S585" s="527"/>
      <c r="T585" s="527"/>
      <c r="U585" s="527"/>
      <c r="V585" s="527"/>
      <c r="W585" s="527"/>
      <c r="X585" s="527"/>
      <c r="Y585" s="527"/>
      <c r="Z585" s="527"/>
      <c r="AA585" s="527"/>
      <c r="AB585" s="527"/>
    </row>
    <row r="586" spans="1:28" ht="14.25" customHeight="1" x14ac:dyDescent="0.35">
      <c r="A586" s="527"/>
      <c r="B586" s="527"/>
      <c r="C586" s="527"/>
      <c r="D586" s="527"/>
      <c r="E586" s="527"/>
      <c r="F586" s="527"/>
      <c r="G586" s="527"/>
      <c r="H586" s="527"/>
      <c r="I586" s="527"/>
      <c r="J586" s="527"/>
      <c r="K586" s="527"/>
      <c r="L586" s="527"/>
      <c r="M586" s="527"/>
      <c r="N586" s="527"/>
      <c r="O586" s="527"/>
      <c r="P586" s="527"/>
      <c r="Q586" s="527"/>
      <c r="R586" s="527"/>
      <c r="S586" s="527"/>
      <c r="T586" s="527"/>
      <c r="U586" s="527"/>
      <c r="V586" s="527"/>
      <c r="W586" s="527"/>
      <c r="X586" s="527"/>
      <c r="Y586" s="527"/>
      <c r="Z586" s="527"/>
      <c r="AA586" s="527"/>
      <c r="AB586" s="527"/>
    </row>
    <row r="587" spans="1:28" ht="14.25" customHeight="1" x14ac:dyDescent="0.35">
      <c r="A587" s="527"/>
      <c r="B587" s="527"/>
      <c r="C587" s="527"/>
      <c r="D587" s="527"/>
      <c r="E587" s="527"/>
      <c r="F587" s="527"/>
      <c r="G587" s="527"/>
      <c r="H587" s="527"/>
      <c r="I587" s="527"/>
      <c r="J587" s="527"/>
      <c r="K587" s="527"/>
      <c r="L587" s="527"/>
      <c r="M587" s="527"/>
      <c r="N587" s="527"/>
      <c r="O587" s="527"/>
      <c r="P587" s="527"/>
      <c r="Q587" s="527"/>
      <c r="R587" s="527"/>
      <c r="S587" s="527"/>
      <c r="T587" s="527"/>
      <c r="U587" s="527"/>
      <c r="V587" s="527"/>
      <c r="W587" s="527"/>
      <c r="X587" s="527"/>
      <c r="Y587" s="527"/>
      <c r="Z587" s="527"/>
      <c r="AA587" s="527"/>
      <c r="AB587" s="527"/>
    </row>
    <row r="588" spans="1:28" ht="14.25" customHeight="1" x14ac:dyDescent="0.35">
      <c r="A588" s="527"/>
      <c r="B588" s="527"/>
      <c r="C588" s="527"/>
      <c r="D588" s="527"/>
      <c r="E588" s="527"/>
      <c r="F588" s="527"/>
      <c r="G588" s="527"/>
      <c r="H588" s="527"/>
      <c r="I588" s="527"/>
      <c r="J588" s="527"/>
      <c r="K588" s="527"/>
      <c r="L588" s="527"/>
      <c r="M588" s="527"/>
      <c r="N588" s="527"/>
      <c r="O588" s="527"/>
      <c r="P588" s="527"/>
      <c r="Q588" s="527"/>
      <c r="R588" s="527"/>
      <c r="S588" s="527"/>
      <c r="T588" s="527"/>
      <c r="U588" s="527"/>
      <c r="V588" s="527"/>
      <c r="W588" s="527"/>
      <c r="X588" s="527"/>
      <c r="Y588" s="527"/>
      <c r="Z588" s="527"/>
      <c r="AA588" s="527"/>
      <c r="AB588" s="527"/>
    </row>
    <row r="589" spans="1:28" ht="14.25" customHeight="1" x14ac:dyDescent="0.35">
      <c r="A589" s="527"/>
      <c r="B589" s="527"/>
      <c r="C589" s="527"/>
      <c r="D589" s="527"/>
      <c r="E589" s="527"/>
      <c r="F589" s="527"/>
      <c r="G589" s="527"/>
      <c r="H589" s="527"/>
      <c r="I589" s="527"/>
      <c r="J589" s="527"/>
      <c r="K589" s="527"/>
      <c r="L589" s="527"/>
      <c r="M589" s="527"/>
      <c r="N589" s="527"/>
      <c r="O589" s="527"/>
      <c r="P589" s="527"/>
      <c r="Q589" s="527"/>
      <c r="R589" s="527"/>
      <c r="S589" s="527"/>
      <c r="T589" s="527"/>
      <c r="U589" s="527"/>
      <c r="V589" s="527"/>
      <c r="W589" s="527"/>
      <c r="X589" s="527"/>
      <c r="Y589" s="527"/>
      <c r="Z589" s="527"/>
      <c r="AA589" s="527"/>
      <c r="AB589" s="527"/>
    </row>
    <row r="590" spans="1:28" ht="14.25" customHeight="1" x14ac:dyDescent="0.35">
      <c r="A590" s="527"/>
      <c r="B590" s="527"/>
      <c r="C590" s="527"/>
      <c r="D590" s="527"/>
      <c r="E590" s="527"/>
      <c r="F590" s="527"/>
      <c r="G590" s="527"/>
      <c r="H590" s="527"/>
      <c r="I590" s="527"/>
      <c r="J590" s="527"/>
      <c r="K590" s="527"/>
      <c r="L590" s="527"/>
      <c r="M590" s="527"/>
      <c r="N590" s="527"/>
      <c r="O590" s="527"/>
      <c r="P590" s="527"/>
      <c r="Q590" s="527"/>
      <c r="R590" s="527"/>
      <c r="S590" s="527"/>
      <c r="T590" s="527"/>
      <c r="U590" s="527"/>
      <c r="V590" s="527"/>
      <c r="W590" s="527"/>
      <c r="X590" s="527"/>
      <c r="Y590" s="527"/>
      <c r="Z590" s="527"/>
      <c r="AA590" s="527"/>
      <c r="AB590" s="527"/>
    </row>
    <row r="591" spans="1:28" ht="14.25" customHeight="1" x14ac:dyDescent="0.35">
      <c r="A591" s="527"/>
      <c r="B591" s="527"/>
      <c r="C591" s="527"/>
      <c r="D591" s="527"/>
      <c r="E591" s="527"/>
      <c r="F591" s="527"/>
      <c r="G591" s="527"/>
      <c r="H591" s="527"/>
      <c r="I591" s="527"/>
      <c r="J591" s="527"/>
      <c r="K591" s="527"/>
      <c r="L591" s="527"/>
      <c r="M591" s="527"/>
      <c r="N591" s="527"/>
      <c r="O591" s="527"/>
      <c r="P591" s="527"/>
      <c r="Q591" s="527"/>
      <c r="R591" s="527"/>
      <c r="S591" s="527"/>
      <c r="T591" s="527"/>
      <c r="U591" s="527"/>
      <c r="V591" s="527"/>
      <c r="W591" s="527"/>
      <c r="X591" s="527"/>
      <c r="Y591" s="527"/>
      <c r="Z591" s="527"/>
      <c r="AA591" s="527"/>
      <c r="AB591" s="527"/>
    </row>
    <row r="592" spans="1:28" ht="14.25" customHeight="1" x14ac:dyDescent="0.35">
      <c r="A592" s="527"/>
      <c r="B592" s="527"/>
      <c r="C592" s="527"/>
      <c r="D592" s="527"/>
      <c r="E592" s="527"/>
      <c r="F592" s="527"/>
      <c r="G592" s="527"/>
      <c r="H592" s="527"/>
      <c r="I592" s="527"/>
      <c r="J592" s="527"/>
      <c r="K592" s="527"/>
      <c r="L592" s="527"/>
      <c r="M592" s="527"/>
      <c r="N592" s="527"/>
      <c r="O592" s="527"/>
      <c r="P592" s="527"/>
      <c r="Q592" s="527"/>
      <c r="R592" s="527"/>
      <c r="S592" s="527"/>
      <c r="T592" s="527"/>
      <c r="U592" s="527"/>
      <c r="V592" s="527"/>
      <c r="W592" s="527"/>
      <c r="X592" s="527"/>
      <c r="Y592" s="527"/>
      <c r="Z592" s="527"/>
      <c r="AA592" s="527"/>
      <c r="AB592" s="527"/>
    </row>
    <row r="593" spans="1:28" ht="14.25" customHeight="1" x14ac:dyDescent="0.35">
      <c r="A593" s="527"/>
      <c r="B593" s="527"/>
      <c r="C593" s="527"/>
      <c r="D593" s="527"/>
      <c r="E593" s="527"/>
      <c r="F593" s="527"/>
      <c r="G593" s="527"/>
      <c r="H593" s="527"/>
      <c r="I593" s="527"/>
      <c r="J593" s="527"/>
      <c r="K593" s="527"/>
      <c r="L593" s="527"/>
      <c r="M593" s="527"/>
      <c r="N593" s="527"/>
      <c r="O593" s="527"/>
      <c r="P593" s="527"/>
      <c r="Q593" s="527"/>
      <c r="R593" s="527"/>
      <c r="S593" s="527"/>
      <c r="T593" s="527"/>
      <c r="U593" s="527"/>
      <c r="V593" s="527"/>
      <c r="W593" s="527"/>
      <c r="X593" s="527"/>
      <c r="Y593" s="527"/>
      <c r="Z593" s="527"/>
      <c r="AA593" s="527"/>
      <c r="AB593" s="527"/>
    </row>
    <row r="594" spans="1:28" ht="14.25" customHeight="1" x14ac:dyDescent="0.35">
      <c r="A594" s="527"/>
      <c r="B594" s="527"/>
      <c r="C594" s="527"/>
      <c r="D594" s="527"/>
      <c r="E594" s="527"/>
      <c r="F594" s="527"/>
      <c r="G594" s="527"/>
      <c r="H594" s="527"/>
      <c r="I594" s="527"/>
      <c r="J594" s="527"/>
      <c r="K594" s="527"/>
      <c r="L594" s="527"/>
      <c r="M594" s="527"/>
      <c r="N594" s="527"/>
      <c r="O594" s="527"/>
      <c r="P594" s="527"/>
      <c r="Q594" s="527"/>
      <c r="R594" s="527"/>
      <c r="S594" s="527"/>
      <c r="T594" s="527"/>
      <c r="U594" s="527"/>
      <c r="V594" s="527"/>
      <c r="W594" s="527"/>
      <c r="X594" s="527"/>
      <c r="Y594" s="527"/>
      <c r="Z594" s="527"/>
      <c r="AA594" s="527"/>
      <c r="AB594" s="527"/>
    </row>
    <row r="595" spans="1:28" ht="14.25" customHeight="1" x14ac:dyDescent="0.35">
      <c r="A595" s="527"/>
      <c r="B595" s="527"/>
      <c r="C595" s="527"/>
      <c r="D595" s="527"/>
      <c r="E595" s="527"/>
      <c r="F595" s="527"/>
      <c r="G595" s="527"/>
      <c r="H595" s="527"/>
      <c r="I595" s="527"/>
      <c r="J595" s="527"/>
      <c r="K595" s="527"/>
      <c r="L595" s="527"/>
      <c r="M595" s="527"/>
      <c r="N595" s="527"/>
      <c r="O595" s="527"/>
      <c r="P595" s="527"/>
      <c r="Q595" s="527"/>
      <c r="R595" s="527"/>
      <c r="S595" s="527"/>
      <c r="T595" s="527"/>
      <c r="U595" s="527"/>
      <c r="V595" s="527"/>
      <c r="W595" s="527"/>
      <c r="X595" s="527"/>
      <c r="Y595" s="527"/>
      <c r="Z595" s="527"/>
      <c r="AA595" s="527"/>
      <c r="AB595" s="527"/>
    </row>
    <row r="596" spans="1:28" ht="14.25" customHeight="1" x14ac:dyDescent="0.35">
      <c r="A596" s="527"/>
      <c r="B596" s="527"/>
      <c r="C596" s="527"/>
      <c r="D596" s="527"/>
      <c r="E596" s="527"/>
      <c r="F596" s="527"/>
      <c r="G596" s="527"/>
      <c r="H596" s="527"/>
      <c r="I596" s="527"/>
      <c r="J596" s="527"/>
      <c r="K596" s="527"/>
      <c r="L596" s="527"/>
      <c r="M596" s="527"/>
      <c r="N596" s="527"/>
      <c r="O596" s="527"/>
      <c r="P596" s="527"/>
      <c r="Q596" s="527"/>
      <c r="R596" s="527"/>
      <c r="S596" s="527"/>
      <c r="T596" s="527"/>
      <c r="U596" s="527"/>
      <c r="V596" s="527"/>
      <c r="W596" s="527"/>
      <c r="X596" s="527"/>
      <c r="Y596" s="527"/>
      <c r="Z596" s="527"/>
      <c r="AA596" s="527"/>
      <c r="AB596" s="527"/>
    </row>
    <row r="597" spans="1:28" ht="14.25" customHeight="1" x14ac:dyDescent="0.35">
      <c r="A597" s="527"/>
      <c r="B597" s="527"/>
      <c r="C597" s="527"/>
      <c r="D597" s="527"/>
      <c r="E597" s="527"/>
      <c r="F597" s="527"/>
      <c r="G597" s="527"/>
      <c r="H597" s="527"/>
      <c r="I597" s="527"/>
      <c r="J597" s="527"/>
      <c r="K597" s="527"/>
      <c r="L597" s="527"/>
      <c r="M597" s="527"/>
      <c r="N597" s="527"/>
      <c r="O597" s="527"/>
      <c r="P597" s="527"/>
      <c r="Q597" s="527"/>
      <c r="R597" s="527"/>
      <c r="S597" s="527"/>
      <c r="T597" s="527"/>
      <c r="U597" s="527"/>
      <c r="V597" s="527"/>
      <c r="W597" s="527"/>
      <c r="X597" s="527"/>
      <c r="Y597" s="527"/>
      <c r="Z597" s="527"/>
      <c r="AA597" s="527"/>
      <c r="AB597" s="527"/>
    </row>
    <row r="598" spans="1:28" ht="14.25" customHeight="1" x14ac:dyDescent="0.35">
      <c r="A598" s="527"/>
      <c r="B598" s="527"/>
      <c r="C598" s="527"/>
      <c r="D598" s="527"/>
      <c r="E598" s="527"/>
      <c r="F598" s="527"/>
      <c r="G598" s="527"/>
      <c r="H598" s="527"/>
      <c r="I598" s="527"/>
      <c r="J598" s="527"/>
      <c r="K598" s="527"/>
      <c r="L598" s="527"/>
      <c r="M598" s="527"/>
      <c r="N598" s="527"/>
      <c r="O598" s="527"/>
      <c r="P598" s="527"/>
      <c r="Q598" s="527"/>
      <c r="R598" s="527"/>
      <c r="S598" s="527"/>
      <c r="T598" s="527"/>
      <c r="U598" s="527"/>
      <c r="V598" s="527"/>
      <c r="W598" s="527"/>
      <c r="X598" s="527"/>
      <c r="Y598" s="527"/>
      <c r="Z598" s="527"/>
      <c r="AA598" s="527"/>
      <c r="AB598" s="527"/>
    </row>
    <row r="599" spans="1:28" ht="14.25" customHeight="1" x14ac:dyDescent="0.35">
      <c r="A599" s="527"/>
      <c r="B599" s="527"/>
      <c r="C599" s="527"/>
      <c r="D599" s="527"/>
      <c r="E599" s="527"/>
      <c r="F599" s="527"/>
      <c r="G599" s="527"/>
      <c r="H599" s="527"/>
      <c r="I599" s="527"/>
      <c r="J599" s="527"/>
      <c r="K599" s="527"/>
      <c r="L599" s="527"/>
      <c r="M599" s="527"/>
      <c r="N599" s="527"/>
      <c r="O599" s="527"/>
      <c r="P599" s="527"/>
      <c r="Q599" s="527"/>
      <c r="R599" s="527"/>
      <c r="S599" s="527"/>
      <c r="T599" s="527"/>
      <c r="U599" s="527"/>
      <c r="V599" s="527"/>
      <c r="W599" s="527"/>
      <c r="X599" s="527"/>
      <c r="Y599" s="527"/>
      <c r="Z599" s="527"/>
      <c r="AA599" s="527"/>
      <c r="AB599" s="527"/>
    </row>
    <row r="600" spans="1:28" ht="14.25" customHeight="1" x14ac:dyDescent="0.35">
      <c r="A600" s="527"/>
      <c r="B600" s="527"/>
      <c r="C600" s="527"/>
      <c r="D600" s="527"/>
      <c r="E600" s="527"/>
      <c r="F600" s="527"/>
      <c r="G600" s="527"/>
      <c r="H600" s="527"/>
      <c r="I600" s="527"/>
      <c r="J600" s="527"/>
      <c r="K600" s="527"/>
      <c r="L600" s="527"/>
      <c r="M600" s="527"/>
      <c r="N600" s="527"/>
      <c r="O600" s="527"/>
      <c r="P600" s="527"/>
      <c r="Q600" s="527"/>
      <c r="R600" s="527"/>
      <c r="S600" s="527"/>
      <c r="T600" s="527"/>
      <c r="U600" s="527"/>
      <c r="V600" s="527"/>
      <c r="W600" s="527"/>
      <c r="X600" s="527"/>
      <c r="Y600" s="527"/>
      <c r="Z600" s="527"/>
      <c r="AA600" s="527"/>
      <c r="AB600" s="527"/>
    </row>
    <row r="601" spans="1:28" ht="14.25" customHeight="1" x14ac:dyDescent="0.35">
      <c r="A601" s="527"/>
      <c r="B601" s="527"/>
      <c r="C601" s="527"/>
      <c r="D601" s="527"/>
      <c r="E601" s="527"/>
      <c r="F601" s="527"/>
      <c r="G601" s="527"/>
      <c r="H601" s="527"/>
      <c r="I601" s="527"/>
      <c r="J601" s="527"/>
      <c r="K601" s="527"/>
      <c r="L601" s="527"/>
      <c r="M601" s="527"/>
      <c r="N601" s="527"/>
      <c r="O601" s="527"/>
      <c r="P601" s="527"/>
      <c r="Q601" s="527"/>
      <c r="R601" s="527"/>
      <c r="S601" s="527"/>
      <c r="T601" s="527"/>
      <c r="U601" s="527"/>
      <c r="V601" s="527"/>
      <c r="W601" s="527"/>
      <c r="X601" s="527"/>
      <c r="Y601" s="527"/>
      <c r="Z601" s="527"/>
      <c r="AA601" s="527"/>
      <c r="AB601" s="527"/>
    </row>
    <row r="602" spans="1:28" ht="14.25" customHeight="1" x14ac:dyDescent="0.35">
      <c r="A602" s="527"/>
      <c r="B602" s="527"/>
      <c r="C602" s="527"/>
      <c r="D602" s="527"/>
      <c r="E602" s="527"/>
      <c r="F602" s="527"/>
      <c r="G602" s="527"/>
      <c r="H602" s="527"/>
      <c r="I602" s="527"/>
      <c r="J602" s="527"/>
      <c r="K602" s="527"/>
      <c r="L602" s="527"/>
      <c r="M602" s="527"/>
      <c r="N602" s="527"/>
      <c r="O602" s="527"/>
      <c r="P602" s="527"/>
      <c r="Q602" s="527"/>
      <c r="R602" s="527"/>
      <c r="S602" s="527"/>
      <c r="T602" s="527"/>
      <c r="U602" s="527"/>
      <c r="V602" s="527"/>
      <c r="W602" s="527"/>
      <c r="X602" s="527"/>
      <c r="Y602" s="527"/>
      <c r="Z602" s="527"/>
      <c r="AA602" s="527"/>
      <c r="AB602" s="527"/>
    </row>
    <row r="603" spans="1:28" ht="14.25" customHeight="1" x14ac:dyDescent="0.35">
      <c r="A603" s="527"/>
      <c r="B603" s="527"/>
      <c r="C603" s="527"/>
      <c r="D603" s="527"/>
      <c r="E603" s="527"/>
      <c r="F603" s="527"/>
      <c r="G603" s="527"/>
      <c r="H603" s="527"/>
      <c r="I603" s="527"/>
      <c r="J603" s="527"/>
      <c r="K603" s="527"/>
      <c r="L603" s="527"/>
      <c r="M603" s="527"/>
      <c r="N603" s="527"/>
      <c r="O603" s="527"/>
      <c r="P603" s="527"/>
      <c r="Q603" s="527"/>
      <c r="R603" s="527"/>
      <c r="S603" s="527"/>
      <c r="T603" s="527"/>
      <c r="U603" s="527"/>
      <c r="V603" s="527"/>
      <c r="W603" s="527"/>
      <c r="X603" s="527"/>
      <c r="Y603" s="527"/>
      <c r="Z603" s="527"/>
      <c r="AA603" s="527"/>
      <c r="AB603" s="527"/>
    </row>
    <row r="604" spans="1:28" ht="14.25" customHeight="1" x14ac:dyDescent="0.35">
      <c r="A604" s="527"/>
      <c r="B604" s="527"/>
      <c r="C604" s="527"/>
      <c r="D604" s="527"/>
      <c r="E604" s="527"/>
      <c r="F604" s="527"/>
      <c r="G604" s="527"/>
      <c r="H604" s="527"/>
      <c r="I604" s="527"/>
      <c r="J604" s="527"/>
      <c r="K604" s="527"/>
      <c r="L604" s="527"/>
      <c r="M604" s="527"/>
      <c r="N604" s="527"/>
      <c r="O604" s="527"/>
      <c r="P604" s="527"/>
      <c r="Q604" s="527"/>
      <c r="R604" s="527"/>
      <c r="S604" s="527"/>
      <c r="T604" s="527"/>
      <c r="U604" s="527"/>
      <c r="V604" s="527"/>
      <c r="W604" s="527"/>
      <c r="X604" s="527"/>
      <c r="Y604" s="527"/>
      <c r="Z604" s="527"/>
      <c r="AA604" s="527"/>
      <c r="AB604" s="527"/>
    </row>
    <row r="605" spans="1:28" ht="14.25" customHeight="1" x14ac:dyDescent="0.35">
      <c r="A605" s="527"/>
      <c r="B605" s="527"/>
      <c r="C605" s="527"/>
      <c r="D605" s="527"/>
      <c r="E605" s="527"/>
      <c r="F605" s="527"/>
      <c r="G605" s="527"/>
      <c r="H605" s="527"/>
      <c r="I605" s="527"/>
      <c r="J605" s="527"/>
      <c r="K605" s="527"/>
      <c r="L605" s="527"/>
      <c r="M605" s="527"/>
      <c r="N605" s="527"/>
      <c r="O605" s="527"/>
      <c r="P605" s="527"/>
      <c r="Q605" s="527"/>
      <c r="R605" s="527"/>
      <c r="S605" s="527"/>
      <c r="T605" s="527"/>
      <c r="U605" s="527"/>
      <c r="V605" s="527"/>
      <c r="W605" s="527"/>
      <c r="X605" s="527"/>
      <c r="Y605" s="527"/>
      <c r="Z605" s="527"/>
      <c r="AA605" s="527"/>
      <c r="AB605" s="527"/>
    </row>
    <row r="606" spans="1:28" ht="14.25" customHeight="1" x14ac:dyDescent="0.35">
      <c r="A606" s="527"/>
      <c r="B606" s="527"/>
      <c r="C606" s="527"/>
      <c r="D606" s="527"/>
      <c r="E606" s="527"/>
      <c r="F606" s="527"/>
      <c r="G606" s="527"/>
      <c r="H606" s="527"/>
      <c r="I606" s="527"/>
      <c r="J606" s="527"/>
      <c r="K606" s="527"/>
      <c r="L606" s="527"/>
      <c r="M606" s="527"/>
      <c r="N606" s="527"/>
      <c r="O606" s="527"/>
      <c r="P606" s="527"/>
      <c r="Q606" s="527"/>
      <c r="R606" s="527"/>
      <c r="S606" s="527"/>
      <c r="T606" s="527"/>
      <c r="U606" s="527"/>
      <c r="V606" s="527"/>
      <c r="W606" s="527"/>
      <c r="X606" s="527"/>
      <c r="Y606" s="527"/>
      <c r="Z606" s="527"/>
      <c r="AA606" s="527"/>
      <c r="AB606" s="527"/>
    </row>
    <row r="607" spans="1:28" ht="14.25" customHeight="1" x14ac:dyDescent="0.35">
      <c r="A607" s="527"/>
      <c r="B607" s="527"/>
      <c r="C607" s="527"/>
      <c r="D607" s="527"/>
      <c r="E607" s="527"/>
      <c r="F607" s="527"/>
      <c r="G607" s="527"/>
      <c r="H607" s="527"/>
      <c r="I607" s="527"/>
      <c r="J607" s="527"/>
      <c r="K607" s="527"/>
      <c r="L607" s="527"/>
      <c r="M607" s="527"/>
      <c r="N607" s="527"/>
      <c r="O607" s="527"/>
      <c r="P607" s="527"/>
      <c r="Q607" s="527"/>
      <c r="R607" s="527"/>
      <c r="S607" s="527"/>
      <c r="T607" s="527"/>
      <c r="U607" s="527"/>
      <c r="V607" s="527"/>
      <c r="W607" s="527"/>
      <c r="X607" s="527"/>
      <c r="Y607" s="527"/>
      <c r="Z607" s="527"/>
      <c r="AA607" s="527"/>
      <c r="AB607" s="527"/>
    </row>
    <row r="608" spans="1:28" ht="14.25" customHeight="1" x14ac:dyDescent="0.35">
      <c r="A608" s="527"/>
      <c r="B608" s="527"/>
      <c r="C608" s="527"/>
      <c r="D608" s="527"/>
      <c r="E608" s="527"/>
      <c r="F608" s="527"/>
      <c r="G608" s="527"/>
      <c r="H608" s="527"/>
      <c r="I608" s="527"/>
      <c r="J608" s="527"/>
      <c r="K608" s="527"/>
      <c r="L608" s="527"/>
      <c r="M608" s="527"/>
      <c r="N608" s="527"/>
      <c r="O608" s="527"/>
      <c r="P608" s="527"/>
      <c r="Q608" s="527"/>
      <c r="R608" s="527"/>
      <c r="S608" s="527"/>
      <c r="T608" s="527"/>
      <c r="U608" s="527"/>
      <c r="V608" s="527"/>
      <c r="W608" s="527"/>
      <c r="X608" s="527"/>
      <c r="Y608" s="527"/>
      <c r="Z608" s="527"/>
      <c r="AA608" s="527"/>
      <c r="AB608" s="527"/>
    </row>
    <row r="609" spans="1:28" ht="14.25" customHeight="1" x14ac:dyDescent="0.35">
      <c r="A609" s="527"/>
      <c r="B609" s="527"/>
      <c r="C609" s="527"/>
      <c r="D609" s="527"/>
      <c r="E609" s="527"/>
      <c r="F609" s="527"/>
      <c r="G609" s="527"/>
      <c r="H609" s="527"/>
      <c r="I609" s="527"/>
      <c r="J609" s="527"/>
      <c r="K609" s="527"/>
      <c r="L609" s="527"/>
      <c r="M609" s="527"/>
      <c r="N609" s="527"/>
      <c r="O609" s="527"/>
      <c r="P609" s="527"/>
      <c r="Q609" s="527"/>
      <c r="R609" s="527"/>
      <c r="S609" s="527"/>
      <c r="T609" s="527"/>
      <c r="U609" s="527"/>
      <c r="V609" s="527"/>
      <c r="W609" s="527"/>
      <c r="X609" s="527"/>
      <c r="Y609" s="527"/>
      <c r="Z609" s="527"/>
      <c r="AA609" s="527"/>
      <c r="AB609" s="527"/>
    </row>
    <row r="610" spans="1:28" ht="14.25" customHeight="1" x14ac:dyDescent="0.35">
      <c r="A610" s="527"/>
      <c r="B610" s="527"/>
      <c r="C610" s="527"/>
      <c r="D610" s="527"/>
      <c r="E610" s="527"/>
      <c r="F610" s="527"/>
      <c r="G610" s="527"/>
      <c r="H610" s="527"/>
      <c r="I610" s="527"/>
      <c r="J610" s="527"/>
      <c r="K610" s="527"/>
      <c r="L610" s="527"/>
      <c r="M610" s="527"/>
      <c r="N610" s="527"/>
      <c r="O610" s="527"/>
      <c r="P610" s="527"/>
      <c r="Q610" s="527"/>
      <c r="R610" s="527"/>
      <c r="S610" s="527"/>
      <c r="T610" s="527"/>
      <c r="U610" s="527"/>
      <c r="V610" s="527"/>
      <c r="W610" s="527"/>
      <c r="X610" s="527"/>
      <c r="Y610" s="527"/>
      <c r="Z610" s="527"/>
      <c r="AA610" s="527"/>
      <c r="AB610" s="527"/>
    </row>
    <row r="611" spans="1:28" ht="14.25" customHeight="1" x14ac:dyDescent="0.35">
      <c r="A611" s="527"/>
      <c r="B611" s="527"/>
      <c r="C611" s="527"/>
      <c r="D611" s="527"/>
      <c r="E611" s="527"/>
      <c r="F611" s="527"/>
      <c r="G611" s="527"/>
      <c r="H611" s="527"/>
      <c r="I611" s="527"/>
      <c r="J611" s="527"/>
      <c r="K611" s="527"/>
      <c r="L611" s="527"/>
      <c r="M611" s="527"/>
      <c r="N611" s="527"/>
      <c r="O611" s="527"/>
      <c r="P611" s="527"/>
      <c r="Q611" s="527"/>
      <c r="R611" s="527"/>
      <c r="S611" s="527"/>
      <c r="T611" s="527"/>
      <c r="U611" s="527"/>
      <c r="V611" s="527"/>
      <c r="W611" s="527"/>
      <c r="X611" s="527"/>
      <c r="Y611" s="527"/>
      <c r="Z611" s="527"/>
      <c r="AA611" s="527"/>
      <c r="AB611" s="527"/>
    </row>
    <row r="612" spans="1:28" ht="14.25" customHeight="1" x14ac:dyDescent="0.35">
      <c r="A612" s="527"/>
      <c r="B612" s="527"/>
      <c r="C612" s="527"/>
      <c r="D612" s="527"/>
      <c r="E612" s="527"/>
      <c r="F612" s="527"/>
      <c r="G612" s="527"/>
      <c r="H612" s="527"/>
      <c r="I612" s="527"/>
      <c r="J612" s="527"/>
      <c r="K612" s="527"/>
      <c r="L612" s="527"/>
      <c r="M612" s="527"/>
      <c r="N612" s="527"/>
      <c r="O612" s="527"/>
      <c r="P612" s="527"/>
      <c r="Q612" s="527"/>
      <c r="R612" s="527"/>
      <c r="S612" s="527"/>
      <c r="T612" s="527"/>
      <c r="U612" s="527"/>
      <c r="V612" s="527"/>
      <c r="W612" s="527"/>
      <c r="X612" s="527"/>
      <c r="Y612" s="527"/>
      <c r="Z612" s="527"/>
      <c r="AA612" s="527"/>
      <c r="AB612" s="527"/>
    </row>
    <row r="613" spans="1:28" ht="14.25" customHeight="1" x14ac:dyDescent="0.35">
      <c r="A613" s="527"/>
      <c r="B613" s="527"/>
      <c r="C613" s="527"/>
      <c r="D613" s="527"/>
      <c r="E613" s="527"/>
      <c r="F613" s="527"/>
      <c r="G613" s="527"/>
      <c r="H613" s="527"/>
      <c r="I613" s="527"/>
      <c r="J613" s="527"/>
      <c r="K613" s="527"/>
      <c r="L613" s="527"/>
      <c r="M613" s="527"/>
      <c r="N613" s="527"/>
      <c r="O613" s="527"/>
      <c r="P613" s="527"/>
      <c r="Q613" s="527"/>
      <c r="R613" s="527"/>
      <c r="S613" s="527"/>
      <c r="T613" s="527"/>
      <c r="U613" s="527"/>
      <c r="V613" s="527"/>
      <c r="W613" s="527"/>
      <c r="X613" s="527"/>
      <c r="Y613" s="527"/>
      <c r="Z613" s="527"/>
      <c r="AA613" s="527"/>
      <c r="AB613" s="527"/>
    </row>
    <row r="614" spans="1:28" ht="14.25" customHeight="1" x14ac:dyDescent="0.35">
      <c r="A614" s="527"/>
      <c r="B614" s="527"/>
      <c r="C614" s="527"/>
      <c r="D614" s="527"/>
      <c r="E614" s="527"/>
      <c r="F614" s="527"/>
      <c r="G614" s="527"/>
      <c r="H614" s="527"/>
      <c r="I614" s="527"/>
      <c r="J614" s="527"/>
      <c r="K614" s="527"/>
      <c r="L614" s="527"/>
      <c r="M614" s="527"/>
      <c r="N614" s="527"/>
      <c r="O614" s="527"/>
      <c r="P614" s="527"/>
      <c r="Q614" s="527"/>
      <c r="R614" s="527"/>
      <c r="S614" s="527"/>
      <c r="T614" s="527"/>
      <c r="U614" s="527"/>
      <c r="V614" s="527"/>
      <c r="W614" s="527"/>
      <c r="X614" s="527"/>
      <c r="Y614" s="527"/>
      <c r="Z614" s="527"/>
      <c r="AA614" s="527"/>
      <c r="AB614" s="527"/>
    </row>
    <row r="615" spans="1:28" ht="14.25" customHeight="1" x14ac:dyDescent="0.35">
      <c r="A615" s="527"/>
      <c r="B615" s="527"/>
      <c r="C615" s="527"/>
      <c r="D615" s="527"/>
      <c r="E615" s="527"/>
      <c r="F615" s="527"/>
      <c r="G615" s="527"/>
      <c r="H615" s="527"/>
      <c r="I615" s="527"/>
      <c r="J615" s="527"/>
      <c r="K615" s="527"/>
      <c r="L615" s="527"/>
      <c r="M615" s="527"/>
      <c r="N615" s="527"/>
      <c r="O615" s="527"/>
      <c r="P615" s="527"/>
      <c r="Q615" s="527"/>
      <c r="R615" s="527"/>
      <c r="S615" s="527"/>
      <c r="T615" s="527"/>
      <c r="U615" s="527"/>
      <c r="V615" s="527"/>
      <c r="W615" s="527"/>
      <c r="X615" s="527"/>
      <c r="Y615" s="527"/>
      <c r="Z615" s="527"/>
      <c r="AA615" s="527"/>
      <c r="AB615" s="527"/>
    </row>
    <row r="616" spans="1:28" ht="14.25" customHeight="1" x14ac:dyDescent="0.35">
      <c r="A616" s="527"/>
      <c r="B616" s="527"/>
      <c r="C616" s="527"/>
      <c r="D616" s="527"/>
      <c r="E616" s="527"/>
      <c r="F616" s="527"/>
      <c r="G616" s="527"/>
      <c r="H616" s="527"/>
      <c r="I616" s="527"/>
      <c r="J616" s="527"/>
      <c r="K616" s="527"/>
      <c r="L616" s="527"/>
      <c r="M616" s="527"/>
      <c r="N616" s="527"/>
      <c r="O616" s="527"/>
      <c r="P616" s="527"/>
      <c r="Q616" s="527"/>
      <c r="R616" s="527"/>
      <c r="S616" s="527"/>
      <c r="T616" s="527"/>
      <c r="U616" s="527"/>
      <c r="V616" s="527"/>
      <c r="W616" s="527"/>
      <c r="X616" s="527"/>
      <c r="Y616" s="527"/>
      <c r="Z616" s="527"/>
      <c r="AA616" s="527"/>
      <c r="AB616" s="527"/>
    </row>
    <row r="617" spans="1:28" ht="14.25" customHeight="1" x14ac:dyDescent="0.35">
      <c r="A617" s="527"/>
      <c r="B617" s="527"/>
      <c r="C617" s="527"/>
      <c r="D617" s="527"/>
      <c r="E617" s="527"/>
      <c r="F617" s="527"/>
      <c r="G617" s="527"/>
      <c r="H617" s="527"/>
      <c r="I617" s="527"/>
      <c r="J617" s="527"/>
      <c r="K617" s="527"/>
      <c r="L617" s="527"/>
      <c r="M617" s="527"/>
      <c r="N617" s="527"/>
      <c r="O617" s="527"/>
      <c r="P617" s="527"/>
      <c r="Q617" s="527"/>
      <c r="R617" s="527"/>
      <c r="S617" s="527"/>
      <c r="T617" s="527"/>
      <c r="U617" s="527"/>
      <c r="V617" s="527"/>
      <c r="W617" s="527"/>
      <c r="X617" s="527"/>
      <c r="Y617" s="527"/>
      <c r="Z617" s="527"/>
      <c r="AA617" s="527"/>
      <c r="AB617" s="527"/>
    </row>
    <row r="618" spans="1:28" ht="14.25" customHeight="1" x14ac:dyDescent="0.35">
      <c r="A618" s="527"/>
      <c r="B618" s="527"/>
      <c r="C618" s="527"/>
      <c r="D618" s="527"/>
      <c r="E618" s="527"/>
      <c r="F618" s="527"/>
      <c r="G618" s="527"/>
      <c r="H618" s="527"/>
      <c r="I618" s="527"/>
      <c r="J618" s="527"/>
      <c r="K618" s="527"/>
      <c r="L618" s="527"/>
      <c r="M618" s="527"/>
      <c r="N618" s="527"/>
      <c r="O618" s="527"/>
      <c r="P618" s="527"/>
      <c r="Q618" s="527"/>
      <c r="R618" s="527"/>
      <c r="S618" s="527"/>
      <c r="T618" s="527"/>
      <c r="U618" s="527"/>
      <c r="V618" s="527"/>
      <c r="W618" s="527"/>
      <c r="X618" s="527"/>
      <c r="Y618" s="527"/>
      <c r="Z618" s="527"/>
      <c r="AA618" s="527"/>
      <c r="AB618" s="527"/>
    </row>
    <row r="619" spans="1:28" ht="14.25" customHeight="1" x14ac:dyDescent="0.35">
      <c r="A619" s="527"/>
      <c r="B619" s="527"/>
      <c r="C619" s="527"/>
      <c r="D619" s="527"/>
      <c r="E619" s="527"/>
      <c r="F619" s="527"/>
      <c r="G619" s="527"/>
      <c r="H619" s="527"/>
      <c r="I619" s="527"/>
      <c r="J619" s="527"/>
      <c r="K619" s="527"/>
      <c r="L619" s="527"/>
      <c r="M619" s="527"/>
      <c r="N619" s="527"/>
      <c r="O619" s="527"/>
      <c r="P619" s="527"/>
      <c r="Q619" s="527"/>
      <c r="R619" s="527"/>
      <c r="S619" s="527"/>
      <c r="T619" s="527"/>
      <c r="U619" s="527"/>
      <c r="V619" s="527"/>
      <c r="W619" s="527"/>
      <c r="X619" s="527"/>
      <c r="Y619" s="527"/>
      <c r="Z619" s="527"/>
      <c r="AA619" s="527"/>
      <c r="AB619" s="527"/>
    </row>
    <row r="620" spans="1:28" ht="14.25" customHeight="1" x14ac:dyDescent="0.35">
      <c r="A620" s="527"/>
      <c r="B620" s="527"/>
      <c r="C620" s="527"/>
      <c r="D620" s="527"/>
      <c r="E620" s="527"/>
      <c r="F620" s="527"/>
      <c r="G620" s="527"/>
      <c r="H620" s="527"/>
      <c r="I620" s="527"/>
      <c r="J620" s="527"/>
      <c r="K620" s="527"/>
      <c r="L620" s="527"/>
      <c r="M620" s="527"/>
      <c r="N620" s="527"/>
      <c r="O620" s="527"/>
      <c r="P620" s="527"/>
      <c r="Q620" s="527"/>
      <c r="R620" s="527"/>
      <c r="S620" s="527"/>
      <c r="T620" s="527"/>
      <c r="U620" s="527"/>
      <c r="V620" s="527"/>
      <c r="W620" s="527"/>
      <c r="X620" s="527"/>
      <c r="Y620" s="527"/>
      <c r="Z620" s="527"/>
      <c r="AA620" s="527"/>
      <c r="AB620" s="527"/>
    </row>
    <row r="621" spans="1:28" ht="14.25" customHeight="1" x14ac:dyDescent="0.35">
      <c r="A621" s="527"/>
      <c r="B621" s="527"/>
      <c r="C621" s="527"/>
      <c r="D621" s="527"/>
      <c r="E621" s="527"/>
      <c r="F621" s="527"/>
      <c r="G621" s="527"/>
      <c r="H621" s="527"/>
      <c r="I621" s="527"/>
      <c r="J621" s="527"/>
      <c r="K621" s="527"/>
      <c r="L621" s="527"/>
      <c r="M621" s="527"/>
      <c r="N621" s="527"/>
      <c r="O621" s="527"/>
      <c r="P621" s="527"/>
      <c r="Q621" s="527"/>
      <c r="R621" s="527"/>
      <c r="S621" s="527"/>
      <c r="T621" s="527"/>
      <c r="U621" s="527"/>
      <c r="V621" s="527"/>
      <c r="W621" s="527"/>
      <c r="X621" s="527"/>
      <c r="Y621" s="527"/>
      <c r="Z621" s="527"/>
      <c r="AA621" s="527"/>
      <c r="AB621" s="527"/>
    </row>
    <row r="622" spans="1:28" ht="14.25" customHeight="1" x14ac:dyDescent="0.35">
      <c r="A622" s="527"/>
      <c r="B622" s="527"/>
      <c r="C622" s="527"/>
      <c r="D622" s="527"/>
      <c r="E622" s="527"/>
      <c r="F622" s="527"/>
      <c r="G622" s="527"/>
      <c r="H622" s="527"/>
      <c r="I622" s="527"/>
      <c r="J622" s="527"/>
      <c r="K622" s="527"/>
      <c r="L622" s="527"/>
      <c r="M622" s="527"/>
      <c r="N622" s="527"/>
      <c r="O622" s="527"/>
      <c r="P622" s="527"/>
      <c r="Q622" s="527"/>
      <c r="R622" s="527"/>
      <c r="S622" s="527"/>
      <c r="T622" s="527"/>
      <c r="U622" s="527"/>
      <c r="V622" s="527"/>
      <c r="W622" s="527"/>
      <c r="X622" s="527"/>
      <c r="Y622" s="527"/>
      <c r="Z622" s="527"/>
      <c r="AA622" s="527"/>
      <c r="AB622" s="527"/>
    </row>
    <row r="623" spans="1:28" ht="14.25" customHeight="1" x14ac:dyDescent="0.35">
      <c r="A623" s="527"/>
      <c r="B623" s="527"/>
      <c r="C623" s="527"/>
      <c r="D623" s="527"/>
      <c r="E623" s="527"/>
      <c r="F623" s="527"/>
      <c r="G623" s="527"/>
      <c r="H623" s="527"/>
      <c r="I623" s="527"/>
      <c r="J623" s="527"/>
      <c r="K623" s="527"/>
      <c r="L623" s="527"/>
      <c r="M623" s="527"/>
      <c r="N623" s="527"/>
      <c r="O623" s="527"/>
      <c r="P623" s="527"/>
      <c r="Q623" s="527"/>
      <c r="R623" s="527"/>
      <c r="S623" s="527"/>
      <c r="T623" s="527"/>
      <c r="U623" s="527"/>
      <c r="V623" s="527"/>
      <c r="W623" s="527"/>
      <c r="X623" s="527"/>
      <c r="Y623" s="527"/>
      <c r="Z623" s="527"/>
      <c r="AA623" s="527"/>
      <c r="AB623" s="527"/>
    </row>
    <row r="624" spans="1:28" ht="14.25" customHeight="1" x14ac:dyDescent="0.35">
      <c r="A624" s="527"/>
      <c r="B624" s="527"/>
      <c r="C624" s="527"/>
      <c r="D624" s="527"/>
      <c r="E624" s="527"/>
      <c r="F624" s="527"/>
      <c r="G624" s="527"/>
      <c r="H624" s="527"/>
      <c r="I624" s="527"/>
      <c r="J624" s="527"/>
      <c r="K624" s="527"/>
      <c r="L624" s="527"/>
      <c r="M624" s="527"/>
      <c r="N624" s="527"/>
      <c r="O624" s="527"/>
      <c r="P624" s="527"/>
      <c r="Q624" s="527"/>
      <c r="R624" s="527"/>
      <c r="S624" s="527"/>
      <c r="T624" s="527"/>
      <c r="U624" s="527"/>
      <c r="V624" s="527"/>
      <c r="W624" s="527"/>
      <c r="X624" s="527"/>
      <c r="Y624" s="527"/>
      <c r="Z624" s="527"/>
      <c r="AA624" s="527"/>
      <c r="AB624" s="527"/>
    </row>
    <row r="625" spans="1:28" ht="14.25" customHeight="1" x14ac:dyDescent="0.35">
      <c r="A625" s="527"/>
      <c r="B625" s="527"/>
      <c r="C625" s="527"/>
      <c r="D625" s="527"/>
      <c r="E625" s="527"/>
      <c r="F625" s="527"/>
      <c r="G625" s="527"/>
      <c r="H625" s="527"/>
      <c r="I625" s="527"/>
      <c r="J625" s="527"/>
      <c r="K625" s="527"/>
      <c r="L625" s="527"/>
      <c r="M625" s="527"/>
      <c r="N625" s="527"/>
      <c r="O625" s="527"/>
      <c r="P625" s="527"/>
      <c r="Q625" s="527"/>
      <c r="R625" s="527"/>
      <c r="S625" s="527"/>
      <c r="T625" s="527"/>
      <c r="U625" s="527"/>
      <c r="V625" s="527"/>
      <c r="W625" s="527"/>
      <c r="X625" s="527"/>
      <c r="Y625" s="527"/>
      <c r="Z625" s="527"/>
      <c r="AA625" s="527"/>
      <c r="AB625" s="527"/>
    </row>
    <row r="626" spans="1:28" ht="14.25" customHeight="1" x14ac:dyDescent="0.35">
      <c r="A626" s="527"/>
      <c r="B626" s="527"/>
      <c r="C626" s="527"/>
      <c r="D626" s="527"/>
      <c r="E626" s="527"/>
      <c r="F626" s="527"/>
      <c r="G626" s="527"/>
      <c r="H626" s="527"/>
      <c r="I626" s="527"/>
      <c r="J626" s="527"/>
      <c r="K626" s="527"/>
      <c r="L626" s="527"/>
      <c r="M626" s="527"/>
      <c r="N626" s="527"/>
      <c r="O626" s="527"/>
      <c r="P626" s="527"/>
      <c r="Q626" s="527"/>
      <c r="R626" s="527"/>
      <c r="S626" s="527"/>
      <c r="T626" s="527"/>
      <c r="U626" s="527"/>
      <c r="V626" s="527"/>
      <c r="W626" s="527"/>
      <c r="X626" s="527"/>
      <c r="Y626" s="527"/>
      <c r="Z626" s="527"/>
      <c r="AA626" s="527"/>
      <c r="AB626" s="527"/>
    </row>
    <row r="627" spans="1:28" ht="14.25" customHeight="1" x14ac:dyDescent="0.35">
      <c r="A627" s="527"/>
      <c r="B627" s="527"/>
      <c r="C627" s="527"/>
      <c r="D627" s="527"/>
      <c r="E627" s="527"/>
      <c r="F627" s="527"/>
      <c r="G627" s="527"/>
      <c r="H627" s="527"/>
      <c r="I627" s="527"/>
      <c r="J627" s="527"/>
      <c r="K627" s="527"/>
      <c r="L627" s="527"/>
      <c r="M627" s="527"/>
      <c r="N627" s="527"/>
      <c r="O627" s="527"/>
      <c r="P627" s="527"/>
      <c r="Q627" s="527"/>
      <c r="R627" s="527"/>
      <c r="S627" s="527"/>
      <c r="T627" s="527"/>
      <c r="U627" s="527"/>
      <c r="V627" s="527"/>
      <c r="W627" s="527"/>
      <c r="X627" s="527"/>
      <c r="Y627" s="527"/>
      <c r="Z627" s="527"/>
      <c r="AA627" s="527"/>
      <c r="AB627" s="527"/>
    </row>
    <row r="628" spans="1:28" ht="14.25" customHeight="1" x14ac:dyDescent="0.35">
      <c r="A628" s="527"/>
      <c r="B628" s="527"/>
      <c r="C628" s="527"/>
      <c r="D628" s="527"/>
      <c r="E628" s="527"/>
      <c r="F628" s="527"/>
      <c r="G628" s="527"/>
      <c r="H628" s="527"/>
      <c r="I628" s="527"/>
      <c r="J628" s="527"/>
      <c r="K628" s="527"/>
      <c r="L628" s="527"/>
      <c r="M628" s="527"/>
      <c r="N628" s="527"/>
      <c r="O628" s="527"/>
      <c r="P628" s="527"/>
      <c r="Q628" s="527"/>
      <c r="R628" s="527"/>
      <c r="S628" s="527"/>
      <c r="T628" s="527"/>
      <c r="U628" s="527"/>
      <c r="V628" s="527"/>
      <c r="W628" s="527"/>
      <c r="X628" s="527"/>
      <c r="Y628" s="527"/>
      <c r="Z628" s="527"/>
      <c r="AA628" s="527"/>
      <c r="AB628" s="527"/>
    </row>
    <row r="629" spans="1:28" ht="14.25" customHeight="1" x14ac:dyDescent="0.35">
      <c r="A629" s="527"/>
      <c r="B629" s="527"/>
      <c r="C629" s="527"/>
      <c r="D629" s="527"/>
      <c r="E629" s="527"/>
      <c r="F629" s="527"/>
      <c r="G629" s="527"/>
      <c r="H629" s="527"/>
      <c r="I629" s="527"/>
      <c r="J629" s="527"/>
      <c r="K629" s="527"/>
      <c r="L629" s="527"/>
      <c r="M629" s="527"/>
      <c r="N629" s="527"/>
      <c r="O629" s="527"/>
      <c r="P629" s="527"/>
      <c r="Q629" s="527"/>
      <c r="R629" s="527"/>
      <c r="S629" s="527"/>
      <c r="T629" s="527"/>
      <c r="U629" s="527"/>
      <c r="V629" s="527"/>
      <c r="W629" s="527"/>
      <c r="X629" s="527"/>
      <c r="Y629" s="527"/>
      <c r="Z629" s="527"/>
      <c r="AA629" s="527"/>
      <c r="AB629" s="527"/>
    </row>
    <row r="630" spans="1:28" ht="14.25" customHeight="1" x14ac:dyDescent="0.35">
      <c r="A630" s="527"/>
      <c r="B630" s="527"/>
      <c r="C630" s="527"/>
      <c r="D630" s="527"/>
      <c r="E630" s="527"/>
      <c r="F630" s="527"/>
      <c r="G630" s="527"/>
      <c r="H630" s="527"/>
      <c r="I630" s="527"/>
      <c r="J630" s="527"/>
      <c r="K630" s="527"/>
      <c r="L630" s="527"/>
      <c r="M630" s="527"/>
      <c r="N630" s="527"/>
      <c r="O630" s="527"/>
      <c r="P630" s="527"/>
      <c r="Q630" s="527"/>
      <c r="R630" s="527"/>
      <c r="S630" s="527"/>
      <c r="T630" s="527"/>
      <c r="U630" s="527"/>
      <c r="V630" s="527"/>
      <c r="W630" s="527"/>
      <c r="X630" s="527"/>
      <c r="Y630" s="527"/>
      <c r="Z630" s="527"/>
      <c r="AA630" s="527"/>
      <c r="AB630" s="527"/>
    </row>
    <row r="631" spans="1:28" ht="14.25" customHeight="1" x14ac:dyDescent="0.35">
      <c r="A631" s="527"/>
      <c r="B631" s="527"/>
      <c r="C631" s="527"/>
      <c r="D631" s="527"/>
      <c r="E631" s="527"/>
      <c r="F631" s="527"/>
      <c r="G631" s="527"/>
      <c r="H631" s="527"/>
      <c r="I631" s="527"/>
      <c r="J631" s="527"/>
      <c r="K631" s="527"/>
      <c r="L631" s="527"/>
      <c r="M631" s="527"/>
      <c r="N631" s="527"/>
      <c r="O631" s="527"/>
      <c r="P631" s="527"/>
      <c r="Q631" s="527"/>
      <c r="R631" s="527"/>
      <c r="S631" s="527"/>
      <c r="T631" s="527"/>
      <c r="U631" s="527"/>
      <c r="V631" s="527"/>
      <c r="W631" s="527"/>
      <c r="X631" s="527"/>
      <c r="Y631" s="527"/>
      <c r="Z631" s="527"/>
      <c r="AA631" s="527"/>
      <c r="AB631" s="527"/>
    </row>
    <row r="632" spans="1:28" ht="14.25" customHeight="1" x14ac:dyDescent="0.35">
      <c r="A632" s="527"/>
      <c r="B632" s="527"/>
      <c r="C632" s="527"/>
      <c r="D632" s="527"/>
      <c r="E632" s="527"/>
      <c r="F632" s="527"/>
      <c r="G632" s="527"/>
      <c r="H632" s="527"/>
      <c r="I632" s="527"/>
      <c r="J632" s="527"/>
      <c r="K632" s="527"/>
      <c r="L632" s="527"/>
      <c r="M632" s="527"/>
      <c r="N632" s="527"/>
      <c r="O632" s="527"/>
      <c r="P632" s="527"/>
      <c r="Q632" s="527"/>
      <c r="R632" s="527"/>
      <c r="S632" s="527"/>
      <c r="T632" s="527"/>
      <c r="U632" s="527"/>
      <c r="V632" s="527"/>
      <c r="W632" s="527"/>
      <c r="X632" s="527"/>
      <c r="Y632" s="527"/>
      <c r="Z632" s="527"/>
      <c r="AA632" s="527"/>
      <c r="AB632" s="527"/>
    </row>
    <row r="633" spans="1:28" ht="14.25" customHeight="1" x14ac:dyDescent="0.35">
      <c r="A633" s="527"/>
      <c r="B633" s="527"/>
      <c r="C633" s="527"/>
      <c r="D633" s="527"/>
      <c r="E633" s="527"/>
      <c r="F633" s="527"/>
      <c r="G633" s="527"/>
      <c r="H633" s="527"/>
      <c r="I633" s="527"/>
      <c r="J633" s="527"/>
      <c r="K633" s="527"/>
      <c r="L633" s="527"/>
      <c r="M633" s="527"/>
      <c r="N633" s="527"/>
      <c r="O633" s="527"/>
      <c r="P633" s="527"/>
      <c r="Q633" s="527"/>
      <c r="R633" s="527"/>
      <c r="S633" s="527"/>
      <c r="T633" s="527"/>
      <c r="U633" s="527"/>
      <c r="V633" s="527"/>
      <c r="W633" s="527"/>
      <c r="X633" s="527"/>
      <c r="Y633" s="527"/>
      <c r="Z633" s="527"/>
      <c r="AA633" s="527"/>
      <c r="AB633" s="527"/>
    </row>
    <row r="634" spans="1:28" ht="14.25" customHeight="1" x14ac:dyDescent="0.35">
      <c r="A634" s="527"/>
      <c r="B634" s="527"/>
      <c r="C634" s="527"/>
      <c r="D634" s="527"/>
      <c r="E634" s="527"/>
      <c r="F634" s="527"/>
      <c r="G634" s="527"/>
      <c r="H634" s="527"/>
      <c r="I634" s="527"/>
      <c r="J634" s="527"/>
      <c r="K634" s="527"/>
      <c r="L634" s="527"/>
      <c r="M634" s="527"/>
      <c r="N634" s="527"/>
      <c r="O634" s="527"/>
      <c r="P634" s="527"/>
      <c r="Q634" s="527"/>
      <c r="R634" s="527"/>
      <c r="S634" s="527"/>
      <c r="T634" s="527"/>
      <c r="U634" s="527"/>
      <c r="V634" s="527"/>
      <c r="W634" s="527"/>
      <c r="X634" s="527"/>
      <c r="Y634" s="527"/>
      <c r="Z634" s="527"/>
      <c r="AA634" s="527"/>
      <c r="AB634" s="527"/>
    </row>
    <row r="635" spans="1:28" ht="14.25" customHeight="1" x14ac:dyDescent="0.35">
      <c r="A635" s="527"/>
      <c r="B635" s="527"/>
      <c r="C635" s="527"/>
      <c r="D635" s="527"/>
      <c r="E635" s="527"/>
      <c r="F635" s="527"/>
      <c r="G635" s="527"/>
      <c r="H635" s="527"/>
      <c r="I635" s="527"/>
      <c r="J635" s="527"/>
      <c r="K635" s="527"/>
      <c r="L635" s="527"/>
      <c r="M635" s="527"/>
      <c r="N635" s="527"/>
      <c r="O635" s="527"/>
      <c r="P635" s="527"/>
      <c r="Q635" s="527"/>
      <c r="R635" s="527"/>
      <c r="S635" s="527"/>
      <c r="T635" s="527"/>
      <c r="U635" s="527"/>
      <c r="V635" s="527"/>
      <c r="W635" s="527"/>
      <c r="X635" s="527"/>
      <c r="Y635" s="527"/>
      <c r="Z635" s="527"/>
      <c r="AA635" s="527"/>
      <c r="AB635" s="527"/>
    </row>
    <row r="636" spans="1:28" ht="14.25" customHeight="1" x14ac:dyDescent="0.35">
      <c r="A636" s="527"/>
      <c r="B636" s="527"/>
      <c r="C636" s="527"/>
      <c r="D636" s="527"/>
      <c r="E636" s="527"/>
      <c r="F636" s="527"/>
      <c r="G636" s="527"/>
      <c r="H636" s="527"/>
      <c r="I636" s="527"/>
      <c r="J636" s="527"/>
      <c r="K636" s="527"/>
      <c r="L636" s="527"/>
      <c r="M636" s="527"/>
      <c r="N636" s="527"/>
      <c r="O636" s="527"/>
      <c r="P636" s="527"/>
      <c r="Q636" s="527"/>
      <c r="R636" s="527"/>
      <c r="S636" s="527"/>
      <c r="T636" s="527"/>
      <c r="U636" s="527"/>
      <c r="V636" s="527"/>
      <c r="W636" s="527"/>
      <c r="X636" s="527"/>
      <c r="Y636" s="527"/>
      <c r="Z636" s="527"/>
      <c r="AA636" s="527"/>
      <c r="AB636" s="527"/>
    </row>
    <row r="637" spans="1:28" ht="14.25" customHeight="1" x14ac:dyDescent="0.35">
      <c r="A637" s="527"/>
      <c r="B637" s="527"/>
      <c r="C637" s="527"/>
      <c r="D637" s="527"/>
      <c r="E637" s="527"/>
      <c r="F637" s="527"/>
      <c r="G637" s="527"/>
      <c r="H637" s="527"/>
      <c r="I637" s="527"/>
      <c r="J637" s="527"/>
      <c r="K637" s="527"/>
      <c r="L637" s="527"/>
      <c r="M637" s="527"/>
      <c r="N637" s="527"/>
      <c r="O637" s="527"/>
      <c r="P637" s="527"/>
      <c r="Q637" s="527"/>
      <c r="R637" s="527"/>
      <c r="S637" s="527"/>
      <c r="T637" s="527"/>
      <c r="U637" s="527"/>
      <c r="V637" s="527"/>
      <c r="W637" s="527"/>
      <c r="X637" s="527"/>
      <c r="Y637" s="527"/>
      <c r="Z637" s="527"/>
      <c r="AA637" s="527"/>
      <c r="AB637" s="527"/>
    </row>
    <row r="638" spans="1:28" ht="14.25" customHeight="1" x14ac:dyDescent="0.35">
      <c r="A638" s="527"/>
      <c r="B638" s="527"/>
      <c r="C638" s="527"/>
      <c r="D638" s="527"/>
      <c r="E638" s="527"/>
      <c r="F638" s="527"/>
      <c r="G638" s="527"/>
      <c r="H638" s="527"/>
      <c r="I638" s="527"/>
      <c r="J638" s="527"/>
      <c r="K638" s="527"/>
      <c r="L638" s="527"/>
      <c r="M638" s="527"/>
      <c r="N638" s="527"/>
      <c r="O638" s="527"/>
      <c r="P638" s="527"/>
      <c r="Q638" s="527"/>
      <c r="R638" s="527"/>
      <c r="S638" s="527"/>
      <c r="T638" s="527"/>
      <c r="U638" s="527"/>
      <c r="V638" s="527"/>
      <c r="W638" s="527"/>
      <c r="X638" s="527"/>
      <c r="Y638" s="527"/>
      <c r="Z638" s="527"/>
      <c r="AA638" s="527"/>
      <c r="AB638" s="527"/>
    </row>
    <row r="639" spans="1:28" ht="14.25" customHeight="1" x14ac:dyDescent="0.35">
      <c r="A639" s="527"/>
      <c r="B639" s="527"/>
      <c r="C639" s="527"/>
      <c r="D639" s="527"/>
      <c r="E639" s="527"/>
      <c r="F639" s="527"/>
      <c r="G639" s="527"/>
      <c r="H639" s="527"/>
      <c r="I639" s="527"/>
      <c r="J639" s="527"/>
      <c r="K639" s="527"/>
      <c r="L639" s="527"/>
      <c r="M639" s="527"/>
      <c r="N639" s="527"/>
      <c r="O639" s="527"/>
      <c r="P639" s="527"/>
      <c r="Q639" s="527"/>
      <c r="R639" s="527"/>
      <c r="S639" s="527"/>
      <c r="T639" s="527"/>
      <c r="U639" s="527"/>
      <c r="V639" s="527"/>
      <c r="W639" s="527"/>
      <c r="X639" s="527"/>
      <c r="Y639" s="527"/>
      <c r="Z639" s="527"/>
      <c r="AA639" s="527"/>
      <c r="AB639" s="527"/>
    </row>
    <row r="640" spans="1:28" ht="14.25" customHeight="1" x14ac:dyDescent="0.35">
      <c r="A640" s="527"/>
      <c r="B640" s="527"/>
      <c r="C640" s="527"/>
      <c r="D640" s="527"/>
      <c r="E640" s="527"/>
      <c r="F640" s="527"/>
      <c r="G640" s="527"/>
      <c r="H640" s="527"/>
      <c r="I640" s="527"/>
      <c r="J640" s="527"/>
      <c r="K640" s="527"/>
      <c r="L640" s="527"/>
      <c r="M640" s="527"/>
      <c r="N640" s="527"/>
      <c r="O640" s="527"/>
      <c r="P640" s="527"/>
      <c r="Q640" s="527"/>
      <c r="R640" s="527"/>
      <c r="S640" s="527"/>
      <c r="T640" s="527"/>
      <c r="U640" s="527"/>
      <c r="V640" s="527"/>
      <c r="W640" s="527"/>
      <c r="X640" s="527"/>
      <c r="Y640" s="527"/>
      <c r="Z640" s="527"/>
      <c r="AA640" s="527"/>
      <c r="AB640" s="527"/>
    </row>
    <row r="641" spans="1:28" ht="14.25" customHeight="1" x14ac:dyDescent="0.35">
      <c r="A641" s="527"/>
      <c r="B641" s="527"/>
      <c r="C641" s="527"/>
      <c r="D641" s="527"/>
      <c r="E641" s="527"/>
      <c r="F641" s="527"/>
      <c r="G641" s="527"/>
      <c r="H641" s="527"/>
      <c r="I641" s="527"/>
      <c r="J641" s="527"/>
      <c r="K641" s="527"/>
      <c r="L641" s="527"/>
      <c r="M641" s="527"/>
      <c r="N641" s="527"/>
      <c r="O641" s="527"/>
      <c r="P641" s="527"/>
      <c r="Q641" s="527"/>
      <c r="R641" s="527"/>
      <c r="S641" s="527"/>
      <c r="T641" s="527"/>
      <c r="U641" s="527"/>
      <c r="V641" s="527"/>
      <c r="W641" s="527"/>
      <c r="X641" s="527"/>
      <c r="Y641" s="527"/>
      <c r="Z641" s="527"/>
      <c r="AA641" s="527"/>
      <c r="AB641" s="527"/>
    </row>
    <row r="642" spans="1:28" ht="14.25" customHeight="1" x14ac:dyDescent="0.35">
      <c r="A642" s="527"/>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7"/>
      <c r="Z642" s="527"/>
      <c r="AA642" s="527"/>
      <c r="AB642" s="527"/>
    </row>
    <row r="643" spans="1:28" ht="14.25" customHeight="1" x14ac:dyDescent="0.35">
      <c r="A643" s="527"/>
      <c r="B643" s="527"/>
      <c r="C643" s="527"/>
      <c r="D643" s="527"/>
      <c r="E643" s="527"/>
      <c r="F643" s="527"/>
      <c r="G643" s="527"/>
      <c r="H643" s="527"/>
      <c r="I643" s="527"/>
      <c r="J643" s="527"/>
      <c r="K643" s="527"/>
      <c r="L643" s="527"/>
      <c r="M643" s="527"/>
      <c r="N643" s="527"/>
      <c r="O643" s="527"/>
      <c r="P643" s="527"/>
      <c r="Q643" s="527"/>
      <c r="R643" s="527"/>
      <c r="S643" s="527"/>
      <c r="T643" s="527"/>
      <c r="U643" s="527"/>
      <c r="V643" s="527"/>
      <c r="W643" s="527"/>
      <c r="X643" s="527"/>
      <c r="Y643" s="527"/>
      <c r="Z643" s="527"/>
      <c r="AA643" s="527"/>
      <c r="AB643" s="527"/>
    </row>
    <row r="644" spans="1:28" ht="14.25" customHeight="1" x14ac:dyDescent="0.35">
      <c r="A644" s="527"/>
      <c r="B644" s="527"/>
      <c r="C644" s="527"/>
      <c r="D644" s="527"/>
      <c r="E644" s="527"/>
      <c r="F644" s="527"/>
      <c r="G644" s="527"/>
      <c r="H644" s="527"/>
      <c r="I644" s="527"/>
      <c r="J644" s="527"/>
      <c r="K644" s="527"/>
      <c r="L644" s="527"/>
      <c r="M644" s="527"/>
      <c r="N644" s="527"/>
      <c r="O644" s="527"/>
      <c r="P644" s="527"/>
      <c r="Q644" s="527"/>
      <c r="R644" s="527"/>
      <c r="S644" s="527"/>
      <c r="T644" s="527"/>
      <c r="U644" s="527"/>
      <c r="V644" s="527"/>
      <c r="W644" s="527"/>
      <c r="X644" s="527"/>
      <c r="Y644" s="527"/>
      <c r="Z644" s="527"/>
      <c r="AA644" s="527"/>
      <c r="AB644" s="527"/>
    </row>
    <row r="645" spans="1:28" ht="14.25" customHeight="1" x14ac:dyDescent="0.35">
      <c r="A645" s="527"/>
      <c r="B645" s="527"/>
      <c r="C645" s="527"/>
      <c r="D645" s="527"/>
      <c r="E645" s="527"/>
      <c r="F645" s="527"/>
      <c r="G645" s="527"/>
      <c r="H645" s="527"/>
      <c r="I645" s="527"/>
      <c r="J645" s="527"/>
      <c r="K645" s="527"/>
      <c r="L645" s="527"/>
      <c r="M645" s="527"/>
      <c r="N645" s="527"/>
      <c r="O645" s="527"/>
      <c r="P645" s="527"/>
      <c r="Q645" s="527"/>
      <c r="R645" s="527"/>
      <c r="S645" s="527"/>
      <c r="T645" s="527"/>
      <c r="U645" s="527"/>
      <c r="V645" s="527"/>
      <c r="W645" s="527"/>
      <c r="X645" s="527"/>
      <c r="Y645" s="527"/>
      <c r="Z645" s="527"/>
      <c r="AA645" s="527"/>
      <c r="AB645" s="527"/>
    </row>
    <row r="646" spans="1:28" ht="14.25" customHeight="1" x14ac:dyDescent="0.35">
      <c r="A646" s="527"/>
      <c r="B646" s="527"/>
      <c r="C646" s="527"/>
      <c r="D646" s="527"/>
      <c r="E646" s="527"/>
      <c r="F646" s="527"/>
      <c r="G646" s="527"/>
      <c r="H646" s="527"/>
      <c r="I646" s="527"/>
      <c r="J646" s="527"/>
      <c r="K646" s="527"/>
      <c r="L646" s="527"/>
      <c r="M646" s="527"/>
      <c r="N646" s="527"/>
      <c r="O646" s="527"/>
      <c r="P646" s="527"/>
      <c r="Q646" s="527"/>
      <c r="R646" s="527"/>
      <c r="S646" s="527"/>
      <c r="T646" s="527"/>
      <c r="U646" s="527"/>
      <c r="V646" s="527"/>
      <c r="W646" s="527"/>
      <c r="X646" s="527"/>
      <c r="Y646" s="527"/>
      <c r="Z646" s="527"/>
      <c r="AA646" s="527"/>
      <c r="AB646" s="527"/>
    </row>
    <row r="647" spans="1:28" ht="14.25" customHeight="1" x14ac:dyDescent="0.35">
      <c r="A647" s="527"/>
      <c r="B647" s="527"/>
      <c r="C647" s="527"/>
      <c r="D647" s="527"/>
      <c r="E647" s="527"/>
      <c r="F647" s="527"/>
      <c r="G647" s="527"/>
      <c r="H647" s="527"/>
      <c r="I647" s="527"/>
      <c r="J647" s="527"/>
      <c r="K647" s="527"/>
      <c r="L647" s="527"/>
      <c r="M647" s="527"/>
      <c r="N647" s="527"/>
      <c r="O647" s="527"/>
      <c r="P647" s="527"/>
      <c r="Q647" s="527"/>
      <c r="R647" s="527"/>
      <c r="S647" s="527"/>
      <c r="T647" s="527"/>
      <c r="U647" s="527"/>
      <c r="V647" s="527"/>
      <c r="W647" s="527"/>
      <c r="X647" s="527"/>
      <c r="Y647" s="527"/>
      <c r="Z647" s="527"/>
      <c r="AA647" s="527"/>
      <c r="AB647" s="527"/>
    </row>
    <row r="648" spans="1:28" ht="14.25" customHeight="1" x14ac:dyDescent="0.35">
      <c r="A648" s="527"/>
      <c r="B648" s="527"/>
      <c r="C648" s="527"/>
      <c r="D648" s="527"/>
      <c r="E648" s="527"/>
      <c r="F648" s="527"/>
      <c r="G648" s="527"/>
      <c r="H648" s="527"/>
      <c r="I648" s="527"/>
      <c r="J648" s="527"/>
      <c r="K648" s="527"/>
      <c r="L648" s="527"/>
      <c r="M648" s="527"/>
      <c r="N648" s="527"/>
      <c r="O648" s="527"/>
      <c r="P648" s="527"/>
      <c r="Q648" s="527"/>
      <c r="R648" s="527"/>
      <c r="S648" s="527"/>
      <c r="T648" s="527"/>
      <c r="U648" s="527"/>
      <c r="V648" s="527"/>
      <c r="W648" s="527"/>
      <c r="X648" s="527"/>
      <c r="Y648" s="527"/>
      <c r="Z648" s="527"/>
      <c r="AA648" s="527"/>
      <c r="AB648" s="527"/>
    </row>
    <row r="649" spans="1:28" ht="14.25" customHeight="1" x14ac:dyDescent="0.35">
      <c r="A649" s="527"/>
      <c r="B649" s="527"/>
      <c r="C649" s="527"/>
      <c r="D649" s="527"/>
      <c r="E649" s="527"/>
      <c r="F649" s="527"/>
      <c r="G649" s="527"/>
      <c r="H649" s="527"/>
      <c r="I649" s="527"/>
      <c r="J649" s="527"/>
      <c r="K649" s="527"/>
      <c r="L649" s="527"/>
      <c r="M649" s="527"/>
      <c r="N649" s="527"/>
      <c r="O649" s="527"/>
      <c r="P649" s="527"/>
      <c r="Q649" s="527"/>
      <c r="R649" s="527"/>
      <c r="S649" s="527"/>
      <c r="T649" s="527"/>
      <c r="U649" s="527"/>
      <c r="V649" s="527"/>
      <c r="W649" s="527"/>
      <c r="X649" s="527"/>
      <c r="Y649" s="527"/>
      <c r="Z649" s="527"/>
      <c r="AA649" s="527"/>
      <c r="AB649" s="527"/>
    </row>
    <row r="650" spans="1:28" ht="14.25" customHeight="1" x14ac:dyDescent="0.35">
      <c r="A650" s="527"/>
      <c r="B650" s="527"/>
      <c r="C650" s="527"/>
      <c r="D650" s="527"/>
      <c r="E650" s="527"/>
      <c r="F650" s="527"/>
      <c r="G650" s="527"/>
      <c r="H650" s="527"/>
      <c r="I650" s="527"/>
      <c r="J650" s="527"/>
      <c r="K650" s="527"/>
      <c r="L650" s="527"/>
      <c r="M650" s="527"/>
      <c r="N650" s="527"/>
      <c r="O650" s="527"/>
      <c r="P650" s="527"/>
      <c r="Q650" s="527"/>
      <c r="R650" s="527"/>
      <c r="S650" s="527"/>
      <c r="T650" s="527"/>
      <c r="U650" s="527"/>
      <c r="V650" s="527"/>
      <c r="W650" s="527"/>
      <c r="X650" s="527"/>
      <c r="Y650" s="527"/>
      <c r="Z650" s="527"/>
      <c r="AA650" s="527"/>
      <c r="AB650" s="527"/>
    </row>
    <row r="651" spans="1:28" ht="14.25" customHeight="1" x14ac:dyDescent="0.35">
      <c r="A651" s="527"/>
      <c r="B651" s="527"/>
      <c r="C651" s="527"/>
      <c r="D651" s="527"/>
      <c r="E651" s="527"/>
      <c r="F651" s="527"/>
      <c r="G651" s="527"/>
      <c r="H651" s="527"/>
      <c r="I651" s="527"/>
      <c r="J651" s="527"/>
      <c r="K651" s="527"/>
      <c r="L651" s="527"/>
      <c r="M651" s="527"/>
      <c r="N651" s="527"/>
      <c r="O651" s="527"/>
      <c r="P651" s="527"/>
      <c r="Q651" s="527"/>
      <c r="R651" s="527"/>
      <c r="S651" s="527"/>
      <c r="T651" s="527"/>
      <c r="U651" s="527"/>
      <c r="V651" s="527"/>
      <c r="W651" s="527"/>
      <c r="X651" s="527"/>
      <c r="Y651" s="527"/>
      <c r="Z651" s="527"/>
      <c r="AA651" s="527"/>
      <c r="AB651" s="527"/>
    </row>
    <row r="652" spans="1:28" ht="14.25" customHeight="1" x14ac:dyDescent="0.35">
      <c r="A652" s="527"/>
      <c r="B652" s="527"/>
      <c r="C652" s="527"/>
      <c r="D652" s="527"/>
      <c r="E652" s="527"/>
      <c r="F652" s="527"/>
      <c r="G652" s="527"/>
      <c r="H652" s="527"/>
      <c r="I652" s="527"/>
      <c r="J652" s="527"/>
      <c r="K652" s="527"/>
      <c r="L652" s="527"/>
      <c r="M652" s="527"/>
      <c r="N652" s="527"/>
      <c r="O652" s="527"/>
      <c r="P652" s="527"/>
      <c r="Q652" s="527"/>
      <c r="R652" s="527"/>
      <c r="S652" s="527"/>
      <c r="T652" s="527"/>
      <c r="U652" s="527"/>
      <c r="V652" s="527"/>
      <c r="W652" s="527"/>
      <c r="X652" s="527"/>
      <c r="Y652" s="527"/>
      <c r="Z652" s="527"/>
      <c r="AA652" s="527"/>
      <c r="AB652" s="527"/>
    </row>
    <row r="653" spans="1:28" ht="14.25" customHeight="1" x14ac:dyDescent="0.35">
      <c r="A653" s="527"/>
      <c r="B653" s="527"/>
      <c r="C653" s="527"/>
      <c r="D653" s="527"/>
      <c r="E653" s="527"/>
      <c r="F653" s="527"/>
      <c r="G653" s="527"/>
      <c r="H653" s="527"/>
      <c r="I653" s="527"/>
      <c r="J653" s="527"/>
      <c r="K653" s="527"/>
      <c r="L653" s="527"/>
      <c r="M653" s="527"/>
      <c r="N653" s="527"/>
      <c r="O653" s="527"/>
      <c r="P653" s="527"/>
      <c r="Q653" s="527"/>
      <c r="R653" s="527"/>
      <c r="S653" s="527"/>
      <c r="T653" s="527"/>
      <c r="U653" s="527"/>
      <c r="V653" s="527"/>
      <c r="W653" s="527"/>
      <c r="X653" s="527"/>
      <c r="Y653" s="527"/>
      <c r="Z653" s="527"/>
      <c r="AA653" s="527"/>
      <c r="AB653" s="527"/>
    </row>
    <row r="654" spans="1:28" ht="14.25" customHeight="1" x14ac:dyDescent="0.35">
      <c r="A654" s="527"/>
      <c r="B654" s="527"/>
      <c r="C654" s="527"/>
      <c r="D654" s="527"/>
      <c r="E654" s="527"/>
      <c r="F654" s="527"/>
      <c r="G654" s="527"/>
      <c r="H654" s="527"/>
      <c r="I654" s="527"/>
      <c r="J654" s="527"/>
      <c r="K654" s="527"/>
      <c r="L654" s="527"/>
      <c r="M654" s="527"/>
      <c r="N654" s="527"/>
      <c r="O654" s="527"/>
      <c r="P654" s="527"/>
      <c r="Q654" s="527"/>
      <c r="R654" s="527"/>
      <c r="S654" s="527"/>
      <c r="T654" s="527"/>
      <c r="U654" s="527"/>
      <c r="V654" s="527"/>
      <c r="W654" s="527"/>
      <c r="X654" s="527"/>
      <c r="Y654" s="527"/>
      <c r="Z654" s="527"/>
      <c r="AA654" s="527"/>
      <c r="AB654" s="527"/>
    </row>
    <row r="655" spans="1:28" ht="14.25" customHeight="1" x14ac:dyDescent="0.35">
      <c r="A655" s="527"/>
      <c r="B655" s="527"/>
      <c r="C655" s="527"/>
      <c r="D655" s="527"/>
      <c r="E655" s="527"/>
      <c r="F655" s="527"/>
      <c r="G655" s="527"/>
      <c r="H655" s="527"/>
      <c r="I655" s="527"/>
      <c r="J655" s="527"/>
      <c r="K655" s="527"/>
      <c r="L655" s="527"/>
      <c r="M655" s="527"/>
      <c r="N655" s="527"/>
      <c r="O655" s="527"/>
      <c r="P655" s="527"/>
      <c r="Q655" s="527"/>
      <c r="R655" s="527"/>
      <c r="S655" s="527"/>
      <c r="T655" s="527"/>
      <c r="U655" s="527"/>
      <c r="V655" s="527"/>
      <c r="W655" s="527"/>
      <c r="X655" s="527"/>
      <c r="Y655" s="527"/>
      <c r="Z655" s="527"/>
      <c r="AA655" s="527"/>
      <c r="AB655" s="527"/>
    </row>
    <row r="656" spans="1:28" ht="14.25" customHeight="1" x14ac:dyDescent="0.35">
      <c r="A656" s="527"/>
      <c r="B656" s="527"/>
      <c r="C656" s="527"/>
      <c r="D656" s="527"/>
      <c r="E656" s="527"/>
      <c r="F656" s="527"/>
      <c r="G656" s="527"/>
      <c r="H656" s="527"/>
      <c r="I656" s="527"/>
      <c r="J656" s="527"/>
      <c r="K656" s="527"/>
      <c r="L656" s="527"/>
      <c r="M656" s="527"/>
      <c r="N656" s="527"/>
      <c r="O656" s="527"/>
      <c r="P656" s="527"/>
      <c r="Q656" s="527"/>
      <c r="R656" s="527"/>
      <c r="S656" s="527"/>
      <c r="T656" s="527"/>
      <c r="U656" s="527"/>
      <c r="V656" s="527"/>
      <c r="W656" s="527"/>
      <c r="X656" s="527"/>
      <c r="Y656" s="527"/>
      <c r="Z656" s="527"/>
      <c r="AA656" s="527"/>
      <c r="AB656" s="527"/>
    </row>
    <row r="657" spans="1:28" ht="14.25" customHeight="1" x14ac:dyDescent="0.35">
      <c r="A657" s="527"/>
      <c r="B657" s="527"/>
      <c r="C657" s="527"/>
      <c r="D657" s="527"/>
      <c r="E657" s="527"/>
      <c r="F657" s="527"/>
      <c r="G657" s="527"/>
      <c r="H657" s="527"/>
      <c r="I657" s="527"/>
      <c r="J657" s="527"/>
      <c r="K657" s="527"/>
      <c r="L657" s="527"/>
      <c r="M657" s="527"/>
      <c r="N657" s="527"/>
      <c r="O657" s="527"/>
      <c r="P657" s="527"/>
      <c r="Q657" s="527"/>
      <c r="R657" s="527"/>
      <c r="S657" s="527"/>
      <c r="T657" s="527"/>
      <c r="U657" s="527"/>
      <c r="V657" s="527"/>
      <c r="W657" s="527"/>
      <c r="X657" s="527"/>
      <c r="Y657" s="527"/>
      <c r="Z657" s="527"/>
      <c r="AA657" s="527"/>
      <c r="AB657" s="527"/>
    </row>
    <row r="658" spans="1:28" ht="14.25" customHeight="1" x14ac:dyDescent="0.35">
      <c r="A658" s="527"/>
      <c r="B658" s="527"/>
      <c r="C658" s="527"/>
      <c r="D658" s="527"/>
      <c r="E658" s="527"/>
      <c r="F658" s="527"/>
      <c r="G658" s="527"/>
      <c r="H658" s="527"/>
      <c r="I658" s="527"/>
      <c r="J658" s="527"/>
      <c r="K658" s="527"/>
      <c r="L658" s="527"/>
      <c r="M658" s="527"/>
      <c r="N658" s="527"/>
      <c r="O658" s="527"/>
      <c r="P658" s="527"/>
      <c r="Q658" s="527"/>
      <c r="R658" s="527"/>
      <c r="S658" s="527"/>
      <c r="T658" s="527"/>
      <c r="U658" s="527"/>
      <c r="V658" s="527"/>
      <c r="W658" s="527"/>
      <c r="X658" s="527"/>
      <c r="Y658" s="527"/>
      <c r="Z658" s="527"/>
      <c r="AA658" s="527"/>
      <c r="AB658" s="527"/>
    </row>
    <row r="659" spans="1:28" ht="14.25" customHeight="1" x14ac:dyDescent="0.35">
      <c r="A659" s="527"/>
      <c r="B659" s="527"/>
      <c r="C659" s="527"/>
      <c r="D659" s="527"/>
      <c r="E659" s="527"/>
      <c r="F659" s="527"/>
      <c r="G659" s="527"/>
      <c r="H659" s="527"/>
      <c r="I659" s="527"/>
      <c r="J659" s="527"/>
      <c r="K659" s="527"/>
      <c r="L659" s="527"/>
      <c r="M659" s="527"/>
      <c r="N659" s="527"/>
      <c r="O659" s="527"/>
      <c r="P659" s="527"/>
      <c r="Q659" s="527"/>
      <c r="R659" s="527"/>
      <c r="S659" s="527"/>
      <c r="T659" s="527"/>
      <c r="U659" s="527"/>
      <c r="V659" s="527"/>
      <c r="W659" s="527"/>
      <c r="X659" s="527"/>
      <c r="Y659" s="527"/>
      <c r="Z659" s="527"/>
      <c r="AA659" s="527"/>
      <c r="AB659" s="527"/>
    </row>
    <row r="660" spans="1:28" ht="14.25" customHeight="1" x14ac:dyDescent="0.35">
      <c r="A660" s="527"/>
      <c r="B660" s="527"/>
      <c r="C660" s="527"/>
      <c r="D660" s="527"/>
      <c r="E660" s="527"/>
      <c r="F660" s="527"/>
      <c r="G660" s="527"/>
      <c r="H660" s="527"/>
      <c r="I660" s="527"/>
      <c r="J660" s="527"/>
      <c r="K660" s="527"/>
      <c r="L660" s="527"/>
      <c r="M660" s="527"/>
      <c r="N660" s="527"/>
      <c r="O660" s="527"/>
      <c r="P660" s="527"/>
      <c r="Q660" s="527"/>
      <c r="R660" s="527"/>
      <c r="S660" s="527"/>
      <c r="T660" s="527"/>
      <c r="U660" s="527"/>
      <c r="V660" s="527"/>
      <c r="W660" s="527"/>
      <c r="X660" s="527"/>
      <c r="Y660" s="527"/>
      <c r="Z660" s="527"/>
      <c r="AA660" s="527"/>
      <c r="AB660" s="527"/>
    </row>
    <row r="661" spans="1:28" ht="14.25" customHeight="1" x14ac:dyDescent="0.35">
      <c r="A661" s="527"/>
      <c r="B661" s="527"/>
      <c r="C661" s="527"/>
      <c r="D661" s="527"/>
      <c r="E661" s="527"/>
      <c r="F661" s="527"/>
      <c r="G661" s="527"/>
      <c r="H661" s="527"/>
      <c r="I661" s="527"/>
      <c r="J661" s="527"/>
      <c r="K661" s="527"/>
      <c r="L661" s="527"/>
      <c r="M661" s="527"/>
      <c r="N661" s="527"/>
      <c r="O661" s="527"/>
      <c r="P661" s="527"/>
      <c r="Q661" s="527"/>
      <c r="R661" s="527"/>
      <c r="S661" s="527"/>
      <c r="T661" s="527"/>
      <c r="U661" s="527"/>
      <c r="V661" s="527"/>
      <c r="W661" s="527"/>
      <c r="X661" s="527"/>
      <c r="Y661" s="527"/>
      <c r="Z661" s="527"/>
      <c r="AA661" s="527"/>
      <c r="AB661" s="527"/>
    </row>
    <row r="662" spans="1:28" ht="14.25" customHeight="1" x14ac:dyDescent="0.35">
      <c r="A662" s="527"/>
      <c r="B662" s="527"/>
      <c r="C662" s="527"/>
      <c r="D662" s="527"/>
      <c r="E662" s="527"/>
      <c r="F662" s="527"/>
      <c r="G662" s="527"/>
      <c r="H662" s="527"/>
      <c r="I662" s="527"/>
      <c r="J662" s="527"/>
      <c r="K662" s="527"/>
      <c r="L662" s="527"/>
      <c r="M662" s="527"/>
      <c r="N662" s="527"/>
      <c r="O662" s="527"/>
      <c r="P662" s="527"/>
      <c r="Q662" s="527"/>
      <c r="R662" s="527"/>
      <c r="S662" s="527"/>
      <c r="T662" s="527"/>
      <c r="U662" s="527"/>
      <c r="V662" s="527"/>
      <c r="W662" s="527"/>
      <c r="X662" s="527"/>
      <c r="Y662" s="527"/>
      <c r="Z662" s="527"/>
      <c r="AA662" s="527"/>
      <c r="AB662" s="527"/>
    </row>
    <row r="663" spans="1:28" ht="14.25" customHeight="1" x14ac:dyDescent="0.35">
      <c r="A663" s="527"/>
      <c r="B663" s="527"/>
      <c r="C663" s="527"/>
      <c r="D663" s="527"/>
      <c r="E663" s="527"/>
      <c r="F663" s="527"/>
      <c r="G663" s="527"/>
      <c r="H663" s="527"/>
      <c r="I663" s="527"/>
      <c r="J663" s="527"/>
      <c r="K663" s="527"/>
      <c r="L663" s="527"/>
      <c r="M663" s="527"/>
      <c r="N663" s="527"/>
      <c r="O663" s="527"/>
      <c r="P663" s="527"/>
      <c r="Q663" s="527"/>
      <c r="R663" s="527"/>
      <c r="S663" s="527"/>
      <c r="T663" s="527"/>
      <c r="U663" s="527"/>
      <c r="V663" s="527"/>
      <c r="W663" s="527"/>
      <c r="X663" s="527"/>
      <c r="Y663" s="527"/>
      <c r="Z663" s="527"/>
      <c r="AA663" s="527"/>
      <c r="AB663" s="527"/>
    </row>
    <row r="664" spans="1:28" ht="14.25" customHeight="1" x14ac:dyDescent="0.35">
      <c r="A664" s="527"/>
      <c r="B664" s="527"/>
      <c r="C664" s="527"/>
      <c r="D664" s="527"/>
      <c r="E664" s="527"/>
      <c r="F664" s="527"/>
      <c r="G664" s="527"/>
      <c r="H664" s="527"/>
      <c r="I664" s="527"/>
      <c r="J664" s="527"/>
      <c r="K664" s="527"/>
      <c r="L664" s="527"/>
      <c r="M664" s="527"/>
      <c r="N664" s="527"/>
      <c r="O664" s="527"/>
      <c r="P664" s="527"/>
      <c r="Q664" s="527"/>
      <c r="R664" s="527"/>
      <c r="S664" s="527"/>
      <c r="T664" s="527"/>
      <c r="U664" s="527"/>
      <c r="V664" s="527"/>
      <c r="W664" s="527"/>
      <c r="X664" s="527"/>
      <c r="Y664" s="527"/>
      <c r="Z664" s="527"/>
      <c r="AA664" s="527"/>
      <c r="AB664" s="527"/>
    </row>
    <row r="665" spans="1:28" ht="14.25" customHeight="1" x14ac:dyDescent="0.35">
      <c r="A665" s="527"/>
      <c r="B665" s="527"/>
      <c r="C665" s="527"/>
      <c r="D665" s="527"/>
      <c r="E665" s="527"/>
      <c r="F665" s="527"/>
      <c r="G665" s="527"/>
      <c r="H665" s="527"/>
      <c r="I665" s="527"/>
      <c r="J665" s="527"/>
      <c r="K665" s="527"/>
      <c r="L665" s="527"/>
      <c r="M665" s="527"/>
      <c r="N665" s="527"/>
      <c r="O665" s="527"/>
      <c r="P665" s="527"/>
      <c r="Q665" s="527"/>
      <c r="R665" s="527"/>
      <c r="S665" s="527"/>
      <c r="T665" s="527"/>
      <c r="U665" s="527"/>
      <c r="V665" s="527"/>
      <c r="W665" s="527"/>
      <c r="X665" s="527"/>
      <c r="Y665" s="527"/>
      <c r="Z665" s="527"/>
      <c r="AA665" s="527"/>
      <c r="AB665" s="527"/>
    </row>
    <row r="666" spans="1:28" ht="14.25" customHeight="1" x14ac:dyDescent="0.35">
      <c r="A666" s="527"/>
      <c r="B666" s="527"/>
      <c r="C666" s="527"/>
      <c r="D666" s="527"/>
      <c r="E666" s="527"/>
      <c r="F666" s="527"/>
      <c r="G666" s="527"/>
      <c r="H666" s="527"/>
      <c r="I666" s="527"/>
      <c r="J666" s="527"/>
      <c r="K666" s="527"/>
      <c r="L666" s="527"/>
      <c r="M666" s="527"/>
      <c r="N666" s="527"/>
      <c r="O666" s="527"/>
      <c r="P666" s="527"/>
      <c r="Q666" s="527"/>
      <c r="R666" s="527"/>
      <c r="S666" s="527"/>
      <c r="T666" s="527"/>
      <c r="U666" s="527"/>
      <c r="V666" s="527"/>
      <c r="W666" s="527"/>
      <c r="X666" s="527"/>
      <c r="Y666" s="527"/>
      <c r="Z666" s="527"/>
      <c r="AA666" s="527"/>
      <c r="AB666" s="527"/>
    </row>
    <row r="667" spans="1:28" ht="14.25" customHeight="1" x14ac:dyDescent="0.35">
      <c r="A667" s="527"/>
      <c r="B667" s="527"/>
      <c r="C667" s="527"/>
      <c r="D667" s="527"/>
      <c r="E667" s="527"/>
      <c r="F667" s="527"/>
      <c r="G667" s="527"/>
      <c r="H667" s="527"/>
      <c r="I667" s="527"/>
      <c r="J667" s="527"/>
      <c r="K667" s="527"/>
      <c r="L667" s="527"/>
      <c r="M667" s="527"/>
      <c r="N667" s="527"/>
      <c r="O667" s="527"/>
      <c r="P667" s="527"/>
      <c r="Q667" s="527"/>
      <c r="R667" s="527"/>
      <c r="S667" s="527"/>
      <c r="T667" s="527"/>
      <c r="U667" s="527"/>
      <c r="V667" s="527"/>
      <c r="W667" s="527"/>
      <c r="X667" s="527"/>
      <c r="Y667" s="527"/>
      <c r="Z667" s="527"/>
      <c r="AA667" s="527"/>
      <c r="AB667" s="527"/>
    </row>
    <row r="668" spans="1:28" ht="14.25" customHeight="1" x14ac:dyDescent="0.35">
      <c r="A668" s="527"/>
      <c r="B668" s="527"/>
      <c r="C668" s="527"/>
      <c r="D668" s="527"/>
      <c r="E668" s="527"/>
      <c r="F668" s="527"/>
      <c r="G668" s="527"/>
      <c r="H668" s="527"/>
      <c r="I668" s="527"/>
      <c r="J668" s="527"/>
      <c r="K668" s="527"/>
      <c r="L668" s="527"/>
      <c r="M668" s="527"/>
      <c r="N668" s="527"/>
      <c r="O668" s="527"/>
      <c r="P668" s="527"/>
      <c r="Q668" s="527"/>
      <c r="R668" s="527"/>
      <c r="S668" s="527"/>
      <c r="T668" s="527"/>
      <c r="U668" s="527"/>
      <c r="V668" s="527"/>
      <c r="W668" s="527"/>
      <c r="X668" s="527"/>
      <c r="Y668" s="527"/>
      <c r="Z668" s="527"/>
      <c r="AA668" s="527"/>
      <c r="AB668" s="527"/>
    </row>
    <row r="669" spans="1:28" ht="14.25" customHeight="1" x14ac:dyDescent="0.35">
      <c r="A669" s="527"/>
      <c r="B669" s="527"/>
      <c r="C669" s="527"/>
      <c r="D669" s="527"/>
      <c r="E669" s="527"/>
      <c r="F669" s="527"/>
      <c r="G669" s="527"/>
      <c r="H669" s="527"/>
      <c r="I669" s="527"/>
      <c r="J669" s="527"/>
      <c r="K669" s="527"/>
      <c r="L669" s="527"/>
      <c r="M669" s="527"/>
      <c r="N669" s="527"/>
      <c r="O669" s="527"/>
      <c r="P669" s="527"/>
      <c r="Q669" s="527"/>
      <c r="R669" s="527"/>
      <c r="S669" s="527"/>
      <c r="T669" s="527"/>
      <c r="U669" s="527"/>
      <c r="V669" s="527"/>
      <c r="W669" s="527"/>
      <c r="X669" s="527"/>
      <c r="Y669" s="527"/>
      <c r="Z669" s="527"/>
      <c r="AA669" s="527"/>
      <c r="AB669" s="527"/>
    </row>
    <row r="670" spans="1:28" ht="14.25" customHeight="1" x14ac:dyDescent="0.35">
      <c r="A670" s="527"/>
      <c r="B670" s="527"/>
      <c r="C670" s="527"/>
      <c r="D670" s="527"/>
      <c r="E670" s="527"/>
      <c r="F670" s="527"/>
      <c r="G670" s="527"/>
      <c r="H670" s="527"/>
      <c r="I670" s="527"/>
      <c r="J670" s="527"/>
      <c r="K670" s="527"/>
      <c r="L670" s="527"/>
      <c r="M670" s="527"/>
      <c r="N670" s="527"/>
      <c r="O670" s="527"/>
      <c r="P670" s="527"/>
      <c r="Q670" s="527"/>
      <c r="R670" s="527"/>
      <c r="S670" s="527"/>
      <c r="T670" s="527"/>
      <c r="U670" s="527"/>
      <c r="V670" s="527"/>
      <c r="W670" s="527"/>
      <c r="X670" s="527"/>
      <c r="Y670" s="527"/>
      <c r="Z670" s="527"/>
      <c r="AA670" s="527"/>
      <c r="AB670" s="527"/>
    </row>
    <row r="671" spans="1:28" ht="14.25" customHeight="1" x14ac:dyDescent="0.35">
      <c r="A671" s="527"/>
      <c r="B671" s="527"/>
      <c r="C671" s="527"/>
      <c r="D671" s="527"/>
      <c r="E671" s="527"/>
      <c r="F671" s="527"/>
      <c r="G671" s="527"/>
      <c r="H671" s="527"/>
      <c r="I671" s="527"/>
      <c r="J671" s="527"/>
      <c r="K671" s="527"/>
      <c r="L671" s="527"/>
      <c r="M671" s="527"/>
      <c r="N671" s="527"/>
      <c r="O671" s="527"/>
      <c r="P671" s="527"/>
      <c r="Q671" s="527"/>
      <c r="R671" s="527"/>
      <c r="S671" s="527"/>
      <c r="T671" s="527"/>
      <c r="U671" s="527"/>
      <c r="V671" s="527"/>
      <c r="W671" s="527"/>
      <c r="X671" s="527"/>
      <c r="Y671" s="527"/>
      <c r="Z671" s="527"/>
      <c r="AA671" s="527"/>
      <c r="AB671" s="527"/>
    </row>
    <row r="672" spans="1:28" ht="14.25" customHeight="1" x14ac:dyDescent="0.35">
      <c r="A672" s="527"/>
      <c r="B672" s="527"/>
      <c r="C672" s="527"/>
      <c r="D672" s="527"/>
      <c r="E672" s="527"/>
      <c r="F672" s="527"/>
      <c r="G672" s="527"/>
      <c r="H672" s="527"/>
      <c r="I672" s="527"/>
      <c r="J672" s="527"/>
      <c r="K672" s="527"/>
      <c r="L672" s="527"/>
      <c r="M672" s="527"/>
      <c r="N672" s="527"/>
      <c r="O672" s="527"/>
      <c r="P672" s="527"/>
      <c r="Q672" s="527"/>
      <c r="R672" s="527"/>
      <c r="S672" s="527"/>
      <c r="T672" s="527"/>
      <c r="U672" s="527"/>
      <c r="V672" s="527"/>
      <c r="W672" s="527"/>
      <c r="X672" s="527"/>
      <c r="Y672" s="527"/>
      <c r="Z672" s="527"/>
      <c r="AA672" s="527"/>
      <c r="AB672" s="527"/>
    </row>
    <row r="673" spans="1:28" ht="14.25" customHeight="1" x14ac:dyDescent="0.35">
      <c r="A673" s="527"/>
      <c r="B673" s="527"/>
      <c r="C673" s="527"/>
      <c r="D673" s="527"/>
      <c r="E673" s="527"/>
      <c r="F673" s="527"/>
      <c r="G673" s="527"/>
      <c r="H673" s="527"/>
      <c r="I673" s="527"/>
      <c r="J673" s="527"/>
      <c r="K673" s="527"/>
      <c r="L673" s="527"/>
      <c r="M673" s="527"/>
      <c r="N673" s="527"/>
      <c r="O673" s="527"/>
      <c r="P673" s="527"/>
      <c r="Q673" s="527"/>
      <c r="R673" s="527"/>
      <c r="S673" s="527"/>
      <c r="T673" s="527"/>
      <c r="U673" s="527"/>
      <c r="V673" s="527"/>
      <c r="W673" s="527"/>
      <c r="X673" s="527"/>
      <c r="Y673" s="527"/>
      <c r="Z673" s="527"/>
      <c r="AA673" s="527"/>
      <c r="AB673" s="527"/>
    </row>
    <row r="674" spans="1:28" ht="14.25" customHeight="1" x14ac:dyDescent="0.35">
      <c r="A674" s="527"/>
      <c r="B674" s="527"/>
      <c r="C674" s="527"/>
      <c r="D674" s="527"/>
      <c r="E674" s="527"/>
      <c r="F674" s="527"/>
      <c r="G674" s="527"/>
      <c r="H674" s="527"/>
      <c r="I674" s="527"/>
      <c r="J674" s="527"/>
      <c r="K674" s="527"/>
      <c r="L674" s="527"/>
      <c r="M674" s="527"/>
      <c r="N674" s="527"/>
      <c r="O674" s="527"/>
      <c r="P674" s="527"/>
      <c r="Q674" s="527"/>
      <c r="R674" s="527"/>
      <c r="S674" s="527"/>
      <c r="T674" s="527"/>
      <c r="U674" s="527"/>
      <c r="V674" s="527"/>
      <c r="W674" s="527"/>
      <c r="X674" s="527"/>
      <c r="Y674" s="527"/>
      <c r="Z674" s="527"/>
      <c r="AA674" s="527"/>
      <c r="AB674" s="527"/>
    </row>
    <row r="675" spans="1:28" ht="14.25" customHeight="1" x14ac:dyDescent="0.35">
      <c r="A675" s="527"/>
      <c r="B675" s="527"/>
      <c r="C675" s="527"/>
      <c r="D675" s="527"/>
      <c r="E675" s="527"/>
      <c r="F675" s="527"/>
      <c r="G675" s="527"/>
      <c r="H675" s="527"/>
      <c r="I675" s="527"/>
      <c r="J675" s="527"/>
      <c r="K675" s="527"/>
      <c r="L675" s="527"/>
      <c r="M675" s="527"/>
      <c r="N675" s="527"/>
      <c r="O675" s="527"/>
      <c r="P675" s="527"/>
      <c r="Q675" s="527"/>
      <c r="R675" s="527"/>
      <c r="S675" s="527"/>
      <c r="T675" s="527"/>
      <c r="U675" s="527"/>
      <c r="V675" s="527"/>
      <c r="W675" s="527"/>
      <c r="X675" s="527"/>
      <c r="Y675" s="527"/>
      <c r="Z675" s="527"/>
      <c r="AA675" s="527"/>
      <c r="AB675" s="527"/>
    </row>
    <row r="676" spans="1:28" ht="14.25" customHeight="1" x14ac:dyDescent="0.35">
      <c r="A676" s="527"/>
      <c r="B676" s="527"/>
      <c r="C676" s="527"/>
      <c r="D676" s="527"/>
      <c r="E676" s="527"/>
      <c r="F676" s="527"/>
      <c r="G676" s="527"/>
      <c r="H676" s="527"/>
      <c r="I676" s="527"/>
      <c r="J676" s="527"/>
      <c r="K676" s="527"/>
      <c r="L676" s="527"/>
      <c r="M676" s="527"/>
      <c r="N676" s="527"/>
      <c r="O676" s="527"/>
      <c r="P676" s="527"/>
      <c r="Q676" s="527"/>
      <c r="R676" s="527"/>
      <c r="S676" s="527"/>
      <c r="T676" s="527"/>
      <c r="U676" s="527"/>
      <c r="V676" s="527"/>
      <c r="W676" s="527"/>
      <c r="X676" s="527"/>
      <c r="Y676" s="527"/>
      <c r="Z676" s="527"/>
      <c r="AA676" s="527"/>
      <c r="AB676" s="527"/>
    </row>
    <row r="677" spans="1:28" ht="14.25" customHeight="1" x14ac:dyDescent="0.35">
      <c r="A677" s="527"/>
      <c r="B677" s="527"/>
      <c r="C677" s="527"/>
      <c r="D677" s="527"/>
      <c r="E677" s="527"/>
      <c r="F677" s="527"/>
      <c r="G677" s="527"/>
      <c r="H677" s="527"/>
      <c r="I677" s="527"/>
      <c r="J677" s="527"/>
      <c r="K677" s="527"/>
      <c r="L677" s="527"/>
      <c r="M677" s="527"/>
      <c r="N677" s="527"/>
      <c r="O677" s="527"/>
      <c r="P677" s="527"/>
      <c r="Q677" s="527"/>
      <c r="R677" s="527"/>
      <c r="S677" s="527"/>
      <c r="T677" s="527"/>
      <c r="U677" s="527"/>
      <c r="V677" s="527"/>
      <c r="W677" s="527"/>
      <c r="X677" s="527"/>
      <c r="Y677" s="527"/>
      <c r="Z677" s="527"/>
      <c r="AA677" s="527"/>
      <c r="AB677" s="527"/>
    </row>
    <row r="678" spans="1:28" ht="14.25" customHeight="1" x14ac:dyDescent="0.35">
      <c r="A678" s="527"/>
      <c r="B678" s="527"/>
      <c r="C678" s="527"/>
      <c r="D678" s="527"/>
      <c r="E678" s="527"/>
      <c r="F678" s="527"/>
      <c r="G678" s="527"/>
      <c r="H678" s="527"/>
      <c r="I678" s="527"/>
      <c r="J678" s="527"/>
      <c r="K678" s="527"/>
      <c r="L678" s="527"/>
      <c r="M678" s="527"/>
      <c r="N678" s="527"/>
      <c r="O678" s="527"/>
      <c r="P678" s="527"/>
      <c r="Q678" s="527"/>
      <c r="R678" s="527"/>
      <c r="S678" s="527"/>
      <c r="T678" s="527"/>
      <c r="U678" s="527"/>
      <c r="V678" s="527"/>
      <c r="W678" s="527"/>
      <c r="X678" s="527"/>
      <c r="Y678" s="527"/>
      <c r="Z678" s="527"/>
      <c r="AA678" s="527"/>
      <c r="AB678" s="527"/>
    </row>
    <row r="679" spans="1:28" ht="14.25" customHeight="1" x14ac:dyDescent="0.35">
      <c r="A679" s="527"/>
      <c r="B679" s="527"/>
      <c r="C679" s="527"/>
      <c r="D679" s="527"/>
      <c r="E679" s="527"/>
      <c r="F679" s="527"/>
      <c r="G679" s="527"/>
      <c r="H679" s="527"/>
      <c r="I679" s="527"/>
      <c r="J679" s="527"/>
      <c r="K679" s="527"/>
      <c r="L679" s="527"/>
      <c r="M679" s="527"/>
      <c r="N679" s="527"/>
      <c r="O679" s="527"/>
      <c r="P679" s="527"/>
      <c r="Q679" s="527"/>
      <c r="R679" s="527"/>
      <c r="S679" s="527"/>
      <c r="T679" s="527"/>
      <c r="U679" s="527"/>
      <c r="V679" s="527"/>
      <c r="W679" s="527"/>
      <c r="X679" s="527"/>
      <c r="Y679" s="527"/>
      <c r="Z679" s="527"/>
      <c r="AA679" s="527"/>
      <c r="AB679" s="527"/>
    </row>
    <row r="680" spans="1:28" ht="14.25" customHeight="1" x14ac:dyDescent="0.35">
      <c r="A680" s="527"/>
      <c r="B680" s="527"/>
      <c r="C680" s="527"/>
      <c r="D680" s="527"/>
      <c r="E680" s="527"/>
      <c r="F680" s="527"/>
      <c r="G680" s="527"/>
      <c r="H680" s="527"/>
      <c r="I680" s="527"/>
      <c r="J680" s="527"/>
      <c r="K680" s="527"/>
      <c r="L680" s="527"/>
      <c r="M680" s="527"/>
      <c r="N680" s="527"/>
      <c r="O680" s="527"/>
      <c r="P680" s="527"/>
      <c r="Q680" s="527"/>
      <c r="R680" s="527"/>
      <c r="S680" s="527"/>
      <c r="T680" s="527"/>
      <c r="U680" s="527"/>
      <c r="V680" s="527"/>
      <c r="W680" s="527"/>
      <c r="X680" s="527"/>
      <c r="Y680" s="527"/>
      <c r="Z680" s="527"/>
      <c r="AA680" s="527"/>
      <c r="AB680" s="527"/>
    </row>
    <row r="681" spans="1:28" ht="14.25" customHeight="1" x14ac:dyDescent="0.35">
      <c r="A681" s="527"/>
      <c r="B681" s="527"/>
      <c r="C681" s="527"/>
      <c r="D681" s="527"/>
      <c r="E681" s="527"/>
      <c r="F681" s="527"/>
      <c r="G681" s="527"/>
      <c r="H681" s="527"/>
      <c r="I681" s="527"/>
      <c r="J681" s="527"/>
      <c r="K681" s="527"/>
      <c r="L681" s="527"/>
      <c r="M681" s="527"/>
      <c r="N681" s="527"/>
      <c r="O681" s="527"/>
      <c r="P681" s="527"/>
      <c r="Q681" s="527"/>
      <c r="R681" s="527"/>
      <c r="S681" s="527"/>
      <c r="T681" s="527"/>
      <c r="U681" s="527"/>
      <c r="V681" s="527"/>
      <c r="W681" s="527"/>
      <c r="X681" s="527"/>
      <c r="Y681" s="527"/>
      <c r="Z681" s="527"/>
      <c r="AA681" s="527"/>
      <c r="AB681" s="527"/>
    </row>
    <row r="682" spans="1:28" ht="14.25" customHeight="1" x14ac:dyDescent="0.35">
      <c r="A682" s="527"/>
      <c r="B682" s="527"/>
      <c r="C682" s="527"/>
      <c r="D682" s="527"/>
      <c r="E682" s="527"/>
      <c r="F682" s="527"/>
      <c r="G682" s="527"/>
      <c r="H682" s="527"/>
      <c r="I682" s="527"/>
      <c r="J682" s="527"/>
      <c r="K682" s="527"/>
      <c r="L682" s="527"/>
      <c r="M682" s="527"/>
      <c r="N682" s="527"/>
      <c r="O682" s="527"/>
      <c r="P682" s="527"/>
      <c r="Q682" s="527"/>
      <c r="R682" s="527"/>
      <c r="S682" s="527"/>
      <c r="T682" s="527"/>
      <c r="U682" s="527"/>
      <c r="V682" s="527"/>
      <c r="W682" s="527"/>
      <c r="X682" s="527"/>
      <c r="Y682" s="527"/>
      <c r="Z682" s="527"/>
      <c r="AA682" s="527"/>
      <c r="AB682" s="527"/>
    </row>
    <row r="683" spans="1:28" ht="14.25" customHeight="1" x14ac:dyDescent="0.35">
      <c r="A683" s="527"/>
      <c r="B683" s="527"/>
      <c r="C683" s="527"/>
      <c r="D683" s="527"/>
      <c r="E683" s="527"/>
      <c r="F683" s="527"/>
      <c r="G683" s="527"/>
      <c r="H683" s="527"/>
      <c r="I683" s="527"/>
      <c r="J683" s="527"/>
      <c r="K683" s="527"/>
      <c r="L683" s="527"/>
      <c r="M683" s="527"/>
      <c r="N683" s="527"/>
      <c r="O683" s="527"/>
      <c r="P683" s="527"/>
      <c r="Q683" s="527"/>
      <c r="R683" s="527"/>
      <c r="S683" s="527"/>
      <c r="T683" s="527"/>
      <c r="U683" s="527"/>
      <c r="V683" s="527"/>
      <c r="W683" s="527"/>
      <c r="X683" s="527"/>
      <c r="Y683" s="527"/>
      <c r="Z683" s="527"/>
      <c r="AA683" s="527"/>
      <c r="AB683" s="527"/>
    </row>
    <row r="684" spans="1:28" ht="14.25" customHeight="1" x14ac:dyDescent="0.35">
      <c r="A684" s="527"/>
      <c r="B684" s="527"/>
      <c r="C684" s="527"/>
      <c r="D684" s="527"/>
      <c r="E684" s="527"/>
      <c r="F684" s="527"/>
      <c r="G684" s="527"/>
      <c r="H684" s="527"/>
      <c r="I684" s="527"/>
      <c r="J684" s="527"/>
      <c r="K684" s="527"/>
      <c r="L684" s="527"/>
      <c r="M684" s="527"/>
      <c r="N684" s="527"/>
      <c r="O684" s="527"/>
      <c r="P684" s="527"/>
      <c r="Q684" s="527"/>
      <c r="R684" s="527"/>
      <c r="S684" s="527"/>
      <c r="T684" s="527"/>
      <c r="U684" s="527"/>
      <c r="V684" s="527"/>
      <c r="W684" s="527"/>
      <c r="X684" s="527"/>
      <c r="Y684" s="527"/>
      <c r="Z684" s="527"/>
      <c r="AA684" s="527"/>
      <c r="AB684" s="527"/>
    </row>
    <row r="685" spans="1:28" ht="14.25" customHeight="1" x14ac:dyDescent="0.35">
      <c r="A685" s="527"/>
      <c r="B685" s="527"/>
      <c r="C685" s="527"/>
      <c r="D685" s="527"/>
      <c r="E685" s="527"/>
      <c r="F685" s="527"/>
      <c r="G685" s="527"/>
      <c r="H685" s="527"/>
      <c r="I685" s="527"/>
      <c r="J685" s="527"/>
      <c r="K685" s="527"/>
      <c r="L685" s="527"/>
      <c r="M685" s="527"/>
      <c r="N685" s="527"/>
      <c r="O685" s="527"/>
      <c r="P685" s="527"/>
      <c r="Q685" s="527"/>
      <c r="R685" s="527"/>
      <c r="S685" s="527"/>
      <c r="T685" s="527"/>
      <c r="U685" s="527"/>
      <c r="V685" s="527"/>
      <c r="W685" s="527"/>
      <c r="X685" s="527"/>
      <c r="Y685" s="527"/>
      <c r="Z685" s="527"/>
      <c r="AA685" s="527"/>
      <c r="AB685" s="527"/>
    </row>
    <row r="686" spans="1:28" ht="14.25" customHeight="1" x14ac:dyDescent="0.35">
      <c r="A686" s="527"/>
      <c r="B686" s="527"/>
      <c r="C686" s="527"/>
      <c r="D686" s="527"/>
      <c r="E686" s="527"/>
      <c r="F686" s="527"/>
      <c r="G686" s="527"/>
      <c r="H686" s="527"/>
      <c r="I686" s="527"/>
      <c r="J686" s="527"/>
      <c r="K686" s="527"/>
      <c r="L686" s="527"/>
      <c r="M686" s="527"/>
      <c r="N686" s="527"/>
      <c r="O686" s="527"/>
      <c r="P686" s="527"/>
      <c r="Q686" s="527"/>
      <c r="R686" s="527"/>
      <c r="S686" s="527"/>
      <c r="T686" s="527"/>
      <c r="U686" s="527"/>
      <c r="V686" s="527"/>
      <c r="W686" s="527"/>
      <c r="X686" s="527"/>
      <c r="Y686" s="527"/>
      <c r="Z686" s="527"/>
      <c r="AA686" s="527"/>
      <c r="AB686" s="527"/>
    </row>
    <row r="687" spans="1:28" ht="14.25" customHeight="1" x14ac:dyDescent="0.35">
      <c r="A687" s="527"/>
      <c r="B687" s="527"/>
      <c r="C687" s="527"/>
      <c r="D687" s="527"/>
      <c r="E687" s="527"/>
      <c r="F687" s="527"/>
      <c r="G687" s="527"/>
      <c r="H687" s="527"/>
      <c r="I687" s="527"/>
      <c r="J687" s="527"/>
      <c r="K687" s="527"/>
      <c r="L687" s="527"/>
      <c r="M687" s="527"/>
      <c r="N687" s="527"/>
      <c r="O687" s="527"/>
      <c r="P687" s="527"/>
      <c r="Q687" s="527"/>
      <c r="R687" s="527"/>
      <c r="S687" s="527"/>
      <c r="T687" s="527"/>
      <c r="U687" s="527"/>
      <c r="V687" s="527"/>
      <c r="W687" s="527"/>
      <c r="X687" s="527"/>
      <c r="Y687" s="527"/>
      <c r="Z687" s="527"/>
      <c r="AA687" s="527"/>
      <c r="AB687" s="527"/>
    </row>
    <row r="688" spans="1:28" ht="14.25" customHeight="1" x14ac:dyDescent="0.35">
      <c r="A688" s="527"/>
      <c r="B688" s="527"/>
      <c r="C688" s="527"/>
      <c r="D688" s="527"/>
      <c r="E688" s="527"/>
      <c r="F688" s="527"/>
      <c r="G688" s="527"/>
      <c r="H688" s="527"/>
      <c r="I688" s="527"/>
      <c r="J688" s="527"/>
      <c r="K688" s="527"/>
      <c r="L688" s="527"/>
      <c r="M688" s="527"/>
      <c r="N688" s="527"/>
      <c r="O688" s="527"/>
      <c r="P688" s="527"/>
      <c r="Q688" s="527"/>
      <c r="R688" s="527"/>
      <c r="S688" s="527"/>
      <c r="T688" s="527"/>
      <c r="U688" s="527"/>
      <c r="V688" s="527"/>
      <c r="W688" s="527"/>
      <c r="X688" s="527"/>
      <c r="Y688" s="527"/>
      <c r="Z688" s="527"/>
      <c r="AA688" s="527"/>
      <c r="AB688" s="527"/>
    </row>
    <row r="689" spans="1:28" ht="14.25" customHeight="1" x14ac:dyDescent="0.35">
      <c r="A689" s="527"/>
      <c r="B689" s="527"/>
      <c r="C689" s="527"/>
      <c r="D689" s="527"/>
      <c r="E689" s="527"/>
      <c r="F689" s="527"/>
      <c r="G689" s="527"/>
      <c r="H689" s="527"/>
      <c r="I689" s="527"/>
      <c r="J689" s="527"/>
      <c r="K689" s="527"/>
      <c r="L689" s="527"/>
      <c r="M689" s="527"/>
      <c r="N689" s="527"/>
      <c r="O689" s="527"/>
      <c r="P689" s="527"/>
      <c r="Q689" s="527"/>
      <c r="R689" s="527"/>
      <c r="S689" s="527"/>
      <c r="T689" s="527"/>
      <c r="U689" s="527"/>
      <c r="V689" s="527"/>
      <c r="W689" s="527"/>
      <c r="X689" s="527"/>
      <c r="Y689" s="527"/>
      <c r="Z689" s="527"/>
      <c r="AA689" s="527"/>
      <c r="AB689" s="527"/>
    </row>
    <row r="690" spans="1:28" ht="14.25" customHeight="1" x14ac:dyDescent="0.35">
      <c r="A690" s="527"/>
      <c r="B690" s="527"/>
      <c r="C690" s="527"/>
      <c r="D690" s="527"/>
      <c r="E690" s="527"/>
      <c r="F690" s="527"/>
      <c r="G690" s="527"/>
      <c r="H690" s="527"/>
      <c r="I690" s="527"/>
      <c r="J690" s="527"/>
      <c r="K690" s="527"/>
      <c r="L690" s="527"/>
      <c r="M690" s="527"/>
      <c r="N690" s="527"/>
      <c r="O690" s="527"/>
      <c r="P690" s="527"/>
      <c r="Q690" s="527"/>
      <c r="R690" s="527"/>
      <c r="S690" s="527"/>
      <c r="T690" s="527"/>
      <c r="U690" s="527"/>
      <c r="V690" s="527"/>
      <c r="W690" s="527"/>
      <c r="X690" s="527"/>
      <c r="Y690" s="527"/>
      <c r="Z690" s="527"/>
      <c r="AA690" s="527"/>
      <c r="AB690" s="527"/>
    </row>
    <row r="691" spans="1:28" ht="14.25" customHeight="1" x14ac:dyDescent="0.35">
      <c r="A691" s="527"/>
      <c r="B691" s="527"/>
      <c r="C691" s="527"/>
      <c r="D691" s="527"/>
      <c r="E691" s="527"/>
      <c r="F691" s="527"/>
      <c r="G691" s="527"/>
      <c r="H691" s="527"/>
      <c r="I691" s="527"/>
      <c r="J691" s="527"/>
      <c r="K691" s="527"/>
      <c r="L691" s="527"/>
      <c r="M691" s="527"/>
      <c r="N691" s="527"/>
      <c r="O691" s="527"/>
      <c r="P691" s="527"/>
      <c r="Q691" s="527"/>
      <c r="R691" s="527"/>
      <c r="S691" s="527"/>
      <c r="T691" s="527"/>
      <c r="U691" s="527"/>
      <c r="V691" s="527"/>
      <c r="W691" s="527"/>
      <c r="X691" s="527"/>
      <c r="Y691" s="527"/>
      <c r="Z691" s="527"/>
      <c r="AA691" s="527"/>
      <c r="AB691" s="527"/>
    </row>
    <row r="692" spans="1:28" ht="14.25" customHeight="1" x14ac:dyDescent="0.35">
      <c r="A692" s="527"/>
      <c r="B692" s="527"/>
      <c r="C692" s="527"/>
      <c r="D692" s="527"/>
      <c r="E692" s="527"/>
      <c r="F692" s="527"/>
      <c r="G692" s="527"/>
      <c r="H692" s="527"/>
      <c r="I692" s="527"/>
      <c r="J692" s="527"/>
      <c r="K692" s="527"/>
      <c r="L692" s="527"/>
      <c r="M692" s="527"/>
      <c r="N692" s="527"/>
      <c r="O692" s="527"/>
      <c r="P692" s="527"/>
      <c r="Q692" s="527"/>
      <c r="R692" s="527"/>
      <c r="S692" s="527"/>
      <c r="T692" s="527"/>
      <c r="U692" s="527"/>
      <c r="V692" s="527"/>
      <c r="W692" s="527"/>
      <c r="X692" s="527"/>
      <c r="Y692" s="527"/>
      <c r="Z692" s="527"/>
      <c r="AA692" s="527"/>
      <c r="AB692" s="527"/>
    </row>
    <row r="693" spans="1:28" ht="14.25" customHeight="1" x14ac:dyDescent="0.35">
      <c r="A693" s="527"/>
      <c r="B693" s="527"/>
      <c r="C693" s="527"/>
      <c r="D693" s="527"/>
      <c r="E693" s="527"/>
      <c r="F693" s="527"/>
      <c r="G693" s="527"/>
      <c r="H693" s="527"/>
      <c r="I693" s="527"/>
      <c r="J693" s="527"/>
      <c r="K693" s="527"/>
      <c r="L693" s="527"/>
      <c r="M693" s="527"/>
      <c r="N693" s="527"/>
      <c r="O693" s="527"/>
      <c r="P693" s="527"/>
      <c r="Q693" s="527"/>
      <c r="R693" s="527"/>
      <c r="S693" s="527"/>
      <c r="T693" s="527"/>
      <c r="U693" s="527"/>
      <c r="V693" s="527"/>
      <c r="W693" s="527"/>
      <c r="X693" s="527"/>
      <c r="Y693" s="527"/>
      <c r="Z693" s="527"/>
      <c r="AA693" s="527"/>
      <c r="AB693" s="527"/>
    </row>
    <row r="694" spans="1:28" ht="14.25" customHeight="1" x14ac:dyDescent="0.35">
      <c r="A694" s="527"/>
      <c r="B694" s="527"/>
      <c r="C694" s="527"/>
      <c r="D694" s="527"/>
      <c r="E694" s="527"/>
      <c r="F694" s="527"/>
      <c r="G694" s="527"/>
      <c r="H694" s="527"/>
      <c r="I694" s="527"/>
      <c r="J694" s="527"/>
      <c r="K694" s="527"/>
      <c r="L694" s="527"/>
      <c r="M694" s="527"/>
      <c r="N694" s="527"/>
      <c r="O694" s="527"/>
      <c r="P694" s="527"/>
      <c r="Q694" s="527"/>
      <c r="R694" s="527"/>
      <c r="S694" s="527"/>
      <c r="T694" s="527"/>
      <c r="U694" s="527"/>
      <c r="V694" s="527"/>
      <c r="W694" s="527"/>
      <c r="X694" s="527"/>
      <c r="Y694" s="527"/>
      <c r="Z694" s="527"/>
      <c r="AA694" s="527"/>
      <c r="AB694" s="527"/>
    </row>
    <row r="695" spans="1:28" ht="14.25" customHeight="1" x14ac:dyDescent="0.35">
      <c r="A695" s="527"/>
      <c r="B695" s="527"/>
      <c r="C695" s="527"/>
      <c r="D695" s="527"/>
      <c r="E695" s="527"/>
      <c r="F695" s="527"/>
      <c r="G695" s="527"/>
      <c r="H695" s="527"/>
      <c r="I695" s="527"/>
      <c r="J695" s="527"/>
      <c r="K695" s="527"/>
      <c r="L695" s="527"/>
      <c r="M695" s="527"/>
      <c r="N695" s="527"/>
      <c r="O695" s="527"/>
      <c r="P695" s="527"/>
      <c r="Q695" s="527"/>
      <c r="R695" s="527"/>
      <c r="S695" s="527"/>
      <c r="T695" s="527"/>
      <c r="U695" s="527"/>
      <c r="V695" s="527"/>
      <c r="W695" s="527"/>
      <c r="X695" s="527"/>
      <c r="Y695" s="527"/>
      <c r="Z695" s="527"/>
      <c r="AA695" s="527"/>
      <c r="AB695" s="527"/>
    </row>
    <row r="696" spans="1:28" ht="14.25" customHeight="1" x14ac:dyDescent="0.35">
      <c r="A696" s="527"/>
      <c r="B696" s="527"/>
      <c r="C696" s="527"/>
      <c r="D696" s="527"/>
      <c r="E696" s="527"/>
      <c r="F696" s="527"/>
      <c r="G696" s="527"/>
      <c r="H696" s="527"/>
      <c r="I696" s="527"/>
      <c r="J696" s="527"/>
      <c r="K696" s="527"/>
      <c r="L696" s="527"/>
      <c r="M696" s="527"/>
      <c r="N696" s="527"/>
      <c r="O696" s="527"/>
      <c r="P696" s="527"/>
      <c r="Q696" s="527"/>
      <c r="R696" s="527"/>
      <c r="S696" s="527"/>
      <c r="T696" s="527"/>
      <c r="U696" s="527"/>
      <c r="V696" s="527"/>
      <c r="W696" s="527"/>
      <c r="X696" s="527"/>
      <c r="Y696" s="527"/>
      <c r="Z696" s="527"/>
      <c r="AA696" s="527"/>
      <c r="AB696" s="527"/>
    </row>
    <row r="697" spans="1:28" ht="14.25" customHeight="1" x14ac:dyDescent="0.35">
      <c r="A697" s="527"/>
      <c r="B697" s="527"/>
      <c r="C697" s="527"/>
      <c r="D697" s="527"/>
      <c r="E697" s="527"/>
      <c r="F697" s="527"/>
      <c r="G697" s="527"/>
      <c r="H697" s="527"/>
      <c r="I697" s="527"/>
      <c r="J697" s="527"/>
      <c r="K697" s="527"/>
      <c r="L697" s="527"/>
      <c r="M697" s="527"/>
      <c r="N697" s="527"/>
      <c r="O697" s="527"/>
      <c r="P697" s="527"/>
      <c r="Q697" s="527"/>
      <c r="R697" s="527"/>
      <c r="S697" s="527"/>
      <c r="T697" s="527"/>
      <c r="U697" s="527"/>
      <c r="V697" s="527"/>
      <c r="W697" s="527"/>
      <c r="X697" s="527"/>
      <c r="Y697" s="527"/>
      <c r="Z697" s="527"/>
      <c r="AA697" s="527"/>
      <c r="AB697" s="527"/>
    </row>
    <row r="698" spans="1:28" ht="14.25" customHeight="1" x14ac:dyDescent="0.35">
      <c r="A698" s="527"/>
      <c r="B698" s="527"/>
      <c r="C698" s="527"/>
      <c r="D698" s="527"/>
      <c r="E698" s="527"/>
      <c r="F698" s="527"/>
      <c r="G698" s="527"/>
      <c r="H698" s="527"/>
      <c r="I698" s="527"/>
      <c r="J698" s="527"/>
      <c r="K698" s="527"/>
      <c r="L698" s="527"/>
      <c r="M698" s="527"/>
      <c r="N698" s="527"/>
      <c r="O698" s="527"/>
      <c r="P698" s="527"/>
      <c r="Q698" s="527"/>
      <c r="R698" s="527"/>
      <c r="S698" s="527"/>
      <c r="T698" s="527"/>
      <c r="U698" s="527"/>
      <c r="V698" s="527"/>
      <c r="W698" s="527"/>
      <c r="X698" s="527"/>
      <c r="Y698" s="527"/>
      <c r="Z698" s="527"/>
      <c r="AA698" s="527"/>
      <c r="AB698" s="527"/>
    </row>
    <row r="699" spans="1:28" ht="14.25" customHeight="1" x14ac:dyDescent="0.35">
      <c r="A699" s="527"/>
      <c r="B699" s="527"/>
      <c r="C699" s="527"/>
      <c r="D699" s="527"/>
      <c r="E699" s="527"/>
      <c r="F699" s="527"/>
      <c r="G699" s="527"/>
      <c r="H699" s="527"/>
      <c r="I699" s="527"/>
      <c r="J699" s="527"/>
      <c r="K699" s="527"/>
      <c r="L699" s="527"/>
      <c r="M699" s="527"/>
      <c r="N699" s="527"/>
      <c r="O699" s="527"/>
      <c r="P699" s="527"/>
      <c r="Q699" s="527"/>
      <c r="R699" s="527"/>
      <c r="S699" s="527"/>
      <c r="T699" s="527"/>
      <c r="U699" s="527"/>
      <c r="V699" s="527"/>
      <c r="W699" s="527"/>
      <c r="X699" s="527"/>
      <c r="Y699" s="527"/>
      <c r="Z699" s="527"/>
      <c r="AA699" s="527"/>
      <c r="AB699" s="527"/>
    </row>
    <row r="700" spans="1:28" ht="14.25" customHeight="1" x14ac:dyDescent="0.35">
      <c r="A700" s="527"/>
      <c r="B700" s="527"/>
      <c r="C700" s="527"/>
      <c r="D700" s="527"/>
      <c r="E700" s="527"/>
      <c r="F700" s="527"/>
      <c r="G700" s="527"/>
      <c r="H700" s="527"/>
      <c r="I700" s="527"/>
      <c r="J700" s="527"/>
      <c r="K700" s="527"/>
      <c r="L700" s="527"/>
      <c r="M700" s="527"/>
      <c r="N700" s="527"/>
      <c r="O700" s="527"/>
      <c r="P700" s="527"/>
      <c r="Q700" s="527"/>
      <c r="R700" s="527"/>
      <c r="S700" s="527"/>
      <c r="T700" s="527"/>
      <c r="U700" s="527"/>
      <c r="V700" s="527"/>
      <c r="W700" s="527"/>
      <c r="X700" s="527"/>
      <c r="Y700" s="527"/>
      <c r="Z700" s="527"/>
      <c r="AA700" s="527"/>
      <c r="AB700" s="527"/>
    </row>
    <row r="701" spans="1:28" ht="14.25" customHeight="1" x14ac:dyDescent="0.35">
      <c r="A701" s="527"/>
      <c r="B701" s="527"/>
      <c r="C701" s="527"/>
      <c r="D701" s="527"/>
      <c r="E701" s="527"/>
      <c r="F701" s="527"/>
      <c r="G701" s="527"/>
      <c r="H701" s="527"/>
      <c r="I701" s="527"/>
      <c r="J701" s="527"/>
      <c r="K701" s="527"/>
      <c r="L701" s="527"/>
      <c r="M701" s="527"/>
      <c r="N701" s="527"/>
      <c r="O701" s="527"/>
      <c r="P701" s="527"/>
      <c r="Q701" s="527"/>
      <c r="R701" s="527"/>
      <c r="S701" s="527"/>
      <c r="T701" s="527"/>
      <c r="U701" s="527"/>
      <c r="V701" s="527"/>
      <c r="W701" s="527"/>
      <c r="X701" s="527"/>
      <c r="Y701" s="527"/>
      <c r="Z701" s="527"/>
      <c r="AA701" s="527"/>
      <c r="AB701" s="527"/>
    </row>
    <row r="702" spans="1:28" ht="14.25" customHeight="1" x14ac:dyDescent="0.35">
      <c r="A702" s="527"/>
      <c r="B702" s="527"/>
      <c r="C702" s="527"/>
      <c r="D702" s="527"/>
      <c r="E702" s="527"/>
      <c r="F702" s="527"/>
      <c r="G702" s="527"/>
      <c r="H702" s="527"/>
      <c r="I702" s="527"/>
      <c r="J702" s="527"/>
      <c r="K702" s="527"/>
      <c r="L702" s="527"/>
      <c r="M702" s="527"/>
      <c r="N702" s="527"/>
      <c r="O702" s="527"/>
      <c r="P702" s="527"/>
      <c r="Q702" s="527"/>
      <c r="R702" s="527"/>
      <c r="S702" s="527"/>
      <c r="T702" s="527"/>
      <c r="U702" s="527"/>
      <c r="V702" s="527"/>
      <c r="W702" s="527"/>
      <c r="X702" s="527"/>
      <c r="Y702" s="527"/>
      <c r="Z702" s="527"/>
      <c r="AA702" s="527"/>
      <c r="AB702" s="527"/>
    </row>
    <row r="703" spans="1:28" ht="14.25" customHeight="1" x14ac:dyDescent="0.35">
      <c r="A703" s="527"/>
      <c r="B703" s="527"/>
      <c r="C703" s="527"/>
      <c r="D703" s="527"/>
      <c r="E703" s="527"/>
      <c r="F703" s="527"/>
      <c r="G703" s="527"/>
      <c r="H703" s="527"/>
      <c r="I703" s="527"/>
      <c r="J703" s="527"/>
      <c r="K703" s="527"/>
      <c r="L703" s="527"/>
      <c r="M703" s="527"/>
      <c r="N703" s="527"/>
      <c r="O703" s="527"/>
      <c r="P703" s="527"/>
      <c r="Q703" s="527"/>
      <c r="R703" s="527"/>
      <c r="S703" s="527"/>
      <c r="T703" s="527"/>
      <c r="U703" s="527"/>
      <c r="V703" s="527"/>
      <c r="W703" s="527"/>
      <c r="X703" s="527"/>
      <c r="Y703" s="527"/>
      <c r="Z703" s="527"/>
      <c r="AA703" s="527"/>
      <c r="AB703" s="527"/>
    </row>
    <row r="704" spans="1:28" ht="14.25" customHeight="1" x14ac:dyDescent="0.35">
      <c r="A704" s="527"/>
      <c r="B704" s="527"/>
      <c r="C704" s="527"/>
      <c r="D704" s="527"/>
      <c r="E704" s="527"/>
      <c r="F704" s="527"/>
      <c r="G704" s="527"/>
      <c r="H704" s="527"/>
      <c r="I704" s="527"/>
      <c r="J704" s="527"/>
      <c r="K704" s="527"/>
      <c r="L704" s="527"/>
      <c r="M704" s="527"/>
      <c r="N704" s="527"/>
      <c r="O704" s="527"/>
      <c r="P704" s="527"/>
      <c r="Q704" s="527"/>
      <c r="R704" s="527"/>
      <c r="S704" s="527"/>
      <c r="T704" s="527"/>
      <c r="U704" s="527"/>
      <c r="V704" s="527"/>
      <c r="W704" s="527"/>
      <c r="X704" s="527"/>
      <c r="Y704" s="527"/>
      <c r="Z704" s="527"/>
      <c r="AA704" s="527"/>
      <c r="AB704" s="527"/>
    </row>
    <row r="705" spans="1:28" ht="14.25" customHeight="1" x14ac:dyDescent="0.35">
      <c r="A705" s="527"/>
      <c r="B705" s="527"/>
      <c r="C705" s="527"/>
      <c r="D705" s="527"/>
      <c r="E705" s="527"/>
      <c r="F705" s="527"/>
      <c r="G705" s="527"/>
      <c r="H705" s="527"/>
      <c r="I705" s="527"/>
      <c r="J705" s="527"/>
      <c r="K705" s="527"/>
      <c r="L705" s="527"/>
      <c r="M705" s="527"/>
      <c r="N705" s="527"/>
      <c r="O705" s="527"/>
      <c r="P705" s="527"/>
      <c r="Q705" s="527"/>
      <c r="R705" s="527"/>
      <c r="S705" s="527"/>
      <c r="T705" s="527"/>
      <c r="U705" s="527"/>
      <c r="V705" s="527"/>
      <c r="W705" s="527"/>
      <c r="X705" s="527"/>
      <c r="Y705" s="527"/>
      <c r="Z705" s="527"/>
      <c r="AA705" s="527"/>
      <c r="AB705" s="527"/>
    </row>
    <row r="706" spans="1:28" ht="14.25" customHeight="1" x14ac:dyDescent="0.35">
      <c r="A706" s="527"/>
      <c r="B706" s="527"/>
      <c r="C706" s="527"/>
      <c r="D706" s="527"/>
      <c r="E706" s="527"/>
      <c r="F706" s="527"/>
      <c r="G706" s="527"/>
      <c r="H706" s="527"/>
      <c r="I706" s="527"/>
      <c r="J706" s="527"/>
      <c r="K706" s="527"/>
      <c r="L706" s="527"/>
      <c r="M706" s="527"/>
      <c r="N706" s="527"/>
      <c r="O706" s="527"/>
      <c r="P706" s="527"/>
      <c r="Q706" s="527"/>
      <c r="R706" s="527"/>
      <c r="S706" s="527"/>
      <c r="T706" s="527"/>
      <c r="U706" s="527"/>
      <c r="V706" s="527"/>
      <c r="W706" s="527"/>
      <c r="X706" s="527"/>
      <c r="Y706" s="527"/>
      <c r="Z706" s="527"/>
      <c r="AA706" s="527"/>
      <c r="AB706" s="527"/>
    </row>
    <row r="707" spans="1:28" ht="14.25" customHeight="1" x14ac:dyDescent="0.35">
      <c r="A707" s="527"/>
      <c r="B707" s="527"/>
      <c r="C707" s="527"/>
      <c r="D707" s="527"/>
      <c r="E707" s="527"/>
      <c r="F707" s="527"/>
      <c r="G707" s="527"/>
      <c r="H707" s="527"/>
      <c r="I707" s="527"/>
      <c r="J707" s="527"/>
      <c r="K707" s="527"/>
      <c r="L707" s="527"/>
      <c r="M707" s="527"/>
      <c r="N707" s="527"/>
      <c r="O707" s="527"/>
      <c r="P707" s="527"/>
      <c r="Q707" s="527"/>
      <c r="R707" s="527"/>
      <c r="S707" s="527"/>
      <c r="T707" s="527"/>
      <c r="U707" s="527"/>
      <c r="V707" s="527"/>
      <c r="W707" s="527"/>
      <c r="X707" s="527"/>
      <c r="Y707" s="527"/>
      <c r="Z707" s="527"/>
      <c r="AA707" s="527"/>
      <c r="AB707" s="527"/>
    </row>
    <row r="708" spans="1:28" ht="14.25" customHeight="1" x14ac:dyDescent="0.35">
      <c r="A708" s="527"/>
      <c r="B708" s="527"/>
      <c r="C708" s="527"/>
      <c r="D708" s="527"/>
      <c r="E708" s="527"/>
      <c r="F708" s="527"/>
      <c r="G708" s="527"/>
      <c r="H708" s="527"/>
      <c r="I708" s="527"/>
      <c r="J708" s="527"/>
      <c r="K708" s="527"/>
      <c r="L708" s="527"/>
      <c r="M708" s="527"/>
      <c r="N708" s="527"/>
      <c r="O708" s="527"/>
      <c r="P708" s="527"/>
      <c r="Q708" s="527"/>
      <c r="R708" s="527"/>
      <c r="S708" s="527"/>
      <c r="T708" s="527"/>
      <c r="U708" s="527"/>
      <c r="V708" s="527"/>
      <c r="W708" s="527"/>
      <c r="X708" s="527"/>
      <c r="Y708" s="527"/>
      <c r="Z708" s="527"/>
      <c r="AA708" s="527"/>
      <c r="AB708" s="527"/>
    </row>
    <row r="709" spans="1:28" ht="14.25" customHeight="1" x14ac:dyDescent="0.35">
      <c r="A709" s="527"/>
      <c r="B709" s="527"/>
      <c r="C709" s="527"/>
      <c r="D709" s="527"/>
      <c r="E709" s="527"/>
      <c r="F709" s="527"/>
      <c r="G709" s="527"/>
      <c r="H709" s="527"/>
      <c r="I709" s="527"/>
      <c r="J709" s="527"/>
      <c r="K709" s="527"/>
      <c r="L709" s="527"/>
      <c r="M709" s="527"/>
      <c r="N709" s="527"/>
      <c r="O709" s="527"/>
      <c r="P709" s="527"/>
      <c r="Q709" s="527"/>
      <c r="R709" s="527"/>
      <c r="S709" s="527"/>
      <c r="T709" s="527"/>
      <c r="U709" s="527"/>
      <c r="V709" s="527"/>
      <c r="W709" s="527"/>
      <c r="X709" s="527"/>
      <c r="Y709" s="527"/>
      <c r="Z709" s="527"/>
      <c r="AA709" s="527"/>
      <c r="AB709" s="527"/>
    </row>
    <row r="710" spans="1:28" ht="14.25" customHeight="1" x14ac:dyDescent="0.35">
      <c r="A710" s="527"/>
      <c r="B710" s="527"/>
      <c r="C710" s="527"/>
      <c r="D710" s="527"/>
      <c r="E710" s="527"/>
      <c r="F710" s="527"/>
      <c r="G710" s="527"/>
      <c r="H710" s="527"/>
      <c r="I710" s="527"/>
      <c r="J710" s="527"/>
      <c r="K710" s="527"/>
      <c r="L710" s="527"/>
      <c r="M710" s="527"/>
      <c r="N710" s="527"/>
      <c r="O710" s="527"/>
      <c r="P710" s="527"/>
      <c r="Q710" s="527"/>
      <c r="R710" s="527"/>
      <c r="S710" s="527"/>
      <c r="T710" s="527"/>
      <c r="U710" s="527"/>
      <c r="V710" s="527"/>
      <c r="W710" s="527"/>
      <c r="X710" s="527"/>
      <c r="Y710" s="527"/>
      <c r="Z710" s="527"/>
      <c r="AA710" s="527"/>
      <c r="AB710" s="527"/>
    </row>
    <row r="711" spans="1:28" ht="14.25" customHeight="1" x14ac:dyDescent="0.35">
      <c r="A711" s="527"/>
      <c r="B711" s="527"/>
      <c r="C711" s="527"/>
      <c r="D711" s="527"/>
      <c r="E711" s="527"/>
      <c r="F711" s="527"/>
      <c r="G711" s="527"/>
      <c r="H711" s="527"/>
      <c r="I711" s="527"/>
      <c r="J711" s="527"/>
      <c r="K711" s="527"/>
      <c r="L711" s="527"/>
      <c r="M711" s="527"/>
      <c r="N711" s="527"/>
      <c r="O711" s="527"/>
      <c r="P711" s="527"/>
      <c r="Q711" s="527"/>
      <c r="R711" s="527"/>
      <c r="S711" s="527"/>
      <c r="T711" s="527"/>
      <c r="U711" s="527"/>
      <c r="V711" s="527"/>
      <c r="W711" s="527"/>
      <c r="X711" s="527"/>
      <c r="Y711" s="527"/>
      <c r="Z711" s="527"/>
      <c r="AA711" s="527"/>
      <c r="AB711" s="527"/>
    </row>
    <row r="712" spans="1:28" ht="14.25" customHeight="1" x14ac:dyDescent="0.35">
      <c r="A712" s="527"/>
      <c r="B712" s="527"/>
      <c r="C712" s="527"/>
      <c r="D712" s="527"/>
      <c r="E712" s="527"/>
      <c r="F712" s="527"/>
      <c r="G712" s="527"/>
      <c r="H712" s="527"/>
      <c r="I712" s="527"/>
      <c r="J712" s="527"/>
      <c r="K712" s="527"/>
      <c r="L712" s="527"/>
      <c r="M712" s="527"/>
      <c r="N712" s="527"/>
      <c r="O712" s="527"/>
      <c r="P712" s="527"/>
      <c r="Q712" s="527"/>
      <c r="R712" s="527"/>
      <c r="S712" s="527"/>
      <c r="T712" s="527"/>
      <c r="U712" s="527"/>
      <c r="V712" s="527"/>
      <c r="W712" s="527"/>
      <c r="X712" s="527"/>
      <c r="Y712" s="527"/>
      <c r="Z712" s="527"/>
      <c r="AA712" s="527"/>
      <c r="AB712" s="527"/>
    </row>
    <row r="713" spans="1:28" ht="14.25" customHeight="1" x14ac:dyDescent="0.35">
      <c r="A713" s="527"/>
      <c r="B713" s="527"/>
      <c r="C713" s="527"/>
      <c r="D713" s="527"/>
      <c r="E713" s="527"/>
      <c r="F713" s="527"/>
      <c r="G713" s="527"/>
      <c r="H713" s="527"/>
      <c r="I713" s="527"/>
      <c r="J713" s="527"/>
      <c r="K713" s="527"/>
      <c r="L713" s="527"/>
      <c r="M713" s="527"/>
      <c r="N713" s="527"/>
      <c r="O713" s="527"/>
      <c r="P713" s="527"/>
      <c r="Q713" s="527"/>
      <c r="R713" s="527"/>
      <c r="S713" s="527"/>
      <c r="T713" s="527"/>
      <c r="U713" s="527"/>
      <c r="V713" s="527"/>
      <c r="W713" s="527"/>
      <c r="X713" s="527"/>
      <c r="Y713" s="527"/>
      <c r="Z713" s="527"/>
      <c r="AA713" s="527"/>
      <c r="AB713" s="527"/>
    </row>
    <row r="714" spans="1:28" ht="14.25" customHeight="1" x14ac:dyDescent="0.35">
      <c r="A714" s="527"/>
      <c r="B714" s="527"/>
      <c r="C714" s="527"/>
      <c r="D714" s="527"/>
      <c r="E714" s="527"/>
      <c r="F714" s="527"/>
      <c r="G714" s="527"/>
      <c r="H714" s="527"/>
      <c r="I714" s="527"/>
      <c r="J714" s="527"/>
      <c r="K714" s="527"/>
      <c r="L714" s="527"/>
      <c r="M714" s="527"/>
      <c r="N714" s="527"/>
      <c r="O714" s="527"/>
      <c r="P714" s="527"/>
      <c r="Q714" s="527"/>
      <c r="R714" s="527"/>
      <c r="S714" s="527"/>
      <c r="T714" s="527"/>
      <c r="U714" s="527"/>
      <c r="V714" s="527"/>
      <c r="W714" s="527"/>
      <c r="X714" s="527"/>
      <c r="Y714" s="527"/>
      <c r="Z714" s="527"/>
      <c r="AA714" s="527"/>
      <c r="AB714" s="527"/>
    </row>
    <row r="715" spans="1:28" ht="14.25" customHeight="1" x14ac:dyDescent="0.35">
      <c r="A715" s="527"/>
      <c r="B715" s="527"/>
      <c r="C715" s="527"/>
      <c r="D715" s="527"/>
      <c r="E715" s="527"/>
      <c r="F715" s="527"/>
      <c r="G715" s="527"/>
      <c r="H715" s="527"/>
      <c r="I715" s="527"/>
      <c r="J715" s="527"/>
      <c r="K715" s="527"/>
      <c r="L715" s="527"/>
      <c r="M715" s="527"/>
      <c r="N715" s="527"/>
      <c r="O715" s="527"/>
      <c r="P715" s="527"/>
      <c r="Q715" s="527"/>
      <c r="R715" s="527"/>
      <c r="S715" s="527"/>
      <c r="T715" s="527"/>
      <c r="U715" s="527"/>
      <c r="V715" s="527"/>
      <c r="W715" s="527"/>
      <c r="X715" s="527"/>
      <c r="Y715" s="527"/>
      <c r="Z715" s="527"/>
      <c r="AA715" s="527"/>
      <c r="AB715" s="527"/>
    </row>
    <row r="716" spans="1:28" ht="14.25" customHeight="1" x14ac:dyDescent="0.35">
      <c r="A716" s="527"/>
      <c r="B716" s="527"/>
      <c r="C716" s="527"/>
      <c r="D716" s="527"/>
      <c r="E716" s="527"/>
      <c r="F716" s="527"/>
      <c r="G716" s="527"/>
      <c r="H716" s="527"/>
      <c r="I716" s="527"/>
      <c r="J716" s="527"/>
      <c r="K716" s="527"/>
      <c r="L716" s="527"/>
      <c r="M716" s="527"/>
      <c r="N716" s="527"/>
      <c r="O716" s="527"/>
      <c r="P716" s="527"/>
      <c r="Q716" s="527"/>
      <c r="R716" s="527"/>
      <c r="S716" s="527"/>
      <c r="T716" s="527"/>
      <c r="U716" s="527"/>
      <c r="V716" s="527"/>
      <c r="W716" s="527"/>
      <c r="X716" s="527"/>
      <c r="Y716" s="527"/>
      <c r="Z716" s="527"/>
      <c r="AA716" s="527"/>
      <c r="AB716" s="527"/>
    </row>
    <row r="717" spans="1:28" ht="14.25" customHeight="1" x14ac:dyDescent="0.35">
      <c r="A717" s="527"/>
      <c r="B717" s="527"/>
      <c r="C717" s="527"/>
      <c r="D717" s="527"/>
      <c r="E717" s="527"/>
      <c r="F717" s="527"/>
      <c r="G717" s="527"/>
      <c r="H717" s="527"/>
      <c r="I717" s="527"/>
      <c r="J717" s="527"/>
      <c r="K717" s="527"/>
      <c r="L717" s="527"/>
      <c r="M717" s="527"/>
      <c r="N717" s="527"/>
      <c r="O717" s="527"/>
      <c r="P717" s="527"/>
      <c r="Q717" s="527"/>
      <c r="R717" s="527"/>
      <c r="S717" s="527"/>
      <c r="T717" s="527"/>
      <c r="U717" s="527"/>
      <c r="V717" s="527"/>
      <c r="W717" s="527"/>
      <c r="X717" s="527"/>
      <c r="Y717" s="527"/>
      <c r="Z717" s="527"/>
      <c r="AA717" s="527"/>
      <c r="AB717" s="527"/>
    </row>
    <row r="718" spans="1:28" ht="14.25" customHeight="1" x14ac:dyDescent="0.35">
      <c r="A718" s="527"/>
      <c r="B718" s="527"/>
      <c r="C718" s="527"/>
      <c r="D718" s="527"/>
      <c r="E718" s="527"/>
      <c r="F718" s="527"/>
      <c r="G718" s="527"/>
      <c r="H718" s="527"/>
      <c r="I718" s="527"/>
      <c r="J718" s="527"/>
      <c r="K718" s="527"/>
      <c r="L718" s="527"/>
      <c r="M718" s="527"/>
      <c r="N718" s="527"/>
      <c r="O718" s="527"/>
      <c r="P718" s="527"/>
      <c r="Q718" s="527"/>
      <c r="R718" s="527"/>
      <c r="S718" s="527"/>
      <c r="T718" s="527"/>
      <c r="U718" s="527"/>
      <c r="V718" s="527"/>
      <c r="W718" s="527"/>
      <c r="X718" s="527"/>
      <c r="Y718" s="527"/>
      <c r="Z718" s="527"/>
      <c r="AA718" s="527"/>
      <c r="AB718" s="527"/>
    </row>
    <row r="719" spans="1:28" ht="14.25" customHeight="1" x14ac:dyDescent="0.35">
      <c r="A719" s="527"/>
      <c r="B719" s="527"/>
      <c r="C719" s="527"/>
      <c r="D719" s="527"/>
      <c r="E719" s="527"/>
      <c r="F719" s="527"/>
      <c r="G719" s="527"/>
      <c r="H719" s="527"/>
      <c r="I719" s="527"/>
      <c r="J719" s="527"/>
      <c r="K719" s="527"/>
      <c r="L719" s="527"/>
      <c r="M719" s="527"/>
      <c r="N719" s="527"/>
      <c r="O719" s="527"/>
      <c r="P719" s="527"/>
      <c r="Q719" s="527"/>
      <c r="R719" s="527"/>
      <c r="S719" s="527"/>
      <c r="T719" s="527"/>
      <c r="U719" s="527"/>
      <c r="V719" s="527"/>
      <c r="W719" s="527"/>
      <c r="X719" s="527"/>
      <c r="Y719" s="527"/>
      <c r="Z719" s="527"/>
      <c r="AA719" s="527"/>
      <c r="AB719" s="527"/>
    </row>
    <row r="720" spans="1:28" ht="14.25" customHeight="1" x14ac:dyDescent="0.35">
      <c r="A720" s="527"/>
      <c r="B720" s="527"/>
      <c r="C720" s="527"/>
      <c r="D720" s="527"/>
      <c r="E720" s="527"/>
      <c r="F720" s="527"/>
      <c r="G720" s="527"/>
      <c r="H720" s="527"/>
      <c r="I720" s="527"/>
      <c r="J720" s="527"/>
      <c r="K720" s="527"/>
      <c r="L720" s="527"/>
      <c r="M720" s="527"/>
      <c r="N720" s="527"/>
      <c r="O720" s="527"/>
      <c r="P720" s="527"/>
      <c r="Q720" s="527"/>
      <c r="R720" s="527"/>
      <c r="S720" s="527"/>
      <c r="T720" s="527"/>
      <c r="U720" s="527"/>
      <c r="V720" s="527"/>
      <c r="W720" s="527"/>
      <c r="X720" s="527"/>
      <c r="Y720" s="527"/>
      <c r="Z720" s="527"/>
      <c r="AA720" s="527"/>
      <c r="AB720" s="527"/>
    </row>
    <row r="721" spans="1:28" ht="14.25" customHeight="1" x14ac:dyDescent="0.35">
      <c r="A721" s="527"/>
      <c r="B721" s="527"/>
      <c r="C721" s="527"/>
      <c r="D721" s="527"/>
      <c r="E721" s="527"/>
      <c r="F721" s="527"/>
      <c r="G721" s="527"/>
      <c r="H721" s="527"/>
      <c r="I721" s="527"/>
      <c r="J721" s="527"/>
      <c r="K721" s="527"/>
      <c r="L721" s="527"/>
      <c r="M721" s="527"/>
      <c r="N721" s="527"/>
      <c r="O721" s="527"/>
      <c r="P721" s="527"/>
      <c r="Q721" s="527"/>
      <c r="R721" s="527"/>
      <c r="S721" s="527"/>
      <c r="T721" s="527"/>
      <c r="U721" s="527"/>
      <c r="V721" s="527"/>
      <c r="W721" s="527"/>
      <c r="X721" s="527"/>
      <c r="Y721" s="527"/>
      <c r="Z721" s="527"/>
      <c r="AA721" s="527"/>
      <c r="AB721" s="527"/>
    </row>
    <row r="722" spans="1:28" ht="14.25" customHeight="1" x14ac:dyDescent="0.35">
      <c r="A722" s="527"/>
      <c r="B722" s="527"/>
      <c r="C722" s="527"/>
      <c r="D722" s="527"/>
      <c r="E722" s="527"/>
      <c r="F722" s="527"/>
      <c r="G722" s="527"/>
      <c r="H722" s="527"/>
      <c r="I722" s="527"/>
      <c r="J722" s="527"/>
      <c r="K722" s="527"/>
      <c r="L722" s="527"/>
      <c r="M722" s="527"/>
      <c r="N722" s="527"/>
      <c r="O722" s="527"/>
      <c r="P722" s="527"/>
      <c r="Q722" s="527"/>
      <c r="R722" s="527"/>
      <c r="S722" s="527"/>
      <c r="T722" s="527"/>
      <c r="U722" s="527"/>
      <c r="V722" s="527"/>
      <c r="W722" s="527"/>
      <c r="X722" s="527"/>
      <c r="Y722" s="527"/>
      <c r="Z722" s="527"/>
      <c r="AA722" s="527"/>
      <c r="AB722" s="527"/>
    </row>
    <row r="723" spans="1:28" ht="14.25" customHeight="1" x14ac:dyDescent="0.35">
      <c r="A723" s="527"/>
      <c r="B723" s="527"/>
      <c r="C723" s="527"/>
      <c r="D723" s="527"/>
      <c r="E723" s="527"/>
      <c r="F723" s="527"/>
      <c r="G723" s="527"/>
      <c r="H723" s="527"/>
      <c r="I723" s="527"/>
      <c r="J723" s="527"/>
      <c r="K723" s="527"/>
      <c r="L723" s="527"/>
      <c r="M723" s="527"/>
      <c r="N723" s="527"/>
      <c r="O723" s="527"/>
      <c r="P723" s="527"/>
      <c r="Q723" s="527"/>
      <c r="R723" s="527"/>
      <c r="S723" s="527"/>
      <c r="T723" s="527"/>
      <c r="U723" s="527"/>
      <c r="V723" s="527"/>
      <c r="W723" s="527"/>
      <c r="X723" s="527"/>
      <c r="Y723" s="527"/>
      <c r="Z723" s="527"/>
      <c r="AA723" s="527"/>
      <c r="AB723" s="527"/>
    </row>
    <row r="724" spans="1:28" ht="14.25" customHeight="1" x14ac:dyDescent="0.35">
      <c r="A724" s="527"/>
      <c r="B724" s="527"/>
      <c r="C724" s="527"/>
      <c r="D724" s="527"/>
      <c r="E724" s="527"/>
      <c r="F724" s="527"/>
      <c r="G724" s="527"/>
      <c r="H724" s="527"/>
      <c r="I724" s="527"/>
      <c r="J724" s="527"/>
      <c r="K724" s="527"/>
      <c r="L724" s="527"/>
      <c r="M724" s="527"/>
      <c r="N724" s="527"/>
      <c r="O724" s="527"/>
      <c r="P724" s="527"/>
      <c r="Q724" s="527"/>
      <c r="R724" s="527"/>
      <c r="S724" s="527"/>
      <c r="T724" s="527"/>
      <c r="U724" s="527"/>
      <c r="V724" s="527"/>
      <c r="W724" s="527"/>
      <c r="X724" s="527"/>
      <c r="Y724" s="527"/>
      <c r="Z724" s="527"/>
      <c r="AA724" s="527"/>
      <c r="AB724" s="527"/>
    </row>
    <row r="725" spans="1:28" ht="14.25" customHeight="1" x14ac:dyDescent="0.35">
      <c r="A725" s="527"/>
      <c r="B725" s="527"/>
      <c r="C725" s="527"/>
      <c r="D725" s="527"/>
      <c r="E725" s="527"/>
      <c r="F725" s="527"/>
      <c r="G725" s="527"/>
      <c r="H725" s="527"/>
      <c r="I725" s="527"/>
      <c r="J725" s="527"/>
      <c r="K725" s="527"/>
      <c r="L725" s="527"/>
      <c r="M725" s="527"/>
      <c r="N725" s="527"/>
      <c r="O725" s="527"/>
      <c r="P725" s="527"/>
      <c r="Q725" s="527"/>
      <c r="R725" s="527"/>
      <c r="S725" s="527"/>
      <c r="T725" s="527"/>
      <c r="U725" s="527"/>
      <c r="V725" s="527"/>
      <c r="W725" s="527"/>
      <c r="X725" s="527"/>
      <c r="Y725" s="527"/>
      <c r="Z725" s="527"/>
      <c r="AA725" s="527"/>
      <c r="AB725" s="527"/>
    </row>
    <row r="726" spans="1:28" ht="14.25" customHeight="1" x14ac:dyDescent="0.35">
      <c r="A726" s="527"/>
      <c r="B726" s="527"/>
      <c r="C726" s="527"/>
      <c r="D726" s="527"/>
      <c r="E726" s="527"/>
      <c r="F726" s="527"/>
      <c r="G726" s="527"/>
      <c r="H726" s="527"/>
      <c r="I726" s="527"/>
      <c r="J726" s="527"/>
      <c r="K726" s="527"/>
      <c r="L726" s="527"/>
      <c r="M726" s="527"/>
      <c r="N726" s="527"/>
      <c r="O726" s="527"/>
      <c r="P726" s="527"/>
      <c r="Q726" s="527"/>
      <c r="R726" s="527"/>
      <c r="S726" s="527"/>
      <c r="T726" s="527"/>
      <c r="U726" s="527"/>
      <c r="V726" s="527"/>
      <c r="W726" s="527"/>
      <c r="X726" s="527"/>
      <c r="Y726" s="527"/>
      <c r="Z726" s="527"/>
      <c r="AA726" s="527"/>
      <c r="AB726" s="527"/>
    </row>
    <row r="727" spans="1:28" ht="14.25" customHeight="1" x14ac:dyDescent="0.35">
      <c r="A727" s="527"/>
      <c r="B727" s="527"/>
      <c r="C727" s="527"/>
      <c r="D727" s="527"/>
      <c r="E727" s="527"/>
      <c r="F727" s="527"/>
      <c r="G727" s="527"/>
      <c r="H727" s="527"/>
      <c r="I727" s="527"/>
      <c r="J727" s="527"/>
      <c r="K727" s="527"/>
      <c r="L727" s="527"/>
      <c r="M727" s="527"/>
      <c r="N727" s="527"/>
      <c r="O727" s="527"/>
      <c r="P727" s="527"/>
      <c r="Q727" s="527"/>
      <c r="R727" s="527"/>
      <c r="S727" s="527"/>
      <c r="T727" s="527"/>
      <c r="U727" s="527"/>
      <c r="V727" s="527"/>
      <c r="W727" s="527"/>
      <c r="X727" s="527"/>
      <c r="Y727" s="527"/>
      <c r="Z727" s="527"/>
      <c r="AA727" s="527"/>
      <c r="AB727" s="527"/>
    </row>
    <row r="728" spans="1:28" ht="14.25" customHeight="1" x14ac:dyDescent="0.35">
      <c r="A728" s="527"/>
      <c r="B728" s="527"/>
      <c r="C728" s="527"/>
      <c r="D728" s="527"/>
      <c r="E728" s="527"/>
      <c r="F728" s="527"/>
      <c r="G728" s="527"/>
      <c r="H728" s="527"/>
      <c r="I728" s="527"/>
      <c r="J728" s="527"/>
      <c r="K728" s="527"/>
      <c r="L728" s="527"/>
      <c r="M728" s="527"/>
      <c r="N728" s="527"/>
      <c r="O728" s="527"/>
      <c r="P728" s="527"/>
      <c r="Q728" s="527"/>
      <c r="R728" s="527"/>
      <c r="S728" s="527"/>
      <c r="T728" s="527"/>
      <c r="U728" s="527"/>
      <c r="V728" s="527"/>
      <c r="W728" s="527"/>
      <c r="X728" s="527"/>
      <c r="Y728" s="527"/>
      <c r="Z728" s="527"/>
      <c r="AA728" s="527"/>
      <c r="AB728" s="527"/>
    </row>
    <row r="729" spans="1:28" ht="14.25" customHeight="1" x14ac:dyDescent="0.35">
      <c r="A729" s="527"/>
      <c r="B729" s="527"/>
      <c r="C729" s="527"/>
      <c r="D729" s="527"/>
      <c r="E729" s="527"/>
      <c r="F729" s="527"/>
      <c r="G729" s="527"/>
      <c r="H729" s="527"/>
      <c r="I729" s="527"/>
      <c r="J729" s="527"/>
      <c r="K729" s="527"/>
      <c r="L729" s="527"/>
      <c r="M729" s="527"/>
      <c r="N729" s="527"/>
      <c r="O729" s="527"/>
      <c r="P729" s="527"/>
      <c r="Q729" s="527"/>
      <c r="R729" s="527"/>
      <c r="S729" s="527"/>
      <c r="T729" s="527"/>
      <c r="U729" s="527"/>
      <c r="V729" s="527"/>
      <c r="W729" s="527"/>
      <c r="X729" s="527"/>
      <c r="Y729" s="527"/>
      <c r="Z729" s="527"/>
      <c r="AA729" s="527"/>
      <c r="AB729" s="527"/>
    </row>
    <row r="730" spans="1:28" ht="14.25" customHeight="1" x14ac:dyDescent="0.35">
      <c r="A730" s="527"/>
      <c r="B730" s="527"/>
      <c r="C730" s="527"/>
      <c r="D730" s="527"/>
      <c r="E730" s="527"/>
      <c r="F730" s="527"/>
      <c r="G730" s="527"/>
      <c r="H730" s="527"/>
      <c r="I730" s="527"/>
      <c r="J730" s="527"/>
      <c r="K730" s="527"/>
      <c r="L730" s="527"/>
      <c r="M730" s="527"/>
      <c r="N730" s="527"/>
      <c r="O730" s="527"/>
      <c r="P730" s="527"/>
      <c r="Q730" s="527"/>
      <c r="R730" s="527"/>
      <c r="S730" s="527"/>
      <c r="T730" s="527"/>
      <c r="U730" s="527"/>
      <c r="V730" s="527"/>
      <c r="W730" s="527"/>
      <c r="X730" s="527"/>
      <c r="Y730" s="527"/>
      <c r="Z730" s="527"/>
      <c r="AA730" s="527"/>
      <c r="AB730" s="527"/>
    </row>
    <row r="731" spans="1:28" ht="14.25" customHeight="1" x14ac:dyDescent="0.35">
      <c r="A731" s="527"/>
      <c r="B731" s="527"/>
      <c r="C731" s="527"/>
      <c r="D731" s="527"/>
      <c r="E731" s="527"/>
      <c r="F731" s="527"/>
      <c r="G731" s="527"/>
      <c r="H731" s="527"/>
      <c r="I731" s="527"/>
      <c r="J731" s="527"/>
      <c r="K731" s="527"/>
      <c r="L731" s="527"/>
      <c r="M731" s="527"/>
      <c r="N731" s="527"/>
      <c r="O731" s="527"/>
      <c r="P731" s="527"/>
      <c r="Q731" s="527"/>
      <c r="R731" s="527"/>
      <c r="S731" s="527"/>
      <c r="T731" s="527"/>
      <c r="U731" s="527"/>
      <c r="V731" s="527"/>
      <c r="W731" s="527"/>
      <c r="X731" s="527"/>
      <c r="Y731" s="527"/>
      <c r="Z731" s="527"/>
      <c r="AA731" s="527"/>
      <c r="AB731" s="527"/>
    </row>
    <row r="732" spans="1:28" ht="14.25" customHeight="1" x14ac:dyDescent="0.35">
      <c r="A732" s="527"/>
      <c r="B732" s="527"/>
      <c r="C732" s="527"/>
      <c r="D732" s="527"/>
      <c r="E732" s="527"/>
      <c r="F732" s="527"/>
      <c r="G732" s="527"/>
      <c r="H732" s="527"/>
      <c r="I732" s="527"/>
      <c r="J732" s="527"/>
      <c r="K732" s="527"/>
      <c r="L732" s="527"/>
      <c r="M732" s="527"/>
      <c r="N732" s="527"/>
      <c r="O732" s="527"/>
      <c r="P732" s="527"/>
      <c r="Q732" s="527"/>
      <c r="R732" s="527"/>
      <c r="S732" s="527"/>
      <c r="T732" s="527"/>
      <c r="U732" s="527"/>
      <c r="V732" s="527"/>
      <c r="W732" s="527"/>
      <c r="X732" s="527"/>
      <c r="Y732" s="527"/>
      <c r="Z732" s="527"/>
      <c r="AA732" s="527"/>
      <c r="AB732" s="527"/>
    </row>
    <row r="733" spans="1:28" ht="14.25" customHeight="1" x14ac:dyDescent="0.35">
      <c r="A733" s="527"/>
      <c r="B733" s="527"/>
      <c r="C733" s="527"/>
      <c r="D733" s="527"/>
      <c r="E733" s="527"/>
      <c r="F733" s="527"/>
      <c r="G733" s="527"/>
      <c r="H733" s="527"/>
      <c r="I733" s="527"/>
      <c r="J733" s="527"/>
      <c r="K733" s="527"/>
      <c r="L733" s="527"/>
      <c r="M733" s="527"/>
      <c r="N733" s="527"/>
      <c r="O733" s="527"/>
      <c r="P733" s="527"/>
      <c r="Q733" s="527"/>
      <c r="R733" s="527"/>
      <c r="S733" s="527"/>
      <c r="T733" s="527"/>
      <c r="U733" s="527"/>
      <c r="V733" s="527"/>
      <c r="W733" s="527"/>
      <c r="X733" s="527"/>
      <c r="Y733" s="527"/>
      <c r="Z733" s="527"/>
      <c r="AA733" s="527"/>
      <c r="AB733" s="527"/>
    </row>
    <row r="734" spans="1:28" ht="14.25" customHeight="1" x14ac:dyDescent="0.35">
      <c r="A734" s="527"/>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7"/>
      <c r="Z734" s="527"/>
      <c r="AA734" s="527"/>
      <c r="AB734" s="527"/>
    </row>
    <row r="735" spans="1:28" ht="14.25" customHeight="1" x14ac:dyDescent="0.35">
      <c r="A735" s="527"/>
      <c r="B735" s="527"/>
      <c r="C735" s="527"/>
      <c r="D735" s="527"/>
      <c r="E735" s="527"/>
      <c r="F735" s="527"/>
      <c r="G735" s="527"/>
      <c r="H735" s="527"/>
      <c r="I735" s="527"/>
      <c r="J735" s="527"/>
      <c r="K735" s="527"/>
      <c r="L735" s="527"/>
      <c r="M735" s="527"/>
      <c r="N735" s="527"/>
      <c r="O735" s="527"/>
      <c r="P735" s="527"/>
      <c r="Q735" s="527"/>
      <c r="R735" s="527"/>
      <c r="S735" s="527"/>
      <c r="T735" s="527"/>
      <c r="U735" s="527"/>
      <c r="V735" s="527"/>
      <c r="W735" s="527"/>
      <c r="X735" s="527"/>
      <c r="Y735" s="527"/>
      <c r="Z735" s="527"/>
      <c r="AA735" s="527"/>
      <c r="AB735" s="527"/>
    </row>
    <row r="736" spans="1:28" ht="14.25" customHeight="1" x14ac:dyDescent="0.35">
      <c r="A736" s="527"/>
      <c r="B736" s="527"/>
      <c r="C736" s="527"/>
      <c r="D736" s="527"/>
      <c r="E736" s="527"/>
      <c r="F736" s="527"/>
      <c r="G736" s="527"/>
      <c r="H736" s="527"/>
      <c r="I736" s="527"/>
      <c r="J736" s="527"/>
      <c r="K736" s="527"/>
      <c r="L736" s="527"/>
      <c r="M736" s="527"/>
      <c r="N736" s="527"/>
      <c r="O736" s="527"/>
      <c r="P736" s="527"/>
      <c r="Q736" s="527"/>
      <c r="R736" s="527"/>
      <c r="S736" s="527"/>
      <c r="T736" s="527"/>
      <c r="U736" s="527"/>
      <c r="V736" s="527"/>
      <c r="W736" s="527"/>
      <c r="X736" s="527"/>
      <c r="Y736" s="527"/>
      <c r="Z736" s="527"/>
      <c r="AA736" s="527"/>
      <c r="AB736" s="527"/>
    </row>
    <row r="737" spans="1:28" ht="14.25" customHeight="1" x14ac:dyDescent="0.35">
      <c r="A737" s="527"/>
      <c r="B737" s="527"/>
      <c r="C737" s="527"/>
      <c r="D737" s="527"/>
      <c r="E737" s="527"/>
      <c r="F737" s="527"/>
      <c r="G737" s="527"/>
      <c r="H737" s="527"/>
      <c r="I737" s="527"/>
      <c r="J737" s="527"/>
      <c r="K737" s="527"/>
      <c r="L737" s="527"/>
      <c r="M737" s="527"/>
      <c r="N737" s="527"/>
      <c r="O737" s="527"/>
      <c r="P737" s="527"/>
      <c r="Q737" s="527"/>
      <c r="R737" s="527"/>
      <c r="S737" s="527"/>
      <c r="T737" s="527"/>
      <c r="U737" s="527"/>
      <c r="V737" s="527"/>
      <c r="W737" s="527"/>
      <c r="X737" s="527"/>
      <c r="Y737" s="527"/>
      <c r="Z737" s="527"/>
      <c r="AA737" s="527"/>
      <c r="AB737" s="527"/>
    </row>
    <row r="738" spans="1:28" ht="14.25" customHeight="1" x14ac:dyDescent="0.35">
      <c r="A738" s="527"/>
      <c r="B738" s="527"/>
      <c r="C738" s="527"/>
      <c r="D738" s="527"/>
      <c r="E738" s="527"/>
      <c r="F738" s="527"/>
      <c r="G738" s="527"/>
      <c r="H738" s="527"/>
      <c r="I738" s="527"/>
      <c r="J738" s="527"/>
      <c r="K738" s="527"/>
      <c r="L738" s="527"/>
      <c r="M738" s="527"/>
      <c r="N738" s="527"/>
      <c r="O738" s="527"/>
      <c r="P738" s="527"/>
      <c r="Q738" s="527"/>
      <c r="R738" s="527"/>
      <c r="S738" s="527"/>
      <c r="T738" s="527"/>
      <c r="U738" s="527"/>
      <c r="V738" s="527"/>
      <c r="W738" s="527"/>
      <c r="X738" s="527"/>
      <c r="Y738" s="527"/>
      <c r="Z738" s="527"/>
      <c r="AA738" s="527"/>
      <c r="AB738" s="527"/>
    </row>
    <row r="739" spans="1:28" ht="14.25" customHeight="1" x14ac:dyDescent="0.35">
      <c r="A739" s="527"/>
      <c r="B739" s="527"/>
      <c r="C739" s="527"/>
      <c r="D739" s="527"/>
      <c r="E739" s="527"/>
      <c r="F739" s="527"/>
      <c r="G739" s="527"/>
      <c r="H739" s="527"/>
      <c r="I739" s="527"/>
      <c r="J739" s="527"/>
      <c r="K739" s="527"/>
      <c r="L739" s="527"/>
      <c r="M739" s="527"/>
      <c r="N739" s="527"/>
      <c r="O739" s="527"/>
      <c r="P739" s="527"/>
      <c r="Q739" s="527"/>
      <c r="R739" s="527"/>
      <c r="S739" s="527"/>
      <c r="T739" s="527"/>
      <c r="U739" s="527"/>
      <c r="V739" s="527"/>
      <c r="W739" s="527"/>
      <c r="X739" s="527"/>
      <c r="Y739" s="527"/>
      <c r="Z739" s="527"/>
      <c r="AA739" s="527"/>
      <c r="AB739" s="527"/>
    </row>
    <row r="740" spans="1:28" ht="14.25" customHeight="1" x14ac:dyDescent="0.35">
      <c r="A740" s="527"/>
      <c r="B740" s="527"/>
      <c r="C740" s="527"/>
      <c r="D740" s="527"/>
      <c r="E740" s="527"/>
      <c r="F740" s="527"/>
      <c r="G740" s="527"/>
      <c r="H740" s="527"/>
      <c r="I740" s="527"/>
      <c r="J740" s="527"/>
      <c r="K740" s="527"/>
      <c r="L740" s="527"/>
      <c r="M740" s="527"/>
      <c r="N740" s="527"/>
      <c r="O740" s="527"/>
      <c r="P740" s="527"/>
      <c r="Q740" s="527"/>
      <c r="R740" s="527"/>
      <c r="S740" s="527"/>
      <c r="T740" s="527"/>
      <c r="U740" s="527"/>
      <c r="V740" s="527"/>
      <c r="W740" s="527"/>
      <c r="X740" s="527"/>
      <c r="Y740" s="527"/>
      <c r="Z740" s="527"/>
      <c r="AA740" s="527"/>
      <c r="AB740" s="527"/>
    </row>
    <row r="741" spans="1:28" ht="14.25" customHeight="1" x14ac:dyDescent="0.35">
      <c r="A741" s="527"/>
      <c r="B741" s="527"/>
      <c r="C741" s="527"/>
      <c r="D741" s="527"/>
      <c r="E741" s="527"/>
      <c r="F741" s="527"/>
      <c r="G741" s="527"/>
      <c r="H741" s="527"/>
      <c r="I741" s="527"/>
      <c r="J741" s="527"/>
      <c r="K741" s="527"/>
      <c r="L741" s="527"/>
      <c r="M741" s="527"/>
      <c r="N741" s="527"/>
      <c r="O741" s="527"/>
      <c r="P741" s="527"/>
      <c r="Q741" s="527"/>
      <c r="R741" s="527"/>
      <c r="S741" s="527"/>
      <c r="T741" s="527"/>
      <c r="U741" s="527"/>
      <c r="V741" s="527"/>
      <c r="W741" s="527"/>
      <c r="X741" s="527"/>
      <c r="Y741" s="527"/>
      <c r="Z741" s="527"/>
      <c r="AA741" s="527"/>
      <c r="AB741" s="527"/>
    </row>
    <row r="742" spans="1:28" ht="14.25" customHeight="1" x14ac:dyDescent="0.35">
      <c r="A742" s="527"/>
      <c r="B742" s="527"/>
      <c r="C742" s="527"/>
      <c r="D742" s="527"/>
      <c r="E742" s="527"/>
      <c r="F742" s="527"/>
      <c r="G742" s="527"/>
      <c r="H742" s="527"/>
      <c r="I742" s="527"/>
      <c r="J742" s="527"/>
      <c r="K742" s="527"/>
      <c r="L742" s="527"/>
      <c r="M742" s="527"/>
      <c r="N742" s="527"/>
      <c r="O742" s="527"/>
      <c r="P742" s="527"/>
      <c r="Q742" s="527"/>
      <c r="R742" s="527"/>
      <c r="S742" s="527"/>
      <c r="T742" s="527"/>
      <c r="U742" s="527"/>
      <c r="V742" s="527"/>
      <c r="W742" s="527"/>
      <c r="X742" s="527"/>
      <c r="Y742" s="527"/>
      <c r="Z742" s="527"/>
      <c r="AA742" s="527"/>
      <c r="AB742" s="527"/>
    </row>
    <row r="743" spans="1:28" ht="14.25" customHeight="1" x14ac:dyDescent="0.35">
      <c r="A743" s="527"/>
      <c r="B743" s="527"/>
      <c r="C743" s="527"/>
      <c r="D743" s="527"/>
      <c r="E743" s="527"/>
      <c r="F743" s="527"/>
      <c r="G743" s="527"/>
      <c r="H743" s="527"/>
      <c r="I743" s="527"/>
      <c r="J743" s="527"/>
      <c r="K743" s="527"/>
      <c r="L743" s="527"/>
      <c r="M743" s="527"/>
      <c r="N743" s="527"/>
      <c r="O743" s="527"/>
      <c r="P743" s="527"/>
      <c r="Q743" s="527"/>
      <c r="R743" s="527"/>
      <c r="S743" s="527"/>
      <c r="T743" s="527"/>
      <c r="U743" s="527"/>
      <c r="V743" s="527"/>
      <c r="W743" s="527"/>
      <c r="X743" s="527"/>
      <c r="Y743" s="527"/>
      <c r="Z743" s="527"/>
      <c r="AA743" s="527"/>
      <c r="AB743" s="527"/>
    </row>
    <row r="744" spans="1:28" ht="14.25" customHeight="1" x14ac:dyDescent="0.35">
      <c r="A744" s="527"/>
      <c r="B744" s="527"/>
      <c r="C744" s="527"/>
      <c r="D744" s="527"/>
      <c r="E744" s="527"/>
      <c r="F744" s="527"/>
      <c r="G744" s="527"/>
      <c r="H744" s="527"/>
      <c r="I744" s="527"/>
      <c r="J744" s="527"/>
      <c r="K744" s="527"/>
      <c r="L744" s="527"/>
      <c r="M744" s="527"/>
      <c r="N744" s="527"/>
      <c r="O744" s="527"/>
      <c r="P744" s="527"/>
      <c r="Q744" s="527"/>
      <c r="R744" s="527"/>
      <c r="S744" s="527"/>
      <c r="T744" s="527"/>
      <c r="U744" s="527"/>
      <c r="V744" s="527"/>
      <c r="W744" s="527"/>
      <c r="X744" s="527"/>
      <c r="Y744" s="527"/>
      <c r="Z744" s="527"/>
      <c r="AA744" s="527"/>
      <c r="AB744" s="527"/>
    </row>
    <row r="745" spans="1:28" ht="14.25" customHeight="1" x14ac:dyDescent="0.35">
      <c r="A745" s="527"/>
      <c r="B745" s="527"/>
      <c r="C745" s="527"/>
      <c r="D745" s="527"/>
      <c r="E745" s="527"/>
      <c r="F745" s="527"/>
      <c r="G745" s="527"/>
      <c r="H745" s="527"/>
      <c r="I745" s="527"/>
      <c r="J745" s="527"/>
      <c r="K745" s="527"/>
      <c r="L745" s="527"/>
      <c r="M745" s="527"/>
      <c r="N745" s="527"/>
      <c r="O745" s="527"/>
      <c r="P745" s="527"/>
      <c r="Q745" s="527"/>
      <c r="R745" s="527"/>
      <c r="S745" s="527"/>
      <c r="T745" s="527"/>
      <c r="U745" s="527"/>
      <c r="V745" s="527"/>
      <c r="W745" s="527"/>
      <c r="X745" s="527"/>
      <c r="Y745" s="527"/>
      <c r="Z745" s="527"/>
      <c r="AA745" s="527"/>
      <c r="AB745" s="527"/>
    </row>
    <row r="746" spans="1:28" ht="14.25" customHeight="1" x14ac:dyDescent="0.35">
      <c r="A746" s="527"/>
      <c r="B746" s="527"/>
      <c r="C746" s="527"/>
      <c r="D746" s="527"/>
      <c r="E746" s="527"/>
      <c r="F746" s="527"/>
      <c r="G746" s="527"/>
      <c r="H746" s="527"/>
      <c r="I746" s="527"/>
      <c r="J746" s="527"/>
      <c r="K746" s="527"/>
      <c r="L746" s="527"/>
      <c r="M746" s="527"/>
      <c r="N746" s="527"/>
      <c r="O746" s="527"/>
      <c r="P746" s="527"/>
      <c r="Q746" s="527"/>
      <c r="R746" s="527"/>
      <c r="S746" s="527"/>
      <c r="T746" s="527"/>
      <c r="U746" s="527"/>
      <c r="V746" s="527"/>
      <c r="W746" s="527"/>
      <c r="X746" s="527"/>
      <c r="Y746" s="527"/>
      <c r="Z746" s="527"/>
      <c r="AA746" s="527"/>
      <c r="AB746" s="527"/>
    </row>
    <row r="747" spans="1:28" ht="14.25" customHeight="1" x14ac:dyDescent="0.35">
      <c r="A747" s="527"/>
      <c r="B747" s="527"/>
      <c r="C747" s="527"/>
      <c r="D747" s="527"/>
      <c r="E747" s="527"/>
      <c r="F747" s="527"/>
      <c r="G747" s="527"/>
      <c r="H747" s="527"/>
      <c r="I747" s="527"/>
      <c r="J747" s="527"/>
      <c r="K747" s="527"/>
      <c r="L747" s="527"/>
      <c r="M747" s="527"/>
      <c r="N747" s="527"/>
      <c r="O747" s="527"/>
      <c r="P747" s="527"/>
      <c r="Q747" s="527"/>
      <c r="R747" s="527"/>
      <c r="S747" s="527"/>
      <c r="T747" s="527"/>
      <c r="U747" s="527"/>
      <c r="V747" s="527"/>
      <c r="W747" s="527"/>
      <c r="X747" s="527"/>
      <c r="Y747" s="527"/>
      <c r="Z747" s="527"/>
      <c r="AA747" s="527"/>
      <c r="AB747" s="527"/>
    </row>
    <row r="748" spans="1:28" ht="14.25" customHeight="1" x14ac:dyDescent="0.35">
      <c r="A748" s="527"/>
      <c r="B748" s="527"/>
      <c r="C748" s="527"/>
      <c r="D748" s="527"/>
      <c r="E748" s="527"/>
      <c r="F748" s="527"/>
      <c r="G748" s="527"/>
      <c r="H748" s="527"/>
      <c r="I748" s="527"/>
      <c r="J748" s="527"/>
      <c r="K748" s="527"/>
      <c r="L748" s="527"/>
      <c r="M748" s="527"/>
      <c r="N748" s="527"/>
      <c r="O748" s="527"/>
      <c r="P748" s="527"/>
      <c r="Q748" s="527"/>
      <c r="R748" s="527"/>
      <c r="S748" s="527"/>
      <c r="T748" s="527"/>
      <c r="U748" s="527"/>
      <c r="V748" s="527"/>
      <c r="W748" s="527"/>
      <c r="X748" s="527"/>
      <c r="Y748" s="527"/>
      <c r="Z748" s="527"/>
      <c r="AA748" s="527"/>
      <c r="AB748" s="527"/>
    </row>
    <row r="749" spans="1:28" ht="14.25" customHeight="1" x14ac:dyDescent="0.35">
      <c r="A749" s="527"/>
      <c r="B749" s="527"/>
      <c r="C749" s="527"/>
      <c r="D749" s="527"/>
      <c r="E749" s="527"/>
      <c r="F749" s="527"/>
      <c r="G749" s="527"/>
      <c r="H749" s="527"/>
      <c r="I749" s="527"/>
      <c r="J749" s="527"/>
      <c r="K749" s="527"/>
      <c r="L749" s="527"/>
      <c r="M749" s="527"/>
      <c r="N749" s="527"/>
      <c r="O749" s="527"/>
      <c r="P749" s="527"/>
      <c r="Q749" s="527"/>
      <c r="R749" s="527"/>
      <c r="S749" s="527"/>
      <c r="T749" s="527"/>
      <c r="U749" s="527"/>
      <c r="V749" s="527"/>
      <c r="W749" s="527"/>
      <c r="X749" s="527"/>
      <c r="Y749" s="527"/>
      <c r="Z749" s="527"/>
      <c r="AA749" s="527"/>
      <c r="AB749" s="527"/>
    </row>
    <row r="750" spans="1:28" ht="14.25" customHeight="1" x14ac:dyDescent="0.35">
      <c r="A750" s="527"/>
      <c r="B750" s="527"/>
      <c r="C750" s="527"/>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row>
    <row r="751" spans="1:28" ht="14.25" customHeight="1" x14ac:dyDescent="0.35">
      <c r="A751" s="527"/>
      <c r="B751" s="527"/>
      <c r="C751" s="527"/>
      <c r="D751" s="527"/>
      <c r="E751" s="527"/>
      <c r="F751" s="527"/>
      <c r="G751" s="527"/>
      <c r="H751" s="527"/>
      <c r="I751" s="527"/>
      <c r="J751" s="527"/>
      <c r="K751" s="527"/>
      <c r="L751" s="527"/>
      <c r="M751" s="527"/>
      <c r="N751" s="527"/>
      <c r="O751" s="527"/>
      <c r="P751" s="527"/>
      <c r="Q751" s="527"/>
      <c r="R751" s="527"/>
      <c r="S751" s="527"/>
      <c r="T751" s="527"/>
      <c r="U751" s="527"/>
      <c r="V751" s="527"/>
      <c r="W751" s="527"/>
      <c r="X751" s="527"/>
      <c r="Y751" s="527"/>
      <c r="Z751" s="527"/>
      <c r="AA751" s="527"/>
      <c r="AB751" s="527"/>
    </row>
    <row r="752" spans="1:28" ht="14.25" customHeight="1" x14ac:dyDescent="0.35">
      <c r="A752" s="527"/>
      <c r="B752" s="527"/>
      <c r="C752" s="527"/>
      <c r="D752" s="527"/>
      <c r="E752" s="527"/>
      <c r="F752" s="527"/>
      <c r="G752" s="527"/>
      <c r="H752" s="527"/>
      <c r="I752" s="527"/>
      <c r="J752" s="527"/>
      <c r="K752" s="527"/>
      <c r="L752" s="527"/>
      <c r="M752" s="527"/>
      <c r="N752" s="527"/>
      <c r="O752" s="527"/>
      <c r="P752" s="527"/>
      <c r="Q752" s="527"/>
      <c r="R752" s="527"/>
      <c r="S752" s="527"/>
      <c r="T752" s="527"/>
      <c r="U752" s="527"/>
      <c r="V752" s="527"/>
      <c r="W752" s="527"/>
      <c r="X752" s="527"/>
      <c r="Y752" s="527"/>
      <c r="Z752" s="527"/>
      <c r="AA752" s="527"/>
      <c r="AB752" s="527"/>
    </row>
    <row r="753" spans="1:28" ht="14.25" customHeight="1" x14ac:dyDescent="0.35">
      <c r="A753" s="527"/>
      <c r="B753" s="527"/>
      <c r="C753" s="527"/>
      <c r="D753" s="527"/>
      <c r="E753" s="527"/>
      <c r="F753" s="527"/>
      <c r="G753" s="527"/>
      <c r="H753" s="527"/>
      <c r="I753" s="527"/>
      <c r="J753" s="527"/>
      <c r="K753" s="527"/>
      <c r="L753" s="527"/>
      <c r="M753" s="527"/>
      <c r="N753" s="527"/>
      <c r="O753" s="527"/>
      <c r="P753" s="527"/>
      <c r="Q753" s="527"/>
      <c r="R753" s="527"/>
      <c r="S753" s="527"/>
      <c r="T753" s="527"/>
      <c r="U753" s="527"/>
      <c r="V753" s="527"/>
      <c r="W753" s="527"/>
      <c r="X753" s="527"/>
      <c r="Y753" s="527"/>
      <c r="Z753" s="527"/>
      <c r="AA753" s="527"/>
      <c r="AB753" s="527"/>
    </row>
    <row r="754" spans="1:28" ht="14.25" customHeight="1" x14ac:dyDescent="0.35">
      <c r="A754" s="527"/>
      <c r="B754" s="527"/>
      <c r="C754" s="527"/>
      <c r="D754" s="527"/>
      <c r="E754" s="527"/>
      <c r="F754" s="527"/>
      <c r="G754" s="527"/>
      <c r="H754" s="527"/>
      <c r="I754" s="527"/>
      <c r="J754" s="527"/>
      <c r="K754" s="527"/>
      <c r="L754" s="527"/>
      <c r="M754" s="527"/>
      <c r="N754" s="527"/>
      <c r="O754" s="527"/>
      <c r="P754" s="527"/>
      <c r="Q754" s="527"/>
      <c r="R754" s="527"/>
      <c r="S754" s="527"/>
      <c r="T754" s="527"/>
      <c r="U754" s="527"/>
      <c r="V754" s="527"/>
      <c r="W754" s="527"/>
      <c r="X754" s="527"/>
      <c r="Y754" s="527"/>
      <c r="Z754" s="527"/>
      <c r="AA754" s="527"/>
      <c r="AB754" s="527"/>
    </row>
    <row r="755" spans="1:28" ht="14.25" customHeight="1" x14ac:dyDescent="0.35">
      <c r="A755" s="527"/>
      <c r="B755" s="527"/>
      <c r="C755" s="527"/>
      <c r="D755" s="527"/>
      <c r="E755" s="527"/>
      <c r="F755" s="527"/>
      <c r="G755" s="527"/>
      <c r="H755" s="527"/>
      <c r="I755" s="527"/>
      <c r="J755" s="527"/>
      <c r="K755" s="527"/>
      <c r="L755" s="527"/>
      <c r="M755" s="527"/>
      <c r="N755" s="527"/>
      <c r="O755" s="527"/>
      <c r="P755" s="527"/>
      <c r="Q755" s="527"/>
      <c r="R755" s="527"/>
      <c r="S755" s="527"/>
      <c r="T755" s="527"/>
      <c r="U755" s="527"/>
      <c r="V755" s="527"/>
      <c r="W755" s="527"/>
      <c r="X755" s="527"/>
      <c r="Y755" s="527"/>
      <c r="Z755" s="527"/>
      <c r="AA755" s="527"/>
      <c r="AB755" s="527"/>
    </row>
    <row r="756" spans="1:28" ht="14.25" customHeight="1" x14ac:dyDescent="0.35">
      <c r="A756" s="527"/>
      <c r="B756" s="527"/>
      <c r="C756" s="527"/>
      <c r="D756" s="527"/>
      <c r="E756" s="527"/>
      <c r="F756" s="527"/>
      <c r="G756" s="527"/>
      <c r="H756" s="527"/>
      <c r="I756" s="527"/>
      <c r="J756" s="527"/>
      <c r="K756" s="527"/>
      <c r="L756" s="527"/>
      <c r="M756" s="527"/>
      <c r="N756" s="527"/>
      <c r="O756" s="527"/>
      <c r="P756" s="527"/>
      <c r="Q756" s="527"/>
      <c r="R756" s="527"/>
      <c r="S756" s="527"/>
      <c r="T756" s="527"/>
      <c r="U756" s="527"/>
      <c r="V756" s="527"/>
      <c r="W756" s="527"/>
      <c r="X756" s="527"/>
      <c r="Y756" s="527"/>
      <c r="Z756" s="527"/>
      <c r="AA756" s="527"/>
      <c r="AB756" s="527"/>
    </row>
    <row r="757" spans="1:28" ht="14.25" customHeight="1" x14ac:dyDescent="0.35">
      <c r="A757" s="527"/>
      <c r="B757" s="527"/>
      <c r="C757" s="527"/>
      <c r="D757" s="527"/>
      <c r="E757" s="527"/>
      <c r="F757" s="527"/>
      <c r="G757" s="527"/>
      <c r="H757" s="527"/>
      <c r="I757" s="527"/>
      <c r="J757" s="527"/>
      <c r="K757" s="527"/>
      <c r="L757" s="527"/>
      <c r="M757" s="527"/>
      <c r="N757" s="527"/>
      <c r="O757" s="527"/>
      <c r="P757" s="527"/>
      <c r="Q757" s="527"/>
      <c r="R757" s="527"/>
      <c r="S757" s="527"/>
      <c r="T757" s="527"/>
      <c r="U757" s="527"/>
      <c r="V757" s="527"/>
      <c r="W757" s="527"/>
      <c r="X757" s="527"/>
      <c r="Y757" s="527"/>
      <c r="Z757" s="527"/>
      <c r="AA757" s="527"/>
      <c r="AB757" s="527"/>
    </row>
    <row r="758" spans="1:28" ht="14.25" customHeight="1" x14ac:dyDescent="0.35">
      <c r="A758" s="527"/>
      <c r="B758" s="527"/>
      <c r="C758" s="527"/>
      <c r="D758" s="527"/>
      <c r="E758" s="527"/>
      <c r="F758" s="527"/>
      <c r="G758" s="527"/>
      <c r="H758" s="527"/>
      <c r="I758" s="527"/>
      <c r="J758" s="527"/>
      <c r="K758" s="527"/>
      <c r="L758" s="527"/>
      <c r="M758" s="527"/>
      <c r="N758" s="527"/>
      <c r="O758" s="527"/>
      <c r="P758" s="527"/>
      <c r="Q758" s="527"/>
      <c r="R758" s="527"/>
      <c r="S758" s="527"/>
      <c r="T758" s="527"/>
      <c r="U758" s="527"/>
      <c r="V758" s="527"/>
      <c r="W758" s="527"/>
      <c r="X758" s="527"/>
      <c r="Y758" s="527"/>
      <c r="Z758" s="527"/>
      <c r="AA758" s="527"/>
      <c r="AB758" s="527"/>
    </row>
    <row r="759" spans="1:28" ht="14.25" customHeight="1" x14ac:dyDescent="0.35">
      <c r="A759" s="527"/>
      <c r="B759" s="527"/>
      <c r="C759" s="527"/>
      <c r="D759" s="527"/>
      <c r="E759" s="527"/>
      <c r="F759" s="527"/>
      <c r="G759" s="527"/>
      <c r="H759" s="527"/>
      <c r="I759" s="527"/>
      <c r="J759" s="527"/>
      <c r="K759" s="527"/>
      <c r="L759" s="527"/>
      <c r="M759" s="527"/>
      <c r="N759" s="527"/>
      <c r="O759" s="527"/>
      <c r="P759" s="527"/>
      <c r="Q759" s="527"/>
      <c r="R759" s="527"/>
      <c r="S759" s="527"/>
      <c r="T759" s="527"/>
      <c r="U759" s="527"/>
      <c r="V759" s="527"/>
      <c r="W759" s="527"/>
      <c r="X759" s="527"/>
      <c r="Y759" s="527"/>
      <c r="Z759" s="527"/>
      <c r="AA759" s="527"/>
      <c r="AB759" s="527"/>
    </row>
    <row r="760" spans="1:28" ht="14.25" customHeight="1" x14ac:dyDescent="0.35">
      <c r="A760" s="527"/>
      <c r="B760" s="527"/>
      <c r="C760" s="527"/>
      <c r="D760" s="527"/>
      <c r="E760" s="527"/>
      <c r="F760" s="527"/>
      <c r="G760" s="527"/>
      <c r="H760" s="527"/>
      <c r="I760" s="527"/>
      <c r="J760" s="527"/>
      <c r="K760" s="527"/>
      <c r="L760" s="527"/>
      <c r="M760" s="527"/>
      <c r="N760" s="527"/>
      <c r="O760" s="527"/>
      <c r="P760" s="527"/>
      <c r="Q760" s="527"/>
      <c r="R760" s="527"/>
      <c r="S760" s="527"/>
      <c r="T760" s="527"/>
      <c r="U760" s="527"/>
      <c r="V760" s="527"/>
      <c r="W760" s="527"/>
      <c r="X760" s="527"/>
      <c r="Y760" s="527"/>
      <c r="Z760" s="527"/>
      <c r="AA760" s="527"/>
      <c r="AB760" s="527"/>
    </row>
    <row r="761" spans="1:28" ht="14.25" customHeight="1" x14ac:dyDescent="0.35">
      <c r="A761" s="527"/>
      <c r="B761" s="527"/>
      <c r="C761" s="527"/>
      <c r="D761" s="527"/>
      <c r="E761" s="527"/>
      <c r="F761" s="527"/>
      <c r="G761" s="527"/>
      <c r="H761" s="527"/>
      <c r="I761" s="527"/>
      <c r="J761" s="527"/>
      <c r="K761" s="527"/>
      <c r="L761" s="527"/>
      <c r="M761" s="527"/>
      <c r="N761" s="527"/>
      <c r="O761" s="527"/>
      <c r="P761" s="527"/>
      <c r="Q761" s="527"/>
      <c r="R761" s="527"/>
      <c r="S761" s="527"/>
      <c r="T761" s="527"/>
      <c r="U761" s="527"/>
      <c r="V761" s="527"/>
      <c r="W761" s="527"/>
      <c r="X761" s="527"/>
      <c r="Y761" s="527"/>
      <c r="Z761" s="527"/>
      <c r="AA761" s="527"/>
      <c r="AB761" s="527"/>
    </row>
    <row r="762" spans="1:28" ht="14.25" customHeight="1" x14ac:dyDescent="0.35">
      <c r="A762" s="527"/>
      <c r="B762" s="527"/>
      <c r="C762" s="527"/>
      <c r="D762" s="527"/>
      <c r="E762" s="527"/>
      <c r="F762" s="527"/>
      <c r="G762" s="527"/>
      <c r="H762" s="527"/>
      <c r="I762" s="527"/>
      <c r="J762" s="527"/>
      <c r="K762" s="527"/>
      <c r="L762" s="527"/>
      <c r="M762" s="527"/>
      <c r="N762" s="527"/>
      <c r="O762" s="527"/>
      <c r="P762" s="527"/>
      <c r="Q762" s="527"/>
      <c r="R762" s="527"/>
      <c r="S762" s="527"/>
      <c r="T762" s="527"/>
      <c r="U762" s="527"/>
      <c r="V762" s="527"/>
      <c r="W762" s="527"/>
      <c r="X762" s="527"/>
      <c r="Y762" s="527"/>
      <c r="Z762" s="527"/>
      <c r="AA762" s="527"/>
      <c r="AB762" s="527"/>
    </row>
    <row r="763" spans="1:28" ht="14.25" customHeight="1" x14ac:dyDescent="0.35">
      <c r="A763" s="527"/>
      <c r="B763" s="527"/>
      <c r="C763" s="527"/>
      <c r="D763" s="527"/>
      <c r="E763" s="527"/>
      <c r="F763" s="527"/>
      <c r="G763" s="527"/>
      <c r="H763" s="527"/>
      <c r="I763" s="527"/>
      <c r="J763" s="527"/>
      <c r="K763" s="527"/>
      <c r="L763" s="527"/>
      <c r="M763" s="527"/>
      <c r="N763" s="527"/>
      <c r="O763" s="527"/>
      <c r="P763" s="527"/>
      <c r="Q763" s="527"/>
      <c r="R763" s="527"/>
      <c r="S763" s="527"/>
      <c r="T763" s="527"/>
      <c r="U763" s="527"/>
      <c r="V763" s="527"/>
      <c r="W763" s="527"/>
      <c r="X763" s="527"/>
      <c r="Y763" s="527"/>
      <c r="Z763" s="527"/>
      <c r="AA763" s="527"/>
      <c r="AB763" s="527"/>
    </row>
    <row r="764" spans="1:28" ht="14.25" customHeight="1" x14ac:dyDescent="0.35">
      <c r="A764" s="527"/>
      <c r="B764" s="527"/>
      <c r="C764" s="527"/>
      <c r="D764" s="527"/>
      <c r="E764" s="527"/>
      <c r="F764" s="527"/>
      <c r="G764" s="527"/>
      <c r="H764" s="527"/>
      <c r="I764" s="527"/>
      <c r="J764" s="527"/>
      <c r="K764" s="527"/>
      <c r="L764" s="527"/>
      <c r="M764" s="527"/>
      <c r="N764" s="527"/>
      <c r="O764" s="527"/>
      <c r="P764" s="527"/>
      <c r="Q764" s="527"/>
      <c r="R764" s="527"/>
      <c r="S764" s="527"/>
      <c r="T764" s="527"/>
      <c r="U764" s="527"/>
      <c r="V764" s="527"/>
      <c r="W764" s="527"/>
      <c r="X764" s="527"/>
      <c r="Y764" s="527"/>
      <c r="Z764" s="527"/>
      <c r="AA764" s="527"/>
      <c r="AB764" s="527"/>
    </row>
    <row r="765" spans="1:28" ht="14.25" customHeight="1" x14ac:dyDescent="0.35">
      <c r="A765" s="527"/>
      <c r="B765" s="527"/>
      <c r="C765" s="527"/>
      <c r="D765" s="527"/>
      <c r="E765" s="527"/>
      <c r="F765" s="527"/>
      <c r="G765" s="527"/>
      <c r="H765" s="527"/>
      <c r="I765" s="527"/>
      <c r="J765" s="527"/>
      <c r="K765" s="527"/>
      <c r="L765" s="527"/>
      <c r="M765" s="527"/>
      <c r="N765" s="527"/>
      <c r="O765" s="527"/>
      <c r="P765" s="527"/>
      <c r="Q765" s="527"/>
      <c r="R765" s="527"/>
      <c r="S765" s="527"/>
      <c r="T765" s="527"/>
      <c r="U765" s="527"/>
      <c r="V765" s="527"/>
      <c r="W765" s="527"/>
      <c r="X765" s="527"/>
      <c r="Y765" s="527"/>
      <c r="Z765" s="527"/>
      <c r="AA765" s="527"/>
      <c r="AB765" s="527"/>
    </row>
    <row r="766" spans="1:28" ht="14.25" customHeight="1" x14ac:dyDescent="0.35">
      <c r="A766" s="527"/>
      <c r="B766" s="527"/>
      <c r="C766" s="527"/>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row>
    <row r="767" spans="1:28" ht="14.25" customHeight="1" x14ac:dyDescent="0.35">
      <c r="A767" s="527"/>
      <c r="B767" s="527"/>
      <c r="C767" s="527"/>
      <c r="D767" s="527"/>
      <c r="E767" s="527"/>
      <c r="F767" s="527"/>
      <c r="G767" s="527"/>
      <c r="H767" s="527"/>
      <c r="I767" s="527"/>
      <c r="J767" s="527"/>
      <c r="K767" s="527"/>
      <c r="L767" s="527"/>
      <c r="M767" s="527"/>
      <c r="N767" s="527"/>
      <c r="O767" s="527"/>
      <c r="P767" s="527"/>
      <c r="Q767" s="527"/>
      <c r="R767" s="527"/>
      <c r="S767" s="527"/>
      <c r="T767" s="527"/>
      <c r="U767" s="527"/>
      <c r="V767" s="527"/>
      <c r="W767" s="527"/>
      <c r="X767" s="527"/>
      <c r="Y767" s="527"/>
      <c r="Z767" s="527"/>
      <c r="AA767" s="527"/>
      <c r="AB767" s="527"/>
    </row>
    <row r="768" spans="1:28" ht="14.25" customHeight="1" x14ac:dyDescent="0.35">
      <c r="A768" s="527"/>
      <c r="B768" s="527"/>
      <c r="C768" s="527"/>
      <c r="D768" s="527"/>
      <c r="E768" s="527"/>
      <c r="F768" s="527"/>
      <c r="G768" s="527"/>
      <c r="H768" s="527"/>
      <c r="I768" s="527"/>
      <c r="J768" s="527"/>
      <c r="K768" s="527"/>
      <c r="L768" s="527"/>
      <c r="M768" s="527"/>
      <c r="N768" s="527"/>
      <c r="O768" s="527"/>
      <c r="P768" s="527"/>
      <c r="Q768" s="527"/>
      <c r="R768" s="527"/>
      <c r="S768" s="527"/>
      <c r="T768" s="527"/>
      <c r="U768" s="527"/>
      <c r="V768" s="527"/>
      <c r="W768" s="527"/>
      <c r="X768" s="527"/>
      <c r="Y768" s="527"/>
      <c r="Z768" s="527"/>
      <c r="AA768" s="527"/>
      <c r="AB768" s="527"/>
    </row>
    <row r="769" spans="1:28" ht="14.25" customHeight="1" x14ac:dyDescent="0.35">
      <c r="A769" s="527"/>
      <c r="B769" s="527"/>
      <c r="C769" s="527"/>
      <c r="D769" s="527"/>
      <c r="E769" s="527"/>
      <c r="F769" s="527"/>
      <c r="G769" s="527"/>
      <c r="H769" s="527"/>
      <c r="I769" s="527"/>
      <c r="J769" s="527"/>
      <c r="K769" s="527"/>
      <c r="L769" s="527"/>
      <c r="M769" s="527"/>
      <c r="N769" s="527"/>
      <c r="O769" s="527"/>
      <c r="P769" s="527"/>
      <c r="Q769" s="527"/>
      <c r="R769" s="527"/>
      <c r="S769" s="527"/>
      <c r="T769" s="527"/>
      <c r="U769" s="527"/>
      <c r="V769" s="527"/>
      <c r="W769" s="527"/>
      <c r="X769" s="527"/>
      <c r="Y769" s="527"/>
      <c r="Z769" s="527"/>
      <c r="AA769" s="527"/>
      <c r="AB769" s="527"/>
    </row>
    <row r="770" spans="1:28" ht="14.25" customHeight="1" x14ac:dyDescent="0.35">
      <c r="A770" s="527"/>
      <c r="B770" s="527"/>
      <c r="C770" s="527"/>
      <c r="D770" s="527"/>
      <c r="E770" s="527"/>
      <c r="F770" s="527"/>
      <c r="G770" s="527"/>
      <c r="H770" s="527"/>
      <c r="I770" s="527"/>
      <c r="J770" s="527"/>
      <c r="K770" s="527"/>
      <c r="L770" s="527"/>
      <c r="M770" s="527"/>
      <c r="N770" s="527"/>
      <c r="O770" s="527"/>
      <c r="P770" s="527"/>
      <c r="Q770" s="527"/>
      <c r="R770" s="527"/>
      <c r="S770" s="527"/>
      <c r="T770" s="527"/>
      <c r="U770" s="527"/>
      <c r="V770" s="527"/>
      <c r="W770" s="527"/>
      <c r="X770" s="527"/>
      <c r="Y770" s="527"/>
      <c r="Z770" s="527"/>
      <c r="AA770" s="527"/>
      <c r="AB770" s="527"/>
    </row>
    <row r="771" spans="1:28" ht="14.25" customHeight="1" x14ac:dyDescent="0.35">
      <c r="A771" s="527"/>
      <c r="B771" s="527"/>
      <c r="C771" s="527"/>
      <c r="D771" s="527"/>
      <c r="E771" s="527"/>
      <c r="F771" s="527"/>
      <c r="G771" s="527"/>
      <c r="H771" s="527"/>
      <c r="I771" s="527"/>
      <c r="J771" s="527"/>
      <c r="K771" s="527"/>
      <c r="L771" s="527"/>
      <c r="M771" s="527"/>
      <c r="N771" s="527"/>
      <c r="O771" s="527"/>
      <c r="P771" s="527"/>
      <c r="Q771" s="527"/>
      <c r="R771" s="527"/>
      <c r="S771" s="527"/>
      <c r="T771" s="527"/>
      <c r="U771" s="527"/>
      <c r="V771" s="527"/>
      <c r="W771" s="527"/>
      <c r="X771" s="527"/>
      <c r="Y771" s="527"/>
      <c r="Z771" s="527"/>
      <c r="AA771" s="527"/>
      <c r="AB771" s="527"/>
    </row>
    <row r="772" spans="1:28" ht="14.25" customHeight="1" x14ac:dyDescent="0.35">
      <c r="A772" s="527"/>
      <c r="B772" s="527"/>
      <c r="C772" s="527"/>
      <c r="D772" s="527"/>
      <c r="E772" s="527"/>
      <c r="F772" s="527"/>
      <c r="G772" s="527"/>
      <c r="H772" s="527"/>
      <c r="I772" s="527"/>
      <c r="J772" s="527"/>
      <c r="K772" s="527"/>
      <c r="L772" s="527"/>
      <c r="M772" s="527"/>
      <c r="N772" s="527"/>
      <c r="O772" s="527"/>
      <c r="P772" s="527"/>
      <c r="Q772" s="527"/>
      <c r="R772" s="527"/>
      <c r="S772" s="527"/>
      <c r="T772" s="527"/>
      <c r="U772" s="527"/>
      <c r="V772" s="527"/>
      <c r="W772" s="527"/>
      <c r="X772" s="527"/>
      <c r="Y772" s="527"/>
      <c r="Z772" s="527"/>
      <c r="AA772" s="527"/>
      <c r="AB772" s="527"/>
    </row>
    <row r="773" spans="1:28" ht="14.25" customHeight="1" x14ac:dyDescent="0.35">
      <c r="A773" s="527"/>
      <c r="B773" s="527"/>
      <c r="C773" s="527"/>
      <c r="D773" s="527"/>
      <c r="E773" s="527"/>
      <c r="F773" s="527"/>
      <c r="G773" s="527"/>
      <c r="H773" s="527"/>
      <c r="I773" s="527"/>
      <c r="J773" s="527"/>
      <c r="K773" s="527"/>
      <c r="L773" s="527"/>
      <c r="M773" s="527"/>
      <c r="N773" s="527"/>
      <c r="O773" s="527"/>
      <c r="P773" s="527"/>
      <c r="Q773" s="527"/>
      <c r="R773" s="527"/>
      <c r="S773" s="527"/>
      <c r="T773" s="527"/>
      <c r="U773" s="527"/>
      <c r="V773" s="527"/>
      <c r="W773" s="527"/>
      <c r="X773" s="527"/>
      <c r="Y773" s="527"/>
      <c r="Z773" s="527"/>
      <c r="AA773" s="527"/>
      <c r="AB773" s="527"/>
    </row>
    <row r="774" spans="1:28" ht="14.25" customHeight="1" x14ac:dyDescent="0.35">
      <c r="A774" s="527"/>
      <c r="B774" s="527"/>
      <c r="C774" s="527"/>
      <c r="D774" s="527"/>
      <c r="E774" s="527"/>
      <c r="F774" s="527"/>
      <c r="G774" s="527"/>
      <c r="H774" s="527"/>
      <c r="I774" s="527"/>
      <c r="J774" s="527"/>
      <c r="K774" s="527"/>
      <c r="L774" s="527"/>
      <c r="M774" s="527"/>
      <c r="N774" s="527"/>
      <c r="O774" s="527"/>
      <c r="P774" s="527"/>
      <c r="Q774" s="527"/>
      <c r="R774" s="527"/>
      <c r="S774" s="527"/>
      <c r="T774" s="527"/>
      <c r="U774" s="527"/>
      <c r="V774" s="527"/>
      <c r="W774" s="527"/>
      <c r="X774" s="527"/>
      <c r="Y774" s="527"/>
      <c r="Z774" s="527"/>
      <c r="AA774" s="527"/>
      <c r="AB774" s="527"/>
    </row>
    <row r="775" spans="1:28" ht="14.25" customHeight="1" x14ac:dyDescent="0.35">
      <c r="A775" s="527"/>
      <c r="B775" s="527"/>
      <c r="C775" s="527"/>
      <c r="D775" s="527"/>
      <c r="E775" s="527"/>
      <c r="F775" s="527"/>
      <c r="G775" s="527"/>
      <c r="H775" s="527"/>
      <c r="I775" s="527"/>
      <c r="J775" s="527"/>
      <c r="K775" s="527"/>
      <c r="L775" s="527"/>
      <c r="M775" s="527"/>
      <c r="N775" s="527"/>
      <c r="O775" s="527"/>
      <c r="P775" s="527"/>
      <c r="Q775" s="527"/>
      <c r="R775" s="527"/>
      <c r="S775" s="527"/>
      <c r="T775" s="527"/>
      <c r="U775" s="527"/>
      <c r="V775" s="527"/>
      <c r="W775" s="527"/>
      <c r="X775" s="527"/>
      <c r="Y775" s="527"/>
      <c r="Z775" s="527"/>
      <c r="AA775" s="527"/>
      <c r="AB775" s="527"/>
    </row>
    <row r="776" spans="1:28" ht="14.25" customHeight="1" x14ac:dyDescent="0.35">
      <c r="A776" s="527"/>
      <c r="B776" s="527"/>
      <c r="C776" s="527"/>
      <c r="D776" s="527"/>
      <c r="E776" s="527"/>
      <c r="F776" s="527"/>
      <c r="G776" s="527"/>
      <c r="H776" s="527"/>
      <c r="I776" s="527"/>
      <c r="J776" s="527"/>
      <c r="K776" s="527"/>
      <c r="L776" s="527"/>
      <c r="M776" s="527"/>
      <c r="N776" s="527"/>
      <c r="O776" s="527"/>
      <c r="P776" s="527"/>
      <c r="Q776" s="527"/>
      <c r="R776" s="527"/>
      <c r="S776" s="527"/>
      <c r="T776" s="527"/>
      <c r="U776" s="527"/>
      <c r="V776" s="527"/>
      <c r="W776" s="527"/>
      <c r="X776" s="527"/>
      <c r="Y776" s="527"/>
      <c r="Z776" s="527"/>
      <c r="AA776" s="527"/>
      <c r="AB776" s="527"/>
    </row>
    <row r="777" spans="1:28" ht="14.25" customHeight="1" x14ac:dyDescent="0.35">
      <c r="A777" s="527"/>
      <c r="B777" s="527"/>
      <c r="C777" s="527"/>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row>
    <row r="778" spans="1:28" ht="14.25" customHeight="1" x14ac:dyDescent="0.35">
      <c r="A778" s="527"/>
      <c r="B778" s="527"/>
      <c r="C778" s="527"/>
      <c r="D778" s="527"/>
      <c r="E778" s="527"/>
      <c r="F778" s="527"/>
      <c r="G778" s="527"/>
      <c r="H778" s="527"/>
      <c r="I778" s="527"/>
      <c r="J778" s="527"/>
      <c r="K778" s="527"/>
      <c r="L778" s="527"/>
      <c r="M778" s="527"/>
      <c r="N778" s="527"/>
      <c r="O778" s="527"/>
      <c r="P778" s="527"/>
      <c r="Q778" s="527"/>
      <c r="R778" s="527"/>
      <c r="S778" s="527"/>
      <c r="T778" s="527"/>
      <c r="U778" s="527"/>
      <c r="V778" s="527"/>
      <c r="W778" s="527"/>
      <c r="X778" s="527"/>
      <c r="Y778" s="527"/>
      <c r="Z778" s="527"/>
      <c r="AA778" s="527"/>
      <c r="AB778" s="527"/>
    </row>
    <row r="779" spans="1:28" ht="14.25" customHeight="1" x14ac:dyDescent="0.35">
      <c r="A779" s="527"/>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row>
    <row r="780" spans="1:28" ht="14.25" customHeight="1" x14ac:dyDescent="0.35">
      <c r="A780" s="527"/>
      <c r="B780" s="527"/>
      <c r="C780" s="527"/>
      <c r="D780" s="527"/>
      <c r="E780" s="527"/>
      <c r="F780" s="527"/>
      <c r="G780" s="527"/>
      <c r="H780" s="527"/>
      <c r="I780" s="527"/>
      <c r="J780" s="527"/>
      <c r="K780" s="527"/>
      <c r="L780" s="527"/>
      <c r="M780" s="527"/>
      <c r="N780" s="527"/>
      <c r="O780" s="527"/>
      <c r="P780" s="527"/>
      <c r="Q780" s="527"/>
      <c r="R780" s="527"/>
      <c r="S780" s="527"/>
      <c r="T780" s="527"/>
      <c r="U780" s="527"/>
      <c r="V780" s="527"/>
      <c r="W780" s="527"/>
      <c r="X780" s="527"/>
      <c r="Y780" s="527"/>
      <c r="Z780" s="527"/>
      <c r="AA780" s="527"/>
      <c r="AB780" s="527"/>
    </row>
    <row r="781" spans="1:28" ht="14.25" customHeight="1" x14ac:dyDescent="0.35">
      <c r="A781" s="527"/>
      <c r="B781" s="527"/>
      <c r="C781" s="527"/>
      <c r="D781" s="527"/>
      <c r="E781" s="527"/>
      <c r="F781" s="527"/>
      <c r="G781" s="527"/>
      <c r="H781" s="527"/>
      <c r="I781" s="527"/>
      <c r="J781" s="527"/>
      <c r="K781" s="527"/>
      <c r="L781" s="527"/>
      <c r="M781" s="527"/>
      <c r="N781" s="527"/>
      <c r="O781" s="527"/>
      <c r="P781" s="527"/>
      <c r="Q781" s="527"/>
      <c r="R781" s="527"/>
      <c r="S781" s="527"/>
      <c r="T781" s="527"/>
      <c r="U781" s="527"/>
      <c r="V781" s="527"/>
      <c r="W781" s="527"/>
      <c r="X781" s="527"/>
      <c r="Y781" s="527"/>
      <c r="Z781" s="527"/>
      <c r="AA781" s="527"/>
      <c r="AB781" s="527"/>
    </row>
    <row r="782" spans="1:28" ht="14.25" customHeight="1" x14ac:dyDescent="0.35">
      <c r="A782" s="527"/>
      <c r="B782" s="527"/>
      <c r="C782" s="527"/>
      <c r="D782" s="527"/>
      <c r="E782" s="527"/>
      <c r="F782" s="527"/>
      <c r="G782" s="527"/>
      <c r="H782" s="527"/>
      <c r="I782" s="527"/>
      <c r="J782" s="527"/>
      <c r="K782" s="527"/>
      <c r="L782" s="527"/>
      <c r="M782" s="527"/>
      <c r="N782" s="527"/>
      <c r="O782" s="527"/>
      <c r="P782" s="527"/>
      <c r="Q782" s="527"/>
      <c r="R782" s="527"/>
      <c r="S782" s="527"/>
      <c r="T782" s="527"/>
      <c r="U782" s="527"/>
      <c r="V782" s="527"/>
      <c r="W782" s="527"/>
      <c r="X782" s="527"/>
      <c r="Y782" s="527"/>
      <c r="Z782" s="527"/>
      <c r="AA782" s="527"/>
      <c r="AB782" s="527"/>
    </row>
    <row r="783" spans="1:28" ht="14.25" customHeight="1" x14ac:dyDescent="0.35">
      <c r="A783" s="527"/>
      <c r="B783" s="527"/>
      <c r="C783" s="527"/>
      <c r="D783" s="527"/>
      <c r="E783" s="527"/>
      <c r="F783" s="527"/>
      <c r="G783" s="527"/>
      <c r="H783" s="527"/>
      <c r="I783" s="527"/>
      <c r="J783" s="527"/>
      <c r="K783" s="527"/>
      <c r="L783" s="527"/>
      <c r="M783" s="527"/>
      <c r="N783" s="527"/>
      <c r="O783" s="527"/>
      <c r="P783" s="527"/>
      <c r="Q783" s="527"/>
      <c r="R783" s="527"/>
      <c r="S783" s="527"/>
      <c r="T783" s="527"/>
      <c r="U783" s="527"/>
      <c r="V783" s="527"/>
      <c r="W783" s="527"/>
      <c r="X783" s="527"/>
      <c r="Y783" s="527"/>
      <c r="Z783" s="527"/>
      <c r="AA783" s="527"/>
      <c r="AB783" s="527"/>
    </row>
    <row r="784" spans="1:28" ht="14.25" customHeight="1" x14ac:dyDescent="0.35">
      <c r="A784" s="527"/>
      <c r="B784" s="527"/>
      <c r="C784" s="527"/>
      <c r="D784" s="527"/>
      <c r="E784" s="527"/>
      <c r="F784" s="527"/>
      <c r="G784" s="527"/>
      <c r="H784" s="527"/>
      <c r="I784" s="527"/>
      <c r="J784" s="527"/>
      <c r="K784" s="527"/>
      <c r="L784" s="527"/>
      <c r="M784" s="527"/>
      <c r="N784" s="527"/>
      <c r="O784" s="527"/>
      <c r="P784" s="527"/>
      <c r="Q784" s="527"/>
      <c r="R784" s="527"/>
      <c r="S784" s="527"/>
      <c r="T784" s="527"/>
      <c r="U784" s="527"/>
      <c r="V784" s="527"/>
      <c r="W784" s="527"/>
      <c r="X784" s="527"/>
      <c r="Y784" s="527"/>
      <c r="Z784" s="527"/>
      <c r="AA784" s="527"/>
      <c r="AB784" s="527"/>
    </row>
    <row r="785" spans="1:28" ht="14.25" customHeight="1" x14ac:dyDescent="0.35">
      <c r="A785" s="527"/>
      <c r="B785" s="527"/>
      <c r="C785" s="527"/>
      <c r="D785" s="527"/>
      <c r="E785" s="527"/>
      <c r="F785" s="527"/>
      <c r="G785" s="527"/>
      <c r="H785" s="527"/>
      <c r="I785" s="527"/>
      <c r="J785" s="527"/>
      <c r="K785" s="527"/>
      <c r="L785" s="527"/>
      <c r="M785" s="527"/>
      <c r="N785" s="527"/>
      <c r="O785" s="527"/>
      <c r="P785" s="527"/>
      <c r="Q785" s="527"/>
      <c r="R785" s="527"/>
      <c r="S785" s="527"/>
      <c r="T785" s="527"/>
      <c r="U785" s="527"/>
      <c r="V785" s="527"/>
      <c r="W785" s="527"/>
      <c r="X785" s="527"/>
      <c r="Y785" s="527"/>
      <c r="Z785" s="527"/>
      <c r="AA785" s="527"/>
      <c r="AB785" s="527"/>
    </row>
    <row r="786" spans="1:28" ht="14.25" customHeight="1" x14ac:dyDescent="0.35">
      <c r="A786" s="527"/>
      <c r="B786" s="527"/>
      <c r="C786" s="527"/>
      <c r="D786" s="527"/>
      <c r="E786" s="527"/>
      <c r="F786" s="527"/>
      <c r="G786" s="527"/>
      <c r="H786" s="527"/>
      <c r="I786" s="527"/>
      <c r="J786" s="527"/>
      <c r="K786" s="527"/>
      <c r="L786" s="527"/>
      <c r="M786" s="527"/>
      <c r="N786" s="527"/>
      <c r="O786" s="527"/>
      <c r="P786" s="527"/>
      <c r="Q786" s="527"/>
      <c r="R786" s="527"/>
      <c r="S786" s="527"/>
      <c r="T786" s="527"/>
      <c r="U786" s="527"/>
      <c r="V786" s="527"/>
      <c r="W786" s="527"/>
      <c r="X786" s="527"/>
      <c r="Y786" s="527"/>
      <c r="Z786" s="527"/>
      <c r="AA786" s="527"/>
      <c r="AB786" s="527"/>
    </row>
    <row r="787" spans="1:28" ht="14.25" customHeight="1" x14ac:dyDescent="0.35">
      <c r="A787" s="527"/>
      <c r="B787" s="527"/>
      <c r="C787" s="527"/>
      <c r="D787" s="527"/>
      <c r="E787" s="527"/>
      <c r="F787" s="527"/>
      <c r="G787" s="527"/>
      <c r="H787" s="527"/>
      <c r="I787" s="527"/>
      <c r="J787" s="527"/>
      <c r="K787" s="527"/>
      <c r="L787" s="527"/>
      <c r="M787" s="527"/>
      <c r="N787" s="527"/>
      <c r="O787" s="527"/>
      <c r="P787" s="527"/>
      <c r="Q787" s="527"/>
      <c r="R787" s="527"/>
      <c r="S787" s="527"/>
      <c r="T787" s="527"/>
      <c r="U787" s="527"/>
      <c r="V787" s="527"/>
      <c r="W787" s="527"/>
      <c r="X787" s="527"/>
      <c r="Y787" s="527"/>
      <c r="Z787" s="527"/>
      <c r="AA787" s="527"/>
      <c r="AB787" s="527"/>
    </row>
    <row r="788" spans="1:28" ht="14.25" customHeight="1" x14ac:dyDescent="0.35">
      <c r="A788" s="527"/>
      <c r="B788" s="527"/>
      <c r="C788" s="527"/>
      <c r="D788" s="527"/>
      <c r="E788" s="527"/>
      <c r="F788" s="527"/>
      <c r="G788" s="527"/>
      <c r="H788" s="527"/>
      <c r="I788" s="527"/>
      <c r="J788" s="527"/>
      <c r="K788" s="527"/>
      <c r="L788" s="527"/>
      <c r="M788" s="527"/>
      <c r="N788" s="527"/>
      <c r="O788" s="527"/>
      <c r="P788" s="527"/>
      <c r="Q788" s="527"/>
      <c r="R788" s="527"/>
      <c r="S788" s="527"/>
      <c r="T788" s="527"/>
      <c r="U788" s="527"/>
      <c r="V788" s="527"/>
      <c r="W788" s="527"/>
      <c r="X788" s="527"/>
      <c r="Y788" s="527"/>
      <c r="Z788" s="527"/>
      <c r="AA788" s="527"/>
      <c r="AB788" s="527"/>
    </row>
    <row r="789" spans="1:28" ht="14.25" customHeight="1" x14ac:dyDescent="0.35">
      <c r="A789" s="527"/>
      <c r="B789" s="527"/>
      <c r="C789" s="527"/>
      <c r="D789" s="527"/>
      <c r="E789" s="527"/>
      <c r="F789" s="527"/>
      <c r="G789" s="527"/>
      <c r="H789" s="527"/>
      <c r="I789" s="527"/>
      <c r="J789" s="527"/>
      <c r="K789" s="527"/>
      <c r="L789" s="527"/>
      <c r="M789" s="527"/>
      <c r="N789" s="527"/>
      <c r="O789" s="527"/>
      <c r="P789" s="527"/>
      <c r="Q789" s="527"/>
      <c r="R789" s="527"/>
      <c r="S789" s="527"/>
      <c r="T789" s="527"/>
      <c r="U789" s="527"/>
      <c r="V789" s="527"/>
      <c r="W789" s="527"/>
      <c r="X789" s="527"/>
      <c r="Y789" s="527"/>
      <c r="Z789" s="527"/>
      <c r="AA789" s="527"/>
      <c r="AB789" s="527"/>
    </row>
    <row r="790" spans="1:28" ht="14.25" customHeight="1" x14ac:dyDescent="0.35">
      <c r="A790" s="527"/>
      <c r="B790" s="527"/>
      <c r="C790" s="527"/>
      <c r="D790" s="527"/>
      <c r="E790" s="527"/>
      <c r="F790" s="527"/>
      <c r="G790" s="527"/>
      <c r="H790" s="527"/>
      <c r="I790" s="527"/>
      <c r="J790" s="527"/>
      <c r="K790" s="527"/>
      <c r="L790" s="527"/>
      <c r="M790" s="527"/>
      <c r="N790" s="527"/>
      <c r="O790" s="527"/>
      <c r="P790" s="527"/>
      <c r="Q790" s="527"/>
      <c r="R790" s="527"/>
      <c r="S790" s="527"/>
      <c r="T790" s="527"/>
      <c r="U790" s="527"/>
      <c r="V790" s="527"/>
      <c r="W790" s="527"/>
      <c r="X790" s="527"/>
      <c r="Y790" s="527"/>
      <c r="Z790" s="527"/>
      <c r="AA790" s="527"/>
      <c r="AB790" s="527"/>
    </row>
    <row r="791" spans="1:28" ht="14.25" customHeight="1" x14ac:dyDescent="0.35">
      <c r="A791" s="527"/>
      <c r="B791" s="527"/>
      <c r="C791" s="527"/>
      <c r="D791" s="527"/>
      <c r="E791" s="527"/>
      <c r="F791" s="527"/>
      <c r="G791" s="527"/>
      <c r="H791" s="527"/>
      <c r="I791" s="527"/>
      <c r="J791" s="527"/>
      <c r="K791" s="527"/>
      <c r="L791" s="527"/>
      <c r="M791" s="527"/>
      <c r="N791" s="527"/>
      <c r="O791" s="527"/>
      <c r="P791" s="527"/>
      <c r="Q791" s="527"/>
      <c r="R791" s="527"/>
      <c r="S791" s="527"/>
      <c r="T791" s="527"/>
      <c r="U791" s="527"/>
      <c r="V791" s="527"/>
      <c r="W791" s="527"/>
      <c r="X791" s="527"/>
      <c r="Y791" s="527"/>
      <c r="Z791" s="527"/>
      <c r="AA791" s="527"/>
      <c r="AB791" s="527"/>
    </row>
    <row r="792" spans="1:28" ht="14.25" customHeight="1" x14ac:dyDescent="0.35">
      <c r="A792" s="527"/>
      <c r="B792" s="527"/>
      <c r="C792" s="527"/>
      <c r="D792" s="527"/>
      <c r="E792" s="527"/>
      <c r="F792" s="527"/>
      <c r="G792" s="527"/>
      <c r="H792" s="527"/>
      <c r="I792" s="527"/>
      <c r="J792" s="527"/>
      <c r="K792" s="527"/>
      <c r="L792" s="527"/>
      <c r="M792" s="527"/>
      <c r="N792" s="527"/>
      <c r="O792" s="527"/>
      <c r="P792" s="527"/>
      <c r="Q792" s="527"/>
      <c r="R792" s="527"/>
      <c r="S792" s="527"/>
      <c r="T792" s="527"/>
      <c r="U792" s="527"/>
      <c r="V792" s="527"/>
      <c r="W792" s="527"/>
      <c r="X792" s="527"/>
      <c r="Y792" s="527"/>
      <c r="Z792" s="527"/>
      <c r="AA792" s="527"/>
      <c r="AB792" s="527"/>
    </row>
    <row r="793" spans="1:28" ht="14.25" customHeight="1" x14ac:dyDescent="0.35">
      <c r="A793" s="527"/>
      <c r="B793" s="527"/>
      <c r="C793" s="527"/>
      <c r="D793" s="527"/>
      <c r="E793" s="527"/>
      <c r="F793" s="527"/>
      <c r="G793" s="527"/>
      <c r="H793" s="527"/>
      <c r="I793" s="527"/>
      <c r="J793" s="527"/>
      <c r="K793" s="527"/>
      <c r="L793" s="527"/>
      <c r="M793" s="527"/>
      <c r="N793" s="527"/>
      <c r="O793" s="527"/>
      <c r="P793" s="527"/>
      <c r="Q793" s="527"/>
      <c r="R793" s="527"/>
      <c r="S793" s="527"/>
      <c r="T793" s="527"/>
      <c r="U793" s="527"/>
      <c r="V793" s="527"/>
      <c r="W793" s="527"/>
      <c r="X793" s="527"/>
      <c r="Y793" s="527"/>
      <c r="Z793" s="527"/>
      <c r="AA793" s="527"/>
      <c r="AB793" s="527"/>
    </row>
    <row r="794" spans="1:28" ht="14.25" customHeight="1" x14ac:dyDescent="0.35">
      <c r="A794" s="527"/>
      <c r="B794" s="527"/>
      <c r="C794" s="527"/>
      <c r="D794" s="527"/>
      <c r="E794" s="527"/>
      <c r="F794" s="527"/>
      <c r="G794" s="527"/>
      <c r="H794" s="527"/>
      <c r="I794" s="527"/>
      <c r="J794" s="527"/>
      <c r="K794" s="527"/>
      <c r="L794" s="527"/>
      <c r="M794" s="527"/>
      <c r="N794" s="527"/>
      <c r="O794" s="527"/>
      <c r="P794" s="527"/>
      <c r="Q794" s="527"/>
      <c r="R794" s="527"/>
      <c r="S794" s="527"/>
      <c r="T794" s="527"/>
      <c r="U794" s="527"/>
      <c r="V794" s="527"/>
      <c r="W794" s="527"/>
      <c r="X794" s="527"/>
      <c r="Y794" s="527"/>
      <c r="Z794" s="527"/>
      <c r="AA794" s="527"/>
      <c r="AB794" s="527"/>
    </row>
    <row r="795" spans="1:28" ht="14.25" customHeight="1" x14ac:dyDescent="0.35">
      <c r="A795" s="527"/>
      <c r="B795" s="527"/>
      <c r="C795" s="527"/>
      <c r="D795" s="527"/>
      <c r="E795" s="527"/>
      <c r="F795" s="527"/>
      <c r="G795" s="527"/>
      <c r="H795" s="527"/>
      <c r="I795" s="527"/>
      <c r="J795" s="527"/>
      <c r="K795" s="527"/>
      <c r="L795" s="527"/>
      <c r="M795" s="527"/>
      <c r="N795" s="527"/>
      <c r="O795" s="527"/>
      <c r="P795" s="527"/>
      <c r="Q795" s="527"/>
      <c r="R795" s="527"/>
      <c r="S795" s="527"/>
      <c r="T795" s="527"/>
      <c r="U795" s="527"/>
      <c r="V795" s="527"/>
      <c r="W795" s="527"/>
      <c r="X795" s="527"/>
      <c r="Y795" s="527"/>
      <c r="Z795" s="527"/>
      <c r="AA795" s="527"/>
      <c r="AB795" s="527"/>
    </row>
    <row r="796" spans="1:28" ht="14.25" customHeight="1" x14ac:dyDescent="0.35">
      <c r="A796" s="527"/>
      <c r="B796" s="527"/>
      <c r="C796" s="527"/>
      <c r="D796" s="527"/>
      <c r="E796" s="527"/>
      <c r="F796" s="527"/>
      <c r="G796" s="527"/>
      <c r="H796" s="527"/>
      <c r="I796" s="527"/>
      <c r="J796" s="527"/>
      <c r="K796" s="527"/>
      <c r="L796" s="527"/>
      <c r="M796" s="527"/>
      <c r="N796" s="527"/>
      <c r="O796" s="527"/>
      <c r="P796" s="527"/>
      <c r="Q796" s="527"/>
      <c r="R796" s="527"/>
      <c r="S796" s="527"/>
      <c r="T796" s="527"/>
      <c r="U796" s="527"/>
      <c r="V796" s="527"/>
      <c r="W796" s="527"/>
      <c r="X796" s="527"/>
      <c r="Y796" s="527"/>
      <c r="Z796" s="527"/>
      <c r="AA796" s="527"/>
      <c r="AB796" s="527"/>
    </row>
    <row r="797" spans="1:28" ht="14.25" customHeight="1" x14ac:dyDescent="0.35">
      <c r="A797" s="527"/>
      <c r="B797" s="527"/>
      <c r="C797" s="527"/>
      <c r="D797" s="527"/>
      <c r="E797" s="527"/>
      <c r="F797" s="527"/>
      <c r="G797" s="527"/>
      <c r="H797" s="527"/>
      <c r="I797" s="527"/>
      <c r="J797" s="527"/>
      <c r="K797" s="527"/>
      <c r="L797" s="527"/>
      <c r="M797" s="527"/>
      <c r="N797" s="527"/>
      <c r="O797" s="527"/>
      <c r="P797" s="527"/>
      <c r="Q797" s="527"/>
      <c r="R797" s="527"/>
      <c r="S797" s="527"/>
      <c r="T797" s="527"/>
      <c r="U797" s="527"/>
      <c r="V797" s="527"/>
      <c r="W797" s="527"/>
      <c r="X797" s="527"/>
      <c r="Y797" s="527"/>
      <c r="Z797" s="527"/>
      <c r="AA797" s="527"/>
      <c r="AB797" s="527"/>
    </row>
    <row r="798" spans="1:28" ht="14.25" customHeight="1" x14ac:dyDescent="0.35">
      <c r="A798" s="527"/>
      <c r="B798" s="527"/>
      <c r="C798" s="527"/>
      <c r="D798" s="527"/>
      <c r="E798" s="527"/>
      <c r="F798" s="527"/>
      <c r="G798" s="527"/>
      <c r="H798" s="527"/>
      <c r="I798" s="527"/>
      <c r="J798" s="527"/>
      <c r="K798" s="527"/>
      <c r="L798" s="527"/>
      <c r="M798" s="527"/>
      <c r="N798" s="527"/>
      <c r="O798" s="527"/>
      <c r="P798" s="527"/>
      <c r="Q798" s="527"/>
      <c r="R798" s="527"/>
      <c r="S798" s="527"/>
      <c r="T798" s="527"/>
      <c r="U798" s="527"/>
      <c r="V798" s="527"/>
      <c r="W798" s="527"/>
      <c r="X798" s="527"/>
      <c r="Y798" s="527"/>
      <c r="Z798" s="527"/>
      <c r="AA798" s="527"/>
      <c r="AB798" s="527"/>
    </row>
    <row r="799" spans="1:28" ht="14.25" customHeight="1" x14ac:dyDescent="0.35">
      <c r="A799" s="527"/>
      <c r="B799" s="527"/>
      <c r="C799" s="527"/>
      <c r="D799" s="527"/>
      <c r="E799" s="527"/>
      <c r="F799" s="527"/>
      <c r="G799" s="527"/>
      <c r="H799" s="527"/>
      <c r="I799" s="527"/>
      <c r="J799" s="527"/>
      <c r="K799" s="527"/>
      <c r="L799" s="527"/>
      <c r="M799" s="527"/>
      <c r="N799" s="527"/>
      <c r="O799" s="527"/>
      <c r="P799" s="527"/>
      <c r="Q799" s="527"/>
      <c r="R799" s="527"/>
      <c r="S799" s="527"/>
      <c r="T799" s="527"/>
      <c r="U799" s="527"/>
      <c r="V799" s="527"/>
      <c r="W799" s="527"/>
      <c r="X799" s="527"/>
      <c r="Y799" s="527"/>
      <c r="Z799" s="527"/>
      <c r="AA799" s="527"/>
      <c r="AB799" s="527"/>
    </row>
    <row r="800" spans="1:28" ht="14.25" customHeight="1" x14ac:dyDescent="0.35">
      <c r="A800" s="527"/>
      <c r="B800" s="527"/>
      <c r="C800" s="527"/>
      <c r="D800" s="527"/>
      <c r="E800" s="527"/>
      <c r="F800" s="527"/>
      <c r="G800" s="527"/>
      <c r="H800" s="527"/>
      <c r="I800" s="527"/>
      <c r="J800" s="527"/>
      <c r="K800" s="527"/>
      <c r="L800" s="527"/>
      <c r="M800" s="527"/>
      <c r="N800" s="527"/>
      <c r="O800" s="527"/>
      <c r="P800" s="527"/>
      <c r="Q800" s="527"/>
      <c r="R800" s="527"/>
      <c r="S800" s="527"/>
      <c r="T800" s="527"/>
      <c r="U800" s="527"/>
      <c r="V800" s="527"/>
      <c r="W800" s="527"/>
      <c r="X800" s="527"/>
      <c r="Y800" s="527"/>
      <c r="Z800" s="527"/>
      <c r="AA800" s="527"/>
      <c r="AB800" s="527"/>
    </row>
    <row r="801" spans="1:28" ht="14.25" customHeight="1" x14ac:dyDescent="0.35">
      <c r="A801" s="527"/>
      <c r="B801" s="527"/>
      <c r="C801" s="527"/>
      <c r="D801" s="527"/>
      <c r="E801" s="527"/>
      <c r="F801" s="527"/>
      <c r="G801" s="527"/>
      <c r="H801" s="527"/>
      <c r="I801" s="527"/>
      <c r="J801" s="527"/>
      <c r="K801" s="527"/>
      <c r="L801" s="527"/>
      <c r="M801" s="527"/>
      <c r="N801" s="527"/>
      <c r="O801" s="527"/>
      <c r="P801" s="527"/>
      <c r="Q801" s="527"/>
      <c r="R801" s="527"/>
      <c r="S801" s="527"/>
      <c r="T801" s="527"/>
      <c r="U801" s="527"/>
      <c r="V801" s="527"/>
      <c r="W801" s="527"/>
      <c r="X801" s="527"/>
      <c r="Y801" s="527"/>
      <c r="Z801" s="527"/>
      <c r="AA801" s="527"/>
      <c r="AB801" s="527"/>
    </row>
    <row r="802" spans="1:28" ht="14.25" customHeight="1" x14ac:dyDescent="0.35">
      <c r="A802" s="527"/>
      <c r="B802" s="527"/>
      <c r="C802" s="527"/>
      <c r="D802" s="527"/>
      <c r="E802" s="527"/>
      <c r="F802" s="527"/>
      <c r="G802" s="527"/>
      <c r="H802" s="527"/>
      <c r="I802" s="527"/>
      <c r="J802" s="527"/>
      <c r="K802" s="527"/>
      <c r="L802" s="527"/>
      <c r="M802" s="527"/>
      <c r="N802" s="527"/>
      <c r="O802" s="527"/>
      <c r="P802" s="527"/>
      <c r="Q802" s="527"/>
      <c r="R802" s="527"/>
      <c r="S802" s="527"/>
      <c r="T802" s="527"/>
      <c r="U802" s="527"/>
      <c r="V802" s="527"/>
      <c r="W802" s="527"/>
      <c r="X802" s="527"/>
      <c r="Y802" s="527"/>
      <c r="Z802" s="527"/>
      <c r="AA802" s="527"/>
      <c r="AB802" s="527"/>
    </row>
    <row r="803" spans="1:28" ht="14.25" customHeight="1" x14ac:dyDescent="0.35">
      <c r="A803" s="527"/>
      <c r="B803" s="527"/>
      <c r="C803" s="527"/>
      <c r="D803" s="527"/>
      <c r="E803" s="527"/>
      <c r="F803" s="527"/>
      <c r="G803" s="527"/>
      <c r="H803" s="527"/>
      <c r="I803" s="527"/>
      <c r="J803" s="527"/>
      <c r="K803" s="527"/>
      <c r="L803" s="527"/>
      <c r="M803" s="527"/>
      <c r="N803" s="527"/>
      <c r="O803" s="527"/>
      <c r="P803" s="527"/>
      <c r="Q803" s="527"/>
      <c r="R803" s="527"/>
      <c r="S803" s="527"/>
      <c r="T803" s="527"/>
      <c r="U803" s="527"/>
      <c r="V803" s="527"/>
      <c r="W803" s="527"/>
      <c r="X803" s="527"/>
      <c r="Y803" s="527"/>
      <c r="Z803" s="527"/>
      <c r="AA803" s="527"/>
      <c r="AB803" s="527"/>
    </row>
    <row r="804" spans="1:28" ht="14.25" customHeight="1" x14ac:dyDescent="0.35">
      <c r="A804" s="527"/>
      <c r="B804" s="527"/>
      <c r="C804" s="527"/>
      <c r="D804" s="527"/>
      <c r="E804" s="527"/>
      <c r="F804" s="527"/>
      <c r="G804" s="527"/>
      <c r="H804" s="527"/>
      <c r="I804" s="527"/>
      <c r="J804" s="527"/>
      <c r="K804" s="527"/>
      <c r="L804" s="527"/>
      <c r="M804" s="527"/>
      <c r="N804" s="527"/>
      <c r="O804" s="527"/>
      <c r="P804" s="527"/>
      <c r="Q804" s="527"/>
      <c r="R804" s="527"/>
      <c r="S804" s="527"/>
      <c r="T804" s="527"/>
      <c r="U804" s="527"/>
      <c r="V804" s="527"/>
      <c r="W804" s="527"/>
      <c r="X804" s="527"/>
      <c r="Y804" s="527"/>
      <c r="Z804" s="527"/>
      <c r="AA804" s="527"/>
      <c r="AB804" s="527"/>
    </row>
    <row r="805" spans="1:28" ht="14.25" customHeight="1" x14ac:dyDescent="0.35">
      <c r="A805" s="527"/>
      <c r="B805" s="527"/>
      <c r="C805" s="527"/>
      <c r="D805" s="527"/>
      <c r="E805" s="527"/>
      <c r="F805" s="527"/>
      <c r="G805" s="527"/>
      <c r="H805" s="527"/>
      <c r="I805" s="527"/>
      <c r="J805" s="527"/>
      <c r="K805" s="527"/>
      <c r="L805" s="527"/>
      <c r="M805" s="527"/>
      <c r="N805" s="527"/>
      <c r="O805" s="527"/>
      <c r="P805" s="527"/>
      <c r="Q805" s="527"/>
      <c r="R805" s="527"/>
      <c r="S805" s="527"/>
      <c r="T805" s="527"/>
      <c r="U805" s="527"/>
      <c r="V805" s="527"/>
      <c r="W805" s="527"/>
      <c r="X805" s="527"/>
      <c r="Y805" s="527"/>
      <c r="Z805" s="527"/>
      <c r="AA805" s="527"/>
      <c r="AB805" s="527"/>
    </row>
    <row r="806" spans="1:28" ht="14.25" customHeight="1" x14ac:dyDescent="0.35">
      <c r="A806" s="527"/>
      <c r="B806" s="527"/>
      <c r="C806" s="527"/>
      <c r="D806" s="527"/>
      <c r="E806" s="527"/>
      <c r="F806" s="527"/>
      <c r="G806" s="527"/>
      <c r="H806" s="527"/>
      <c r="I806" s="527"/>
      <c r="J806" s="527"/>
      <c r="K806" s="527"/>
      <c r="L806" s="527"/>
      <c r="M806" s="527"/>
      <c r="N806" s="527"/>
      <c r="O806" s="527"/>
      <c r="P806" s="527"/>
      <c r="Q806" s="527"/>
      <c r="R806" s="527"/>
      <c r="S806" s="527"/>
      <c r="T806" s="527"/>
      <c r="U806" s="527"/>
      <c r="V806" s="527"/>
      <c r="W806" s="527"/>
      <c r="X806" s="527"/>
      <c r="Y806" s="527"/>
      <c r="Z806" s="527"/>
      <c r="AA806" s="527"/>
      <c r="AB806" s="527"/>
    </row>
    <row r="807" spans="1:28" ht="14.25" customHeight="1" x14ac:dyDescent="0.35">
      <c r="A807" s="527"/>
      <c r="B807" s="527"/>
      <c r="C807" s="527"/>
      <c r="D807" s="527"/>
      <c r="E807" s="527"/>
      <c r="F807" s="527"/>
      <c r="G807" s="527"/>
      <c r="H807" s="527"/>
      <c r="I807" s="527"/>
      <c r="J807" s="527"/>
      <c r="K807" s="527"/>
      <c r="L807" s="527"/>
      <c r="M807" s="527"/>
      <c r="N807" s="527"/>
      <c r="O807" s="527"/>
      <c r="P807" s="527"/>
      <c r="Q807" s="527"/>
      <c r="R807" s="527"/>
      <c r="S807" s="527"/>
      <c r="T807" s="527"/>
      <c r="U807" s="527"/>
      <c r="V807" s="527"/>
      <c r="W807" s="527"/>
      <c r="X807" s="527"/>
      <c r="Y807" s="527"/>
      <c r="Z807" s="527"/>
      <c r="AA807" s="527"/>
      <c r="AB807" s="527"/>
    </row>
    <row r="808" spans="1:28" ht="14.25" customHeight="1" x14ac:dyDescent="0.35">
      <c r="A808" s="527"/>
      <c r="B808" s="527"/>
      <c r="C808" s="527"/>
      <c r="D808" s="527"/>
      <c r="E808" s="527"/>
      <c r="F808" s="527"/>
      <c r="G808" s="527"/>
      <c r="H808" s="527"/>
      <c r="I808" s="527"/>
      <c r="J808" s="527"/>
      <c r="K808" s="527"/>
      <c r="L808" s="527"/>
      <c r="M808" s="527"/>
      <c r="N808" s="527"/>
      <c r="O808" s="527"/>
      <c r="P808" s="527"/>
      <c r="Q808" s="527"/>
      <c r="R808" s="527"/>
      <c r="S808" s="527"/>
      <c r="T808" s="527"/>
      <c r="U808" s="527"/>
      <c r="V808" s="527"/>
      <c r="W808" s="527"/>
      <c r="X808" s="527"/>
      <c r="Y808" s="527"/>
      <c r="Z808" s="527"/>
      <c r="AA808" s="527"/>
      <c r="AB808" s="527"/>
    </row>
    <row r="809" spans="1:28" ht="14.25" customHeight="1" x14ac:dyDescent="0.35">
      <c r="A809" s="527"/>
      <c r="B809" s="527"/>
      <c r="C809" s="527"/>
      <c r="D809" s="527"/>
      <c r="E809" s="527"/>
      <c r="F809" s="527"/>
      <c r="G809" s="527"/>
      <c r="H809" s="527"/>
      <c r="I809" s="527"/>
      <c r="J809" s="527"/>
      <c r="K809" s="527"/>
      <c r="L809" s="527"/>
      <c r="M809" s="527"/>
      <c r="N809" s="527"/>
      <c r="O809" s="527"/>
      <c r="P809" s="527"/>
      <c r="Q809" s="527"/>
      <c r="R809" s="527"/>
      <c r="S809" s="527"/>
      <c r="T809" s="527"/>
      <c r="U809" s="527"/>
      <c r="V809" s="527"/>
      <c r="W809" s="527"/>
      <c r="X809" s="527"/>
      <c r="Y809" s="527"/>
      <c r="Z809" s="527"/>
      <c r="AA809" s="527"/>
      <c r="AB809" s="527"/>
    </row>
    <row r="810" spans="1:28" ht="14.25" customHeight="1" x14ac:dyDescent="0.35">
      <c r="A810" s="527"/>
      <c r="B810" s="527"/>
      <c r="C810" s="527"/>
      <c r="D810" s="527"/>
      <c r="E810" s="527"/>
      <c r="F810" s="527"/>
      <c r="G810" s="527"/>
      <c r="H810" s="527"/>
      <c r="I810" s="527"/>
      <c r="J810" s="527"/>
      <c r="K810" s="527"/>
      <c r="L810" s="527"/>
      <c r="M810" s="527"/>
      <c r="N810" s="527"/>
      <c r="O810" s="527"/>
      <c r="P810" s="527"/>
      <c r="Q810" s="527"/>
      <c r="R810" s="527"/>
      <c r="S810" s="527"/>
      <c r="T810" s="527"/>
      <c r="U810" s="527"/>
      <c r="V810" s="527"/>
      <c r="W810" s="527"/>
      <c r="X810" s="527"/>
      <c r="Y810" s="527"/>
      <c r="Z810" s="527"/>
      <c r="AA810" s="527"/>
      <c r="AB810" s="527"/>
    </row>
    <row r="811" spans="1:28" ht="14.25" customHeight="1" x14ac:dyDescent="0.35">
      <c r="A811" s="527"/>
      <c r="B811" s="527"/>
      <c r="C811" s="527"/>
      <c r="D811" s="527"/>
      <c r="E811" s="527"/>
      <c r="F811" s="527"/>
      <c r="G811" s="527"/>
      <c r="H811" s="527"/>
      <c r="I811" s="527"/>
      <c r="J811" s="527"/>
      <c r="K811" s="527"/>
      <c r="L811" s="527"/>
      <c r="M811" s="527"/>
      <c r="N811" s="527"/>
      <c r="O811" s="527"/>
      <c r="P811" s="527"/>
      <c r="Q811" s="527"/>
      <c r="R811" s="527"/>
      <c r="S811" s="527"/>
      <c r="T811" s="527"/>
      <c r="U811" s="527"/>
      <c r="V811" s="527"/>
      <c r="W811" s="527"/>
      <c r="X811" s="527"/>
      <c r="Y811" s="527"/>
      <c r="Z811" s="527"/>
      <c r="AA811" s="527"/>
      <c r="AB811" s="527"/>
    </row>
    <row r="812" spans="1:28" ht="14.25" customHeight="1" x14ac:dyDescent="0.35">
      <c r="A812" s="527"/>
      <c r="B812" s="527"/>
      <c r="C812" s="527"/>
      <c r="D812" s="527"/>
      <c r="E812" s="527"/>
      <c r="F812" s="527"/>
      <c r="G812" s="527"/>
      <c r="H812" s="527"/>
      <c r="I812" s="527"/>
      <c r="J812" s="527"/>
      <c r="K812" s="527"/>
      <c r="L812" s="527"/>
      <c r="M812" s="527"/>
      <c r="N812" s="527"/>
      <c r="O812" s="527"/>
      <c r="P812" s="527"/>
      <c r="Q812" s="527"/>
      <c r="R812" s="527"/>
      <c r="S812" s="527"/>
      <c r="T812" s="527"/>
      <c r="U812" s="527"/>
      <c r="V812" s="527"/>
      <c r="W812" s="527"/>
      <c r="X812" s="527"/>
      <c r="Y812" s="527"/>
      <c r="Z812" s="527"/>
      <c r="AA812" s="527"/>
      <c r="AB812" s="527"/>
    </row>
    <row r="813" spans="1:28" ht="14.25" customHeight="1" x14ac:dyDescent="0.35">
      <c r="A813" s="527"/>
      <c r="B813" s="527"/>
      <c r="C813" s="527"/>
      <c r="D813" s="527"/>
      <c r="E813" s="527"/>
      <c r="F813" s="527"/>
      <c r="G813" s="527"/>
      <c r="H813" s="527"/>
      <c r="I813" s="527"/>
      <c r="J813" s="527"/>
      <c r="K813" s="527"/>
      <c r="L813" s="527"/>
      <c r="M813" s="527"/>
      <c r="N813" s="527"/>
      <c r="O813" s="527"/>
      <c r="P813" s="527"/>
      <c r="Q813" s="527"/>
      <c r="R813" s="527"/>
      <c r="S813" s="527"/>
      <c r="T813" s="527"/>
      <c r="U813" s="527"/>
      <c r="V813" s="527"/>
      <c r="W813" s="527"/>
      <c r="X813" s="527"/>
      <c r="Y813" s="527"/>
      <c r="Z813" s="527"/>
      <c r="AA813" s="527"/>
      <c r="AB813" s="527"/>
    </row>
    <row r="814" spans="1:28" ht="14.25" customHeight="1" x14ac:dyDescent="0.35">
      <c r="A814" s="527"/>
      <c r="B814" s="527"/>
      <c r="C814" s="527"/>
      <c r="D814" s="527"/>
      <c r="E814" s="527"/>
      <c r="F814" s="527"/>
      <c r="G814" s="527"/>
      <c r="H814" s="527"/>
      <c r="I814" s="527"/>
      <c r="J814" s="527"/>
      <c r="K814" s="527"/>
      <c r="L814" s="527"/>
      <c r="M814" s="527"/>
      <c r="N814" s="527"/>
      <c r="O814" s="527"/>
      <c r="P814" s="527"/>
      <c r="Q814" s="527"/>
      <c r="R814" s="527"/>
      <c r="S814" s="527"/>
      <c r="T814" s="527"/>
      <c r="U814" s="527"/>
      <c r="V814" s="527"/>
      <c r="W814" s="527"/>
      <c r="X814" s="527"/>
      <c r="Y814" s="527"/>
      <c r="Z814" s="527"/>
      <c r="AA814" s="527"/>
      <c r="AB814" s="527"/>
    </row>
    <row r="815" spans="1:28" ht="14.25" customHeight="1" x14ac:dyDescent="0.35">
      <c r="A815" s="527"/>
      <c r="B815" s="527"/>
      <c r="C815" s="527"/>
      <c r="D815" s="527"/>
      <c r="E815" s="527"/>
      <c r="F815" s="527"/>
      <c r="G815" s="527"/>
      <c r="H815" s="527"/>
      <c r="I815" s="527"/>
      <c r="J815" s="527"/>
      <c r="K815" s="527"/>
      <c r="L815" s="527"/>
      <c r="M815" s="527"/>
      <c r="N815" s="527"/>
      <c r="O815" s="527"/>
      <c r="P815" s="527"/>
      <c r="Q815" s="527"/>
      <c r="R815" s="527"/>
      <c r="S815" s="527"/>
      <c r="T815" s="527"/>
      <c r="U815" s="527"/>
      <c r="V815" s="527"/>
      <c r="W815" s="527"/>
      <c r="X815" s="527"/>
      <c r="Y815" s="527"/>
      <c r="Z815" s="527"/>
      <c r="AA815" s="527"/>
      <c r="AB815" s="527"/>
    </row>
    <row r="816" spans="1:28" ht="14.25" customHeight="1" x14ac:dyDescent="0.35">
      <c r="A816" s="527"/>
      <c r="B816" s="527"/>
      <c r="C816" s="527"/>
      <c r="D816" s="527"/>
      <c r="E816" s="527"/>
      <c r="F816" s="527"/>
      <c r="G816" s="527"/>
      <c r="H816" s="527"/>
      <c r="I816" s="527"/>
      <c r="J816" s="527"/>
      <c r="K816" s="527"/>
      <c r="L816" s="527"/>
      <c r="M816" s="527"/>
      <c r="N816" s="527"/>
      <c r="O816" s="527"/>
      <c r="P816" s="527"/>
      <c r="Q816" s="527"/>
      <c r="R816" s="527"/>
      <c r="S816" s="527"/>
      <c r="T816" s="527"/>
      <c r="U816" s="527"/>
      <c r="V816" s="527"/>
      <c r="W816" s="527"/>
      <c r="X816" s="527"/>
      <c r="Y816" s="527"/>
      <c r="Z816" s="527"/>
      <c r="AA816" s="527"/>
      <c r="AB816" s="527"/>
    </row>
    <row r="817" spans="1:28" ht="14.25" customHeight="1" x14ac:dyDescent="0.35">
      <c r="A817" s="527"/>
      <c r="B817" s="527"/>
      <c r="C817" s="527"/>
      <c r="D817" s="527"/>
      <c r="E817" s="527"/>
      <c r="F817" s="527"/>
      <c r="G817" s="527"/>
      <c r="H817" s="527"/>
      <c r="I817" s="527"/>
      <c r="J817" s="527"/>
      <c r="K817" s="527"/>
      <c r="L817" s="527"/>
      <c r="M817" s="527"/>
      <c r="N817" s="527"/>
      <c r="O817" s="527"/>
      <c r="P817" s="527"/>
      <c r="Q817" s="527"/>
      <c r="R817" s="527"/>
      <c r="S817" s="527"/>
      <c r="T817" s="527"/>
      <c r="U817" s="527"/>
      <c r="V817" s="527"/>
      <c r="W817" s="527"/>
      <c r="X817" s="527"/>
      <c r="Y817" s="527"/>
      <c r="Z817" s="527"/>
      <c r="AA817" s="527"/>
      <c r="AB817" s="527"/>
    </row>
    <row r="818" spans="1:28" ht="14.25" customHeight="1" x14ac:dyDescent="0.35">
      <c r="A818" s="527"/>
      <c r="B818" s="527"/>
      <c r="C818" s="527"/>
      <c r="D818" s="527"/>
      <c r="E818" s="527"/>
      <c r="F818" s="527"/>
      <c r="G818" s="527"/>
      <c r="H818" s="527"/>
      <c r="I818" s="527"/>
      <c r="J818" s="527"/>
      <c r="K818" s="527"/>
      <c r="L818" s="527"/>
      <c r="M818" s="527"/>
      <c r="N818" s="527"/>
      <c r="O818" s="527"/>
      <c r="P818" s="527"/>
      <c r="Q818" s="527"/>
      <c r="R818" s="527"/>
      <c r="S818" s="527"/>
      <c r="T818" s="527"/>
      <c r="U818" s="527"/>
      <c r="V818" s="527"/>
      <c r="W818" s="527"/>
      <c r="X818" s="527"/>
      <c r="Y818" s="527"/>
      <c r="Z818" s="527"/>
      <c r="AA818" s="527"/>
      <c r="AB818" s="527"/>
    </row>
    <row r="819" spans="1:28" ht="14.25" customHeight="1" x14ac:dyDescent="0.35">
      <c r="A819" s="527"/>
      <c r="B819" s="527"/>
      <c r="C819" s="527"/>
      <c r="D819" s="527"/>
      <c r="E819" s="527"/>
      <c r="F819" s="527"/>
      <c r="G819" s="527"/>
      <c r="H819" s="527"/>
      <c r="I819" s="527"/>
      <c r="J819" s="527"/>
      <c r="K819" s="527"/>
      <c r="L819" s="527"/>
      <c r="M819" s="527"/>
      <c r="N819" s="527"/>
      <c r="O819" s="527"/>
      <c r="P819" s="527"/>
      <c r="Q819" s="527"/>
      <c r="R819" s="527"/>
      <c r="S819" s="527"/>
      <c r="T819" s="527"/>
      <c r="U819" s="527"/>
      <c r="V819" s="527"/>
      <c r="W819" s="527"/>
      <c r="X819" s="527"/>
      <c r="Y819" s="527"/>
      <c r="Z819" s="527"/>
      <c r="AA819" s="527"/>
      <c r="AB819" s="527"/>
    </row>
    <row r="820" spans="1:28" ht="14.25" customHeight="1" x14ac:dyDescent="0.35">
      <c r="A820" s="527"/>
      <c r="B820" s="527"/>
      <c r="C820" s="527"/>
      <c r="D820" s="527"/>
      <c r="E820" s="527"/>
      <c r="F820" s="527"/>
      <c r="G820" s="527"/>
      <c r="H820" s="527"/>
      <c r="I820" s="527"/>
      <c r="J820" s="527"/>
      <c r="K820" s="527"/>
      <c r="L820" s="527"/>
      <c r="M820" s="527"/>
      <c r="N820" s="527"/>
      <c r="O820" s="527"/>
      <c r="P820" s="527"/>
      <c r="Q820" s="527"/>
      <c r="R820" s="527"/>
      <c r="S820" s="527"/>
      <c r="T820" s="527"/>
      <c r="U820" s="527"/>
      <c r="V820" s="527"/>
      <c r="W820" s="527"/>
      <c r="X820" s="527"/>
      <c r="Y820" s="527"/>
      <c r="Z820" s="527"/>
      <c r="AA820" s="527"/>
      <c r="AB820" s="527"/>
    </row>
    <row r="821" spans="1:28" ht="14.25" customHeight="1" x14ac:dyDescent="0.35">
      <c r="A821" s="527"/>
      <c r="B821" s="527"/>
      <c r="C821" s="527"/>
      <c r="D821" s="527"/>
      <c r="E821" s="527"/>
      <c r="F821" s="527"/>
      <c r="G821" s="527"/>
      <c r="H821" s="527"/>
      <c r="I821" s="527"/>
      <c r="J821" s="527"/>
      <c r="K821" s="527"/>
      <c r="L821" s="527"/>
      <c r="M821" s="527"/>
      <c r="N821" s="527"/>
      <c r="O821" s="527"/>
      <c r="P821" s="527"/>
      <c r="Q821" s="527"/>
      <c r="R821" s="527"/>
      <c r="S821" s="527"/>
      <c r="T821" s="527"/>
      <c r="U821" s="527"/>
      <c r="V821" s="527"/>
      <c r="W821" s="527"/>
      <c r="X821" s="527"/>
      <c r="Y821" s="527"/>
      <c r="Z821" s="527"/>
      <c r="AA821" s="527"/>
      <c r="AB821" s="527"/>
    </row>
    <row r="822" spans="1:28" ht="14.25" customHeight="1" x14ac:dyDescent="0.35">
      <c r="A822" s="527"/>
      <c r="B822" s="527"/>
      <c r="C822" s="527"/>
      <c r="D822" s="527"/>
      <c r="E822" s="527"/>
      <c r="F822" s="527"/>
      <c r="G822" s="527"/>
      <c r="H822" s="527"/>
      <c r="I822" s="527"/>
      <c r="J822" s="527"/>
      <c r="K822" s="527"/>
      <c r="L822" s="527"/>
      <c r="M822" s="527"/>
      <c r="N822" s="527"/>
      <c r="O822" s="527"/>
      <c r="P822" s="527"/>
      <c r="Q822" s="527"/>
      <c r="R822" s="527"/>
      <c r="S822" s="527"/>
      <c r="T822" s="527"/>
      <c r="U822" s="527"/>
      <c r="V822" s="527"/>
      <c r="W822" s="527"/>
      <c r="X822" s="527"/>
      <c r="Y822" s="527"/>
      <c r="Z822" s="527"/>
      <c r="AA822" s="527"/>
      <c r="AB822" s="527"/>
    </row>
    <row r="823" spans="1:28" ht="14.25" customHeight="1" x14ac:dyDescent="0.35">
      <c r="A823" s="527"/>
      <c r="B823" s="527"/>
      <c r="C823" s="527"/>
      <c r="D823" s="527"/>
      <c r="E823" s="527"/>
      <c r="F823" s="527"/>
      <c r="G823" s="527"/>
      <c r="H823" s="527"/>
      <c r="I823" s="527"/>
      <c r="J823" s="527"/>
      <c r="K823" s="527"/>
      <c r="L823" s="527"/>
      <c r="M823" s="527"/>
      <c r="N823" s="527"/>
      <c r="O823" s="527"/>
      <c r="P823" s="527"/>
      <c r="Q823" s="527"/>
      <c r="R823" s="527"/>
      <c r="S823" s="527"/>
      <c r="T823" s="527"/>
      <c r="U823" s="527"/>
      <c r="V823" s="527"/>
      <c r="W823" s="527"/>
      <c r="X823" s="527"/>
      <c r="Y823" s="527"/>
      <c r="Z823" s="527"/>
      <c r="AA823" s="527"/>
      <c r="AB823" s="527"/>
    </row>
    <row r="824" spans="1:28" ht="14.25" customHeight="1" x14ac:dyDescent="0.35">
      <c r="A824" s="527"/>
      <c r="B824" s="527"/>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527"/>
      <c r="AA824" s="527"/>
      <c r="AB824" s="527"/>
    </row>
    <row r="825" spans="1:28" ht="14.25" customHeight="1" x14ac:dyDescent="0.35">
      <c r="A825" s="527"/>
      <c r="B825" s="527"/>
      <c r="C825" s="527"/>
      <c r="D825" s="527"/>
      <c r="E825" s="527"/>
      <c r="F825" s="527"/>
      <c r="G825" s="527"/>
      <c r="H825" s="527"/>
      <c r="I825" s="527"/>
      <c r="J825" s="527"/>
      <c r="K825" s="527"/>
      <c r="L825" s="527"/>
      <c r="M825" s="527"/>
      <c r="N825" s="527"/>
      <c r="O825" s="527"/>
      <c r="P825" s="527"/>
      <c r="Q825" s="527"/>
      <c r="R825" s="527"/>
      <c r="S825" s="527"/>
      <c r="T825" s="527"/>
      <c r="U825" s="527"/>
      <c r="V825" s="527"/>
      <c r="W825" s="527"/>
      <c r="X825" s="527"/>
      <c r="Y825" s="527"/>
      <c r="Z825" s="527"/>
      <c r="AA825" s="527"/>
      <c r="AB825" s="527"/>
    </row>
    <row r="826" spans="1:28" ht="14.25" customHeight="1" x14ac:dyDescent="0.35">
      <c r="A826" s="527"/>
      <c r="B826" s="527"/>
      <c r="C826" s="527"/>
      <c r="D826" s="527"/>
      <c r="E826" s="527"/>
      <c r="F826" s="527"/>
      <c r="G826" s="527"/>
      <c r="H826" s="527"/>
      <c r="I826" s="527"/>
      <c r="J826" s="527"/>
      <c r="K826" s="527"/>
      <c r="L826" s="527"/>
      <c r="M826" s="527"/>
      <c r="N826" s="527"/>
      <c r="O826" s="527"/>
      <c r="P826" s="527"/>
      <c r="Q826" s="527"/>
      <c r="R826" s="527"/>
      <c r="S826" s="527"/>
      <c r="T826" s="527"/>
      <c r="U826" s="527"/>
      <c r="V826" s="527"/>
      <c r="W826" s="527"/>
      <c r="X826" s="527"/>
      <c r="Y826" s="527"/>
      <c r="Z826" s="527"/>
      <c r="AA826" s="527"/>
      <c r="AB826" s="527"/>
    </row>
    <row r="827" spans="1:28" ht="14.25" customHeight="1" x14ac:dyDescent="0.35">
      <c r="A827" s="527"/>
      <c r="B827" s="527"/>
      <c r="C827" s="527"/>
      <c r="D827" s="527"/>
      <c r="E827" s="527"/>
      <c r="F827" s="527"/>
      <c r="G827" s="527"/>
      <c r="H827" s="527"/>
      <c r="I827" s="527"/>
      <c r="J827" s="527"/>
      <c r="K827" s="527"/>
      <c r="L827" s="527"/>
      <c r="M827" s="527"/>
      <c r="N827" s="527"/>
      <c r="O827" s="527"/>
      <c r="P827" s="527"/>
      <c r="Q827" s="527"/>
      <c r="R827" s="527"/>
      <c r="S827" s="527"/>
      <c r="T827" s="527"/>
      <c r="U827" s="527"/>
      <c r="V827" s="527"/>
      <c r="W827" s="527"/>
      <c r="X827" s="527"/>
      <c r="Y827" s="527"/>
      <c r="Z827" s="527"/>
      <c r="AA827" s="527"/>
      <c r="AB827" s="527"/>
    </row>
    <row r="828" spans="1:28" ht="14.25" customHeight="1" x14ac:dyDescent="0.35">
      <c r="A828" s="527"/>
      <c r="B828" s="527"/>
      <c r="C828" s="527"/>
      <c r="D828" s="527"/>
      <c r="E828" s="527"/>
      <c r="F828" s="527"/>
      <c r="G828" s="527"/>
      <c r="H828" s="527"/>
      <c r="I828" s="527"/>
      <c r="J828" s="527"/>
      <c r="K828" s="527"/>
      <c r="L828" s="527"/>
      <c r="M828" s="527"/>
      <c r="N828" s="527"/>
      <c r="O828" s="527"/>
      <c r="P828" s="527"/>
      <c r="Q828" s="527"/>
      <c r="R828" s="527"/>
      <c r="S828" s="527"/>
      <c r="T828" s="527"/>
      <c r="U828" s="527"/>
      <c r="V828" s="527"/>
      <c r="W828" s="527"/>
      <c r="X828" s="527"/>
      <c r="Y828" s="527"/>
      <c r="Z828" s="527"/>
      <c r="AA828" s="527"/>
      <c r="AB828" s="527"/>
    </row>
    <row r="829" spans="1:28" ht="14.25" customHeight="1" x14ac:dyDescent="0.35">
      <c r="A829" s="527"/>
      <c r="B829" s="527"/>
      <c r="C829" s="527"/>
      <c r="D829" s="527"/>
      <c r="E829" s="527"/>
      <c r="F829" s="527"/>
      <c r="G829" s="527"/>
      <c r="H829" s="527"/>
      <c r="I829" s="527"/>
      <c r="J829" s="527"/>
      <c r="K829" s="527"/>
      <c r="L829" s="527"/>
      <c r="M829" s="527"/>
      <c r="N829" s="527"/>
      <c r="O829" s="527"/>
      <c r="P829" s="527"/>
      <c r="Q829" s="527"/>
      <c r="R829" s="527"/>
      <c r="S829" s="527"/>
      <c r="T829" s="527"/>
      <c r="U829" s="527"/>
      <c r="V829" s="527"/>
      <c r="W829" s="527"/>
      <c r="X829" s="527"/>
      <c r="Y829" s="527"/>
      <c r="Z829" s="527"/>
      <c r="AA829" s="527"/>
      <c r="AB829" s="527"/>
    </row>
    <row r="830" spans="1:28" ht="14.25" customHeight="1" x14ac:dyDescent="0.35">
      <c r="A830" s="527"/>
      <c r="B830" s="527"/>
      <c r="C830" s="527"/>
      <c r="D830" s="527"/>
      <c r="E830" s="527"/>
      <c r="F830" s="527"/>
      <c r="G830" s="527"/>
      <c r="H830" s="527"/>
      <c r="I830" s="527"/>
      <c r="J830" s="527"/>
      <c r="K830" s="527"/>
      <c r="L830" s="527"/>
      <c r="M830" s="527"/>
      <c r="N830" s="527"/>
      <c r="O830" s="527"/>
      <c r="P830" s="527"/>
      <c r="Q830" s="527"/>
      <c r="R830" s="527"/>
      <c r="S830" s="527"/>
      <c r="T830" s="527"/>
      <c r="U830" s="527"/>
      <c r="V830" s="527"/>
      <c r="W830" s="527"/>
      <c r="X830" s="527"/>
      <c r="Y830" s="527"/>
      <c r="Z830" s="527"/>
      <c r="AA830" s="527"/>
      <c r="AB830" s="527"/>
    </row>
    <row r="831" spans="1:28" ht="14.25" customHeight="1" x14ac:dyDescent="0.35">
      <c r="A831" s="527"/>
      <c r="B831" s="527"/>
      <c r="C831" s="527"/>
      <c r="D831" s="527"/>
      <c r="E831" s="527"/>
      <c r="F831" s="527"/>
      <c r="G831" s="527"/>
      <c r="H831" s="527"/>
      <c r="I831" s="527"/>
      <c r="J831" s="527"/>
      <c r="K831" s="527"/>
      <c r="L831" s="527"/>
      <c r="M831" s="527"/>
      <c r="N831" s="527"/>
      <c r="O831" s="527"/>
      <c r="P831" s="527"/>
      <c r="Q831" s="527"/>
      <c r="R831" s="527"/>
      <c r="S831" s="527"/>
      <c r="T831" s="527"/>
      <c r="U831" s="527"/>
      <c r="V831" s="527"/>
      <c r="W831" s="527"/>
      <c r="X831" s="527"/>
      <c r="Y831" s="527"/>
      <c r="Z831" s="527"/>
      <c r="AA831" s="527"/>
      <c r="AB831" s="527"/>
    </row>
    <row r="832" spans="1:28" ht="14.25" customHeight="1" x14ac:dyDescent="0.35">
      <c r="A832" s="527"/>
      <c r="B832" s="527"/>
      <c r="C832" s="527"/>
      <c r="D832" s="527"/>
      <c r="E832" s="527"/>
      <c r="F832" s="527"/>
      <c r="G832" s="527"/>
      <c r="H832" s="527"/>
      <c r="I832" s="527"/>
      <c r="J832" s="527"/>
      <c r="K832" s="527"/>
      <c r="L832" s="527"/>
      <c r="M832" s="527"/>
      <c r="N832" s="527"/>
      <c r="O832" s="527"/>
      <c r="P832" s="527"/>
      <c r="Q832" s="527"/>
      <c r="R832" s="527"/>
      <c r="S832" s="527"/>
      <c r="T832" s="527"/>
      <c r="U832" s="527"/>
      <c r="V832" s="527"/>
      <c r="W832" s="527"/>
      <c r="X832" s="527"/>
      <c r="Y832" s="527"/>
      <c r="Z832" s="527"/>
      <c r="AA832" s="527"/>
      <c r="AB832" s="527"/>
    </row>
    <row r="833" spans="1:28" ht="14.25" customHeight="1" x14ac:dyDescent="0.35">
      <c r="A833" s="527"/>
      <c r="B833" s="527"/>
      <c r="C833" s="527"/>
      <c r="D833" s="527"/>
      <c r="E833" s="527"/>
      <c r="F833" s="527"/>
      <c r="G833" s="527"/>
      <c r="H833" s="527"/>
      <c r="I833" s="527"/>
      <c r="J833" s="527"/>
      <c r="K833" s="527"/>
      <c r="L833" s="527"/>
      <c r="M833" s="527"/>
      <c r="N833" s="527"/>
      <c r="O833" s="527"/>
      <c r="P833" s="527"/>
      <c r="Q833" s="527"/>
      <c r="R833" s="527"/>
      <c r="S833" s="527"/>
      <c r="T833" s="527"/>
      <c r="U833" s="527"/>
      <c r="V833" s="527"/>
      <c r="W833" s="527"/>
      <c r="X833" s="527"/>
      <c r="Y833" s="527"/>
      <c r="Z833" s="527"/>
      <c r="AA833" s="527"/>
      <c r="AB833" s="527"/>
    </row>
    <row r="834" spans="1:28" ht="14.25" customHeight="1" x14ac:dyDescent="0.35">
      <c r="A834" s="527"/>
      <c r="B834" s="527"/>
      <c r="C834" s="527"/>
      <c r="D834" s="527"/>
      <c r="E834" s="527"/>
      <c r="F834" s="527"/>
      <c r="G834" s="527"/>
      <c r="H834" s="527"/>
      <c r="I834" s="527"/>
      <c r="J834" s="527"/>
      <c r="K834" s="527"/>
      <c r="L834" s="527"/>
      <c r="M834" s="527"/>
      <c r="N834" s="527"/>
      <c r="O834" s="527"/>
      <c r="P834" s="527"/>
      <c r="Q834" s="527"/>
      <c r="R834" s="527"/>
      <c r="S834" s="527"/>
      <c r="T834" s="527"/>
      <c r="U834" s="527"/>
      <c r="V834" s="527"/>
      <c r="W834" s="527"/>
      <c r="X834" s="527"/>
      <c r="Y834" s="527"/>
      <c r="Z834" s="527"/>
      <c r="AA834" s="527"/>
      <c r="AB834" s="527"/>
    </row>
    <row r="835" spans="1:28" ht="14.25" customHeight="1" x14ac:dyDescent="0.35">
      <c r="A835" s="527"/>
      <c r="B835" s="527"/>
      <c r="C835" s="527"/>
      <c r="D835" s="527"/>
      <c r="E835" s="527"/>
      <c r="F835" s="527"/>
      <c r="G835" s="527"/>
      <c r="H835" s="527"/>
      <c r="I835" s="527"/>
      <c r="J835" s="527"/>
      <c r="K835" s="527"/>
      <c r="L835" s="527"/>
      <c r="M835" s="527"/>
      <c r="N835" s="527"/>
      <c r="O835" s="527"/>
      <c r="P835" s="527"/>
      <c r="Q835" s="527"/>
      <c r="R835" s="527"/>
      <c r="S835" s="527"/>
      <c r="T835" s="527"/>
      <c r="U835" s="527"/>
      <c r="V835" s="527"/>
      <c r="W835" s="527"/>
      <c r="X835" s="527"/>
      <c r="Y835" s="527"/>
      <c r="Z835" s="527"/>
      <c r="AA835" s="527"/>
      <c r="AB835" s="527"/>
    </row>
    <row r="836" spans="1:28" ht="14.25" customHeight="1" x14ac:dyDescent="0.35">
      <c r="A836" s="527"/>
      <c r="B836" s="527"/>
      <c r="C836" s="527"/>
      <c r="D836" s="527"/>
      <c r="E836" s="527"/>
      <c r="F836" s="527"/>
      <c r="G836" s="527"/>
      <c r="H836" s="527"/>
      <c r="I836" s="527"/>
      <c r="J836" s="527"/>
      <c r="K836" s="527"/>
      <c r="L836" s="527"/>
      <c r="M836" s="527"/>
      <c r="N836" s="527"/>
      <c r="O836" s="527"/>
      <c r="P836" s="527"/>
      <c r="Q836" s="527"/>
      <c r="R836" s="527"/>
      <c r="S836" s="527"/>
      <c r="T836" s="527"/>
      <c r="U836" s="527"/>
      <c r="V836" s="527"/>
      <c r="W836" s="527"/>
      <c r="X836" s="527"/>
      <c r="Y836" s="527"/>
      <c r="Z836" s="527"/>
      <c r="AA836" s="527"/>
      <c r="AB836" s="527"/>
    </row>
    <row r="837" spans="1:28" ht="14.25" customHeight="1" x14ac:dyDescent="0.35">
      <c r="A837" s="527"/>
      <c r="B837" s="527"/>
      <c r="C837" s="527"/>
      <c r="D837" s="527"/>
      <c r="E837" s="527"/>
      <c r="F837" s="527"/>
      <c r="G837" s="527"/>
      <c r="H837" s="527"/>
      <c r="I837" s="527"/>
      <c r="J837" s="527"/>
      <c r="K837" s="527"/>
      <c r="L837" s="527"/>
      <c r="M837" s="527"/>
      <c r="N837" s="527"/>
      <c r="O837" s="527"/>
      <c r="P837" s="527"/>
      <c r="Q837" s="527"/>
      <c r="R837" s="527"/>
      <c r="S837" s="527"/>
      <c r="T837" s="527"/>
      <c r="U837" s="527"/>
      <c r="V837" s="527"/>
      <c r="W837" s="527"/>
      <c r="X837" s="527"/>
      <c r="Y837" s="527"/>
      <c r="Z837" s="527"/>
      <c r="AA837" s="527"/>
      <c r="AB837" s="527"/>
    </row>
    <row r="838" spans="1:28" ht="14.25" customHeight="1" x14ac:dyDescent="0.35">
      <c r="A838" s="527"/>
      <c r="B838" s="527"/>
      <c r="C838" s="527"/>
      <c r="D838" s="527"/>
      <c r="E838" s="527"/>
      <c r="F838" s="527"/>
      <c r="G838" s="527"/>
      <c r="H838" s="527"/>
      <c r="I838" s="527"/>
      <c r="J838" s="527"/>
      <c r="K838" s="527"/>
      <c r="L838" s="527"/>
      <c r="M838" s="527"/>
      <c r="N838" s="527"/>
      <c r="O838" s="527"/>
      <c r="P838" s="527"/>
      <c r="Q838" s="527"/>
      <c r="R838" s="527"/>
      <c r="S838" s="527"/>
      <c r="T838" s="527"/>
      <c r="U838" s="527"/>
      <c r="V838" s="527"/>
      <c r="W838" s="527"/>
      <c r="X838" s="527"/>
      <c r="Y838" s="527"/>
      <c r="Z838" s="527"/>
      <c r="AA838" s="527"/>
      <c r="AB838" s="527"/>
    </row>
    <row r="839" spans="1:28" ht="14.25" customHeight="1" x14ac:dyDescent="0.35">
      <c r="A839" s="527"/>
      <c r="B839" s="527"/>
      <c r="C839" s="527"/>
      <c r="D839" s="527"/>
      <c r="E839" s="527"/>
      <c r="F839" s="527"/>
      <c r="G839" s="527"/>
      <c r="H839" s="527"/>
      <c r="I839" s="527"/>
      <c r="J839" s="527"/>
      <c r="K839" s="527"/>
      <c r="L839" s="527"/>
      <c r="M839" s="527"/>
      <c r="N839" s="527"/>
      <c r="O839" s="527"/>
      <c r="P839" s="527"/>
      <c r="Q839" s="527"/>
      <c r="R839" s="527"/>
      <c r="S839" s="527"/>
      <c r="T839" s="527"/>
      <c r="U839" s="527"/>
      <c r="V839" s="527"/>
      <c r="W839" s="527"/>
      <c r="X839" s="527"/>
      <c r="Y839" s="527"/>
      <c r="Z839" s="527"/>
      <c r="AA839" s="527"/>
      <c r="AB839" s="527"/>
    </row>
    <row r="840" spans="1:28" ht="14.25" customHeight="1" x14ac:dyDescent="0.35">
      <c r="A840" s="527"/>
      <c r="B840" s="527"/>
      <c r="C840" s="527"/>
      <c r="D840" s="527"/>
      <c r="E840" s="527"/>
      <c r="F840" s="527"/>
      <c r="G840" s="527"/>
      <c r="H840" s="527"/>
      <c r="I840" s="527"/>
      <c r="J840" s="527"/>
      <c r="K840" s="527"/>
      <c r="L840" s="527"/>
      <c r="M840" s="527"/>
      <c r="N840" s="527"/>
      <c r="O840" s="527"/>
      <c r="P840" s="527"/>
      <c r="Q840" s="527"/>
      <c r="R840" s="527"/>
      <c r="S840" s="527"/>
      <c r="T840" s="527"/>
      <c r="U840" s="527"/>
      <c r="V840" s="527"/>
      <c r="W840" s="527"/>
      <c r="X840" s="527"/>
      <c r="Y840" s="527"/>
      <c r="Z840" s="527"/>
      <c r="AA840" s="527"/>
      <c r="AB840" s="527"/>
    </row>
    <row r="841" spans="1:28" ht="14.25" customHeight="1" x14ac:dyDescent="0.35">
      <c r="A841" s="527"/>
      <c r="B841" s="527"/>
      <c r="C841" s="527"/>
      <c r="D841" s="527"/>
      <c r="E841" s="527"/>
      <c r="F841" s="527"/>
      <c r="G841" s="527"/>
      <c r="H841" s="527"/>
      <c r="I841" s="527"/>
      <c r="J841" s="527"/>
      <c r="K841" s="527"/>
      <c r="L841" s="527"/>
      <c r="M841" s="527"/>
      <c r="N841" s="527"/>
      <c r="O841" s="527"/>
      <c r="P841" s="527"/>
      <c r="Q841" s="527"/>
      <c r="R841" s="527"/>
      <c r="S841" s="527"/>
      <c r="T841" s="527"/>
      <c r="U841" s="527"/>
      <c r="V841" s="527"/>
      <c r="W841" s="527"/>
      <c r="X841" s="527"/>
      <c r="Y841" s="527"/>
      <c r="Z841" s="527"/>
      <c r="AA841" s="527"/>
      <c r="AB841" s="527"/>
    </row>
    <row r="842" spans="1:28" ht="14.25" customHeight="1" x14ac:dyDescent="0.35">
      <c r="A842" s="527"/>
      <c r="B842" s="527"/>
      <c r="C842" s="527"/>
      <c r="D842" s="527"/>
      <c r="E842" s="527"/>
      <c r="F842" s="527"/>
      <c r="G842" s="527"/>
      <c r="H842" s="527"/>
      <c r="I842" s="527"/>
      <c r="J842" s="527"/>
      <c r="K842" s="527"/>
      <c r="L842" s="527"/>
      <c r="M842" s="527"/>
      <c r="N842" s="527"/>
      <c r="O842" s="527"/>
      <c r="P842" s="527"/>
      <c r="Q842" s="527"/>
      <c r="R842" s="527"/>
      <c r="S842" s="527"/>
      <c r="T842" s="527"/>
      <c r="U842" s="527"/>
      <c r="V842" s="527"/>
      <c r="W842" s="527"/>
      <c r="X842" s="527"/>
      <c r="Y842" s="527"/>
      <c r="Z842" s="527"/>
      <c r="AA842" s="527"/>
      <c r="AB842" s="527"/>
    </row>
    <row r="843" spans="1:28" ht="14.25" customHeight="1" x14ac:dyDescent="0.35">
      <c r="A843" s="527"/>
      <c r="B843" s="527"/>
      <c r="C843" s="527"/>
      <c r="D843" s="527"/>
      <c r="E843" s="527"/>
      <c r="F843" s="527"/>
      <c r="G843" s="527"/>
      <c r="H843" s="527"/>
      <c r="I843" s="527"/>
      <c r="J843" s="527"/>
      <c r="K843" s="527"/>
      <c r="L843" s="527"/>
      <c r="M843" s="527"/>
      <c r="N843" s="527"/>
      <c r="O843" s="527"/>
      <c r="P843" s="527"/>
      <c r="Q843" s="527"/>
      <c r="R843" s="527"/>
      <c r="S843" s="527"/>
      <c r="T843" s="527"/>
      <c r="U843" s="527"/>
      <c r="V843" s="527"/>
      <c r="W843" s="527"/>
      <c r="X843" s="527"/>
      <c r="Y843" s="527"/>
      <c r="Z843" s="527"/>
      <c r="AA843" s="527"/>
      <c r="AB843" s="527"/>
    </row>
    <row r="844" spans="1:28" ht="14.25" customHeight="1" x14ac:dyDescent="0.35">
      <c r="A844" s="527"/>
      <c r="B844" s="527"/>
      <c r="C844" s="527"/>
      <c r="D844" s="527"/>
      <c r="E844" s="527"/>
      <c r="F844" s="527"/>
      <c r="G844" s="527"/>
      <c r="H844" s="527"/>
      <c r="I844" s="527"/>
      <c r="J844" s="527"/>
      <c r="K844" s="527"/>
      <c r="L844" s="527"/>
      <c r="M844" s="527"/>
      <c r="N844" s="527"/>
      <c r="O844" s="527"/>
      <c r="P844" s="527"/>
      <c r="Q844" s="527"/>
      <c r="R844" s="527"/>
      <c r="S844" s="527"/>
      <c r="T844" s="527"/>
      <c r="U844" s="527"/>
      <c r="V844" s="527"/>
      <c r="W844" s="527"/>
      <c r="X844" s="527"/>
      <c r="Y844" s="527"/>
      <c r="Z844" s="527"/>
      <c r="AA844" s="527"/>
      <c r="AB844" s="527"/>
    </row>
    <row r="845" spans="1:28" ht="14.25" customHeight="1" x14ac:dyDescent="0.35">
      <c r="A845" s="527"/>
      <c r="B845" s="527"/>
      <c r="C845" s="527"/>
      <c r="D845" s="527"/>
      <c r="E845" s="527"/>
      <c r="F845" s="527"/>
      <c r="G845" s="527"/>
      <c r="H845" s="527"/>
      <c r="I845" s="527"/>
      <c r="J845" s="527"/>
      <c r="K845" s="527"/>
      <c r="L845" s="527"/>
      <c r="M845" s="527"/>
      <c r="N845" s="527"/>
      <c r="O845" s="527"/>
      <c r="P845" s="527"/>
      <c r="Q845" s="527"/>
      <c r="R845" s="527"/>
      <c r="S845" s="527"/>
      <c r="T845" s="527"/>
      <c r="U845" s="527"/>
      <c r="V845" s="527"/>
      <c r="W845" s="527"/>
      <c r="X845" s="527"/>
      <c r="Y845" s="527"/>
      <c r="Z845" s="527"/>
      <c r="AA845" s="527"/>
      <c r="AB845" s="527"/>
    </row>
    <row r="846" spans="1:28" ht="14.25" customHeight="1" x14ac:dyDescent="0.35">
      <c r="A846" s="527"/>
      <c r="B846" s="527"/>
      <c r="C846" s="527"/>
      <c r="D846" s="527"/>
      <c r="E846" s="527"/>
      <c r="F846" s="527"/>
      <c r="G846" s="527"/>
      <c r="H846" s="527"/>
      <c r="I846" s="527"/>
      <c r="J846" s="527"/>
      <c r="K846" s="527"/>
      <c r="L846" s="527"/>
      <c r="M846" s="527"/>
      <c r="N846" s="527"/>
      <c r="O846" s="527"/>
      <c r="P846" s="527"/>
      <c r="Q846" s="527"/>
      <c r="R846" s="527"/>
      <c r="S846" s="527"/>
      <c r="T846" s="527"/>
      <c r="U846" s="527"/>
      <c r="V846" s="527"/>
      <c r="W846" s="527"/>
      <c r="X846" s="527"/>
      <c r="Y846" s="527"/>
      <c r="Z846" s="527"/>
      <c r="AA846" s="527"/>
      <c r="AB846" s="527"/>
    </row>
    <row r="847" spans="1:28" ht="14.25" customHeight="1" x14ac:dyDescent="0.35">
      <c r="A847" s="527"/>
      <c r="B847" s="527"/>
      <c r="C847" s="527"/>
      <c r="D847" s="527"/>
      <c r="E847" s="527"/>
      <c r="F847" s="527"/>
      <c r="G847" s="527"/>
      <c r="H847" s="527"/>
      <c r="I847" s="527"/>
      <c r="J847" s="527"/>
      <c r="K847" s="527"/>
      <c r="L847" s="527"/>
      <c r="M847" s="527"/>
      <c r="N847" s="527"/>
      <c r="O847" s="527"/>
      <c r="P847" s="527"/>
      <c r="Q847" s="527"/>
      <c r="R847" s="527"/>
      <c r="S847" s="527"/>
      <c r="T847" s="527"/>
      <c r="U847" s="527"/>
      <c r="V847" s="527"/>
      <c r="W847" s="527"/>
      <c r="X847" s="527"/>
      <c r="Y847" s="527"/>
      <c r="Z847" s="527"/>
      <c r="AA847" s="527"/>
      <c r="AB847" s="527"/>
    </row>
    <row r="848" spans="1:28" ht="14.25" customHeight="1" x14ac:dyDescent="0.35">
      <c r="A848" s="527"/>
      <c r="B848" s="527"/>
      <c r="C848" s="527"/>
      <c r="D848" s="527"/>
      <c r="E848" s="527"/>
      <c r="F848" s="527"/>
      <c r="G848" s="527"/>
      <c r="H848" s="527"/>
      <c r="I848" s="527"/>
      <c r="J848" s="527"/>
      <c r="K848" s="527"/>
      <c r="L848" s="527"/>
      <c r="M848" s="527"/>
      <c r="N848" s="527"/>
      <c r="O848" s="527"/>
      <c r="P848" s="527"/>
      <c r="Q848" s="527"/>
      <c r="R848" s="527"/>
      <c r="S848" s="527"/>
      <c r="T848" s="527"/>
      <c r="U848" s="527"/>
      <c r="V848" s="527"/>
      <c r="W848" s="527"/>
      <c r="X848" s="527"/>
      <c r="Y848" s="527"/>
      <c r="Z848" s="527"/>
      <c r="AA848" s="527"/>
      <c r="AB848" s="527"/>
    </row>
    <row r="849" spans="1:28" ht="14.25" customHeight="1" x14ac:dyDescent="0.35">
      <c r="A849" s="527"/>
      <c r="B849" s="527"/>
      <c r="C849" s="527"/>
      <c r="D849" s="527"/>
      <c r="E849" s="527"/>
      <c r="F849" s="527"/>
      <c r="G849" s="527"/>
      <c r="H849" s="527"/>
      <c r="I849" s="527"/>
      <c r="J849" s="527"/>
      <c r="K849" s="527"/>
      <c r="L849" s="527"/>
      <c r="M849" s="527"/>
      <c r="N849" s="527"/>
      <c r="O849" s="527"/>
      <c r="P849" s="527"/>
      <c r="Q849" s="527"/>
      <c r="R849" s="527"/>
      <c r="S849" s="527"/>
      <c r="T849" s="527"/>
      <c r="U849" s="527"/>
      <c r="V849" s="527"/>
      <c r="W849" s="527"/>
      <c r="X849" s="527"/>
      <c r="Y849" s="527"/>
      <c r="Z849" s="527"/>
      <c r="AA849" s="527"/>
      <c r="AB849" s="527"/>
    </row>
    <row r="850" spans="1:28" ht="14.25" customHeight="1" x14ac:dyDescent="0.35">
      <c r="A850" s="527"/>
      <c r="B850" s="527"/>
      <c r="C850" s="527"/>
      <c r="D850" s="527"/>
      <c r="E850" s="527"/>
      <c r="F850" s="527"/>
      <c r="G850" s="527"/>
      <c r="H850" s="527"/>
      <c r="I850" s="527"/>
      <c r="J850" s="527"/>
      <c r="K850" s="527"/>
      <c r="L850" s="527"/>
      <c r="M850" s="527"/>
      <c r="N850" s="527"/>
      <c r="O850" s="527"/>
      <c r="P850" s="527"/>
      <c r="Q850" s="527"/>
      <c r="R850" s="527"/>
      <c r="S850" s="527"/>
      <c r="T850" s="527"/>
      <c r="U850" s="527"/>
      <c r="V850" s="527"/>
      <c r="W850" s="527"/>
      <c r="X850" s="527"/>
      <c r="Y850" s="527"/>
      <c r="Z850" s="527"/>
      <c r="AA850" s="527"/>
      <c r="AB850" s="527"/>
    </row>
    <row r="851" spans="1:28" ht="14.25" customHeight="1" x14ac:dyDescent="0.35">
      <c r="A851" s="527"/>
      <c r="B851" s="527"/>
      <c r="C851" s="527"/>
      <c r="D851" s="527"/>
      <c r="E851" s="527"/>
      <c r="F851" s="527"/>
      <c r="G851" s="527"/>
      <c r="H851" s="527"/>
      <c r="I851" s="527"/>
      <c r="J851" s="527"/>
      <c r="K851" s="527"/>
      <c r="L851" s="527"/>
      <c r="M851" s="527"/>
      <c r="N851" s="527"/>
      <c r="O851" s="527"/>
      <c r="P851" s="527"/>
      <c r="Q851" s="527"/>
      <c r="R851" s="527"/>
      <c r="S851" s="527"/>
      <c r="T851" s="527"/>
      <c r="U851" s="527"/>
      <c r="V851" s="527"/>
      <c r="W851" s="527"/>
      <c r="X851" s="527"/>
      <c r="Y851" s="527"/>
      <c r="Z851" s="527"/>
      <c r="AA851" s="527"/>
      <c r="AB851" s="527"/>
    </row>
    <row r="852" spans="1:28" ht="14.25" customHeight="1" x14ac:dyDescent="0.35">
      <c r="A852" s="527"/>
      <c r="B852" s="527"/>
      <c r="C852" s="527"/>
      <c r="D852" s="527"/>
      <c r="E852" s="527"/>
      <c r="F852" s="527"/>
      <c r="G852" s="527"/>
      <c r="H852" s="527"/>
      <c r="I852" s="527"/>
      <c r="J852" s="527"/>
      <c r="K852" s="527"/>
      <c r="L852" s="527"/>
      <c r="M852" s="527"/>
      <c r="N852" s="527"/>
      <c r="O852" s="527"/>
      <c r="P852" s="527"/>
      <c r="Q852" s="527"/>
      <c r="R852" s="527"/>
      <c r="S852" s="527"/>
      <c r="T852" s="527"/>
      <c r="U852" s="527"/>
      <c r="V852" s="527"/>
      <c r="W852" s="527"/>
      <c r="X852" s="527"/>
      <c r="Y852" s="527"/>
      <c r="Z852" s="527"/>
      <c r="AA852" s="527"/>
      <c r="AB852" s="527"/>
    </row>
    <row r="853" spans="1:28" ht="14.25" customHeight="1" x14ac:dyDescent="0.35">
      <c r="A853" s="527"/>
      <c r="B853" s="527"/>
      <c r="C853" s="527"/>
      <c r="D853" s="527"/>
      <c r="E853" s="527"/>
      <c r="F853" s="527"/>
      <c r="G853" s="527"/>
      <c r="H853" s="527"/>
      <c r="I853" s="527"/>
      <c r="J853" s="527"/>
      <c r="K853" s="527"/>
      <c r="L853" s="527"/>
      <c r="M853" s="527"/>
      <c r="N853" s="527"/>
      <c r="O853" s="527"/>
      <c r="P853" s="527"/>
      <c r="Q853" s="527"/>
      <c r="R853" s="527"/>
      <c r="S853" s="527"/>
      <c r="T853" s="527"/>
      <c r="U853" s="527"/>
      <c r="V853" s="527"/>
      <c r="W853" s="527"/>
      <c r="X853" s="527"/>
      <c r="Y853" s="527"/>
      <c r="Z853" s="527"/>
      <c r="AA853" s="527"/>
      <c r="AB853" s="527"/>
    </row>
    <row r="854" spans="1:28" ht="14.25" customHeight="1" x14ac:dyDescent="0.35">
      <c r="A854" s="527"/>
      <c r="B854" s="527"/>
      <c r="C854" s="527"/>
      <c r="D854" s="527"/>
      <c r="E854" s="527"/>
      <c r="F854" s="527"/>
      <c r="G854" s="527"/>
      <c r="H854" s="527"/>
      <c r="I854" s="527"/>
      <c r="J854" s="527"/>
      <c r="K854" s="527"/>
      <c r="L854" s="527"/>
      <c r="M854" s="527"/>
      <c r="N854" s="527"/>
      <c r="O854" s="527"/>
      <c r="P854" s="527"/>
      <c r="Q854" s="527"/>
      <c r="R854" s="527"/>
      <c r="S854" s="527"/>
      <c r="T854" s="527"/>
      <c r="U854" s="527"/>
      <c r="V854" s="527"/>
      <c r="W854" s="527"/>
      <c r="X854" s="527"/>
      <c r="Y854" s="527"/>
      <c r="Z854" s="527"/>
      <c r="AA854" s="527"/>
      <c r="AB854" s="527"/>
    </row>
    <row r="855" spans="1:28" ht="14.25" customHeight="1" x14ac:dyDescent="0.35">
      <c r="A855" s="527"/>
      <c r="B855" s="527"/>
      <c r="C855" s="527"/>
      <c r="D855" s="527"/>
      <c r="E855" s="527"/>
      <c r="F855" s="527"/>
      <c r="G855" s="527"/>
      <c r="H855" s="527"/>
      <c r="I855" s="527"/>
      <c r="J855" s="527"/>
      <c r="K855" s="527"/>
      <c r="L855" s="527"/>
      <c r="M855" s="527"/>
      <c r="N855" s="527"/>
      <c r="O855" s="527"/>
      <c r="P855" s="527"/>
      <c r="Q855" s="527"/>
      <c r="R855" s="527"/>
      <c r="S855" s="527"/>
      <c r="T855" s="527"/>
      <c r="U855" s="527"/>
      <c r="V855" s="527"/>
      <c r="W855" s="527"/>
      <c r="X855" s="527"/>
      <c r="Y855" s="527"/>
      <c r="Z855" s="527"/>
      <c r="AA855" s="527"/>
      <c r="AB855" s="527"/>
    </row>
    <row r="856" spans="1:28" ht="14.25" customHeight="1" x14ac:dyDescent="0.35">
      <c r="A856" s="527"/>
      <c r="B856" s="527"/>
      <c r="C856" s="527"/>
      <c r="D856" s="527"/>
      <c r="E856" s="527"/>
      <c r="F856" s="527"/>
      <c r="G856" s="527"/>
      <c r="H856" s="527"/>
      <c r="I856" s="527"/>
      <c r="J856" s="527"/>
      <c r="K856" s="527"/>
      <c r="L856" s="527"/>
      <c r="M856" s="527"/>
      <c r="N856" s="527"/>
      <c r="O856" s="527"/>
      <c r="P856" s="527"/>
      <c r="Q856" s="527"/>
      <c r="R856" s="527"/>
      <c r="S856" s="527"/>
      <c r="T856" s="527"/>
      <c r="U856" s="527"/>
      <c r="V856" s="527"/>
      <c r="W856" s="527"/>
      <c r="X856" s="527"/>
      <c r="Y856" s="527"/>
      <c r="Z856" s="527"/>
      <c r="AA856" s="527"/>
      <c r="AB856" s="527"/>
    </row>
    <row r="857" spans="1:28" ht="14.25" customHeight="1" x14ac:dyDescent="0.35">
      <c r="A857" s="527"/>
      <c r="B857" s="527"/>
      <c r="C857" s="527"/>
      <c r="D857" s="527"/>
      <c r="E857" s="527"/>
      <c r="F857" s="527"/>
      <c r="G857" s="527"/>
      <c r="H857" s="527"/>
      <c r="I857" s="527"/>
      <c r="J857" s="527"/>
      <c r="K857" s="527"/>
      <c r="L857" s="527"/>
      <c r="M857" s="527"/>
      <c r="N857" s="527"/>
      <c r="O857" s="527"/>
      <c r="P857" s="527"/>
      <c r="Q857" s="527"/>
      <c r="R857" s="527"/>
      <c r="S857" s="527"/>
      <c r="T857" s="527"/>
      <c r="U857" s="527"/>
      <c r="V857" s="527"/>
      <c r="W857" s="527"/>
      <c r="X857" s="527"/>
      <c r="Y857" s="527"/>
      <c r="Z857" s="527"/>
      <c r="AA857" s="527"/>
      <c r="AB857" s="527"/>
    </row>
    <row r="858" spans="1:28" ht="14.25" customHeight="1" x14ac:dyDescent="0.35">
      <c r="A858" s="527"/>
      <c r="B858" s="527"/>
      <c r="C858" s="527"/>
      <c r="D858" s="527"/>
      <c r="E858" s="527"/>
      <c r="F858" s="527"/>
      <c r="G858" s="527"/>
      <c r="H858" s="527"/>
      <c r="I858" s="527"/>
      <c r="J858" s="527"/>
      <c r="K858" s="527"/>
      <c r="L858" s="527"/>
      <c r="M858" s="527"/>
      <c r="N858" s="527"/>
      <c r="O858" s="527"/>
      <c r="P858" s="527"/>
      <c r="Q858" s="527"/>
      <c r="R858" s="527"/>
      <c r="S858" s="527"/>
      <c r="T858" s="527"/>
      <c r="U858" s="527"/>
      <c r="V858" s="527"/>
      <c r="W858" s="527"/>
      <c r="X858" s="527"/>
      <c r="Y858" s="527"/>
      <c r="Z858" s="527"/>
      <c r="AA858" s="527"/>
      <c r="AB858" s="527"/>
    </row>
    <row r="859" spans="1:28" ht="14.25" customHeight="1" x14ac:dyDescent="0.35">
      <c r="A859" s="527"/>
      <c r="B859" s="527"/>
      <c r="C859" s="527"/>
      <c r="D859" s="527"/>
      <c r="E859" s="527"/>
      <c r="F859" s="527"/>
      <c r="G859" s="527"/>
      <c r="H859" s="527"/>
      <c r="I859" s="527"/>
      <c r="J859" s="527"/>
      <c r="K859" s="527"/>
      <c r="L859" s="527"/>
      <c r="M859" s="527"/>
      <c r="N859" s="527"/>
      <c r="O859" s="527"/>
      <c r="P859" s="527"/>
      <c r="Q859" s="527"/>
      <c r="R859" s="527"/>
      <c r="S859" s="527"/>
      <c r="T859" s="527"/>
      <c r="U859" s="527"/>
      <c r="V859" s="527"/>
      <c r="W859" s="527"/>
      <c r="X859" s="527"/>
      <c r="Y859" s="527"/>
      <c r="Z859" s="527"/>
      <c r="AA859" s="527"/>
      <c r="AB859" s="527"/>
    </row>
    <row r="860" spans="1:28" ht="14.25" customHeight="1" x14ac:dyDescent="0.35">
      <c r="A860" s="527"/>
      <c r="B860" s="527"/>
      <c r="C860" s="527"/>
      <c r="D860" s="527"/>
      <c r="E860" s="527"/>
      <c r="F860" s="527"/>
      <c r="G860" s="527"/>
      <c r="H860" s="527"/>
      <c r="I860" s="527"/>
      <c r="J860" s="527"/>
      <c r="K860" s="527"/>
      <c r="L860" s="527"/>
      <c r="M860" s="527"/>
      <c r="N860" s="527"/>
      <c r="O860" s="527"/>
      <c r="P860" s="527"/>
      <c r="Q860" s="527"/>
      <c r="R860" s="527"/>
      <c r="S860" s="527"/>
      <c r="T860" s="527"/>
      <c r="U860" s="527"/>
      <c r="V860" s="527"/>
      <c r="W860" s="527"/>
      <c r="X860" s="527"/>
      <c r="Y860" s="527"/>
      <c r="Z860" s="527"/>
      <c r="AA860" s="527"/>
      <c r="AB860" s="527"/>
    </row>
    <row r="861" spans="1:28" ht="14.25" customHeight="1" x14ac:dyDescent="0.35">
      <c r="A861" s="527"/>
      <c r="B861" s="527"/>
      <c r="C861" s="527"/>
      <c r="D861" s="527"/>
      <c r="E861" s="527"/>
      <c r="F861" s="527"/>
      <c r="G861" s="527"/>
      <c r="H861" s="527"/>
      <c r="I861" s="527"/>
      <c r="J861" s="527"/>
      <c r="K861" s="527"/>
      <c r="L861" s="527"/>
      <c r="M861" s="527"/>
      <c r="N861" s="527"/>
      <c r="O861" s="527"/>
      <c r="P861" s="527"/>
      <c r="Q861" s="527"/>
      <c r="R861" s="527"/>
      <c r="S861" s="527"/>
      <c r="T861" s="527"/>
      <c r="U861" s="527"/>
      <c r="V861" s="527"/>
      <c r="W861" s="527"/>
      <c r="X861" s="527"/>
      <c r="Y861" s="527"/>
      <c r="Z861" s="527"/>
      <c r="AA861" s="527"/>
      <c r="AB861" s="527"/>
    </row>
    <row r="862" spans="1:28" ht="14.25" customHeight="1" x14ac:dyDescent="0.35">
      <c r="A862" s="527"/>
      <c r="B862" s="527"/>
      <c r="C862" s="527"/>
      <c r="D862" s="527"/>
      <c r="E862" s="527"/>
      <c r="F862" s="527"/>
      <c r="G862" s="527"/>
      <c r="H862" s="527"/>
      <c r="I862" s="527"/>
      <c r="J862" s="527"/>
      <c r="K862" s="527"/>
      <c r="L862" s="527"/>
      <c r="M862" s="527"/>
      <c r="N862" s="527"/>
      <c r="O862" s="527"/>
      <c r="P862" s="527"/>
      <c r="Q862" s="527"/>
      <c r="R862" s="527"/>
      <c r="S862" s="527"/>
      <c r="T862" s="527"/>
      <c r="U862" s="527"/>
      <c r="V862" s="527"/>
      <c r="W862" s="527"/>
      <c r="X862" s="527"/>
      <c r="Y862" s="527"/>
      <c r="Z862" s="527"/>
      <c r="AA862" s="527"/>
      <c r="AB862" s="527"/>
    </row>
    <row r="863" spans="1:28" ht="14.25" customHeight="1" x14ac:dyDescent="0.35">
      <c r="A863" s="527"/>
      <c r="B863" s="527"/>
      <c r="C863" s="527"/>
      <c r="D863" s="527"/>
      <c r="E863" s="527"/>
      <c r="F863" s="527"/>
      <c r="G863" s="527"/>
      <c r="H863" s="527"/>
      <c r="I863" s="527"/>
      <c r="J863" s="527"/>
      <c r="K863" s="527"/>
      <c r="L863" s="527"/>
      <c r="M863" s="527"/>
      <c r="N863" s="527"/>
      <c r="O863" s="527"/>
      <c r="P863" s="527"/>
      <c r="Q863" s="527"/>
      <c r="R863" s="527"/>
      <c r="S863" s="527"/>
      <c r="T863" s="527"/>
      <c r="U863" s="527"/>
      <c r="V863" s="527"/>
      <c r="W863" s="527"/>
      <c r="X863" s="527"/>
      <c r="Y863" s="527"/>
      <c r="Z863" s="527"/>
      <c r="AA863" s="527"/>
      <c r="AB863" s="527"/>
    </row>
    <row r="864" spans="1:28" ht="14.25" customHeight="1" x14ac:dyDescent="0.35">
      <c r="A864" s="527"/>
      <c r="B864" s="527"/>
      <c r="C864" s="527"/>
      <c r="D864" s="527"/>
      <c r="E864" s="527"/>
      <c r="F864" s="527"/>
      <c r="G864" s="527"/>
      <c r="H864" s="527"/>
      <c r="I864" s="527"/>
      <c r="J864" s="527"/>
      <c r="K864" s="527"/>
      <c r="L864" s="527"/>
      <c r="M864" s="527"/>
      <c r="N864" s="527"/>
      <c r="O864" s="527"/>
      <c r="P864" s="527"/>
      <c r="Q864" s="527"/>
      <c r="R864" s="527"/>
      <c r="S864" s="527"/>
      <c r="T864" s="527"/>
      <c r="U864" s="527"/>
      <c r="V864" s="527"/>
      <c r="W864" s="527"/>
      <c r="X864" s="527"/>
      <c r="Y864" s="527"/>
      <c r="Z864" s="527"/>
      <c r="AA864" s="527"/>
      <c r="AB864" s="527"/>
    </row>
    <row r="865" spans="1:28" ht="14.25" customHeight="1" x14ac:dyDescent="0.35">
      <c r="A865" s="527"/>
      <c r="B865" s="527"/>
      <c r="C865" s="527"/>
      <c r="D865" s="527"/>
      <c r="E865" s="527"/>
      <c r="F865" s="527"/>
      <c r="G865" s="527"/>
      <c r="H865" s="527"/>
      <c r="I865" s="527"/>
      <c r="J865" s="527"/>
      <c r="K865" s="527"/>
      <c r="L865" s="527"/>
      <c r="M865" s="527"/>
      <c r="N865" s="527"/>
      <c r="O865" s="527"/>
      <c r="P865" s="527"/>
      <c r="Q865" s="527"/>
      <c r="R865" s="527"/>
      <c r="S865" s="527"/>
      <c r="T865" s="527"/>
      <c r="U865" s="527"/>
      <c r="V865" s="527"/>
      <c r="W865" s="527"/>
      <c r="X865" s="527"/>
      <c r="Y865" s="527"/>
      <c r="Z865" s="527"/>
      <c r="AA865" s="527"/>
      <c r="AB865" s="527"/>
    </row>
    <row r="866" spans="1:28" ht="14.25" customHeight="1" x14ac:dyDescent="0.35">
      <c r="A866" s="527"/>
      <c r="B866" s="527"/>
      <c r="C866" s="527"/>
      <c r="D866" s="527"/>
      <c r="E866" s="527"/>
      <c r="F866" s="527"/>
      <c r="G866" s="527"/>
      <c r="H866" s="527"/>
      <c r="I866" s="527"/>
      <c r="J866" s="527"/>
      <c r="K866" s="527"/>
      <c r="L866" s="527"/>
      <c r="M866" s="527"/>
      <c r="N866" s="527"/>
      <c r="O866" s="527"/>
      <c r="P866" s="527"/>
      <c r="Q866" s="527"/>
      <c r="R866" s="527"/>
      <c r="S866" s="527"/>
      <c r="T866" s="527"/>
      <c r="U866" s="527"/>
      <c r="V866" s="527"/>
      <c r="W866" s="527"/>
      <c r="X866" s="527"/>
      <c r="Y866" s="527"/>
      <c r="Z866" s="527"/>
      <c r="AA866" s="527"/>
      <c r="AB866" s="527"/>
    </row>
    <row r="867" spans="1:28" ht="14.25" customHeight="1" x14ac:dyDescent="0.35">
      <c r="A867" s="527"/>
      <c r="B867" s="527"/>
      <c r="C867" s="527"/>
      <c r="D867" s="527"/>
      <c r="E867" s="527"/>
      <c r="F867" s="527"/>
      <c r="G867" s="527"/>
      <c r="H867" s="527"/>
      <c r="I867" s="527"/>
      <c r="J867" s="527"/>
      <c r="K867" s="527"/>
      <c r="L867" s="527"/>
      <c r="M867" s="527"/>
      <c r="N867" s="527"/>
      <c r="O867" s="527"/>
      <c r="P867" s="527"/>
      <c r="Q867" s="527"/>
      <c r="R867" s="527"/>
      <c r="S867" s="527"/>
      <c r="T867" s="527"/>
      <c r="U867" s="527"/>
      <c r="V867" s="527"/>
      <c r="W867" s="527"/>
      <c r="X867" s="527"/>
      <c r="Y867" s="527"/>
      <c r="Z867" s="527"/>
      <c r="AA867" s="527"/>
      <c r="AB867" s="527"/>
    </row>
    <row r="868" spans="1:28" ht="14.25" customHeight="1" x14ac:dyDescent="0.35">
      <c r="A868" s="527"/>
      <c r="B868" s="527"/>
      <c r="C868" s="527"/>
      <c r="D868" s="527"/>
      <c r="E868" s="527"/>
      <c r="F868" s="527"/>
      <c r="G868" s="527"/>
      <c r="H868" s="527"/>
      <c r="I868" s="527"/>
      <c r="J868" s="527"/>
      <c r="K868" s="527"/>
      <c r="L868" s="527"/>
      <c r="M868" s="527"/>
      <c r="N868" s="527"/>
      <c r="O868" s="527"/>
      <c r="P868" s="527"/>
      <c r="Q868" s="527"/>
      <c r="R868" s="527"/>
      <c r="S868" s="527"/>
      <c r="T868" s="527"/>
      <c r="U868" s="527"/>
      <c r="V868" s="527"/>
      <c r="W868" s="527"/>
      <c r="X868" s="527"/>
      <c r="Y868" s="527"/>
      <c r="Z868" s="527"/>
      <c r="AA868" s="527"/>
      <c r="AB868" s="527"/>
    </row>
    <row r="869" spans="1:28" ht="14.25" customHeight="1" x14ac:dyDescent="0.35">
      <c r="A869" s="527"/>
      <c r="B869" s="527"/>
      <c r="C869" s="527"/>
      <c r="D869" s="527"/>
      <c r="E869" s="527"/>
      <c r="F869" s="527"/>
      <c r="G869" s="527"/>
      <c r="H869" s="527"/>
      <c r="I869" s="527"/>
      <c r="J869" s="527"/>
      <c r="K869" s="527"/>
      <c r="L869" s="527"/>
      <c r="M869" s="527"/>
      <c r="N869" s="527"/>
      <c r="O869" s="527"/>
      <c r="P869" s="527"/>
      <c r="Q869" s="527"/>
      <c r="R869" s="527"/>
      <c r="S869" s="527"/>
      <c r="T869" s="527"/>
      <c r="U869" s="527"/>
      <c r="V869" s="527"/>
      <c r="W869" s="527"/>
      <c r="X869" s="527"/>
      <c r="Y869" s="527"/>
      <c r="Z869" s="527"/>
      <c r="AA869" s="527"/>
      <c r="AB869" s="527"/>
    </row>
    <row r="870" spans="1:28" ht="14.25" customHeight="1" x14ac:dyDescent="0.35">
      <c r="A870" s="527"/>
      <c r="B870" s="527"/>
      <c r="C870" s="527"/>
      <c r="D870" s="527"/>
      <c r="E870" s="527"/>
      <c r="F870" s="527"/>
      <c r="G870" s="527"/>
      <c r="H870" s="527"/>
      <c r="I870" s="527"/>
      <c r="J870" s="527"/>
      <c r="K870" s="527"/>
      <c r="L870" s="527"/>
      <c r="M870" s="527"/>
      <c r="N870" s="527"/>
      <c r="O870" s="527"/>
      <c r="P870" s="527"/>
      <c r="Q870" s="527"/>
      <c r="R870" s="527"/>
      <c r="S870" s="527"/>
      <c r="T870" s="527"/>
      <c r="U870" s="527"/>
      <c r="V870" s="527"/>
      <c r="W870" s="527"/>
      <c r="X870" s="527"/>
      <c r="Y870" s="527"/>
      <c r="Z870" s="527"/>
      <c r="AA870" s="527"/>
      <c r="AB870" s="527"/>
    </row>
    <row r="871" spans="1:28" ht="14.25" customHeight="1" x14ac:dyDescent="0.35">
      <c r="A871" s="527"/>
      <c r="B871" s="527"/>
      <c r="C871" s="527"/>
      <c r="D871" s="527"/>
      <c r="E871" s="527"/>
      <c r="F871" s="527"/>
      <c r="G871" s="527"/>
      <c r="H871" s="527"/>
      <c r="I871" s="527"/>
      <c r="J871" s="527"/>
      <c r="K871" s="527"/>
      <c r="L871" s="527"/>
      <c r="M871" s="527"/>
      <c r="N871" s="527"/>
      <c r="O871" s="527"/>
      <c r="P871" s="527"/>
      <c r="Q871" s="527"/>
      <c r="R871" s="527"/>
      <c r="S871" s="527"/>
      <c r="T871" s="527"/>
      <c r="U871" s="527"/>
      <c r="V871" s="527"/>
      <c r="W871" s="527"/>
      <c r="X871" s="527"/>
      <c r="Y871" s="527"/>
      <c r="Z871" s="527"/>
      <c r="AA871" s="527"/>
      <c r="AB871" s="527"/>
    </row>
    <row r="872" spans="1:28" ht="14.25" customHeight="1" x14ac:dyDescent="0.35">
      <c r="A872" s="527"/>
      <c r="B872" s="527"/>
      <c r="C872" s="527"/>
      <c r="D872" s="527"/>
      <c r="E872" s="527"/>
      <c r="F872" s="527"/>
      <c r="G872" s="527"/>
      <c r="H872" s="527"/>
      <c r="I872" s="527"/>
      <c r="J872" s="527"/>
      <c r="K872" s="527"/>
      <c r="L872" s="527"/>
      <c r="M872" s="527"/>
      <c r="N872" s="527"/>
      <c r="O872" s="527"/>
      <c r="P872" s="527"/>
      <c r="Q872" s="527"/>
      <c r="R872" s="527"/>
      <c r="S872" s="527"/>
      <c r="T872" s="527"/>
      <c r="U872" s="527"/>
      <c r="V872" s="527"/>
      <c r="W872" s="527"/>
      <c r="X872" s="527"/>
      <c r="Y872" s="527"/>
      <c r="Z872" s="527"/>
      <c r="AA872" s="527"/>
      <c r="AB872" s="527"/>
    </row>
    <row r="873" spans="1:28" ht="14.25" customHeight="1" x14ac:dyDescent="0.35">
      <c r="A873" s="527"/>
      <c r="B873" s="527"/>
      <c r="C873" s="527"/>
      <c r="D873" s="527"/>
      <c r="E873" s="527"/>
      <c r="F873" s="527"/>
      <c r="G873" s="527"/>
      <c r="H873" s="527"/>
      <c r="I873" s="527"/>
      <c r="J873" s="527"/>
      <c r="K873" s="527"/>
      <c r="L873" s="527"/>
      <c r="M873" s="527"/>
      <c r="N873" s="527"/>
      <c r="O873" s="527"/>
      <c r="P873" s="527"/>
      <c r="Q873" s="527"/>
      <c r="R873" s="527"/>
      <c r="S873" s="527"/>
      <c r="T873" s="527"/>
      <c r="U873" s="527"/>
      <c r="V873" s="527"/>
      <c r="W873" s="527"/>
      <c r="X873" s="527"/>
      <c r="Y873" s="527"/>
      <c r="Z873" s="527"/>
      <c r="AA873" s="527"/>
      <c r="AB873" s="527"/>
    </row>
    <row r="874" spans="1:28" ht="14.25" customHeight="1" x14ac:dyDescent="0.35">
      <c r="A874" s="527"/>
      <c r="B874" s="527"/>
      <c r="C874" s="527"/>
      <c r="D874" s="527"/>
      <c r="E874" s="527"/>
      <c r="F874" s="527"/>
      <c r="G874" s="527"/>
      <c r="H874" s="527"/>
      <c r="I874" s="527"/>
      <c r="J874" s="527"/>
      <c r="K874" s="527"/>
      <c r="L874" s="527"/>
      <c r="M874" s="527"/>
      <c r="N874" s="527"/>
      <c r="O874" s="527"/>
      <c r="P874" s="527"/>
      <c r="Q874" s="527"/>
      <c r="R874" s="527"/>
      <c r="S874" s="527"/>
      <c r="T874" s="527"/>
      <c r="U874" s="527"/>
      <c r="V874" s="527"/>
      <c r="W874" s="527"/>
      <c r="X874" s="527"/>
      <c r="Y874" s="527"/>
      <c r="Z874" s="527"/>
      <c r="AA874" s="527"/>
      <c r="AB874" s="527"/>
    </row>
    <row r="875" spans="1:28" ht="14.25" customHeight="1" x14ac:dyDescent="0.35">
      <c r="A875" s="527"/>
      <c r="B875" s="527"/>
      <c r="C875" s="527"/>
      <c r="D875" s="527"/>
      <c r="E875" s="527"/>
      <c r="F875" s="527"/>
      <c r="G875" s="527"/>
      <c r="H875" s="527"/>
      <c r="I875" s="527"/>
      <c r="J875" s="527"/>
      <c r="K875" s="527"/>
      <c r="L875" s="527"/>
      <c r="M875" s="527"/>
      <c r="N875" s="527"/>
      <c r="O875" s="527"/>
      <c r="P875" s="527"/>
      <c r="Q875" s="527"/>
      <c r="R875" s="527"/>
      <c r="S875" s="527"/>
      <c r="T875" s="527"/>
      <c r="U875" s="527"/>
      <c r="V875" s="527"/>
      <c r="W875" s="527"/>
      <c r="X875" s="527"/>
      <c r="Y875" s="527"/>
      <c r="Z875" s="527"/>
      <c r="AA875" s="527"/>
      <c r="AB875" s="527"/>
    </row>
    <row r="876" spans="1:28" ht="14.25" customHeight="1" x14ac:dyDescent="0.35">
      <c r="A876" s="527"/>
      <c r="B876" s="527"/>
      <c r="C876" s="527"/>
      <c r="D876" s="527"/>
      <c r="E876" s="527"/>
      <c r="F876" s="527"/>
      <c r="G876" s="527"/>
      <c r="H876" s="527"/>
      <c r="I876" s="527"/>
      <c r="J876" s="527"/>
      <c r="K876" s="527"/>
      <c r="L876" s="527"/>
      <c r="M876" s="527"/>
      <c r="N876" s="527"/>
      <c r="O876" s="527"/>
      <c r="P876" s="527"/>
      <c r="Q876" s="527"/>
      <c r="R876" s="527"/>
      <c r="S876" s="527"/>
      <c r="T876" s="527"/>
      <c r="U876" s="527"/>
      <c r="V876" s="527"/>
      <c r="W876" s="527"/>
      <c r="X876" s="527"/>
      <c r="Y876" s="527"/>
      <c r="Z876" s="527"/>
      <c r="AA876" s="527"/>
      <c r="AB876" s="527"/>
    </row>
    <row r="877" spans="1:28" ht="14.25" customHeight="1" x14ac:dyDescent="0.35">
      <c r="A877" s="527"/>
      <c r="B877" s="527"/>
      <c r="C877" s="527"/>
      <c r="D877" s="527"/>
      <c r="E877" s="527"/>
      <c r="F877" s="527"/>
      <c r="G877" s="527"/>
      <c r="H877" s="527"/>
      <c r="I877" s="527"/>
      <c r="J877" s="527"/>
      <c r="K877" s="527"/>
      <c r="L877" s="527"/>
      <c r="M877" s="527"/>
      <c r="N877" s="527"/>
      <c r="O877" s="527"/>
      <c r="P877" s="527"/>
      <c r="Q877" s="527"/>
      <c r="R877" s="527"/>
      <c r="S877" s="527"/>
      <c r="T877" s="527"/>
      <c r="U877" s="527"/>
      <c r="V877" s="527"/>
      <c r="W877" s="527"/>
      <c r="X877" s="527"/>
      <c r="Y877" s="527"/>
      <c r="Z877" s="527"/>
      <c r="AA877" s="527"/>
      <c r="AB877" s="527"/>
    </row>
    <row r="878" spans="1:28" ht="14.25" customHeight="1" x14ac:dyDescent="0.35">
      <c r="A878" s="527"/>
      <c r="B878" s="527"/>
      <c r="C878" s="527"/>
      <c r="D878" s="527"/>
      <c r="E878" s="527"/>
      <c r="F878" s="527"/>
      <c r="G878" s="527"/>
      <c r="H878" s="527"/>
      <c r="I878" s="527"/>
      <c r="J878" s="527"/>
      <c r="K878" s="527"/>
      <c r="L878" s="527"/>
      <c r="M878" s="527"/>
      <c r="N878" s="527"/>
      <c r="O878" s="527"/>
      <c r="P878" s="527"/>
      <c r="Q878" s="527"/>
      <c r="R878" s="527"/>
      <c r="S878" s="527"/>
      <c r="T878" s="527"/>
      <c r="U878" s="527"/>
      <c r="V878" s="527"/>
      <c r="W878" s="527"/>
      <c r="X878" s="527"/>
      <c r="Y878" s="527"/>
      <c r="Z878" s="527"/>
      <c r="AA878" s="527"/>
      <c r="AB878" s="527"/>
    </row>
    <row r="879" spans="1:28" ht="14.25" customHeight="1" x14ac:dyDescent="0.35">
      <c r="A879" s="527"/>
      <c r="B879" s="527"/>
      <c r="C879" s="527"/>
      <c r="D879" s="527"/>
      <c r="E879" s="527"/>
      <c r="F879" s="527"/>
      <c r="G879" s="527"/>
      <c r="H879" s="527"/>
      <c r="I879" s="527"/>
      <c r="J879" s="527"/>
      <c r="K879" s="527"/>
      <c r="L879" s="527"/>
      <c r="M879" s="527"/>
      <c r="N879" s="527"/>
      <c r="O879" s="527"/>
      <c r="P879" s="527"/>
      <c r="Q879" s="527"/>
      <c r="R879" s="527"/>
      <c r="S879" s="527"/>
      <c r="T879" s="527"/>
      <c r="U879" s="527"/>
      <c r="V879" s="527"/>
      <c r="W879" s="527"/>
      <c r="X879" s="527"/>
      <c r="Y879" s="527"/>
      <c r="Z879" s="527"/>
      <c r="AA879" s="527"/>
      <c r="AB879" s="527"/>
    </row>
    <row r="880" spans="1:28" ht="14.25" customHeight="1" x14ac:dyDescent="0.35">
      <c r="A880" s="527"/>
      <c r="B880" s="527"/>
      <c r="C880" s="527"/>
      <c r="D880" s="527"/>
      <c r="E880" s="527"/>
      <c r="F880" s="527"/>
      <c r="G880" s="527"/>
      <c r="H880" s="527"/>
      <c r="I880" s="527"/>
      <c r="J880" s="527"/>
      <c r="K880" s="527"/>
      <c r="L880" s="527"/>
      <c r="M880" s="527"/>
      <c r="N880" s="527"/>
      <c r="O880" s="527"/>
      <c r="P880" s="527"/>
      <c r="Q880" s="527"/>
      <c r="R880" s="527"/>
      <c r="S880" s="527"/>
      <c r="T880" s="527"/>
      <c r="U880" s="527"/>
      <c r="V880" s="527"/>
      <c r="W880" s="527"/>
      <c r="X880" s="527"/>
      <c r="Y880" s="527"/>
      <c r="Z880" s="527"/>
      <c r="AA880" s="527"/>
      <c r="AB880" s="527"/>
    </row>
    <row r="881" spans="1:28" ht="14.25" customHeight="1" x14ac:dyDescent="0.35">
      <c r="A881" s="527"/>
      <c r="B881" s="527"/>
      <c r="C881" s="527"/>
      <c r="D881" s="527"/>
      <c r="E881" s="527"/>
      <c r="F881" s="527"/>
      <c r="G881" s="527"/>
      <c r="H881" s="527"/>
      <c r="I881" s="527"/>
      <c r="J881" s="527"/>
      <c r="K881" s="527"/>
      <c r="L881" s="527"/>
      <c r="M881" s="527"/>
      <c r="N881" s="527"/>
      <c r="O881" s="527"/>
      <c r="P881" s="527"/>
      <c r="Q881" s="527"/>
      <c r="R881" s="527"/>
      <c r="S881" s="527"/>
      <c r="T881" s="527"/>
      <c r="U881" s="527"/>
      <c r="V881" s="527"/>
      <c r="W881" s="527"/>
      <c r="X881" s="527"/>
      <c r="Y881" s="527"/>
      <c r="Z881" s="527"/>
      <c r="AA881" s="527"/>
      <c r="AB881" s="527"/>
    </row>
    <row r="882" spans="1:28" ht="14.25" customHeight="1" x14ac:dyDescent="0.35">
      <c r="A882" s="527"/>
      <c r="B882" s="527"/>
      <c r="C882" s="527"/>
      <c r="D882" s="527"/>
      <c r="E882" s="527"/>
      <c r="F882" s="527"/>
      <c r="G882" s="527"/>
      <c r="H882" s="527"/>
      <c r="I882" s="527"/>
      <c r="J882" s="527"/>
      <c r="K882" s="527"/>
      <c r="L882" s="527"/>
      <c r="M882" s="527"/>
      <c r="N882" s="527"/>
      <c r="O882" s="527"/>
      <c r="P882" s="527"/>
      <c r="Q882" s="527"/>
      <c r="R882" s="527"/>
      <c r="S882" s="527"/>
      <c r="T882" s="527"/>
      <c r="U882" s="527"/>
      <c r="V882" s="527"/>
      <c r="W882" s="527"/>
      <c r="X882" s="527"/>
      <c r="Y882" s="527"/>
      <c r="Z882" s="527"/>
      <c r="AA882" s="527"/>
      <c r="AB882" s="527"/>
    </row>
    <row r="883" spans="1:28" ht="14.25" customHeight="1" x14ac:dyDescent="0.35">
      <c r="A883" s="527"/>
      <c r="B883" s="527"/>
      <c r="C883" s="527"/>
      <c r="D883" s="527"/>
      <c r="E883" s="527"/>
      <c r="F883" s="527"/>
      <c r="G883" s="527"/>
      <c r="H883" s="527"/>
      <c r="I883" s="527"/>
      <c r="J883" s="527"/>
      <c r="K883" s="527"/>
      <c r="L883" s="527"/>
      <c r="M883" s="527"/>
      <c r="N883" s="527"/>
      <c r="O883" s="527"/>
      <c r="P883" s="527"/>
      <c r="Q883" s="527"/>
      <c r="R883" s="527"/>
      <c r="S883" s="527"/>
      <c r="T883" s="527"/>
      <c r="U883" s="527"/>
      <c r="V883" s="527"/>
      <c r="W883" s="527"/>
      <c r="X883" s="527"/>
      <c r="Y883" s="527"/>
      <c r="Z883" s="527"/>
      <c r="AA883" s="527"/>
      <c r="AB883" s="527"/>
    </row>
    <row r="884" spans="1:28" ht="14.25" customHeight="1" x14ac:dyDescent="0.35">
      <c r="A884" s="527"/>
      <c r="B884" s="527"/>
      <c r="C884" s="527"/>
      <c r="D884" s="527"/>
      <c r="E884" s="527"/>
      <c r="F884" s="527"/>
      <c r="G884" s="527"/>
      <c r="H884" s="527"/>
      <c r="I884" s="527"/>
      <c r="J884" s="527"/>
      <c r="K884" s="527"/>
      <c r="L884" s="527"/>
      <c r="M884" s="527"/>
      <c r="N884" s="527"/>
      <c r="O884" s="527"/>
      <c r="P884" s="527"/>
      <c r="Q884" s="527"/>
      <c r="R884" s="527"/>
      <c r="S884" s="527"/>
      <c r="T884" s="527"/>
      <c r="U884" s="527"/>
      <c r="V884" s="527"/>
      <c r="W884" s="527"/>
      <c r="X884" s="527"/>
      <c r="Y884" s="527"/>
      <c r="Z884" s="527"/>
      <c r="AA884" s="527"/>
      <c r="AB884" s="527"/>
    </row>
    <row r="885" spans="1:28" ht="14.25" customHeight="1" x14ac:dyDescent="0.35">
      <c r="A885" s="527"/>
      <c r="B885" s="527"/>
      <c r="C885" s="527"/>
      <c r="D885" s="527"/>
      <c r="E885" s="527"/>
      <c r="F885" s="527"/>
      <c r="G885" s="527"/>
      <c r="H885" s="527"/>
      <c r="I885" s="527"/>
      <c r="J885" s="527"/>
      <c r="K885" s="527"/>
      <c r="L885" s="527"/>
      <c r="M885" s="527"/>
      <c r="N885" s="527"/>
      <c r="O885" s="527"/>
      <c r="P885" s="527"/>
      <c r="Q885" s="527"/>
      <c r="R885" s="527"/>
      <c r="S885" s="527"/>
      <c r="T885" s="527"/>
      <c r="U885" s="527"/>
      <c r="V885" s="527"/>
      <c r="W885" s="527"/>
      <c r="X885" s="527"/>
      <c r="Y885" s="527"/>
      <c r="Z885" s="527"/>
      <c r="AA885" s="527"/>
      <c r="AB885" s="527"/>
    </row>
    <row r="886" spans="1:28" ht="14.25" customHeight="1" x14ac:dyDescent="0.35">
      <c r="A886" s="527"/>
      <c r="B886" s="527"/>
      <c r="C886" s="527"/>
      <c r="D886" s="527"/>
      <c r="E886" s="527"/>
      <c r="F886" s="527"/>
      <c r="G886" s="527"/>
      <c r="H886" s="527"/>
      <c r="I886" s="527"/>
      <c r="J886" s="527"/>
      <c r="K886" s="527"/>
      <c r="L886" s="527"/>
      <c r="M886" s="527"/>
      <c r="N886" s="527"/>
      <c r="O886" s="527"/>
      <c r="P886" s="527"/>
      <c r="Q886" s="527"/>
      <c r="R886" s="527"/>
      <c r="S886" s="527"/>
      <c r="T886" s="527"/>
      <c r="U886" s="527"/>
      <c r="V886" s="527"/>
      <c r="W886" s="527"/>
      <c r="X886" s="527"/>
      <c r="Y886" s="527"/>
      <c r="Z886" s="527"/>
      <c r="AA886" s="527"/>
      <c r="AB886" s="527"/>
    </row>
    <row r="887" spans="1:28" ht="14.25" customHeight="1" x14ac:dyDescent="0.35">
      <c r="A887" s="527"/>
      <c r="B887" s="527"/>
      <c r="C887" s="527"/>
      <c r="D887" s="527"/>
      <c r="E887" s="527"/>
      <c r="F887" s="527"/>
      <c r="G887" s="527"/>
      <c r="H887" s="527"/>
      <c r="I887" s="527"/>
      <c r="J887" s="527"/>
      <c r="K887" s="527"/>
      <c r="L887" s="527"/>
      <c r="M887" s="527"/>
      <c r="N887" s="527"/>
      <c r="O887" s="527"/>
      <c r="P887" s="527"/>
      <c r="Q887" s="527"/>
      <c r="R887" s="527"/>
      <c r="S887" s="527"/>
      <c r="T887" s="527"/>
      <c r="U887" s="527"/>
      <c r="V887" s="527"/>
      <c r="W887" s="527"/>
      <c r="X887" s="527"/>
      <c r="Y887" s="527"/>
      <c r="Z887" s="527"/>
      <c r="AA887" s="527"/>
      <c r="AB887" s="527"/>
    </row>
    <row r="888" spans="1:28" ht="14.25" customHeight="1" x14ac:dyDescent="0.35">
      <c r="A888" s="527"/>
      <c r="B888" s="527"/>
      <c r="C888" s="527"/>
      <c r="D888" s="527"/>
      <c r="E888" s="527"/>
      <c r="F888" s="527"/>
      <c r="G888" s="527"/>
      <c r="H888" s="527"/>
      <c r="I888" s="527"/>
      <c r="J888" s="527"/>
      <c r="K888" s="527"/>
      <c r="L888" s="527"/>
      <c r="M888" s="527"/>
      <c r="N888" s="527"/>
      <c r="O888" s="527"/>
      <c r="P888" s="527"/>
      <c r="Q888" s="527"/>
      <c r="R888" s="527"/>
      <c r="S888" s="527"/>
      <c r="T888" s="527"/>
      <c r="U888" s="527"/>
      <c r="V888" s="527"/>
      <c r="W888" s="527"/>
      <c r="X888" s="527"/>
      <c r="Y888" s="527"/>
      <c r="Z888" s="527"/>
      <c r="AA888" s="527"/>
      <c r="AB888" s="527"/>
    </row>
    <row r="889" spans="1:28" ht="14.25" customHeight="1" x14ac:dyDescent="0.35">
      <c r="A889" s="527"/>
      <c r="B889" s="527"/>
      <c r="C889" s="527"/>
      <c r="D889" s="527"/>
      <c r="E889" s="527"/>
      <c r="F889" s="527"/>
      <c r="G889" s="527"/>
      <c r="H889" s="527"/>
      <c r="I889" s="527"/>
      <c r="J889" s="527"/>
      <c r="K889" s="527"/>
      <c r="L889" s="527"/>
      <c r="M889" s="527"/>
      <c r="N889" s="527"/>
      <c r="O889" s="527"/>
      <c r="P889" s="527"/>
      <c r="Q889" s="527"/>
      <c r="R889" s="527"/>
      <c r="S889" s="527"/>
      <c r="T889" s="527"/>
      <c r="U889" s="527"/>
      <c r="V889" s="527"/>
      <c r="W889" s="527"/>
      <c r="X889" s="527"/>
      <c r="Y889" s="527"/>
      <c r="Z889" s="527"/>
      <c r="AA889" s="527"/>
      <c r="AB889" s="527"/>
    </row>
    <row r="890" spans="1:28" ht="14.25" customHeight="1" x14ac:dyDescent="0.35">
      <c r="A890" s="527"/>
      <c r="B890" s="527"/>
      <c r="C890" s="527"/>
      <c r="D890" s="527"/>
      <c r="E890" s="527"/>
      <c r="F890" s="527"/>
      <c r="G890" s="527"/>
      <c r="H890" s="527"/>
      <c r="I890" s="527"/>
      <c r="J890" s="527"/>
      <c r="K890" s="527"/>
      <c r="L890" s="527"/>
      <c r="M890" s="527"/>
      <c r="N890" s="527"/>
      <c r="O890" s="527"/>
      <c r="P890" s="527"/>
      <c r="Q890" s="527"/>
      <c r="R890" s="527"/>
      <c r="S890" s="527"/>
      <c r="T890" s="527"/>
      <c r="U890" s="527"/>
      <c r="V890" s="527"/>
      <c r="W890" s="527"/>
      <c r="X890" s="527"/>
      <c r="Y890" s="527"/>
      <c r="Z890" s="527"/>
      <c r="AA890" s="527"/>
      <c r="AB890" s="527"/>
    </row>
    <row r="891" spans="1:28" ht="14.25" customHeight="1" x14ac:dyDescent="0.35">
      <c r="A891" s="527"/>
      <c r="B891" s="527"/>
      <c r="C891" s="527"/>
      <c r="D891" s="527"/>
      <c r="E891" s="527"/>
      <c r="F891" s="527"/>
      <c r="G891" s="527"/>
      <c r="H891" s="527"/>
      <c r="I891" s="527"/>
      <c r="J891" s="527"/>
      <c r="K891" s="527"/>
      <c r="L891" s="527"/>
      <c r="M891" s="527"/>
      <c r="N891" s="527"/>
      <c r="O891" s="527"/>
      <c r="P891" s="527"/>
      <c r="Q891" s="527"/>
      <c r="R891" s="527"/>
      <c r="S891" s="527"/>
      <c r="T891" s="527"/>
      <c r="U891" s="527"/>
      <c r="V891" s="527"/>
      <c r="W891" s="527"/>
      <c r="X891" s="527"/>
      <c r="Y891" s="527"/>
      <c r="Z891" s="527"/>
      <c r="AA891" s="527"/>
      <c r="AB891" s="527"/>
    </row>
    <row r="892" spans="1:28" ht="14.25" customHeight="1" x14ac:dyDescent="0.35">
      <c r="A892" s="527"/>
      <c r="B892" s="527"/>
      <c r="C892" s="527"/>
      <c r="D892" s="527"/>
      <c r="E892" s="527"/>
      <c r="F892" s="527"/>
      <c r="G892" s="527"/>
      <c r="H892" s="527"/>
      <c r="I892" s="527"/>
      <c r="J892" s="527"/>
      <c r="K892" s="527"/>
      <c r="L892" s="527"/>
      <c r="M892" s="527"/>
      <c r="N892" s="527"/>
      <c r="O892" s="527"/>
      <c r="P892" s="527"/>
      <c r="Q892" s="527"/>
      <c r="R892" s="527"/>
      <c r="S892" s="527"/>
      <c r="T892" s="527"/>
      <c r="U892" s="527"/>
      <c r="V892" s="527"/>
      <c r="W892" s="527"/>
      <c r="X892" s="527"/>
      <c r="Y892" s="527"/>
      <c r="Z892" s="527"/>
      <c r="AA892" s="527"/>
      <c r="AB892" s="527"/>
    </row>
    <row r="893" spans="1:28" ht="14.25" customHeight="1" x14ac:dyDescent="0.35">
      <c r="A893" s="527"/>
      <c r="B893" s="527"/>
      <c r="C893" s="527"/>
      <c r="D893" s="527"/>
      <c r="E893" s="527"/>
      <c r="F893" s="527"/>
      <c r="G893" s="527"/>
      <c r="H893" s="527"/>
      <c r="I893" s="527"/>
      <c r="J893" s="527"/>
      <c r="K893" s="527"/>
      <c r="L893" s="527"/>
      <c r="M893" s="527"/>
      <c r="N893" s="527"/>
      <c r="O893" s="527"/>
      <c r="P893" s="527"/>
      <c r="Q893" s="527"/>
      <c r="R893" s="527"/>
      <c r="S893" s="527"/>
      <c r="T893" s="527"/>
      <c r="U893" s="527"/>
      <c r="V893" s="527"/>
      <c r="W893" s="527"/>
      <c r="X893" s="527"/>
      <c r="Y893" s="527"/>
      <c r="Z893" s="527"/>
      <c r="AA893" s="527"/>
      <c r="AB893" s="527"/>
    </row>
    <row r="894" spans="1:28" ht="14.25" customHeight="1" x14ac:dyDescent="0.35">
      <c r="A894" s="527"/>
      <c r="B894" s="527"/>
      <c r="C894" s="527"/>
      <c r="D894" s="527"/>
      <c r="E894" s="527"/>
      <c r="F894" s="527"/>
      <c r="G894" s="527"/>
      <c r="H894" s="527"/>
      <c r="I894" s="527"/>
      <c r="J894" s="527"/>
      <c r="K894" s="527"/>
      <c r="L894" s="527"/>
      <c r="M894" s="527"/>
      <c r="N894" s="527"/>
      <c r="O894" s="527"/>
      <c r="P894" s="527"/>
      <c r="Q894" s="527"/>
      <c r="R894" s="527"/>
      <c r="S894" s="527"/>
      <c r="T894" s="527"/>
      <c r="U894" s="527"/>
      <c r="V894" s="527"/>
      <c r="W894" s="527"/>
      <c r="X894" s="527"/>
      <c r="Y894" s="527"/>
      <c r="Z894" s="527"/>
      <c r="AA894" s="527"/>
      <c r="AB894" s="527"/>
    </row>
    <row r="895" spans="1:28" ht="14.25" customHeight="1" x14ac:dyDescent="0.35">
      <c r="A895" s="527"/>
      <c r="B895" s="527"/>
      <c r="C895" s="527"/>
      <c r="D895" s="527"/>
      <c r="E895" s="527"/>
      <c r="F895" s="527"/>
      <c r="G895" s="527"/>
      <c r="H895" s="527"/>
      <c r="I895" s="527"/>
      <c r="J895" s="527"/>
      <c r="K895" s="527"/>
      <c r="L895" s="527"/>
      <c r="M895" s="527"/>
      <c r="N895" s="527"/>
      <c r="O895" s="527"/>
      <c r="P895" s="527"/>
      <c r="Q895" s="527"/>
      <c r="R895" s="527"/>
      <c r="S895" s="527"/>
      <c r="T895" s="527"/>
      <c r="U895" s="527"/>
      <c r="V895" s="527"/>
      <c r="W895" s="527"/>
      <c r="X895" s="527"/>
      <c r="Y895" s="527"/>
      <c r="Z895" s="527"/>
      <c r="AA895" s="527"/>
      <c r="AB895" s="527"/>
    </row>
    <row r="896" spans="1:28" ht="14.25" customHeight="1" x14ac:dyDescent="0.35">
      <c r="A896" s="527"/>
      <c r="B896" s="527"/>
      <c r="C896" s="527"/>
      <c r="D896" s="527"/>
      <c r="E896" s="527"/>
      <c r="F896" s="527"/>
      <c r="G896" s="527"/>
      <c r="H896" s="527"/>
      <c r="I896" s="527"/>
      <c r="J896" s="527"/>
      <c r="K896" s="527"/>
      <c r="L896" s="527"/>
      <c r="M896" s="527"/>
      <c r="N896" s="527"/>
      <c r="O896" s="527"/>
      <c r="P896" s="527"/>
      <c r="Q896" s="527"/>
      <c r="R896" s="527"/>
      <c r="S896" s="527"/>
      <c r="T896" s="527"/>
      <c r="U896" s="527"/>
      <c r="V896" s="527"/>
      <c r="W896" s="527"/>
      <c r="X896" s="527"/>
      <c r="Y896" s="527"/>
      <c r="Z896" s="527"/>
      <c r="AA896" s="527"/>
      <c r="AB896" s="527"/>
    </row>
    <row r="897" spans="1:28" ht="14.25" customHeight="1" x14ac:dyDescent="0.35">
      <c r="A897" s="527"/>
      <c r="B897" s="527"/>
      <c r="C897" s="527"/>
      <c r="D897" s="527"/>
      <c r="E897" s="527"/>
      <c r="F897" s="527"/>
      <c r="G897" s="527"/>
      <c r="H897" s="527"/>
      <c r="I897" s="527"/>
      <c r="J897" s="527"/>
      <c r="K897" s="527"/>
      <c r="L897" s="527"/>
      <c r="M897" s="527"/>
      <c r="N897" s="527"/>
      <c r="O897" s="527"/>
      <c r="P897" s="527"/>
      <c r="Q897" s="527"/>
      <c r="R897" s="527"/>
      <c r="S897" s="527"/>
      <c r="T897" s="527"/>
      <c r="U897" s="527"/>
      <c r="V897" s="527"/>
      <c r="W897" s="527"/>
      <c r="X897" s="527"/>
      <c r="Y897" s="527"/>
      <c r="Z897" s="527"/>
      <c r="AA897" s="527"/>
      <c r="AB897" s="527"/>
    </row>
    <row r="898" spans="1:28" ht="14.25" customHeight="1" x14ac:dyDescent="0.35">
      <c r="A898" s="527"/>
      <c r="B898" s="527"/>
      <c r="C898" s="527"/>
      <c r="D898" s="527"/>
      <c r="E898" s="527"/>
      <c r="F898" s="527"/>
      <c r="G898" s="527"/>
      <c r="H898" s="527"/>
      <c r="I898" s="527"/>
      <c r="J898" s="527"/>
      <c r="K898" s="527"/>
      <c r="L898" s="527"/>
      <c r="M898" s="527"/>
      <c r="N898" s="527"/>
      <c r="O898" s="527"/>
      <c r="P898" s="527"/>
      <c r="Q898" s="527"/>
      <c r="R898" s="527"/>
      <c r="S898" s="527"/>
      <c r="T898" s="527"/>
      <c r="U898" s="527"/>
      <c r="V898" s="527"/>
      <c r="W898" s="527"/>
      <c r="X898" s="527"/>
      <c r="Y898" s="527"/>
      <c r="Z898" s="527"/>
      <c r="AA898" s="527"/>
      <c r="AB898" s="527"/>
    </row>
    <row r="899" spans="1:28" ht="14.25" customHeight="1" x14ac:dyDescent="0.35">
      <c r="A899" s="527"/>
      <c r="B899" s="527"/>
      <c r="C899" s="527"/>
      <c r="D899" s="527"/>
      <c r="E899" s="527"/>
      <c r="F899" s="527"/>
      <c r="G899" s="527"/>
      <c r="H899" s="527"/>
      <c r="I899" s="527"/>
      <c r="J899" s="527"/>
      <c r="K899" s="527"/>
      <c r="L899" s="527"/>
      <c r="M899" s="527"/>
      <c r="N899" s="527"/>
      <c r="O899" s="527"/>
      <c r="P899" s="527"/>
      <c r="Q899" s="527"/>
      <c r="R899" s="527"/>
      <c r="S899" s="527"/>
      <c r="T899" s="527"/>
      <c r="U899" s="527"/>
      <c r="V899" s="527"/>
      <c r="W899" s="527"/>
      <c r="X899" s="527"/>
      <c r="Y899" s="527"/>
      <c r="Z899" s="527"/>
      <c r="AA899" s="527"/>
      <c r="AB899" s="527"/>
    </row>
    <row r="900" spans="1:28" ht="14.25" customHeight="1" x14ac:dyDescent="0.35">
      <c r="A900" s="527"/>
      <c r="B900" s="527"/>
      <c r="C900" s="527"/>
      <c r="D900" s="527"/>
      <c r="E900" s="527"/>
      <c r="F900" s="527"/>
      <c r="G900" s="527"/>
      <c r="H900" s="527"/>
      <c r="I900" s="527"/>
      <c r="J900" s="527"/>
      <c r="K900" s="527"/>
      <c r="L900" s="527"/>
      <c r="M900" s="527"/>
      <c r="N900" s="527"/>
      <c r="O900" s="527"/>
      <c r="P900" s="527"/>
      <c r="Q900" s="527"/>
      <c r="R900" s="527"/>
      <c r="S900" s="527"/>
      <c r="T900" s="527"/>
      <c r="U900" s="527"/>
      <c r="V900" s="527"/>
      <c r="W900" s="527"/>
      <c r="X900" s="527"/>
      <c r="Y900" s="527"/>
      <c r="Z900" s="527"/>
      <c r="AA900" s="527"/>
      <c r="AB900" s="527"/>
    </row>
    <row r="901" spans="1:28" ht="14.25" customHeight="1" x14ac:dyDescent="0.35">
      <c r="A901" s="527"/>
      <c r="B901" s="527"/>
      <c r="C901" s="527"/>
      <c r="D901" s="527"/>
      <c r="E901" s="527"/>
      <c r="F901" s="527"/>
      <c r="G901" s="527"/>
      <c r="H901" s="527"/>
      <c r="I901" s="527"/>
      <c r="J901" s="527"/>
      <c r="K901" s="527"/>
      <c r="L901" s="527"/>
      <c r="M901" s="527"/>
      <c r="N901" s="527"/>
      <c r="O901" s="527"/>
      <c r="P901" s="527"/>
      <c r="Q901" s="527"/>
      <c r="R901" s="527"/>
      <c r="S901" s="527"/>
      <c r="T901" s="527"/>
      <c r="U901" s="527"/>
      <c r="V901" s="527"/>
      <c r="W901" s="527"/>
      <c r="X901" s="527"/>
      <c r="Y901" s="527"/>
      <c r="Z901" s="527"/>
      <c r="AA901" s="527"/>
      <c r="AB901" s="527"/>
    </row>
    <row r="902" spans="1:28" ht="14.25" customHeight="1" x14ac:dyDescent="0.35">
      <c r="A902" s="527"/>
      <c r="B902" s="527"/>
      <c r="C902" s="527"/>
      <c r="D902" s="527"/>
      <c r="E902" s="527"/>
      <c r="F902" s="527"/>
      <c r="G902" s="527"/>
      <c r="H902" s="527"/>
      <c r="I902" s="527"/>
      <c r="J902" s="527"/>
      <c r="K902" s="527"/>
      <c r="L902" s="527"/>
      <c r="M902" s="527"/>
      <c r="N902" s="527"/>
      <c r="O902" s="527"/>
      <c r="P902" s="527"/>
      <c r="Q902" s="527"/>
      <c r="R902" s="527"/>
      <c r="S902" s="527"/>
      <c r="T902" s="527"/>
      <c r="U902" s="527"/>
      <c r="V902" s="527"/>
      <c r="W902" s="527"/>
      <c r="X902" s="527"/>
      <c r="Y902" s="527"/>
      <c r="Z902" s="527"/>
      <c r="AA902" s="527"/>
      <c r="AB902" s="527"/>
    </row>
    <row r="903" spans="1:28" ht="14.25" customHeight="1" x14ac:dyDescent="0.35">
      <c r="A903" s="527"/>
      <c r="B903" s="527"/>
      <c r="C903" s="527"/>
      <c r="D903" s="527"/>
      <c r="E903" s="527"/>
      <c r="F903" s="527"/>
      <c r="G903" s="527"/>
      <c r="H903" s="527"/>
      <c r="I903" s="527"/>
      <c r="J903" s="527"/>
      <c r="K903" s="527"/>
      <c r="L903" s="527"/>
      <c r="M903" s="527"/>
      <c r="N903" s="527"/>
      <c r="O903" s="527"/>
      <c r="P903" s="527"/>
      <c r="Q903" s="527"/>
      <c r="R903" s="527"/>
      <c r="S903" s="527"/>
      <c r="T903" s="527"/>
      <c r="U903" s="527"/>
      <c r="V903" s="527"/>
      <c r="W903" s="527"/>
      <c r="X903" s="527"/>
      <c r="Y903" s="527"/>
      <c r="Z903" s="527"/>
      <c r="AA903" s="527"/>
      <c r="AB903" s="527"/>
    </row>
    <row r="904" spans="1:28" ht="14.25" customHeight="1" x14ac:dyDescent="0.35">
      <c r="A904" s="527"/>
      <c r="B904" s="527"/>
      <c r="C904" s="527"/>
      <c r="D904" s="527"/>
      <c r="E904" s="527"/>
      <c r="F904" s="527"/>
      <c r="G904" s="527"/>
      <c r="H904" s="527"/>
      <c r="I904" s="527"/>
      <c r="J904" s="527"/>
      <c r="K904" s="527"/>
      <c r="L904" s="527"/>
      <c r="M904" s="527"/>
      <c r="N904" s="527"/>
      <c r="O904" s="527"/>
      <c r="P904" s="527"/>
      <c r="Q904" s="527"/>
      <c r="R904" s="527"/>
      <c r="S904" s="527"/>
      <c r="T904" s="527"/>
      <c r="U904" s="527"/>
      <c r="V904" s="527"/>
      <c r="W904" s="527"/>
      <c r="X904" s="527"/>
      <c r="Y904" s="527"/>
      <c r="Z904" s="527"/>
      <c r="AA904" s="527"/>
      <c r="AB904" s="527"/>
    </row>
    <row r="905" spans="1:28" ht="14.25" customHeight="1" x14ac:dyDescent="0.35">
      <c r="A905" s="527"/>
      <c r="B905" s="527"/>
      <c r="C905" s="527"/>
      <c r="D905" s="527"/>
      <c r="E905" s="527"/>
      <c r="F905" s="527"/>
      <c r="G905" s="527"/>
      <c r="H905" s="527"/>
      <c r="I905" s="527"/>
      <c r="J905" s="527"/>
      <c r="K905" s="527"/>
      <c r="L905" s="527"/>
      <c r="M905" s="527"/>
      <c r="N905" s="527"/>
      <c r="O905" s="527"/>
      <c r="P905" s="527"/>
      <c r="Q905" s="527"/>
      <c r="R905" s="527"/>
      <c r="S905" s="527"/>
      <c r="T905" s="527"/>
      <c r="U905" s="527"/>
      <c r="V905" s="527"/>
      <c r="W905" s="527"/>
      <c r="X905" s="527"/>
      <c r="Y905" s="527"/>
      <c r="Z905" s="527"/>
      <c r="AA905" s="527"/>
      <c r="AB905" s="527"/>
    </row>
    <row r="906" spans="1:28" ht="14.25" customHeight="1" x14ac:dyDescent="0.35">
      <c r="A906" s="527"/>
      <c r="B906" s="527"/>
      <c r="C906" s="527"/>
      <c r="D906" s="527"/>
      <c r="E906" s="527"/>
      <c r="F906" s="527"/>
      <c r="G906" s="527"/>
      <c r="H906" s="527"/>
      <c r="I906" s="527"/>
      <c r="J906" s="527"/>
      <c r="K906" s="527"/>
      <c r="L906" s="527"/>
      <c r="M906" s="527"/>
      <c r="N906" s="527"/>
      <c r="O906" s="527"/>
      <c r="P906" s="527"/>
      <c r="Q906" s="527"/>
      <c r="R906" s="527"/>
      <c r="S906" s="527"/>
      <c r="T906" s="527"/>
      <c r="U906" s="527"/>
      <c r="V906" s="527"/>
      <c r="W906" s="527"/>
      <c r="X906" s="527"/>
      <c r="Y906" s="527"/>
      <c r="Z906" s="527"/>
      <c r="AA906" s="527"/>
      <c r="AB906" s="527"/>
    </row>
    <row r="907" spans="1:28" ht="14.25" customHeight="1" x14ac:dyDescent="0.35">
      <c r="A907" s="527"/>
      <c r="B907" s="527"/>
      <c r="C907" s="527"/>
      <c r="D907" s="527"/>
      <c r="E907" s="527"/>
      <c r="F907" s="527"/>
      <c r="G907" s="527"/>
      <c r="H907" s="527"/>
      <c r="I907" s="527"/>
      <c r="J907" s="527"/>
      <c r="K907" s="527"/>
      <c r="L907" s="527"/>
      <c r="M907" s="527"/>
      <c r="N907" s="527"/>
      <c r="O907" s="527"/>
      <c r="P907" s="527"/>
      <c r="Q907" s="527"/>
      <c r="R907" s="527"/>
      <c r="S907" s="527"/>
      <c r="T907" s="527"/>
      <c r="U907" s="527"/>
      <c r="V907" s="527"/>
      <c r="W907" s="527"/>
      <c r="X907" s="527"/>
      <c r="Y907" s="527"/>
      <c r="Z907" s="527"/>
      <c r="AA907" s="527"/>
      <c r="AB907" s="527"/>
    </row>
    <row r="908" spans="1:28" ht="14.25" customHeight="1" x14ac:dyDescent="0.35">
      <c r="A908" s="527"/>
      <c r="B908" s="527"/>
      <c r="C908" s="527"/>
      <c r="D908" s="527"/>
      <c r="E908" s="527"/>
      <c r="F908" s="527"/>
      <c r="G908" s="527"/>
      <c r="H908" s="527"/>
      <c r="I908" s="527"/>
      <c r="J908" s="527"/>
      <c r="K908" s="527"/>
      <c r="L908" s="527"/>
      <c r="M908" s="527"/>
      <c r="N908" s="527"/>
      <c r="O908" s="527"/>
      <c r="P908" s="527"/>
      <c r="Q908" s="527"/>
      <c r="R908" s="527"/>
      <c r="S908" s="527"/>
      <c r="T908" s="527"/>
      <c r="U908" s="527"/>
      <c r="V908" s="527"/>
      <c r="W908" s="527"/>
      <c r="X908" s="527"/>
      <c r="Y908" s="527"/>
      <c r="Z908" s="527"/>
      <c r="AA908" s="527"/>
      <c r="AB908" s="527"/>
    </row>
    <row r="909" spans="1:28" ht="14.25" customHeight="1" x14ac:dyDescent="0.35">
      <c r="A909" s="527"/>
      <c r="B909" s="527"/>
      <c r="C909" s="527"/>
      <c r="D909" s="527"/>
      <c r="E909" s="527"/>
      <c r="F909" s="527"/>
      <c r="G909" s="527"/>
      <c r="H909" s="527"/>
      <c r="I909" s="527"/>
      <c r="J909" s="527"/>
      <c r="K909" s="527"/>
      <c r="L909" s="527"/>
      <c r="M909" s="527"/>
      <c r="N909" s="527"/>
      <c r="O909" s="527"/>
      <c r="P909" s="527"/>
      <c r="Q909" s="527"/>
      <c r="R909" s="527"/>
      <c r="S909" s="527"/>
      <c r="T909" s="527"/>
      <c r="U909" s="527"/>
      <c r="V909" s="527"/>
      <c r="W909" s="527"/>
      <c r="X909" s="527"/>
      <c r="Y909" s="527"/>
      <c r="Z909" s="527"/>
      <c r="AA909" s="527"/>
      <c r="AB909" s="527"/>
    </row>
    <row r="910" spans="1:28" ht="14.25" customHeight="1" x14ac:dyDescent="0.35">
      <c r="A910" s="527"/>
      <c r="B910" s="527"/>
      <c r="C910" s="527"/>
      <c r="D910" s="527"/>
      <c r="E910" s="527"/>
      <c r="F910" s="527"/>
      <c r="G910" s="527"/>
      <c r="H910" s="527"/>
      <c r="I910" s="527"/>
      <c r="J910" s="527"/>
      <c r="K910" s="527"/>
      <c r="L910" s="527"/>
      <c r="M910" s="527"/>
      <c r="N910" s="527"/>
      <c r="O910" s="527"/>
      <c r="P910" s="527"/>
      <c r="Q910" s="527"/>
      <c r="R910" s="527"/>
      <c r="S910" s="527"/>
      <c r="T910" s="527"/>
      <c r="U910" s="527"/>
      <c r="V910" s="527"/>
      <c r="W910" s="527"/>
      <c r="X910" s="527"/>
      <c r="Y910" s="527"/>
      <c r="Z910" s="527"/>
      <c r="AA910" s="527"/>
      <c r="AB910" s="527"/>
    </row>
    <row r="911" spans="1:28" ht="14.25" customHeight="1" x14ac:dyDescent="0.35">
      <c r="A911" s="527"/>
      <c r="B911" s="527"/>
      <c r="C911" s="527"/>
      <c r="D911" s="527"/>
      <c r="E911" s="527"/>
      <c r="F911" s="527"/>
      <c r="G911" s="527"/>
      <c r="H911" s="527"/>
      <c r="I911" s="527"/>
      <c r="J911" s="527"/>
      <c r="K911" s="527"/>
      <c r="L911" s="527"/>
      <c r="M911" s="527"/>
      <c r="N911" s="527"/>
      <c r="O911" s="527"/>
      <c r="P911" s="527"/>
      <c r="Q911" s="527"/>
      <c r="R911" s="527"/>
      <c r="S911" s="527"/>
      <c r="T911" s="527"/>
      <c r="U911" s="527"/>
      <c r="V911" s="527"/>
      <c r="W911" s="527"/>
      <c r="X911" s="527"/>
      <c r="Y911" s="527"/>
      <c r="Z911" s="527"/>
      <c r="AA911" s="527"/>
      <c r="AB911" s="527"/>
    </row>
    <row r="912" spans="1:28" ht="14.25" customHeight="1" x14ac:dyDescent="0.35">
      <c r="A912" s="527"/>
      <c r="B912" s="527"/>
      <c r="C912" s="527"/>
      <c r="D912" s="527"/>
      <c r="E912" s="527"/>
      <c r="F912" s="527"/>
      <c r="G912" s="527"/>
      <c r="H912" s="527"/>
      <c r="I912" s="527"/>
      <c r="J912" s="527"/>
      <c r="K912" s="527"/>
      <c r="L912" s="527"/>
      <c r="M912" s="527"/>
      <c r="N912" s="527"/>
      <c r="O912" s="527"/>
      <c r="P912" s="527"/>
      <c r="Q912" s="527"/>
      <c r="R912" s="527"/>
      <c r="S912" s="527"/>
      <c r="T912" s="527"/>
      <c r="U912" s="527"/>
      <c r="V912" s="527"/>
      <c r="W912" s="527"/>
      <c r="X912" s="527"/>
      <c r="Y912" s="527"/>
      <c r="Z912" s="527"/>
      <c r="AA912" s="527"/>
      <c r="AB912" s="527"/>
    </row>
    <row r="913" spans="1:28" ht="14.25" customHeight="1" x14ac:dyDescent="0.35">
      <c r="A913" s="527"/>
      <c r="B913" s="527"/>
      <c r="C913" s="527"/>
      <c r="D913" s="527"/>
      <c r="E913" s="527"/>
      <c r="F913" s="527"/>
      <c r="G913" s="527"/>
      <c r="H913" s="527"/>
      <c r="I913" s="527"/>
      <c r="J913" s="527"/>
      <c r="K913" s="527"/>
      <c r="L913" s="527"/>
      <c r="M913" s="527"/>
      <c r="N913" s="527"/>
      <c r="O913" s="527"/>
      <c r="P913" s="527"/>
      <c r="Q913" s="527"/>
      <c r="R913" s="527"/>
      <c r="S913" s="527"/>
      <c r="T913" s="527"/>
      <c r="U913" s="527"/>
      <c r="V913" s="527"/>
      <c r="W913" s="527"/>
      <c r="X913" s="527"/>
      <c r="Y913" s="527"/>
      <c r="Z913" s="527"/>
      <c r="AA913" s="527"/>
      <c r="AB913" s="527"/>
    </row>
    <row r="914" spans="1:28" ht="14.25" customHeight="1" x14ac:dyDescent="0.35">
      <c r="A914" s="527"/>
      <c r="B914" s="527"/>
      <c r="C914" s="527"/>
      <c r="D914" s="527"/>
      <c r="E914" s="527"/>
      <c r="F914" s="527"/>
      <c r="G914" s="527"/>
      <c r="H914" s="527"/>
      <c r="I914" s="527"/>
      <c r="J914" s="527"/>
      <c r="K914" s="527"/>
      <c r="L914" s="527"/>
      <c r="M914" s="527"/>
      <c r="N914" s="527"/>
      <c r="O914" s="527"/>
      <c r="P914" s="527"/>
      <c r="Q914" s="527"/>
      <c r="R914" s="527"/>
      <c r="S914" s="527"/>
      <c r="T914" s="527"/>
      <c r="U914" s="527"/>
      <c r="V914" s="527"/>
      <c r="W914" s="527"/>
      <c r="X914" s="527"/>
      <c r="Y914" s="527"/>
      <c r="Z914" s="527"/>
      <c r="AA914" s="527"/>
      <c r="AB914" s="527"/>
    </row>
    <row r="915" spans="1:28" ht="14.25" customHeight="1" x14ac:dyDescent="0.35">
      <c r="A915" s="527"/>
      <c r="B915" s="527"/>
      <c r="C915" s="527"/>
      <c r="D915" s="527"/>
      <c r="E915" s="527"/>
      <c r="F915" s="527"/>
      <c r="G915" s="527"/>
      <c r="H915" s="527"/>
      <c r="I915" s="527"/>
      <c r="J915" s="527"/>
      <c r="K915" s="527"/>
      <c r="L915" s="527"/>
      <c r="M915" s="527"/>
      <c r="N915" s="527"/>
      <c r="O915" s="527"/>
      <c r="P915" s="527"/>
      <c r="Q915" s="527"/>
      <c r="R915" s="527"/>
      <c r="S915" s="527"/>
      <c r="T915" s="527"/>
      <c r="U915" s="527"/>
      <c r="V915" s="527"/>
      <c r="W915" s="527"/>
      <c r="X915" s="527"/>
      <c r="Y915" s="527"/>
      <c r="Z915" s="527"/>
      <c r="AA915" s="527"/>
      <c r="AB915" s="527"/>
    </row>
    <row r="916" spans="1:28" ht="14.25" customHeight="1" x14ac:dyDescent="0.35">
      <c r="A916" s="527"/>
      <c r="B916" s="527"/>
      <c r="C916" s="527"/>
      <c r="D916" s="527"/>
      <c r="E916" s="527"/>
      <c r="F916" s="527"/>
      <c r="G916" s="527"/>
      <c r="H916" s="527"/>
      <c r="I916" s="527"/>
      <c r="J916" s="527"/>
      <c r="K916" s="527"/>
      <c r="L916" s="527"/>
      <c r="M916" s="527"/>
      <c r="N916" s="527"/>
      <c r="O916" s="527"/>
      <c r="P916" s="527"/>
      <c r="Q916" s="527"/>
      <c r="R916" s="527"/>
      <c r="S916" s="527"/>
      <c r="T916" s="527"/>
      <c r="U916" s="527"/>
      <c r="V916" s="527"/>
      <c r="W916" s="527"/>
      <c r="X916" s="527"/>
      <c r="Y916" s="527"/>
      <c r="Z916" s="527"/>
      <c r="AA916" s="527"/>
      <c r="AB916" s="527"/>
    </row>
    <row r="917" spans="1:28" ht="14.25" customHeight="1" x14ac:dyDescent="0.35">
      <c r="A917" s="527"/>
      <c r="B917" s="527"/>
      <c r="C917" s="527"/>
      <c r="D917" s="527"/>
      <c r="E917" s="527"/>
      <c r="F917" s="527"/>
      <c r="G917" s="527"/>
      <c r="H917" s="527"/>
      <c r="I917" s="527"/>
      <c r="J917" s="527"/>
      <c r="K917" s="527"/>
      <c r="L917" s="527"/>
      <c r="M917" s="527"/>
      <c r="N917" s="527"/>
      <c r="O917" s="527"/>
      <c r="P917" s="527"/>
      <c r="Q917" s="527"/>
      <c r="R917" s="527"/>
      <c r="S917" s="527"/>
      <c r="T917" s="527"/>
      <c r="U917" s="527"/>
      <c r="V917" s="527"/>
      <c r="W917" s="527"/>
      <c r="X917" s="527"/>
      <c r="Y917" s="527"/>
      <c r="Z917" s="527"/>
      <c r="AA917" s="527"/>
      <c r="AB917" s="527"/>
    </row>
    <row r="918" spans="1:28" ht="14.25" customHeight="1" x14ac:dyDescent="0.35">
      <c r="A918" s="527"/>
      <c r="B918" s="527"/>
      <c r="C918" s="527"/>
      <c r="D918" s="527"/>
      <c r="E918" s="527"/>
      <c r="F918" s="527"/>
      <c r="G918" s="527"/>
      <c r="H918" s="527"/>
      <c r="I918" s="527"/>
      <c r="J918" s="527"/>
      <c r="K918" s="527"/>
      <c r="L918" s="527"/>
      <c r="M918" s="527"/>
      <c r="N918" s="527"/>
      <c r="O918" s="527"/>
      <c r="P918" s="527"/>
      <c r="Q918" s="527"/>
      <c r="R918" s="527"/>
      <c r="S918" s="527"/>
      <c r="T918" s="527"/>
      <c r="U918" s="527"/>
      <c r="V918" s="527"/>
      <c r="W918" s="527"/>
      <c r="X918" s="527"/>
      <c r="Y918" s="527"/>
      <c r="Z918" s="527"/>
      <c r="AA918" s="527"/>
      <c r="AB918" s="527"/>
    </row>
    <row r="919" spans="1:28" ht="14.25" customHeight="1" x14ac:dyDescent="0.35">
      <c r="A919" s="527"/>
      <c r="B919" s="527"/>
      <c r="C919" s="527"/>
      <c r="D919" s="527"/>
      <c r="E919" s="527"/>
      <c r="F919" s="527"/>
      <c r="G919" s="527"/>
      <c r="H919" s="527"/>
      <c r="I919" s="527"/>
      <c r="J919" s="527"/>
      <c r="K919" s="527"/>
      <c r="L919" s="527"/>
      <c r="M919" s="527"/>
      <c r="N919" s="527"/>
      <c r="O919" s="527"/>
      <c r="P919" s="527"/>
      <c r="Q919" s="527"/>
      <c r="R919" s="527"/>
      <c r="S919" s="527"/>
      <c r="T919" s="527"/>
      <c r="U919" s="527"/>
      <c r="V919" s="527"/>
      <c r="W919" s="527"/>
      <c r="X919" s="527"/>
      <c r="Y919" s="527"/>
      <c r="Z919" s="527"/>
      <c r="AA919" s="527"/>
      <c r="AB919" s="527"/>
    </row>
    <row r="920" spans="1:28" ht="14.25" customHeight="1" x14ac:dyDescent="0.35">
      <c r="A920" s="527"/>
      <c r="B920" s="527"/>
      <c r="C920" s="527"/>
      <c r="D920" s="527"/>
      <c r="E920" s="527"/>
      <c r="F920" s="527"/>
      <c r="G920" s="527"/>
      <c r="H920" s="527"/>
      <c r="I920" s="527"/>
      <c r="J920" s="527"/>
      <c r="K920" s="527"/>
      <c r="L920" s="527"/>
      <c r="M920" s="527"/>
      <c r="N920" s="527"/>
      <c r="O920" s="527"/>
      <c r="P920" s="527"/>
      <c r="Q920" s="527"/>
      <c r="R920" s="527"/>
      <c r="S920" s="527"/>
      <c r="T920" s="527"/>
      <c r="U920" s="527"/>
      <c r="V920" s="527"/>
      <c r="W920" s="527"/>
      <c r="X920" s="527"/>
      <c r="Y920" s="527"/>
      <c r="Z920" s="527"/>
      <c r="AA920" s="527"/>
      <c r="AB920" s="527"/>
    </row>
    <row r="921" spans="1:28" ht="14.25" customHeight="1" x14ac:dyDescent="0.35">
      <c r="A921" s="527"/>
      <c r="B921" s="527"/>
      <c r="C921" s="527"/>
      <c r="D921" s="527"/>
      <c r="E921" s="527"/>
      <c r="F921" s="527"/>
      <c r="G921" s="527"/>
      <c r="H921" s="527"/>
      <c r="I921" s="527"/>
      <c r="J921" s="527"/>
      <c r="K921" s="527"/>
      <c r="L921" s="527"/>
      <c r="M921" s="527"/>
      <c r="N921" s="527"/>
      <c r="O921" s="527"/>
      <c r="P921" s="527"/>
      <c r="Q921" s="527"/>
      <c r="R921" s="527"/>
      <c r="S921" s="527"/>
      <c r="T921" s="527"/>
      <c r="U921" s="527"/>
      <c r="V921" s="527"/>
      <c r="W921" s="527"/>
      <c r="X921" s="527"/>
      <c r="Y921" s="527"/>
      <c r="Z921" s="527"/>
      <c r="AA921" s="527"/>
      <c r="AB921" s="527"/>
    </row>
    <row r="922" spans="1:28" ht="14.25" customHeight="1" x14ac:dyDescent="0.35">
      <c r="A922" s="527"/>
      <c r="B922" s="527"/>
      <c r="C922" s="527"/>
      <c r="D922" s="527"/>
      <c r="E922" s="527"/>
      <c r="F922" s="527"/>
      <c r="G922" s="527"/>
      <c r="H922" s="527"/>
      <c r="I922" s="527"/>
      <c r="J922" s="527"/>
      <c r="K922" s="527"/>
      <c r="L922" s="527"/>
      <c r="M922" s="527"/>
      <c r="N922" s="527"/>
      <c r="O922" s="527"/>
      <c r="P922" s="527"/>
      <c r="Q922" s="527"/>
      <c r="R922" s="527"/>
      <c r="S922" s="527"/>
      <c r="T922" s="527"/>
      <c r="U922" s="527"/>
      <c r="V922" s="527"/>
      <c r="W922" s="527"/>
      <c r="X922" s="527"/>
      <c r="Y922" s="527"/>
      <c r="Z922" s="527"/>
      <c r="AA922" s="527"/>
      <c r="AB922" s="527"/>
    </row>
    <row r="923" spans="1:28" ht="14.25" customHeight="1" x14ac:dyDescent="0.35">
      <c r="A923" s="527"/>
      <c r="B923" s="527"/>
      <c r="C923" s="527"/>
      <c r="D923" s="527"/>
      <c r="E923" s="527"/>
      <c r="F923" s="527"/>
      <c r="G923" s="527"/>
      <c r="H923" s="527"/>
      <c r="I923" s="527"/>
      <c r="J923" s="527"/>
      <c r="K923" s="527"/>
      <c r="L923" s="527"/>
      <c r="M923" s="527"/>
      <c r="N923" s="527"/>
      <c r="O923" s="527"/>
      <c r="P923" s="527"/>
      <c r="Q923" s="527"/>
      <c r="R923" s="527"/>
      <c r="S923" s="527"/>
      <c r="T923" s="527"/>
      <c r="U923" s="527"/>
      <c r="V923" s="527"/>
      <c r="W923" s="527"/>
      <c r="X923" s="527"/>
      <c r="Y923" s="527"/>
      <c r="Z923" s="527"/>
      <c r="AA923" s="527"/>
      <c r="AB923" s="527"/>
    </row>
    <row r="924" spans="1:28" ht="14.25" customHeight="1" x14ac:dyDescent="0.35">
      <c r="A924" s="527"/>
      <c r="B924" s="527"/>
      <c r="C924" s="527"/>
      <c r="D924" s="527"/>
      <c r="E924" s="527"/>
      <c r="F924" s="527"/>
      <c r="G924" s="527"/>
      <c r="H924" s="527"/>
      <c r="I924" s="527"/>
      <c r="J924" s="527"/>
      <c r="K924" s="527"/>
      <c r="L924" s="527"/>
      <c r="M924" s="527"/>
      <c r="N924" s="527"/>
      <c r="O924" s="527"/>
      <c r="P924" s="527"/>
      <c r="Q924" s="527"/>
      <c r="R924" s="527"/>
      <c r="S924" s="527"/>
      <c r="T924" s="527"/>
      <c r="U924" s="527"/>
      <c r="V924" s="527"/>
      <c r="W924" s="527"/>
      <c r="X924" s="527"/>
      <c r="Y924" s="527"/>
      <c r="Z924" s="527"/>
      <c r="AA924" s="527"/>
      <c r="AB924" s="527"/>
    </row>
    <row r="925" spans="1:28" ht="14.25" customHeight="1" x14ac:dyDescent="0.35">
      <c r="A925" s="527"/>
      <c r="B925" s="527"/>
      <c r="C925" s="527"/>
      <c r="D925" s="527"/>
      <c r="E925" s="527"/>
      <c r="F925" s="527"/>
      <c r="G925" s="527"/>
      <c r="H925" s="527"/>
      <c r="I925" s="527"/>
      <c r="J925" s="527"/>
      <c r="K925" s="527"/>
      <c r="L925" s="527"/>
      <c r="M925" s="527"/>
      <c r="N925" s="527"/>
      <c r="O925" s="527"/>
      <c r="P925" s="527"/>
      <c r="Q925" s="527"/>
      <c r="R925" s="527"/>
      <c r="S925" s="527"/>
      <c r="T925" s="527"/>
      <c r="U925" s="527"/>
      <c r="V925" s="527"/>
      <c r="W925" s="527"/>
      <c r="X925" s="527"/>
      <c r="Y925" s="527"/>
      <c r="Z925" s="527"/>
      <c r="AA925" s="527"/>
      <c r="AB925" s="527"/>
    </row>
    <row r="926" spans="1:28" ht="14.25" customHeight="1" x14ac:dyDescent="0.35">
      <c r="A926" s="527"/>
      <c r="B926" s="527"/>
      <c r="C926" s="527"/>
      <c r="D926" s="527"/>
      <c r="E926" s="527"/>
      <c r="F926" s="527"/>
      <c r="G926" s="527"/>
      <c r="H926" s="527"/>
      <c r="I926" s="527"/>
      <c r="J926" s="527"/>
      <c r="K926" s="527"/>
      <c r="L926" s="527"/>
      <c r="M926" s="527"/>
      <c r="N926" s="527"/>
      <c r="O926" s="527"/>
      <c r="P926" s="527"/>
      <c r="Q926" s="527"/>
      <c r="R926" s="527"/>
      <c r="S926" s="527"/>
      <c r="T926" s="527"/>
      <c r="U926" s="527"/>
      <c r="V926" s="527"/>
      <c r="W926" s="527"/>
      <c r="X926" s="527"/>
      <c r="Y926" s="527"/>
      <c r="Z926" s="527"/>
      <c r="AA926" s="527"/>
      <c r="AB926" s="527"/>
    </row>
    <row r="927" spans="1:28" ht="14.25" customHeight="1" x14ac:dyDescent="0.35">
      <c r="A927" s="527"/>
      <c r="B927" s="527"/>
      <c r="C927" s="527"/>
      <c r="D927" s="527"/>
      <c r="E927" s="527"/>
      <c r="F927" s="527"/>
      <c r="G927" s="527"/>
      <c r="H927" s="527"/>
      <c r="I927" s="527"/>
      <c r="J927" s="527"/>
      <c r="K927" s="527"/>
      <c r="L927" s="527"/>
      <c r="M927" s="527"/>
      <c r="N927" s="527"/>
      <c r="O927" s="527"/>
      <c r="P927" s="527"/>
      <c r="Q927" s="527"/>
      <c r="R927" s="527"/>
      <c r="S927" s="527"/>
      <c r="T927" s="527"/>
      <c r="U927" s="527"/>
      <c r="V927" s="527"/>
      <c r="W927" s="527"/>
      <c r="X927" s="527"/>
      <c r="Y927" s="527"/>
      <c r="Z927" s="527"/>
      <c r="AA927" s="527"/>
      <c r="AB927" s="527"/>
    </row>
    <row r="928" spans="1:28" ht="14.25" customHeight="1" x14ac:dyDescent="0.35">
      <c r="A928" s="527"/>
      <c r="B928" s="527"/>
      <c r="C928" s="527"/>
      <c r="D928" s="527"/>
      <c r="E928" s="527"/>
      <c r="F928" s="527"/>
      <c r="G928" s="527"/>
      <c r="H928" s="527"/>
      <c r="I928" s="527"/>
      <c r="J928" s="527"/>
      <c r="K928" s="527"/>
      <c r="L928" s="527"/>
      <c r="M928" s="527"/>
      <c r="N928" s="527"/>
      <c r="O928" s="527"/>
      <c r="P928" s="527"/>
      <c r="Q928" s="527"/>
      <c r="R928" s="527"/>
      <c r="S928" s="527"/>
      <c r="T928" s="527"/>
      <c r="U928" s="527"/>
      <c r="V928" s="527"/>
      <c r="W928" s="527"/>
      <c r="X928" s="527"/>
      <c r="Y928" s="527"/>
      <c r="Z928" s="527"/>
      <c r="AA928" s="527"/>
      <c r="AB928" s="527"/>
    </row>
    <row r="929" spans="1:28" ht="14.25" customHeight="1" x14ac:dyDescent="0.35">
      <c r="A929" s="527"/>
      <c r="B929" s="527"/>
      <c r="C929" s="527"/>
      <c r="D929" s="527"/>
      <c r="E929" s="527"/>
      <c r="F929" s="527"/>
      <c r="G929" s="527"/>
      <c r="H929" s="527"/>
      <c r="I929" s="527"/>
      <c r="J929" s="527"/>
      <c r="K929" s="527"/>
      <c r="L929" s="527"/>
      <c r="M929" s="527"/>
      <c r="N929" s="527"/>
      <c r="O929" s="527"/>
      <c r="P929" s="527"/>
      <c r="Q929" s="527"/>
      <c r="R929" s="527"/>
      <c r="S929" s="527"/>
      <c r="T929" s="527"/>
      <c r="U929" s="527"/>
      <c r="V929" s="527"/>
      <c r="W929" s="527"/>
      <c r="X929" s="527"/>
      <c r="Y929" s="527"/>
      <c r="Z929" s="527"/>
      <c r="AA929" s="527"/>
      <c r="AB929" s="527"/>
    </row>
    <row r="930" spans="1:28" ht="14.25" customHeight="1" x14ac:dyDescent="0.35">
      <c r="A930" s="527"/>
      <c r="B930" s="527"/>
      <c r="C930" s="527"/>
      <c r="D930" s="527"/>
      <c r="E930" s="527"/>
      <c r="F930" s="527"/>
      <c r="G930" s="527"/>
      <c r="H930" s="527"/>
      <c r="I930" s="527"/>
      <c r="J930" s="527"/>
      <c r="K930" s="527"/>
      <c r="L930" s="527"/>
      <c r="M930" s="527"/>
      <c r="N930" s="527"/>
      <c r="O930" s="527"/>
      <c r="P930" s="527"/>
      <c r="Q930" s="527"/>
      <c r="R930" s="527"/>
      <c r="S930" s="527"/>
      <c r="T930" s="527"/>
      <c r="U930" s="527"/>
      <c r="V930" s="527"/>
      <c r="W930" s="527"/>
      <c r="X930" s="527"/>
      <c r="Y930" s="527"/>
      <c r="Z930" s="527"/>
      <c r="AA930" s="527"/>
      <c r="AB930" s="527"/>
    </row>
    <row r="931" spans="1:28" ht="14.25" customHeight="1" x14ac:dyDescent="0.35">
      <c r="A931" s="527"/>
      <c r="B931" s="527"/>
      <c r="C931" s="527"/>
      <c r="D931" s="527"/>
      <c r="E931" s="527"/>
      <c r="F931" s="527"/>
      <c r="G931" s="527"/>
      <c r="H931" s="527"/>
      <c r="I931" s="527"/>
      <c r="J931" s="527"/>
      <c r="K931" s="527"/>
      <c r="L931" s="527"/>
      <c r="M931" s="527"/>
      <c r="N931" s="527"/>
      <c r="O931" s="527"/>
      <c r="P931" s="527"/>
      <c r="Q931" s="527"/>
      <c r="R931" s="527"/>
      <c r="S931" s="527"/>
      <c r="T931" s="527"/>
      <c r="U931" s="527"/>
      <c r="V931" s="527"/>
      <c r="W931" s="527"/>
      <c r="X931" s="527"/>
      <c r="Y931" s="527"/>
      <c r="Z931" s="527"/>
      <c r="AA931" s="527"/>
      <c r="AB931" s="527"/>
    </row>
    <row r="932" spans="1:28" ht="14.25" customHeight="1" x14ac:dyDescent="0.35">
      <c r="A932" s="527"/>
      <c r="B932" s="527"/>
      <c r="C932" s="527"/>
      <c r="D932" s="527"/>
      <c r="E932" s="527"/>
      <c r="F932" s="527"/>
      <c r="G932" s="527"/>
      <c r="H932" s="527"/>
      <c r="I932" s="527"/>
      <c r="J932" s="527"/>
      <c r="K932" s="527"/>
      <c r="L932" s="527"/>
      <c r="M932" s="527"/>
      <c r="N932" s="527"/>
      <c r="O932" s="527"/>
      <c r="P932" s="527"/>
      <c r="Q932" s="527"/>
      <c r="R932" s="527"/>
      <c r="S932" s="527"/>
      <c r="T932" s="527"/>
      <c r="U932" s="527"/>
      <c r="V932" s="527"/>
      <c r="W932" s="527"/>
      <c r="X932" s="527"/>
      <c r="Y932" s="527"/>
      <c r="Z932" s="527"/>
      <c r="AA932" s="527"/>
      <c r="AB932" s="527"/>
    </row>
    <row r="933" spans="1:28" ht="14.25" customHeight="1" x14ac:dyDescent="0.35">
      <c r="A933" s="527"/>
      <c r="B933" s="527"/>
      <c r="C933" s="527"/>
      <c r="D933" s="527"/>
      <c r="E933" s="527"/>
      <c r="F933" s="527"/>
      <c r="G933" s="527"/>
      <c r="H933" s="527"/>
      <c r="I933" s="527"/>
      <c r="J933" s="527"/>
      <c r="K933" s="527"/>
      <c r="L933" s="527"/>
      <c r="M933" s="527"/>
      <c r="N933" s="527"/>
      <c r="O933" s="527"/>
      <c r="P933" s="527"/>
      <c r="Q933" s="527"/>
      <c r="R933" s="527"/>
      <c r="S933" s="527"/>
      <c r="T933" s="527"/>
      <c r="U933" s="527"/>
      <c r="V933" s="527"/>
      <c r="W933" s="527"/>
      <c r="X933" s="527"/>
      <c r="Y933" s="527"/>
      <c r="Z933" s="527"/>
      <c r="AA933" s="527"/>
      <c r="AB933" s="527"/>
    </row>
    <row r="934" spans="1:28" ht="14.25" customHeight="1" x14ac:dyDescent="0.35">
      <c r="A934" s="527"/>
      <c r="B934" s="527"/>
      <c r="C934" s="527"/>
      <c r="D934" s="527"/>
      <c r="E934" s="527"/>
      <c r="F934" s="527"/>
      <c r="G934" s="527"/>
      <c r="H934" s="527"/>
      <c r="I934" s="527"/>
      <c r="J934" s="527"/>
      <c r="K934" s="527"/>
      <c r="L934" s="527"/>
      <c r="M934" s="527"/>
      <c r="N934" s="527"/>
      <c r="O934" s="527"/>
      <c r="P934" s="527"/>
      <c r="Q934" s="527"/>
      <c r="R934" s="527"/>
      <c r="S934" s="527"/>
      <c r="T934" s="527"/>
      <c r="U934" s="527"/>
      <c r="V934" s="527"/>
      <c r="W934" s="527"/>
      <c r="X934" s="527"/>
      <c r="Y934" s="527"/>
      <c r="Z934" s="527"/>
      <c r="AA934" s="527"/>
      <c r="AB934" s="527"/>
    </row>
    <row r="935" spans="1:28" ht="14.25" customHeight="1" x14ac:dyDescent="0.35">
      <c r="A935" s="527"/>
      <c r="B935" s="527"/>
      <c r="C935" s="527"/>
      <c r="D935" s="527"/>
      <c r="E935" s="527"/>
      <c r="F935" s="527"/>
      <c r="G935" s="527"/>
      <c r="H935" s="527"/>
      <c r="I935" s="527"/>
      <c r="J935" s="527"/>
      <c r="K935" s="527"/>
      <c r="L935" s="527"/>
      <c r="M935" s="527"/>
      <c r="N935" s="527"/>
      <c r="O935" s="527"/>
      <c r="P935" s="527"/>
      <c r="Q935" s="527"/>
      <c r="R935" s="527"/>
      <c r="S935" s="527"/>
      <c r="T935" s="527"/>
      <c r="U935" s="527"/>
      <c r="V935" s="527"/>
      <c r="W935" s="527"/>
      <c r="X935" s="527"/>
      <c r="Y935" s="527"/>
      <c r="Z935" s="527"/>
      <c r="AA935" s="527"/>
      <c r="AB935" s="527"/>
    </row>
    <row r="936" spans="1:28" ht="14.25" customHeight="1" x14ac:dyDescent="0.35">
      <c r="A936" s="527"/>
      <c r="B936" s="527"/>
      <c r="C936" s="527"/>
      <c r="D936" s="527"/>
      <c r="E936" s="527"/>
      <c r="F936" s="527"/>
      <c r="G936" s="527"/>
      <c r="H936" s="527"/>
      <c r="I936" s="527"/>
      <c r="J936" s="527"/>
      <c r="K936" s="527"/>
      <c r="L936" s="527"/>
      <c r="M936" s="527"/>
      <c r="N936" s="527"/>
      <c r="O936" s="527"/>
      <c r="P936" s="527"/>
      <c r="Q936" s="527"/>
      <c r="R936" s="527"/>
      <c r="S936" s="527"/>
      <c r="T936" s="527"/>
      <c r="U936" s="527"/>
      <c r="V936" s="527"/>
      <c r="W936" s="527"/>
      <c r="X936" s="527"/>
      <c r="Y936" s="527"/>
      <c r="Z936" s="527"/>
      <c r="AA936" s="527"/>
      <c r="AB936" s="527"/>
    </row>
    <row r="937" spans="1:28" ht="14.25" customHeight="1" x14ac:dyDescent="0.35">
      <c r="A937" s="527"/>
      <c r="B937" s="527"/>
      <c r="C937" s="527"/>
      <c r="D937" s="527"/>
      <c r="E937" s="527"/>
      <c r="F937" s="527"/>
      <c r="G937" s="527"/>
      <c r="H937" s="527"/>
      <c r="I937" s="527"/>
      <c r="J937" s="527"/>
      <c r="K937" s="527"/>
      <c r="L937" s="527"/>
      <c r="M937" s="527"/>
      <c r="N937" s="527"/>
      <c r="O937" s="527"/>
      <c r="P937" s="527"/>
      <c r="Q937" s="527"/>
      <c r="R937" s="527"/>
      <c r="S937" s="527"/>
      <c r="T937" s="527"/>
      <c r="U937" s="527"/>
      <c r="V937" s="527"/>
      <c r="W937" s="527"/>
      <c r="X937" s="527"/>
      <c r="Y937" s="527"/>
      <c r="Z937" s="527"/>
      <c r="AA937" s="527"/>
      <c r="AB937" s="527"/>
    </row>
    <row r="938" spans="1:28" ht="14.25" customHeight="1" x14ac:dyDescent="0.35">
      <c r="A938" s="527"/>
      <c r="B938" s="527"/>
      <c r="C938" s="527"/>
      <c r="D938" s="527"/>
      <c r="E938" s="527"/>
      <c r="F938" s="527"/>
      <c r="G938" s="527"/>
      <c r="H938" s="527"/>
      <c r="I938" s="527"/>
      <c r="J938" s="527"/>
      <c r="K938" s="527"/>
      <c r="L938" s="527"/>
      <c r="M938" s="527"/>
      <c r="N938" s="527"/>
      <c r="O938" s="527"/>
      <c r="P938" s="527"/>
      <c r="Q938" s="527"/>
      <c r="R938" s="527"/>
      <c r="S938" s="527"/>
      <c r="T938" s="527"/>
      <c r="U938" s="527"/>
      <c r="V938" s="527"/>
      <c r="W938" s="527"/>
      <c r="X938" s="527"/>
      <c r="Y938" s="527"/>
      <c r="Z938" s="527"/>
      <c r="AA938" s="527"/>
      <c r="AB938" s="527"/>
    </row>
    <row r="939" spans="1:28" ht="14.25" customHeight="1" x14ac:dyDescent="0.35">
      <c r="A939" s="527"/>
      <c r="B939" s="527"/>
      <c r="C939" s="527"/>
      <c r="D939" s="527"/>
      <c r="E939" s="527"/>
      <c r="F939" s="527"/>
      <c r="G939" s="527"/>
      <c r="H939" s="527"/>
      <c r="I939" s="527"/>
      <c r="J939" s="527"/>
      <c r="K939" s="527"/>
      <c r="L939" s="527"/>
      <c r="M939" s="527"/>
      <c r="N939" s="527"/>
      <c r="O939" s="527"/>
      <c r="P939" s="527"/>
      <c r="Q939" s="527"/>
      <c r="R939" s="527"/>
      <c r="S939" s="527"/>
      <c r="T939" s="527"/>
      <c r="U939" s="527"/>
      <c r="V939" s="527"/>
      <c r="W939" s="527"/>
      <c r="X939" s="527"/>
      <c r="Y939" s="527"/>
      <c r="Z939" s="527"/>
      <c r="AA939" s="527"/>
      <c r="AB939" s="527"/>
    </row>
    <row r="940" spans="1:28" ht="14.25" customHeight="1" x14ac:dyDescent="0.35">
      <c r="A940" s="527"/>
      <c r="B940" s="527"/>
      <c r="C940" s="527"/>
      <c r="D940" s="527"/>
      <c r="E940" s="527"/>
      <c r="F940" s="527"/>
      <c r="G940" s="527"/>
      <c r="H940" s="527"/>
      <c r="I940" s="527"/>
      <c r="J940" s="527"/>
      <c r="K940" s="527"/>
      <c r="L940" s="527"/>
      <c r="M940" s="527"/>
      <c r="N940" s="527"/>
      <c r="O940" s="527"/>
      <c r="P940" s="527"/>
      <c r="Q940" s="527"/>
      <c r="R940" s="527"/>
      <c r="S940" s="527"/>
      <c r="T940" s="527"/>
      <c r="U940" s="527"/>
      <c r="V940" s="527"/>
      <c r="W940" s="527"/>
      <c r="X940" s="527"/>
      <c r="Y940" s="527"/>
      <c r="Z940" s="527"/>
      <c r="AA940" s="527"/>
      <c r="AB940" s="527"/>
    </row>
    <row r="941" spans="1:28" ht="14.25" customHeight="1" x14ac:dyDescent="0.35">
      <c r="A941" s="527"/>
      <c r="B941" s="527"/>
      <c r="C941" s="527"/>
      <c r="D941" s="527"/>
      <c r="E941" s="527"/>
      <c r="F941" s="527"/>
      <c r="G941" s="527"/>
      <c r="H941" s="527"/>
      <c r="I941" s="527"/>
      <c r="J941" s="527"/>
      <c r="K941" s="527"/>
      <c r="L941" s="527"/>
      <c r="M941" s="527"/>
      <c r="N941" s="527"/>
      <c r="O941" s="527"/>
      <c r="P941" s="527"/>
      <c r="Q941" s="527"/>
      <c r="R941" s="527"/>
      <c r="S941" s="527"/>
      <c r="T941" s="527"/>
      <c r="U941" s="527"/>
      <c r="V941" s="527"/>
      <c r="W941" s="527"/>
      <c r="X941" s="527"/>
      <c r="Y941" s="527"/>
      <c r="Z941" s="527"/>
      <c r="AA941" s="527"/>
      <c r="AB941" s="527"/>
    </row>
    <row r="942" spans="1:28" ht="14.25" customHeight="1" x14ac:dyDescent="0.35">
      <c r="A942" s="527"/>
      <c r="B942" s="527"/>
      <c r="C942" s="527"/>
      <c r="D942" s="527"/>
      <c r="E942" s="527"/>
      <c r="F942" s="527"/>
      <c r="G942" s="527"/>
      <c r="H942" s="527"/>
      <c r="I942" s="527"/>
      <c r="J942" s="527"/>
      <c r="K942" s="527"/>
      <c r="L942" s="527"/>
      <c r="M942" s="527"/>
      <c r="N942" s="527"/>
      <c r="O942" s="527"/>
      <c r="P942" s="527"/>
      <c r="Q942" s="527"/>
      <c r="R942" s="527"/>
      <c r="S942" s="527"/>
      <c r="T942" s="527"/>
      <c r="U942" s="527"/>
      <c r="V942" s="527"/>
      <c r="W942" s="527"/>
      <c r="X942" s="527"/>
      <c r="Y942" s="527"/>
      <c r="Z942" s="527"/>
      <c r="AA942" s="527"/>
      <c r="AB942" s="527"/>
    </row>
    <row r="943" spans="1:28" ht="14.25" customHeight="1" x14ac:dyDescent="0.35">
      <c r="A943" s="527"/>
      <c r="B943" s="527"/>
      <c r="C943" s="527"/>
      <c r="D943" s="527"/>
      <c r="E943" s="527"/>
      <c r="F943" s="527"/>
      <c r="G943" s="527"/>
      <c r="H943" s="527"/>
      <c r="I943" s="527"/>
      <c r="J943" s="527"/>
      <c r="K943" s="527"/>
      <c r="L943" s="527"/>
      <c r="M943" s="527"/>
      <c r="N943" s="527"/>
      <c r="O943" s="527"/>
      <c r="P943" s="527"/>
      <c r="Q943" s="527"/>
      <c r="R943" s="527"/>
      <c r="S943" s="527"/>
      <c r="T943" s="527"/>
      <c r="U943" s="527"/>
      <c r="V943" s="527"/>
      <c r="W943" s="527"/>
      <c r="X943" s="527"/>
      <c r="Y943" s="527"/>
      <c r="Z943" s="527"/>
      <c r="AA943" s="527"/>
      <c r="AB943" s="527"/>
    </row>
    <row r="944" spans="1:28" ht="14.25" customHeight="1" x14ac:dyDescent="0.35">
      <c r="A944" s="527"/>
      <c r="B944" s="527"/>
      <c r="C944" s="527"/>
      <c r="D944" s="527"/>
      <c r="E944" s="527"/>
      <c r="F944" s="527"/>
      <c r="G944" s="527"/>
      <c r="H944" s="527"/>
      <c r="I944" s="527"/>
      <c r="J944" s="527"/>
      <c r="K944" s="527"/>
      <c r="L944" s="527"/>
      <c r="M944" s="527"/>
      <c r="N944" s="527"/>
      <c r="O944" s="527"/>
      <c r="P944" s="527"/>
      <c r="Q944" s="527"/>
      <c r="R944" s="527"/>
      <c r="S944" s="527"/>
      <c r="T944" s="527"/>
      <c r="U944" s="527"/>
      <c r="V944" s="527"/>
      <c r="W944" s="527"/>
      <c r="X944" s="527"/>
      <c r="Y944" s="527"/>
      <c r="Z944" s="527"/>
      <c r="AA944" s="527"/>
      <c r="AB944" s="527"/>
    </row>
    <row r="945" spans="1:28" ht="14.25" customHeight="1" x14ac:dyDescent="0.35">
      <c r="A945" s="527"/>
      <c r="B945" s="527"/>
      <c r="C945" s="527"/>
      <c r="D945" s="527"/>
      <c r="E945" s="527"/>
      <c r="F945" s="527"/>
      <c r="G945" s="527"/>
      <c r="H945" s="527"/>
      <c r="I945" s="527"/>
      <c r="J945" s="527"/>
      <c r="K945" s="527"/>
      <c r="L945" s="527"/>
      <c r="M945" s="527"/>
      <c r="N945" s="527"/>
      <c r="O945" s="527"/>
      <c r="P945" s="527"/>
      <c r="Q945" s="527"/>
      <c r="R945" s="527"/>
      <c r="S945" s="527"/>
      <c r="T945" s="527"/>
      <c r="U945" s="527"/>
      <c r="V945" s="527"/>
      <c r="W945" s="527"/>
      <c r="X945" s="527"/>
      <c r="Y945" s="527"/>
      <c r="Z945" s="527"/>
      <c r="AA945" s="527"/>
      <c r="AB945" s="527"/>
    </row>
    <row r="946" spans="1:28" ht="14.25" customHeight="1" x14ac:dyDescent="0.35">
      <c r="A946" s="527"/>
      <c r="B946" s="527"/>
      <c r="C946" s="527"/>
      <c r="D946" s="527"/>
      <c r="E946" s="527"/>
      <c r="F946" s="527"/>
      <c r="G946" s="527"/>
      <c r="H946" s="527"/>
      <c r="I946" s="527"/>
      <c r="J946" s="527"/>
      <c r="K946" s="527"/>
      <c r="L946" s="527"/>
      <c r="M946" s="527"/>
      <c r="N946" s="527"/>
      <c r="O946" s="527"/>
      <c r="P946" s="527"/>
      <c r="Q946" s="527"/>
      <c r="R946" s="527"/>
      <c r="S946" s="527"/>
      <c r="T946" s="527"/>
      <c r="U946" s="527"/>
      <c r="V946" s="527"/>
      <c r="W946" s="527"/>
      <c r="X946" s="527"/>
      <c r="Y946" s="527"/>
      <c r="Z946" s="527"/>
      <c r="AA946" s="527"/>
      <c r="AB946" s="527"/>
    </row>
    <row r="947" spans="1:28" ht="14.25" customHeight="1" x14ac:dyDescent="0.35">
      <c r="A947" s="527"/>
      <c r="B947" s="527"/>
      <c r="C947" s="527"/>
      <c r="D947" s="527"/>
      <c r="E947" s="527"/>
      <c r="F947" s="527"/>
      <c r="G947" s="527"/>
      <c r="H947" s="527"/>
      <c r="I947" s="527"/>
      <c r="J947" s="527"/>
      <c r="K947" s="527"/>
      <c r="L947" s="527"/>
      <c r="M947" s="527"/>
      <c r="N947" s="527"/>
      <c r="O947" s="527"/>
      <c r="P947" s="527"/>
      <c r="Q947" s="527"/>
      <c r="R947" s="527"/>
      <c r="S947" s="527"/>
      <c r="T947" s="527"/>
      <c r="U947" s="527"/>
      <c r="V947" s="527"/>
      <c r="W947" s="527"/>
      <c r="X947" s="527"/>
      <c r="Y947" s="527"/>
      <c r="Z947" s="527"/>
      <c r="AA947" s="527"/>
      <c r="AB947" s="527"/>
    </row>
    <row r="948" spans="1:28" ht="14.25" customHeight="1" x14ac:dyDescent="0.35">
      <c r="A948" s="527"/>
      <c r="B948" s="527"/>
      <c r="C948" s="527"/>
      <c r="D948" s="527"/>
      <c r="E948" s="527"/>
      <c r="F948" s="527"/>
      <c r="G948" s="527"/>
      <c r="H948" s="527"/>
      <c r="I948" s="527"/>
      <c r="J948" s="527"/>
      <c r="K948" s="527"/>
      <c r="L948" s="527"/>
      <c r="M948" s="527"/>
      <c r="N948" s="527"/>
      <c r="O948" s="527"/>
      <c r="P948" s="527"/>
      <c r="Q948" s="527"/>
      <c r="R948" s="527"/>
      <c r="S948" s="527"/>
      <c r="T948" s="527"/>
      <c r="U948" s="527"/>
      <c r="V948" s="527"/>
      <c r="W948" s="527"/>
      <c r="X948" s="527"/>
      <c r="Y948" s="527"/>
      <c r="Z948" s="527"/>
      <c r="AA948" s="527"/>
      <c r="AB948" s="527"/>
    </row>
    <row r="949" spans="1:28" ht="14.25" customHeight="1" x14ac:dyDescent="0.35">
      <c r="A949" s="527"/>
      <c r="B949" s="527"/>
      <c r="C949" s="527"/>
      <c r="D949" s="527"/>
      <c r="E949" s="527"/>
      <c r="F949" s="527"/>
      <c r="G949" s="527"/>
      <c r="H949" s="527"/>
      <c r="I949" s="527"/>
      <c r="J949" s="527"/>
      <c r="K949" s="527"/>
      <c r="L949" s="527"/>
      <c r="M949" s="527"/>
      <c r="N949" s="527"/>
      <c r="O949" s="527"/>
      <c r="P949" s="527"/>
      <c r="Q949" s="527"/>
      <c r="R949" s="527"/>
      <c r="S949" s="527"/>
      <c r="T949" s="527"/>
      <c r="U949" s="527"/>
      <c r="V949" s="527"/>
      <c r="W949" s="527"/>
      <c r="X949" s="527"/>
      <c r="Y949" s="527"/>
      <c r="Z949" s="527"/>
      <c r="AA949" s="527"/>
      <c r="AB949" s="527"/>
    </row>
    <row r="950" spans="1:28" ht="14.25" customHeight="1" x14ac:dyDescent="0.35">
      <c r="A950" s="527"/>
      <c r="B950" s="527"/>
      <c r="C950" s="527"/>
      <c r="D950" s="527"/>
      <c r="E950" s="527"/>
      <c r="F950" s="527"/>
      <c r="G950" s="527"/>
      <c r="H950" s="527"/>
      <c r="I950" s="527"/>
      <c r="J950" s="527"/>
      <c r="K950" s="527"/>
      <c r="L950" s="527"/>
      <c r="M950" s="527"/>
      <c r="N950" s="527"/>
      <c r="O950" s="527"/>
      <c r="P950" s="527"/>
      <c r="Q950" s="527"/>
      <c r="R950" s="527"/>
      <c r="S950" s="527"/>
      <c r="T950" s="527"/>
      <c r="U950" s="527"/>
      <c r="V950" s="527"/>
      <c r="W950" s="527"/>
      <c r="X950" s="527"/>
      <c r="Y950" s="527"/>
      <c r="Z950" s="527"/>
      <c r="AA950" s="527"/>
      <c r="AB950" s="527"/>
    </row>
    <row r="951" spans="1:28" ht="14.25" customHeight="1" x14ac:dyDescent="0.35">
      <c r="A951" s="527"/>
      <c r="B951" s="527"/>
      <c r="C951" s="527"/>
      <c r="D951" s="527"/>
      <c r="E951" s="527"/>
      <c r="F951" s="527"/>
      <c r="G951" s="527"/>
      <c r="H951" s="527"/>
      <c r="I951" s="527"/>
      <c r="J951" s="527"/>
      <c r="K951" s="527"/>
      <c r="L951" s="527"/>
      <c r="M951" s="527"/>
      <c r="N951" s="527"/>
      <c r="O951" s="527"/>
      <c r="P951" s="527"/>
      <c r="Q951" s="527"/>
      <c r="R951" s="527"/>
      <c r="S951" s="527"/>
      <c r="T951" s="527"/>
      <c r="U951" s="527"/>
      <c r="V951" s="527"/>
      <c r="W951" s="527"/>
      <c r="X951" s="527"/>
      <c r="Y951" s="527"/>
      <c r="Z951" s="527"/>
      <c r="AA951" s="527"/>
      <c r="AB951" s="527"/>
    </row>
    <row r="952" spans="1:28" ht="14.25" customHeight="1" x14ac:dyDescent="0.35">
      <c r="A952" s="527"/>
      <c r="B952" s="527"/>
      <c r="C952" s="527"/>
      <c r="D952" s="527"/>
      <c r="E952" s="527"/>
      <c r="F952" s="527"/>
      <c r="G952" s="527"/>
      <c r="H952" s="527"/>
      <c r="I952" s="527"/>
      <c r="J952" s="527"/>
      <c r="K952" s="527"/>
      <c r="L952" s="527"/>
      <c r="M952" s="527"/>
      <c r="N952" s="527"/>
      <c r="O952" s="527"/>
      <c r="P952" s="527"/>
      <c r="Q952" s="527"/>
      <c r="R952" s="527"/>
      <c r="S952" s="527"/>
      <c r="T952" s="527"/>
      <c r="U952" s="527"/>
      <c r="V952" s="527"/>
      <c r="W952" s="527"/>
      <c r="X952" s="527"/>
      <c r="Y952" s="527"/>
      <c r="Z952" s="527"/>
      <c r="AA952" s="527"/>
      <c r="AB952" s="527"/>
    </row>
    <row r="953" spans="1:28" ht="14.25" customHeight="1" x14ac:dyDescent="0.35">
      <c r="A953" s="527"/>
      <c r="B953" s="527"/>
      <c r="C953" s="527"/>
      <c r="D953" s="527"/>
      <c r="E953" s="527"/>
      <c r="F953" s="527"/>
      <c r="G953" s="527"/>
      <c r="H953" s="527"/>
      <c r="I953" s="527"/>
      <c r="J953" s="527"/>
      <c r="K953" s="527"/>
      <c r="L953" s="527"/>
      <c r="M953" s="527"/>
      <c r="N953" s="527"/>
      <c r="O953" s="527"/>
      <c r="P953" s="527"/>
      <c r="Q953" s="527"/>
      <c r="R953" s="527"/>
      <c r="S953" s="527"/>
      <c r="T953" s="527"/>
      <c r="U953" s="527"/>
      <c r="V953" s="527"/>
      <c r="W953" s="527"/>
      <c r="X953" s="527"/>
      <c r="Y953" s="527"/>
      <c r="Z953" s="527"/>
      <c r="AA953" s="527"/>
      <c r="AB953" s="527"/>
    </row>
    <row r="954" spans="1:28" ht="14.25" customHeight="1" x14ac:dyDescent="0.35">
      <c r="A954" s="527"/>
      <c r="B954" s="527"/>
      <c r="C954" s="527"/>
      <c r="D954" s="527"/>
      <c r="E954" s="527"/>
      <c r="F954" s="527"/>
      <c r="G954" s="527"/>
      <c r="H954" s="527"/>
      <c r="I954" s="527"/>
      <c r="J954" s="527"/>
      <c r="K954" s="527"/>
      <c r="L954" s="527"/>
      <c r="M954" s="527"/>
      <c r="N954" s="527"/>
      <c r="O954" s="527"/>
      <c r="P954" s="527"/>
      <c r="Q954" s="527"/>
      <c r="R954" s="527"/>
      <c r="S954" s="527"/>
      <c r="T954" s="527"/>
      <c r="U954" s="527"/>
      <c r="V954" s="527"/>
      <c r="W954" s="527"/>
      <c r="X954" s="527"/>
      <c r="Y954" s="527"/>
      <c r="Z954" s="527"/>
      <c r="AA954" s="527"/>
      <c r="AB954" s="527"/>
    </row>
    <row r="955" spans="1:28" ht="14.25" customHeight="1" x14ac:dyDescent="0.35">
      <c r="A955" s="527"/>
      <c r="B955" s="527"/>
      <c r="C955" s="527"/>
      <c r="D955" s="527"/>
      <c r="E955" s="527"/>
      <c r="F955" s="527"/>
      <c r="G955" s="527"/>
      <c r="H955" s="527"/>
      <c r="I955" s="527"/>
      <c r="J955" s="527"/>
      <c r="K955" s="527"/>
      <c r="L955" s="527"/>
      <c r="M955" s="527"/>
      <c r="N955" s="527"/>
      <c r="O955" s="527"/>
      <c r="P955" s="527"/>
      <c r="Q955" s="527"/>
      <c r="R955" s="527"/>
      <c r="S955" s="527"/>
      <c r="T955" s="527"/>
      <c r="U955" s="527"/>
      <c r="V955" s="527"/>
      <c r="W955" s="527"/>
      <c r="X955" s="527"/>
      <c r="Y955" s="527"/>
      <c r="Z955" s="527"/>
      <c r="AA955" s="527"/>
      <c r="AB955" s="527"/>
    </row>
    <row r="956" spans="1:28" ht="14.25" customHeight="1" x14ac:dyDescent="0.35">
      <c r="A956" s="527"/>
      <c r="B956" s="527"/>
      <c r="C956" s="527"/>
      <c r="D956" s="527"/>
      <c r="E956" s="527"/>
      <c r="F956" s="527"/>
      <c r="G956" s="527"/>
      <c r="H956" s="527"/>
      <c r="I956" s="527"/>
      <c r="J956" s="527"/>
      <c r="K956" s="527"/>
      <c r="L956" s="527"/>
      <c r="M956" s="527"/>
      <c r="N956" s="527"/>
      <c r="O956" s="527"/>
      <c r="P956" s="527"/>
      <c r="Q956" s="527"/>
      <c r="R956" s="527"/>
      <c r="S956" s="527"/>
      <c r="T956" s="527"/>
      <c r="U956" s="527"/>
      <c r="V956" s="527"/>
      <c r="W956" s="527"/>
      <c r="X956" s="527"/>
      <c r="Y956" s="527"/>
      <c r="Z956" s="527"/>
      <c r="AA956" s="527"/>
      <c r="AB956" s="527"/>
    </row>
    <row r="957" spans="1:28" ht="14.25" customHeight="1" x14ac:dyDescent="0.35">
      <c r="A957" s="527"/>
      <c r="B957" s="527"/>
      <c r="C957" s="527"/>
      <c r="D957" s="527"/>
      <c r="E957" s="527"/>
      <c r="F957" s="527"/>
      <c r="G957" s="527"/>
      <c r="H957" s="527"/>
      <c r="I957" s="527"/>
      <c r="J957" s="527"/>
      <c r="K957" s="527"/>
      <c r="L957" s="527"/>
      <c r="M957" s="527"/>
      <c r="N957" s="527"/>
      <c r="O957" s="527"/>
      <c r="P957" s="527"/>
      <c r="Q957" s="527"/>
      <c r="R957" s="527"/>
      <c r="S957" s="527"/>
      <c r="T957" s="527"/>
      <c r="U957" s="527"/>
      <c r="V957" s="527"/>
      <c r="W957" s="527"/>
      <c r="X957" s="527"/>
      <c r="Y957" s="527"/>
      <c r="Z957" s="527"/>
      <c r="AA957" s="527"/>
      <c r="AB957" s="527"/>
    </row>
    <row r="958" spans="1:28" ht="14.25" customHeight="1" x14ac:dyDescent="0.35">
      <c r="A958" s="527"/>
      <c r="B958" s="527"/>
      <c r="C958" s="527"/>
      <c r="D958" s="527"/>
      <c r="E958" s="527"/>
      <c r="F958" s="527"/>
      <c r="G958" s="527"/>
      <c r="H958" s="527"/>
      <c r="I958" s="527"/>
      <c r="J958" s="527"/>
      <c r="K958" s="527"/>
      <c r="L958" s="527"/>
      <c r="M958" s="527"/>
      <c r="N958" s="527"/>
      <c r="O958" s="527"/>
      <c r="P958" s="527"/>
      <c r="Q958" s="527"/>
      <c r="R958" s="527"/>
      <c r="S958" s="527"/>
      <c r="T958" s="527"/>
      <c r="U958" s="527"/>
      <c r="V958" s="527"/>
      <c r="W958" s="527"/>
      <c r="X958" s="527"/>
      <c r="Y958" s="527"/>
      <c r="Z958" s="527"/>
      <c r="AA958" s="527"/>
      <c r="AB958" s="527"/>
    </row>
    <row r="959" spans="1:28" ht="14.25" customHeight="1" x14ac:dyDescent="0.35">
      <c r="A959" s="527"/>
      <c r="B959" s="527"/>
      <c r="C959" s="527"/>
      <c r="D959" s="527"/>
      <c r="E959" s="527"/>
      <c r="F959" s="527"/>
      <c r="G959" s="527"/>
      <c r="H959" s="527"/>
      <c r="I959" s="527"/>
      <c r="J959" s="527"/>
      <c r="K959" s="527"/>
      <c r="L959" s="527"/>
      <c r="M959" s="527"/>
      <c r="N959" s="527"/>
      <c r="O959" s="527"/>
      <c r="P959" s="527"/>
      <c r="Q959" s="527"/>
      <c r="R959" s="527"/>
      <c r="S959" s="527"/>
      <c r="T959" s="527"/>
      <c r="U959" s="527"/>
      <c r="V959" s="527"/>
      <c r="W959" s="527"/>
      <c r="X959" s="527"/>
      <c r="Y959" s="527"/>
      <c r="Z959" s="527"/>
      <c r="AA959" s="527"/>
      <c r="AB959" s="527"/>
    </row>
    <row r="960" spans="1:28" ht="14.25" customHeight="1" x14ac:dyDescent="0.35">
      <c r="A960" s="527"/>
      <c r="B960" s="527"/>
      <c r="C960" s="527"/>
      <c r="D960" s="527"/>
      <c r="E960" s="527"/>
      <c r="F960" s="527"/>
      <c r="G960" s="527"/>
      <c r="H960" s="527"/>
      <c r="I960" s="527"/>
      <c r="J960" s="527"/>
      <c r="K960" s="527"/>
      <c r="L960" s="527"/>
      <c r="M960" s="527"/>
      <c r="N960" s="527"/>
      <c r="O960" s="527"/>
      <c r="P960" s="527"/>
      <c r="Q960" s="527"/>
      <c r="R960" s="527"/>
      <c r="S960" s="527"/>
      <c r="T960" s="527"/>
      <c r="U960" s="527"/>
      <c r="V960" s="527"/>
      <c r="W960" s="527"/>
      <c r="X960" s="527"/>
      <c r="Y960" s="527"/>
      <c r="Z960" s="527"/>
      <c r="AA960" s="527"/>
      <c r="AB960" s="527"/>
    </row>
    <row r="961" spans="1:28" ht="14.25" customHeight="1" x14ac:dyDescent="0.35">
      <c r="A961" s="527"/>
      <c r="B961" s="527"/>
      <c r="C961" s="527"/>
      <c r="D961" s="527"/>
      <c r="E961" s="527"/>
      <c r="F961" s="527"/>
      <c r="G961" s="527"/>
      <c r="H961" s="527"/>
      <c r="I961" s="527"/>
      <c r="J961" s="527"/>
      <c r="K961" s="527"/>
      <c r="L961" s="527"/>
      <c r="M961" s="527"/>
      <c r="N961" s="527"/>
      <c r="O961" s="527"/>
      <c r="P961" s="527"/>
      <c r="Q961" s="527"/>
      <c r="R961" s="527"/>
      <c r="S961" s="527"/>
      <c r="T961" s="527"/>
      <c r="U961" s="527"/>
      <c r="V961" s="527"/>
      <c r="W961" s="527"/>
      <c r="X961" s="527"/>
      <c r="Y961" s="527"/>
      <c r="Z961" s="527"/>
      <c r="AA961" s="527"/>
      <c r="AB961" s="527"/>
    </row>
    <row r="962" spans="1:28" ht="14.25" customHeight="1" x14ac:dyDescent="0.35">
      <c r="A962" s="527"/>
      <c r="B962" s="527"/>
      <c r="C962" s="527"/>
      <c r="D962" s="527"/>
      <c r="E962" s="527"/>
      <c r="F962" s="527"/>
      <c r="G962" s="527"/>
      <c r="H962" s="527"/>
      <c r="I962" s="527"/>
      <c r="J962" s="527"/>
      <c r="K962" s="527"/>
      <c r="L962" s="527"/>
      <c r="M962" s="527"/>
      <c r="N962" s="527"/>
      <c r="O962" s="527"/>
      <c r="P962" s="527"/>
      <c r="Q962" s="527"/>
      <c r="R962" s="527"/>
      <c r="S962" s="527"/>
      <c r="T962" s="527"/>
      <c r="U962" s="527"/>
      <c r="V962" s="527"/>
      <c r="W962" s="527"/>
      <c r="X962" s="527"/>
      <c r="Y962" s="527"/>
      <c r="Z962" s="527"/>
      <c r="AA962" s="527"/>
      <c r="AB962" s="527"/>
    </row>
    <row r="963" spans="1:28" ht="14.25" customHeight="1" x14ac:dyDescent="0.35">
      <c r="A963" s="527"/>
      <c r="B963" s="527"/>
      <c r="C963" s="527"/>
      <c r="D963" s="527"/>
      <c r="E963" s="527"/>
      <c r="F963" s="527"/>
      <c r="G963" s="527"/>
      <c r="H963" s="527"/>
      <c r="I963" s="527"/>
      <c r="J963" s="527"/>
      <c r="K963" s="527"/>
      <c r="L963" s="527"/>
      <c r="M963" s="527"/>
      <c r="N963" s="527"/>
      <c r="O963" s="527"/>
      <c r="P963" s="527"/>
      <c r="Q963" s="527"/>
      <c r="R963" s="527"/>
      <c r="S963" s="527"/>
      <c r="T963" s="527"/>
      <c r="U963" s="527"/>
      <c r="V963" s="527"/>
      <c r="W963" s="527"/>
      <c r="X963" s="527"/>
      <c r="Y963" s="527"/>
      <c r="Z963" s="527"/>
      <c r="AA963" s="527"/>
      <c r="AB963" s="527"/>
    </row>
    <row r="964" spans="1:28" ht="14.25" customHeight="1" x14ac:dyDescent="0.35">
      <c r="A964" s="527"/>
      <c r="B964" s="527"/>
      <c r="C964" s="527"/>
      <c r="D964" s="527"/>
      <c r="E964" s="527"/>
      <c r="F964" s="527"/>
      <c r="G964" s="527"/>
      <c r="H964" s="527"/>
      <c r="I964" s="527"/>
      <c r="J964" s="527"/>
      <c r="K964" s="527"/>
      <c r="L964" s="527"/>
      <c r="M964" s="527"/>
      <c r="N964" s="527"/>
      <c r="O964" s="527"/>
      <c r="P964" s="527"/>
      <c r="Q964" s="527"/>
      <c r="R964" s="527"/>
      <c r="S964" s="527"/>
      <c r="T964" s="527"/>
      <c r="U964" s="527"/>
      <c r="V964" s="527"/>
      <c r="W964" s="527"/>
      <c r="X964" s="527"/>
      <c r="Y964" s="527"/>
      <c r="Z964" s="527"/>
      <c r="AA964" s="527"/>
      <c r="AB964" s="527"/>
    </row>
    <row r="965" spans="1:28" ht="14.25" customHeight="1" x14ac:dyDescent="0.35">
      <c r="A965" s="527"/>
      <c r="B965" s="527"/>
      <c r="C965" s="527"/>
      <c r="D965" s="527"/>
      <c r="E965" s="527"/>
      <c r="F965" s="527"/>
      <c r="G965" s="527"/>
      <c r="H965" s="527"/>
      <c r="I965" s="527"/>
      <c r="J965" s="527"/>
      <c r="K965" s="527"/>
      <c r="L965" s="527"/>
      <c r="M965" s="527"/>
      <c r="N965" s="527"/>
      <c r="O965" s="527"/>
      <c r="P965" s="527"/>
      <c r="Q965" s="527"/>
      <c r="R965" s="527"/>
      <c r="S965" s="527"/>
      <c r="T965" s="527"/>
      <c r="U965" s="527"/>
      <c r="V965" s="527"/>
      <c r="W965" s="527"/>
      <c r="X965" s="527"/>
      <c r="Y965" s="527"/>
      <c r="Z965" s="527"/>
      <c r="AA965" s="527"/>
      <c r="AB965" s="527"/>
    </row>
    <row r="966" spans="1:28" ht="14.25" customHeight="1" x14ac:dyDescent="0.35">
      <c r="A966" s="527"/>
      <c r="B966" s="527"/>
      <c r="C966" s="527"/>
      <c r="D966" s="527"/>
      <c r="E966" s="527"/>
      <c r="F966" s="527"/>
      <c r="G966" s="527"/>
      <c r="H966" s="527"/>
      <c r="I966" s="527"/>
      <c r="J966" s="527"/>
      <c r="K966" s="527"/>
      <c r="L966" s="527"/>
      <c r="M966" s="527"/>
      <c r="N966" s="527"/>
      <c r="O966" s="527"/>
      <c r="P966" s="527"/>
      <c r="Q966" s="527"/>
      <c r="R966" s="527"/>
      <c r="S966" s="527"/>
      <c r="T966" s="527"/>
      <c r="U966" s="527"/>
      <c r="V966" s="527"/>
      <c r="W966" s="527"/>
      <c r="X966" s="527"/>
      <c r="Y966" s="527"/>
      <c r="Z966" s="527"/>
      <c r="AA966" s="527"/>
      <c r="AB966" s="527"/>
    </row>
    <row r="967" spans="1:28" ht="14.25" customHeight="1" x14ac:dyDescent="0.35">
      <c r="A967" s="527"/>
      <c r="B967" s="527"/>
      <c r="C967" s="527"/>
      <c r="D967" s="527"/>
      <c r="E967" s="527"/>
      <c r="F967" s="527"/>
      <c r="G967" s="527"/>
      <c r="H967" s="527"/>
      <c r="I967" s="527"/>
      <c r="J967" s="527"/>
      <c r="K967" s="527"/>
      <c r="L967" s="527"/>
      <c r="M967" s="527"/>
      <c r="N967" s="527"/>
      <c r="O967" s="527"/>
      <c r="P967" s="527"/>
      <c r="Q967" s="527"/>
      <c r="R967" s="527"/>
      <c r="S967" s="527"/>
      <c r="T967" s="527"/>
      <c r="U967" s="527"/>
      <c r="V967" s="527"/>
      <c r="W967" s="527"/>
      <c r="X967" s="527"/>
      <c r="Y967" s="527"/>
      <c r="Z967" s="527"/>
      <c r="AA967" s="527"/>
      <c r="AB967" s="527"/>
    </row>
    <row r="968" spans="1:28" ht="14.25" customHeight="1" x14ac:dyDescent="0.35">
      <c r="A968" s="527"/>
      <c r="B968" s="527"/>
      <c r="C968" s="527"/>
      <c r="D968" s="527"/>
      <c r="E968" s="527"/>
      <c r="F968" s="527"/>
      <c r="G968" s="527"/>
      <c r="H968" s="527"/>
      <c r="I968" s="527"/>
      <c r="J968" s="527"/>
      <c r="K968" s="527"/>
      <c r="L968" s="527"/>
      <c r="M968" s="527"/>
      <c r="N968" s="527"/>
      <c r="O968" s="527"/>
      <c r="P968" s="527"/>
      <c r="Q968" s="527"/>
      <c r="R968" s="527"/>
      <c r="S968" s="527"/>
      <c r="T968" s="527"/>
      <c r="U968" s="527"/>
      <c r="V968" s="527"/>
      <c r="W968" s="527"/>
      <c r="X968" s="527"/>
      <c r="Y968" s="527"/>
      <c r="Z968" s="527"/>
      <c r="AA968" s="527"/>
      <c r="AB968" s="527"/>
    </row>
    <row r="969" spans="1:28" ht="14.25" customHeight="1" x14ac:dyDescent="0.35">
      <c r="A969" s="527"/>
      <c r="B969" s="527"/>
      <c r="C969" s="527"/>
      <c r="D969" s="527"/>
      <c r="E969" s="527"/>
      <c r="F969" s="527"/>
      <c r="G969" s="527"/>
      <c r="H969" s="527"/>
      <c r="I969" s="527"/>
      <c r="J969" s="527"/>
      <c r="K969" s="527"/>
      <c r="L969" s="527"/>
      <c r="M969" s="527"/>
      <c r="N969" s="527"/>
      <c r="O969" s="527"/>
      <c r="P969" s="527"/>
      <c r="Q969" s="527"/>
      <c r="R969" s="527"/>
      <c r="S969" s="527"/>
      <c r="T969" s="527"/>
      <c r="U969" s="527"/>
      <c r="V969" s="527"/>
      <c r="W969" s="527"/>
      <c r="X969" s="527"/>
      <c r="Y969" s="527"/>
      <c r="Z969" s="527"/>
      <c r="AA969" s="527"/>
      <c r="AB969" s="527"/>
    </row>
    <row r="970" spans="1:28" ht="14.25" customHeight="1" x14ac:dyDescent="0.35">
      <c r="A970" s="527"/>
      <c r="B970" s="527"/>
      <c r="C970" s="527"/>
      <c r="D970" s="527"/>
      <c r="E970" s="527"/>
      <c r="F970" s="527"/>
      <c r="G970" s="527"/>
      <c r="H970" s="527"/>
      <c r="I970" s="527"/>
      <c r="J970" s="527"/>
      <c r="K970" s="527"/>
      <c r="L970" s="527"/>
      <c r="M970" s="527"/>
      <c r="N970" s="527"/>
      <c r="O970" s="527"/>
      <c r="P970" s="527"/>
      <c r="Q970" s="527"/>
      <c r="R970" s="527"/>
      <c r="S970" s="527"/>
      <c r="T970" s="527"/>
      <c r="U970" s="527"/>
      <c r="V970" s="527"/>
      <c r="W970" s="527"/>
      <c r="X970" s="527"/>
      <c r="Y970" s="527"/>
      <c r="Z970" s="527"/>
      <c r="AA970" s="527"/>
      <c r="AB970" s="527"/>
    </row>
    <row r="971" spans="1:28" ht="14.25" customHeight="1" x14ac:dyDescent="0.35">
      <c r="A971" s="527"/>
      <c r="B971" s="527"/>
      <c r="C971" s="527"/>
      <c r="D971" s="527"/>
      <c r="E971" s="527"/>
      <c r="F971" s="527"/>
      <c r="G971" s="527"/>
      <c r="H971" s="527"/>
      <c r="I971" s="527"/>
      <c r="J971" s="527"/>
      <c r="K971" s="527"/>
      <c r="L971" s="527"/>
      <c r="M971" s="527"/>
      <c r="N971" s="527"/>
      <c r="O971" s="527"/>
      <c r="P971" s="527"/>
      <c r="Q971" s="527"/>
      <c r="R971" s="527"/>
      <c r="S971" s="527"/>
      <c r="T971" s="527"/>
      <c r="U971" s="527"/>
      <c r="V971" s="527"/>
      <c r="W971" s="527"/>
      <c r="X971" s="527"/>
      <c r="Y971" s="527"/>
      <c r="Z971" s="527"/>
      <c r="AA971" s="527"/>
      <c r="AB971" s="527"/>
    </row>
    <row r="972" spans="1:28" ht="14.25" customHeight="1" x14ac:dyDescent="0.35">
      <c r="A972" s="527"/>
      <c r="B972" s="527"/>
      <c r="C972" s="527"/>
      <c r="D972" s="527"/>
      <c r="E972" s="527"/>
      <c r="F972" s="527"/>
      <c r="G972" s="527"/>
      <c r="H972" s="527"/>
      <c r="I972" s="527"/>
      <c r="J972" s="527"/>
      <c r="K972" s="527"/>
      <c r="L972" s="527"/>
      <c r="M972" s="527"/>
      <c r="N972" s="527"/>
      <c r="O972" s="527"/>
      <c r="P972" s="527"/>
      <c r="Q972" s="527"/>
      <c r="R972" s="527"/>
      <c r="S972" s="527"/>
      <c r="T972" s="527"/>
      <c r="U972" s="527"/>
      <c r="V972" s="527"/>
      <c r="W972" s="527"/>
      <c r="X972" s="527"/>
      <c r="Y972" s="527"/>
      <c r="Z972" s="527"/>
      <c r="AA972" s="527"/>
      <c r="AB972" s="527"/>
    </row>
    <row r="973" spans="1:28" ht="14.25" customHeight="1" x14ac:dyDescent="0.35">
      <c r="A973" s="527"/>
      <c r="B973" s="527"/>
      <c r="C973" s="527"/>
      <c r="D973" s="527"/>
      <c r="E973" s="527"/>
      <c r="F973" s="527"/>
      <c r="G973" s="527"/>
      <c r="H973" s="527"/>
      <c r="I973" s="527"/>
      <c r="J973" s="527"/>
      <c r="K973" s="527"/>
      <c r="L973" s="527"/>
      <c r="M973" s="527"/>
      <c r="N973" s="527"/>
      <c r="O973" s="527"/>
      <c r="P973" s="527"/>
      <c r="Q973" s="527"/>
      <c r="R973" s="527"/>
      <c r="S973" s="527"/>
      <c r="T973" s="527"/>
      <c r="U973" s="527"/>
      <c r="V973" s="527"/>
      <c r="W973" s="527"/>
      <c r="X973" s="527"/>
      <c r="Y973" s="527"/>
      <c r="Z973" s="527"/>
      <c r="AA973" s="527"/>
      <c r="AB973" s="527"/>
    </row>
    <row r="974" spans="1:28" ht="14.25" customHeight="1" x14ac:dyDescent="0.35">
      <c r="A974" s="527"/>
      <c r="B974" s="527"/>
      <c r="C974" s="527"/>
      <c r="D974" s="527"/>
      <c r="E974" s="527"/>
      <c r="F974" s="527"/>
      <c r="G974" s="527"/>
      <c r="H974" s="527"/>
      <c r="I974" s="527"/>
      <c r="J974" s="527"/>
      <c r="K974" s="527"/>
      <c r="L974" s="527"/>
      <c r="M974" s="527"/>
      <c r="N974" s="527"/>
      <c r="O974" s="527"/>
      <c r="P974" s="527"/>
      <c r="Q974" s="527"/>
      <c r="R974" s="527"/>
      <c r="S974" s="527"/>
      <c r="T974" s="527"/>
      <c r="U974" s="527"/>
      <c r="V974" s="527"/>
      <c r="W974" s="527"/>
      <c r="X974" s="527"/>
      <c r="Y974" s="527"/>
      <c r="Z974" s="527"/>
      <c r="AA974" s="527"/>
      <c r="AB974" s="527"/>
    </row>
    <row r="975" spans="1:28" ht="14.25" customHeight="1" x14ac:dyDescent="0.35">
      <c r="A975" s="527"/>
      <c r="B975" s="527"/>
      <c r="C975" s="527"/>
      <c r="D975" s="527"/>
      <c r="E975" s="527"/>
      <c r="F975" s="527"/>
      <c r="G975" s="527"/>
      <c r="H975" s="527"/>
      <c r="I975" s="527"/>
      <c r="J975" s="527"/>
      <c r="K975" s="527"/>
      <c r="L975" s="527"/>
      <c r="M975" s="527"/>
      <c r="N975" s="527"/>
      <c r="O975" s="527"/>
      <c r="P975" s="527"/>
      <c r="Q975" s="527"/>
      <c r="R975" s="527"/>
      <c r="S975" s="527"/>
      <c r="T975" s="527"/>
      <c r="U975" s="527"/>
      <c r="V975" s="527"/>
      <c r="W975" s="527"/>
      <c r="X975" s="527"/>
      <c r="Y975" s="527"/>
      <c r="Z975" s="527"/>
      <c r="AA975" s="527"/>
      <c r="AB975" s="527"/>
    </row>
    <row r="976" spans="1:28" ht="14.25" customHeight="1" x14ac:dyDescent="0.35">
      <c r="A976" s="527"/>
      <c r="B976" s="527"/>
      <c r="C976" s="527"/>
      <c r="D976" s="527"/>
      <c r="E976" s="527"/>
      <c r="F976" s="527"/>
      <c r="G976" s="527"/>
      <c r="H976" s="527"/>
      <c r="I976" s="527"/>
      <c r="J976" s="527"/>
      <c r="K976" s="527"/>
      <c r="L976" s="527"/>
      <c r="M976" s="527"/>
      <c r="N976" s="527"/>
      <c r="O976" s="527"/>
      <c r="P976" s="527"/>
      <c r="Q976" s="527"/>
      <c r="R976" s="527"/>
      <c r="S976" s="527"/>
      <c r="T976" s="527"/>
      <c r="U976" s="527"/>
      <c r="V976" s="527"/>
      <c r="W976" s="527"/>
      <c r="X976" s="527"/>
      <c r="Y976" s="527"/>
      <c r="Z976" s="527"/>
      <c r="AA976" s="527"/>
      <c r="AB976" s="527"/>
    </row>
    <row r="977" spans="1:28" ht="14.25" customHeight="1" x14ac:dyDescent="0.35">
      <c r="A977" s="527"/>
      <c r="B977" s="527"/>
      <c r="C977" s="527"/>
      <c r="D977" s="527"/>
      <c r="E977" s="527"/>
      <c r="F977" s="527"/>
      <c r="G977" s="527"/>
      <c r="H977" s="527"/>
      <c r="I977" s="527"/>
      <c r="J977" s="527"/>
      <c r="K977" s="527"/>
      <c r="L977" s="527"/>
      <c r="M977" s="527"/>
      <c r="N977" s="527"/>
      <c r="O977" s="527"/>
      <c r="P977" s="527"/>
      <c r="Q977" s="527"/>
      <c r="R977" s="527"/>
      <c r="S977" s="527"/>
      <c r="T977" s="527"/>
      <c r="U977" s="527"/>
      <c r="V977" s="527"/>
      <c r="W977" s="527"/>
      <c r="X977" s="527"/>
      <c r="Y977" s="527"/>
      <c r="Z977" s="527"/>
      <c r="AA977" s="527"/>
      <c r="AB977" s="527"/>
    </row>
    <row r="978" spans="1:28" ht="14.25" customHeight="1" x14ac:dyDescent="0.35">
      <c r="A978" s="527"/>
      <c r="B978" s="527"/>
      <c r="C978" s="527"/>
      <c r="D978" s="527"/>
      <c r="E978" s="527"/>
      <c r="F978" s="527"/>
      <c r="G978" s="527"/>
      <c r="H978" s="527"/>
      <c r="I978" s="527"/>
      <c r="J978" s="527"/>
      <c r="K978" s="527"/>
      <c r="L978" s="527"/>
      <c r="M978" s="527"/>
      <c r="N978" s="527"/>
      <c r="O978" s="527"/>
      <c r="P978" s="527"/>
      <c r="Q978" s="527"/>
      <c r="R978" s="527"/>
      <c r="S978" s="527"/>
      <c r="T978" s="527"/>
      <c r="U978" s="527"/>
      <c r="V978" s="527"/>
      <c r="W978" s="527"/>
      <c r="X978" s="527"/>
      <c r="Y978" s="527"/>
      <c r="Z978" s="527"/>
      <c r="AA978" s="527"/>
      <c r="AB978" s="527"/>
    </row>
    <row r="979" spans="1:28" ht="14.25" customHeight="1" x14ac:dyDescent="0.35">
      <c r="A979" s="527"/>
      <c r="B979" s="527"/>
      <c r="C979" s="527"/>
      <c r="D979" s="527"/>
      <c r="E979" s="527"/>
      <c r="F979" s="527"/>
      <c r="G979" s="527"/>
      <c r="H979" s="527"/>
      <c r="I979" s="527"/>
      <c r="J979" s="527"/>
      <c r="K979" s="527"/>
      <c r="L979" s="527"/>
      <c r="M979" s="527"/>
      <c r="N979" s="527"/>
      <c r="O979" s="527"/>
      <c r="P979" s="527"/>
      <c r="Q979" s="527"/>
      <c r="R979" s="527"/>
      <c r="S979" s="527"/>
      <c r="T979" s="527"/>
      <c r="U979" s="527"/>
      <c r="V979" s="527"/>
      <c r="W979" s="527"/>
      <c r="X979" s="527"/>
      <c r="Y979" s="527"/>
      <c r="Z979" s="527"/>
      <c r="AA979" s="527"/>
      <c r="AB979" s="527"/>
    </row>
  </sheetData>
  <mergeCells count="105">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4:G56"/>
    <mergeCell ref="H54:I56"/>
    <mergeCell ref="J54:M56"/>
    <mergeCell ref="N54:U56"/>
    <mergeCell ref="V54:AA56"/>
    <mergeCell ref="C57:G57"/>
    <mergeCell ref="H57:I57"/>
    <mergeCell ref="J57:M57"/>
    <mergeCell ref="N57:U57"/>
    <mergeCell ref="V57:AA57"/>
    <mergeCell ref="C40:G40"/>
    <mergeCell ref="K40:AA40"/>
    <mergeCell ref="C41:G41"/>
    <mergeCell ref="K41:AA41"/>
    <mergeCell ref="C44:AA45"/>
    <mergeCell ref="C46:AA51"/>
    <mergeCell ref="C37:G37"/>
    <mergeCell ref="K37:AA37"/>
    <mergeCell ref="C38:G38"/>
    <mergeCell ref="K38:AA38"/>
    <mergeCell ref="C39:G39"/>
    <mergeCell ref="K39:AA39"/>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20"/>
  <sheetViews>
    <sheetView topLeftCell="B34" zoomScale="70" zoomScaleNormal="70" workbookViewId="0">
      <selection activeCell="C52" sqref="C52:AA61"/>
    </sheetView>
  </sheetViews>
  <sheetFormatPr baseColWidth="10" defaultColWidth="11.453125" defaultRowHeight="14.5" x14ac:dyDescent="0.35"/>
  <sheetData>
    <row r="1" spans="1:28" ht="15" thickBot="1" x14ac:dyDescent="0.4">
      <c r="A1" s="427"/>
      <c r="B1" s="1808"/>
      <c r="C1" s="1808"/>
      <c r="D1" s="1808"/>
      <c r="E1" s="1808"/>
      <c r="F1" s="1808"/>
      <c r="G1" s="1808"/>
      <c r="H1" s="427"/>
      <c r="I1" s="427"/>
      <c r="J1" s="427"/>
      <c r="K1" s="427"/>
      <c r="L1" s="427"/>
      <c r="M1" s="427"/>
      <c r="N1" s="427"/>
      <c r="O1" s="427"/>
      <c r="P1" s="427"/>
      <c r="Q1" s="427"/>
      <c r="R1" s="427"/>
      <c r="S1" s="427"/>
      <c r="T1" s="427"/>
      <c r="U1" s="427"/>
      <c r="V1" s="427"/>
      <c r="W1" s="427"/>
      <c r="X1" s="427"/>
      <c r="Y1" s="427"/>
      <c r="Z1" s="427"/>
      <c r="AA1" s="427"/>
      <c r="AB1" s="427"/>
    </row>
    <row r="2" spans="1:28" ht="15.5" customHeight="1" x14ac:dyDescent="0.35">
      <c r="A2" s="427"/>
      <c r="B2" s="1709"/>
      <c r="C2" s="1710"/>
      <c r="D2" s="1710"/>
      <c r="E2" s="1710"/>
      <c r="F2" s="1710"/>
      <c r="G2" s="1711"/>
      <c r="H2" s="1809" t="s">
        <v>0</v>
      </c>
      <c r="I2" s="1810"/>
      <c r="J2" s="1810"/>
      <c r="K2" s="1810"/>
      <c r="L2" s="1810"/>
      <c r="M2" s="1810"/>
      <c r="N2" s="1810"/>
      <c r="O2" s="1810"/>
      <c r="P2" s="1810"/>
      <c r="Q2" s="1810"/>
      <c r="R2" s="1810"/>
      <c r="S2" s="1810"/>
      <c r="T2" s="1810"/>
      <c r="U2" s="1810"/>
      <c r="V2" s="1810"/>
      <c r="W2" s="1810"/>
      <c r="X2" s="1810"/>
      <c r="Y2" s="1810"/>
      <c r="Z2" s="1810"/>
      <c r="AA2" s="1810"/>
      <c r="AB2" s="1810"/>
    </row>
    <row r="3" spans="1:28" ht="15" customHeight="1" x14ac:dyDescent="0.35">
      <c r="A3" s="427"/>
      <c r="B3" s="1712"/>
      <c r="C3" s="1713"/>
      <c r="D3" s="1713"/>
      <c r="E3" s="1713"/>
      <c r="F3" s="1713"/>
      <c r="G3" s="1714"/>
      <c r="H3" s="1717" t="s">
        <v>1</v>
      </c>
      <c r="I3" s="1718"/>
      <c r="J3" s="1718"/>
      <c r="K3" s="1718"/>
      <c r="L3" s="1718"/>
      <c r="M3" s="1718"/>
      <c r="N3" s="1718"/>
      <c r="O3" s="1719"/>
      <c r="P3" s="1717" t="s">
        <v>2</v>
      </c>
      <c r="Q3" s="1718"/>
      <c r="R3" s="1718"/>
      <c r="S3" s="1718"/>
      <c r="T3" s="1718"/>
      <c r="U3" s="1718"/>
      <c r="V3" s="1718"/>
      <c r="W3" s="1718"/>
      <c r="X3" s="1718"/>
      <c r="Y3" s="1718"/>
      <c r="Z3" s="1718"/>
      <c r="AA3" s="1718"/>
      <c r="AB3" s="1718"/>
    </row>
    <row r="4" spans="1:28" ht="15.75" customHeight="1" thickBot="1" x14ac:dyDescent="0.4">
      <c r="A4" s="427"/>
      <c r="B4" s="1712"/>
      <c r="C4" s="1713"/>
      <c r="D4" s="1713"/>
      <c r="E4" s="1713"/>
      <c r="F4" s="1713"/>
      <c r="G4" s="1714"/>
      <c r="H4" s="1720" t="s">
        <v>282</v>
      </c>
      <c r="I4" s="1721"/>
      <c r="J4" s="1721"/>
      <c r="K4" s="1721"/>
      <c r="L4" s="1721"/>
      <c r="M4" s="1721"/>
      <c r="N4" s="1721"/>
      <c r="O4" s="1721"/>
      <c r="P4" s="1721"/>
      <c r="Q4" s="1721"/>
      <c r="R4" s="1721"/>
      <c r="S4" s="1721"/>
      <c r="T4" s="1721"/>
      <c r="U4" s="1721"/>
      <c r="V4" s="1721"/>
      <c r="W4" s="1721"/>
      <c r="X4" s="1721"/>
      <c r="Y4" s="1721"/>
      <c r="Z4" s="1721"/>
      <c r="AA4" s="1721"/>
      <c r="AB4" s="1721"/>
    </row>
    <row r="5" spans="1:28" x14ac:dyDescent="0.35">
      <c r="A5" s="427"/>
      <c r="B5" s="427"/>
      <c r="C5" s="427"/>
      <c r="D5" s="427"/>
      <c r="E5" s="427"/>
      <c r="F5" s="427"/>
      <c r="G5" s="427"/>
      <c r="H5" s="127"/>
      <c r="I5" s="127"/>
      <c r="J5" s="127"/>
      <c r="K5" s="127"/>
      <c r="L5" s="127"/>
      <c r="M5" s="127"/>
      <c r="N5" s="127"/>
      <c r="O5" s="127"/>
      <c r="P5" s="127"/>
      <c r="Q5" s="127"/>
      <c r="R5" s="127"/>
      <c r="S5" s="127"/>
      <c r="T5" s="127"/>
      <c r="U5" s="127"/>
      <c r="V5" s="127"/>
      <c r="W5" s="127"/>
      <c r="X5" s="127"/>
      <c r="Y5" s="127"/>
      <c r="Z5" s="127"/>
      <c r="AA5" s="127"/>
      <c r="AB5" s="127"/>
    </row>
    <row r="6" spans="1:28" ht="15" thickBot="1" x14ac:dyDescent="0.4">
      <c r="A6" s="427"/>
      <c r="B6" s="128"/>
      <c r="C6" s="129"/>
      <c r="D6" s="129"/>
      <c r="E6" s="129"/>
      <c r="F6" s="129"/>
      <c r="G6" s="129"/>
      <c r="H6" s="129"/>
      <c r="I6" s="130"/>
      <c r="J6" s="130"/>
      <c r="K6" s="130"/>
      <c r="L6" s="130"/>
      <c r="M6" s="130"/>
      <c r="N6" s="130"/>
      <c r="O6" s="130"/>
      <c r="P6" s="130"/>
      <c r="Q6" s="130"/>
      <c r="R6" s="130"/>
      <c r="S6" s="130"/>
      <c r="T6" s="130"/>
      <c r="U6" s="130"/>
      <c r="V6" s="130"/>
      <c r="W6" s="129"/>
      <c r="X6" s="129"/>
      <c r="Y6" s="129"/>
      <c r="Z6" s="129"/>
      <c r="AA6" s="129"/>
      <c r="AB6" s="131"/>
    </row>
    <row r="7" spans="1:28" ht="15" customHeight="1" x14ac:dyDescent="0.35">
      <c r="A7" s="427"/>
      <c r="B7" s="132"/>
      <c r="C7" s="1698" t="s">
        <v>4</v>
      </c>
      <c r="D7" s="1699"/>
      <c r="E7" s="1699"/>
      <c r="F7" s="1699"/>
      <c r="G7" s="1699"/>
      <c r="H7" s="1722"/>
      <c r="I7" s="1724" t="s">
        <v>243</v>
      </c>
      <c r="J7" s="1725"/>
      <c r="K7" s="1725"/>
      <c r="L7" s="1725"/>
      <c r="M7" s="1725"/>
      <c r="N7" s="1725"/>
      <c r="O7" s="1725"/>
      <c r="P7" s="1725"/>
      <c r="Q7" s="1725"/>
      <c r="R7" s="1725"/>
      <c r="S7" s="1725"/>
      <c r="T7" s="1725"/>
      <c r="U7" s="1725"/>
      <c r="V7" s="1725"/>
      <c r="W7" s="1725"/>
      <c r="X7" s="1725"/>
      <c r="Y7" s="1725"/>
      <c r="Z7" s="1725"/>
      <c r="AA7" s="1725"/>
      <c r="AB7" s="133"/>
    </row>
    <row r="8" spans="1:28" x14ac:dyDescent="0.35">
      <c r="A8" s="427"/>
      <c r="B8" s="132"/>
      <c r="C8" s="1700"/>
      <c r="D8" s="1701"/>
      <c r="E8" s="1701"/>
      <c r="F8" s="1701"/>
      <c r="G8" s="1701"/>
      <c r="H8" s="1723"/>
      <c r="I8" s="1726"/>
      <c r="J8" s="1727"/>
      <c r="K8" s="1727"/>
      <c r="L8" s="1727"/>
      <c r="M8" s="1727"/>
      <c r="N8" s="1727"/>
      <c r="O8" s="1727"/>
      <c r="P8" s="1727"/>
      <c r="Q8" s="1727"/>
      <c r="R8" s="1727"/>
      <c r="S8" s="1727"/>
      <c r="T8" s="1727"/>
      <c r="U8" s="1727"/>
      <c r="V8" s="1727"/>
      <c r="W8" s="1727"/>
      <c r="X8" s="1727"/>
      <c r="Y8" s="1727"/>
      <c r="Z8" s="1727"/>
      <c r="AA8" s="1727"/>
      <c r="AB8" s="133"/>
    </row>
    <row r="9" spans="1:28" ht="15" thickBot="1" x14ac:dyDescent="0.4">
      <c r="A9" s="427"/>
      <c r="B9" s="132"/>
      <c r="C9" s="134"/>
      <c r="D9" s="134"/>
      <c r="E9" s="134"/>
      <c r="F9" s="134"/>
      <c r="G9" s="134"/>
      <c r="H9" s="134"/>
      <c r="I9" s="135"/>
      <c r="J9" s="135"/>
      <c r="K9" s="135"/>
      <c r="L9" s="135"/>
      <c r="M9" s="135"/>
      <c r="N9" s="135"/>
      <c r="O9" s="135"/>
      <c r="P9" s="135"/>
      <c r="Q9" s="135"/>
      <c r="R9" s="135"/>
      <c r="S9" s="135"/>
      <c r="T9" s="135"/>
      <c r="U9" s="135"/>
      <c r="V9" s="135"/>
      <c r="W9" s="134"/>
      <c r="X9" s="134"/>
      <c r="Y9" s="134"/>
      <c r="Z9" s="134"/>
      <c r="AA9" s="134"/>
      <c r="AB9" s="133"/>
    </row>
    <row r="10" spans="1:28" ht="15.75" customHeight="1" thickBot="1" x14ac:dyDescent="0.4">
      <c r="A10" s="427"/>
      <c r="B10" s="132"/>
      <c r="C10" s="1698" t="s">
        <v>5</v>
      </c>
      <c r="D10" s="1699"/>
      <c r="E10" s="1699"/>
      <c r="F10" s="1699"/>
      <c r="G10" s="1699"/>
      <c r="H10" s="1722"/>
      <c r="I10" s="1799" t="s">
        <v>283</v>
      </c>
      <c r="J10" s="1800"/>
      <c r="K10" s="1800"/>
      <c r="L10" s="1800"/>
      <c r="M10" s="1800"/>
      <c r="N10" s="1800"/>
      <c r="O10" s="1800"/>
      <c r="P10" s="1800"/>
      <c r="Q10" s="1801"/>
      <c r="R10" s="1662" t="s">
        <v>7</v>
      </c>
      <c r="S10" s="1663"/>
      <c r="T10" s="1663"/>
      <c r="U10" s="1665"/>
      <c r="V10" s="1677" t="s">
        <v>8</v>
      </c>
      <c r="W10" s="1678"/>
      <c r="X10" s="1678"/>
      <c r="Y10" s="1678"/>
      <c r="Z10" s="1678"/>
      <c r="AA10" s="1678"/>
      <c r="AB10" s="133"/>
    </row>
    <row r="11" spans="1:28" ht="15.75" customHeight="1" thickBot="1" x14ac:dyDescent="0.4">
      <c r="A11" s="427"/>
      <c r="B11" s="132"/>
      <c r="C11" s="1700"/>
      <c r="D11" s="1701"/>
      <c r="E11" s="1701"/>
      <c r="F11" s="1701"/>
      <c r="G11" s="1701"/>
      <c r="H11" s="1723"/>
      <c r="I11" s="1802"/>
      <c r="J11" s="1803"/>
      <c r="K11" s="1803"/>
      <c r="L11" s="1803"/>
      <c r="M11" s="1803"/>
      <c r="N11" s="1803"/>
      <c r="O11" s="1803"/>
      <c r="P11" s="1803"/>
      <c r="Q11" s="1804"/>
      <c r="R11" s="1784" t="s">
        <v>284</v>
      </c>
      <c r="S11" s="1664"/>
      <c r="T11" s="1664"/>
      <c r="U11" s="1708"/>
      <c r="V11" s="1790" t="s">
        <v>246</v>
      </c>
      <c r="W11" s="1791"/>
      <c r="X11" s="1791"/>
      <c r="Y11" s="1791"/>
      <c r="Z11" s="1791"/>
      <c r="AA11" s="1791"/>
      <c r="AB11" s="133"/>
    </row>
    <row r="12" spans="1:28" ht="15" thickBot="1" x14ac:dyDescent="0.4">
      <c r="A12" s="427"/>
      <c r="B12" s="610"/>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2"/>
    </row>
    <row r="13" spans="1:28" ht="15" customHeight="1" x14ac:dyDescent="0.35">
      <c r="A13" s="427"/>
      <c r="B13" s="610"/>
      <c r="C13" s="1698" t="s">
        <v>9</v>
      </c>
      <c r="D13" s="1699"/>
      <c r="E13" s="1699"/>
      <c r="F13" s="1699"/>
      <c r="G13" s="1699"/>
      <c r="H13" s="1699"/>
      <c r="I13" s="1811" t="s">
        <v>285</v>
      </c>
      <c r="J13" s="1811"/>
      <c r="K13" s="1811"/>
      <c r="L13" s="1811"/>
      <c r="M13" s="1811"/>
      <c r="N13" s="1811"/>
      <c r="O13" s="1811"/>
      <c r="P13" s="1811"/>
      <c r="Q13" s="1811"/>
      <c r="R13" s="1811"/>
      <c r="S13" s="1812"/>
      <c r="T13" s="1677" t="s">
        <v>11</v>
      </c>
      <c r="U13" s="1678"/>
      <c r="V13" s="1678"/>
      <c r="W13" s="1678"/>
      <c r="X13" s="1678"/>
      <c r="Y13" s="1678"/>
      <c r="Z13" s="1678"/>
      <c r="AA13" s="1678"/>
      <c r="AB13" s="612"/>
    </row>
    <row r="14" spans="1:28" ht="15" thickBot="1" x14ac:dyDescent="0.4">
      <c r="A14" s="427"/>
      <c r="B14" s="610"/>
      <c r="C14" s="1700"/>
      <c r="D14" s="1701"/>
      <c r="E14" s="1701"/>
      <c r="F14" s="1701"/>
      <c r="G14" s="1701"/>
      <c r="H14" s="1701"/>
      <c r="I14" s="1813"/>
      <c r="J14" s="1813"/>
      <c r="K14" s="1813"/>
      <c r="L14" s="1813"/>
      <c r="M14" s="1813"/>
      <c r="N14" s="1813"/>
      <c r="O14" s="1813"/>
      <c r="P14" s="1813"/>
      <c r="Q14" s="1813"/>
      <c r="R14" s="1813"/>
      <c r="S14" s="1814"/>
      <c r="T14" s="1680" t="s">
        <v>248</v>
      </c>
      <c r="U14" s="1681"/>
      <c r="V14" s="1681"/>
      <c r="W14" s="1681"/>
      <c r="X14" s="1681"/>
      <c r="Y14" s="1681"/>
      <c r="Z14" s="1681"/>
      <c r="AA14" s="1681"/>
      <c r="AB14" s="612"/>
    </row>
    <row r="15" spans="1:28" ht="15" thickBot="1" x14ac:dyDescent="0.4">
      <c r="A15" s="427"/>
      <c r="B15" s="610"/>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2"/>
    </row>
    <row r="16" spans="1:28" ht="15.75" customHeight="1" thickBot="1" x14ac:dyDescent="0.4">
      <c r="A16" s="427"/>
      <c r="B16" s="610"/>
      <c r="C16" s="1662" t="s">
        <v>13</v>
      </c>
      <c r="D16" s="1663"/>
      <c r="E16" s="1663"/>
      <c r="F16" s="1663"/>
      <c r="G16" s="1663"/>
      <c r="H16" s="1663"/>
      <c r="I16" s="1794" t="s">
        <v>286</v>
      </c>
      <c r="J16" s="1794"/>
      <c r="K16" s="1794"/>
      <c r="L16" s="1794"/>
      <c r="M16" s="1794"/>
      <c r="N16" s="1794"/>
      <c r="O16" s="1794"/>
      <c r="P16" s="1794"/>
      <c r="Q16" s="1794"/>
      <c r="R16" s="1794"/>
      <c r="S16" s="1794"/>
      <c r="T16" s="1794"/>
      <c r="U16" s="1794"/>
      <c r="V16" s="1794"/>
      <c r="W16" s="1794"/>
      <c r="X16" s="1794"/>
      <c r="Y16" s="1794"/>
      <c r="Z16" s="1794"/>
      <c r="AA16" s="1794"/>
      <c r="AB16" s="612"/>
    </row>
    <row r="17" spans="1:28" ht="15" thickBot="1" x14ac:dyDescent="0.4">
      <c r="A17" s="427"/>
      <c r="B17" s="610"/>
      <c r="C17" s="135"/>
      <c r="D17" s="135"/>
      <c r="E17" s="135"/>
      <c r="F17" s="135"/>
      <c r="G17" s="135"/>
      <c r="H17" s="135"/>
      <c r="I17" s="608"/>
      <c r="J17" s="608"/>
      <c r="K17" s="608"/>
      <c r="L17" s="608"/>
      <c r="M17" s="608"/>
      <c r="N17" s="608"/>
      <c r="O17" s="608"/>
      <c r="P17" s="608"/>
      <c r="Q17" s="608"/>
      <c r="R17" s="608"/>
      <c r="S17" s="608"/>
      <c r="T17" s="608"/>
      <c r="U17" s="608"/>
      <c r="V17" s="608"/>
      <c r="W17" s="608"/>
      <c r="X17" s="608"/>
      <c r="Y17" s="608"/>
      <c r="Z17" s="608"/>
      <c r="AA17" s="608"/>
      <c r="AB17" s="612"/>
    </row>
    <row r="18" spans="1:28" ht="15.75" customHeight="1" thickBot="1" x14ac:dyDescent="0.4">
      <c r="A18" s="427"/>
      <c r="B18" s="610"/>
      <c r="C18" s="1662" t="s">
        <v>85</v>
      </c>
      <c r="D18" s="1663"/>
      <c r="E18" s="1663"/>
      <c r="F18" s="1663"/>
      <c r="G18" s="1663"/>
      <c r="H18" s="1663"/>
      <c r="I18" s="1794" t="s">
        <v>287</v>
      </c>
      <c r="J18" s="1794"/>
      <c r="K18" s="1794"/>
      <c r="L18" s="1794"/>
      <c r="M18" s="1794"/>
      <c r="N18" s="1794"/>
      <c r="O18" s="1794"/>
      <c r="P18" s="1794"/>
      <c r="Q18" s="1794"/>
      <c r="R18" s="1794"/>
      <c r="S18" s="1794"/>
      <c r="T18" s="1794"/>
      <c r="U18" s="1794"/>
      <c r="V18" s="1794"/>
      <c r="W18" s="1794"/>
      <c r="X18" s="1794"/>
      <c r="Y18" s="1794"/>
      <c r="Z18" s="1794"/>
      <c r="AA18" s="1794"/>
      <c r="AB18" s="612"/>
    </row>
    <row r="19" spans="1:28" ht="15" thickBot="1" x14ac:dyDescent="0.4">
      <c r="A19" s="427"/>
      <c r="B19" s="610"/>
      <c r="C19" s="135"/>
      <c r="D19" s="135"/>
      <c r="E19" s="135"/>
      <c r="F19" s="135"/>
      <c r="G19" s="135"/>
      <c r="H19" s="135"/>
      <c r="I19" s="608"/>
      <c r="J19" s="608"/>
      <c r="K19" s="608"/>
      <c r="L19" s="608"/>
      <c r="M19" s="608"/>
      <c r="N19" s="608"/>
      <c r="O19" s="608"/>
      <c r="P19" s="608"/>
      <c r="Q19" s="608"/>
      <c r="R19" s="608"/>
      <c r="S19" s="608"/>
      <c r="T19" s="608"/>
      <c r="U19" s="608"/>
      <c r="V19" s="608"/>
      <c r="W19" s="608"/>
      <c r="X19" s="608"/>
      <c r="Y19" s="608"/>
      <c r="Z19" s="608"/>
      <c r="AA19" s="608"/>
      <c r="AB19" s="612"/>
    </row>
    <row r="20" spans="1:28" ht="15" customHeight="1" x14ac:dyDescent="0.35">
      <c r="A20" s="427"/>
      <c r="B20" s="610"/>
      <c r="C20" s="1684" t="s">
        <v>17</v>
      </c>
      <c r="D20" s="1685"/>
      <c r="E20" s="1685"/>
      <c r="F20" s="1685"/>
      <c r="G20" s="1685"/>
      <c r="H20" s="1686"/>
      <c r="I20" s="1983" t="s">
        <v>288</v>
      </c>
      <c r="J20" s="1811"/>
      <c r="K20" s="1811"/>
      <c r="L20" s="1812"/>
      <c r="M20" s="1677" t="s">
        <v>18</v>
      </c>
      <c r="N20" s="1678"/>
      <c r="O20" s="1678"/>
      <c r="P20" s="1678"/>
      <c r="Q20" s="1678"/>
      <c r="R20" s="1678"/>
      <c r="S20" s="1679"/>
      <c r="T20" s="1677" t="s">
        <v>19</v>
      </c>
      <c r="U20" s="1678"/>
      <c r="V20" s="1678"/>
      <c r="W20" s="1678"/>
      <c r="X20" s="1678"/>
      <c r="Y20" s="1678"/>
      <c r="Z20" s="1678"/>
      <c r="AA20" s="1678"/>
      <c r="AB20" s="612"/>
    </row>
    <row r="21" spans="1:28" ht="15" thickBot="1" x14ac:dyDescent="0.4">
      <c r="A21" s="427"/>
      <c r="B21" s="610"/>
      <c r="C21" s="1687"/>
      <c r="D21" s="1688"/>
      <c r="E21" s="1688"/>
      <c r="F21" s="1688"/>
      <c r="G21" s="1688"/>
      <c r="H21" s="1689"/>
      <c r="I21" s="1984"/>
      <c r="J21" s="1813"/>
      <c r="K21" s="1813"/>
      <c r="L21" s="1814"/>
      <c r="M21" s="1985" t="s">
        <v>145</v>
      </c>
      <c r="N21" s="1986"/>
      <c r="O21" s="1986"/>
      <c r="P21" s="1986"/>
      <c r="Q21" s="1986"/>
      <c r="R21" s="1986"/>
      <c r="S21" s="1987"/>
      <c r="T21" s="1988" t="s">
        <v>57</v>
      </c>
      <c r="U21" s="1989"/>
      <c r="V21" s="1989"/>
      <c r="W21" s="1989"/>
      <c r="X21" s="1989"/>
      <c r="Y21" s="1989"/>
      <c r="Z21" s="1989"/>
      <c r="AA21" s="1989"/>
      <c r="AB21" s="612"/>
    </row>
    <row r="22" spans="1:28" ht="15" thickBot="1" x14ac:dyDescent="0.4">
      <c r="A22" s="427"/>
      <c r="B22" s="610"/>
      <c r="C22" s="611"/>
      <c r="D22" s="611"/>
      <c r="E22" s="611"/>
      <c r="F22" s="611"/>
      <c r="G22" s="611"/>
      <c r="H22" s="611"/>
      <c r="I22" s="611"/>
      <c r="J22" s="611"/>
      <c r="K22" s="611"/>
      <c r="L22" s="611"/>
      <c r="M22" s="611"/>
      <c r="N22" s="611"/>
      <c r="O22" s="611"/>
      <c r="P22" s="611"/>
      <c r="Q22" s="611"/>
      <c r="R22" s="611"/>
      <c r="S22" s="611"/>
      <c r="T22" s="611"/>
      <c r="U22" s="611"/>
      <c r="V22" s="611"/>
      <c r="W22" s="611"/>
      <c r="X22" s="611"/>
      <c r="Y22" s="611"/>
      <c r="Z22" s="611"/>
      <c r="AA22" s="611"/>
      <c r="AB22" s="612"/>
    </row>
    <row r="23" spans="1:28" ht="15" customHeight="1" x14ac:dyDescent="0.35">
      <c r="A23" s="427"/>
      <c r="B23" s="610"/>
      <c r="C23" s="1677" t="s">
        <v>22</v>
      </c>
      <c r="D23" s="1678"/>
      <c r="E23" s="1678"/>
      <c r="F23" s="1678"/>
      <c r="G23" s="1678"/>
      <c r="H23" s="1678"/>
      <c r="I23" s="1679"/>
      <c r="J23" s="1677" t="s">
        <v>23</v>
      </c>
      <c r="K23" s="1678"/>
      <c r="L23" s="1678"/>
      <c r="M23" s="1678"/>
      <c r="N23" s="1678"/>
      <c r="O23" s="1678"/>
      <c r="P23" s="1679"/>
      <c r="Q23" s="1677" t="s">
        <v>24</v>
      </c>
      <c r="R23" s="1678"/>
      <c r="S23" s="1678"/>
      <c r="T23" s="1678"/>
      <c r="U23" s="1678"/>
      <c r="V23" s="1678"/>
      <c r="W23" s="1678"/>
      <c r="X23" s="1678"/>
      <c r="Y23" s="1678"/>
      <c r="Z23" s="1678"/>
      <c r="AA23" s="1678"/>
      <c r="AB23" s="612"/>
    </row>
    <row r="24" spans="1:28" ht="15" thickBot="1" x14ac:dyDescent="0.4">
      <c r="A24" s="427"/>
      <c r="B24" s="426"/>
      <c r="C24" s="1982" t="s">
        <v>289</v>
      </c>
      <c r="D24" s="1982"/>
      <c r="E24" s="1982"/>
      <c r="F24" s="1982"/>
      <c r="G24" s="1982"/>
      <c r="H24" s="263"/>
      <c r="I24" s="609"/>
      <c r="J24" s="1680" t="s">
        <v>253</v>
      </c>
      <c r="K24" s="1681"/>
      <c r="L24" s="1681"/>
      <c r="M24" s="1681"/>
      <c r="N24" s="1681"/>
      <c r="O24" s="1681"/>
      <c r="P24" s="1681"/>
      <c r="Q24" s="1793" t="s">
        <v>911</v>
      </c>
      <c r="R24" s="1793"/>
      <c r="S24" s="1793"/>
      <c r="T24" s="1793"/>
      <c r="U24" s="1793"/>
      <c r="V24" s="1793"/>
      <c r="W24" s="1793"/>
      <c r="X24" s="1793"/>
      <c r="Y24" s="1793"/>
      <c r="Z24" s="1793"/>
      <c r="AA24" s="1793"/>
      <c r="AB24" s="612"/>
    </row>
    <row r="25" spans="1:28" ht="15" thickBot="1" x14ac:dyDescent="0.4">
      <c r="A25" s="427"/>
      <c r="B25" s="610"/>
      <c r="C25" s="611"/>
      <c r="D25" s="611"/>
      <c r="E25" s="611"/>
      <c r="F25" s="611"/>
      <c r="G25" s="611"/>
      <c r="H25" s="611"/>
      <c r="I25" s="611"/>
      <c r="J25" s="611"/>
      <c r="K25" s="611"/>
      <c r="L25" s="611"/>
      <c r="M25" s="611"/>
      <c r="N25" s="611"/>
      <c r="O25" s="611"/>
      <c r="P25" s="611"/>
      <c r="Q25" s="611"/>
      <c r="R25" s="611"/>
      <c r="S25" s="611"/>
      <c r="T25" s="611"/>
      <c r="U25" s="611"/>
      <c r="V25" s="611"/>
      <c r="W25" s="611"/>
      <c r="X25" s="611"/>
      <c r="Y25" s="611"/>
      <c r="Z25" s="611"/>
      <c r="AA25" s="611"/>
      <c r="AB25" s="612"/>
    </row>
    <row r="26" spans="1:28" ht="15.75" customHeight="1" thickBot="1" x14ac:dyDescent="0.4">
      <c r="A26" s="427"/>
      <c r="B26" s="610"/>
      <c r="C26" s="1662" t="s">
        <v>27</v>
      </c>
      <c r="D26" s="1663"/>
      <c r="E26" s="1663"/>
      <c r="F26" s="1663"/>
      <c r="G26" s="1663"/>
      <c r="H26" s="1663"/>
      <c r="I26" s="1664" t="s">
        <v>290</v>
      </c>
      <c r="J26" s="1664"/>
      <c r="K26" s="1664"/>
      <c r="L26" s="1664"/>
      <c r="M26" s="1664"/>
      <c r="N26" s="1664"/>
      <c r="O26" s="1664"/>
      <c r="P26" s="1664"/>
      <c r="Q26" s="1664"/>
      <c r="R26" s="1664"/>
      <c r="S26" s="1664"/>
      <c r="T26" s="1664"/>
      <c r="U26" s="1664"/>
      <c r="V26" s="1664"/>
      <c r="W26" s="1664"/>
      <c r="X26" s="1664"/>
      <c r="Y26" s="1664"/>
      <c r="Z26" s="1664"/>
      <c r="AA26" s="1664"/>
      <c r="AB26" s="612"/>
    </row>
    <row r="27" spans="1:28" ht="15" thickBot="1" x14ac:dyDescent="0.4">
      <c r="A27" s="427"/>
      <c r="B27" s="610"/>
      <c r="C27" s="135"/>
      <c r="D27" s="135"/>
      <c r="E27" s="135"/>
      <c r="F27" s="135"/>
      <c r="G27" s="135"/>
      <c r="H27" s="135"/>
      <c r="I27" s="608"/>
      <c r="J27" s="608"/>
      <c r="K27" s="608"/>
      <c r="L27" s="608"/>
      <c r="M27" s="608"/>
      <c r="N27" s="608"/>
      <c r="O27" s="608"/>
      <c r="P27" s="608"/>
      <c r="Q27" s="608"/>
      <c r="R27" s="608"/>
      <c r="S27" s="608"/>
      <c r="T27" s="608"/>
      <c r="U27" s="608"/>
      <c r="V27" s="608"/>
      <c r="W27" s="608"/>
      <c r="X27" s="608"/>
      <c r="Y27" s="608"/>
      <c r="Z27" s="608"/>
      <c r="AA27" s="608"/>
      <c r="AB27" s="612"/>
    </row>
    <row r="28" spans="1:28" ht="15.75" customHeight="1" thickBot="1" x14ac:dyDescent="0.4">
      <c r="A28" s="427"/>
      <c r="B28" s="610"/>
      <c r="C28" s="1662" t="s">
        <v>28</v>
      </c>
      <c r="D28" s="1663"/>
      <c r="E28" s="1663"/>
      <c r="F28" s="1663"/>
      <c r="G28" s="1663"/>
      <c r="H28" s="1665"/>
      <c r="I28" s="1980">
        <v>0.91</v>
      </c>
      <c r="J28" s="1981"/>
      <c r="K28" s="1668" t="s">
        <v>29</v>
      </c>
      <c r="L28" s="1669"/>
      <c r="M28" s="1669"/>
      <c r="N28" s="1670"/>
      <c r="O28" s="1671" t="s">
        <v>30</v>
      </c>
      <c r="P28" s="1672"/>
      <c r="Q28" s="1672"/>
      <c r="R28" s="1673"/>
      <c r="S28" s="154"/>
      <c r="T28" s="1671" t="s">
        <v>31</v>
      </c>
      <c r="U28" s="1672"/>
      <c r="V28" s="1673"/>
      <c r="W28" s="156" t="s">
        <v>32</v>
      </c>
      <c r="X28" s="1674" t="s">
        <v>33</v>
      </c>
      <c r="Y28" s="1675"/>
      <c r="Z28" s="1676"/>
      <c r="AA28" s="613"/>
      <c r="AB28" s="612"/>
    </row>
    <row r="29" spans="1:28" ht="15" thickBot="1" x14ac:dyDescent="0.4">
      <c r="A29" s="427"/>
      <c r="B29" s="610"/>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2"/>
    </row>
    <row r="30" spans="1:28" x14ac:dyDescent="0.35">
      <c r="A30" s="427"/>
      <c r="B30" s="610"/>
      <c r="C30" s="1644" t="s">
        <v>34</v>
      </c>
      <c r="D30" s="1645"/>
      <c r="E30" s="1645"/>
      <c r="F30" s="1645"/>
      <c r="G30" s="1645"/>
      <c r="H30" s="1645"/>
      <c r="I30" s="1645"/>
      <c r="J30" s="1646"/>
      <c r="K30" s="1650" t="s">
        <v>35</v>
      </c>
      <c r="L30" s="1651"/>
      <c r="M30" s="1651"/>
      <c r="N30" s="1651"/>
      <c r="O30" s="1651"/>
      <c r="P30" s="1651"/>
      <c r="Q30" s="1651"/>
      <c r="R30" s="1652"/>
      <c r="S30" s="1653" t="s">
        <v>36</v>
      </c>
      <c r="T30" s="1654"/>
      <c r="U30" s="1654"/>
      <c r="V30" s="1654"/>
      <c r="W30" s="1655"/>
      <c r="X30" s="1656" t="s">
        <v>37</v>
      </c>
      <c r="Y30" s="1657"/>
      <c r="Z30" s="1657"/>
      <c r="AA30" s="1657"/>
      <c r="AB30" s="612"/>
    </row>
    <row r="31" spans="1:28" x14ac:dyDescent="0.35">
      <c r="A31" s="427"/>
      <c r="B31" s="610"/>
      <c r="C31" s="1647"/>
      <c r="D31" s="1648"/>
      <c r="E31" s="1648"/>
      <c r="F31" s="1648"/>
      <c r="G31" s="1648"/>
      <c r="H31" s="1648"/>
      <c r="I31" s="1648"/>
      <c r="J31" s="1649"/>
      <c r="K31" s="1780" t="s">
        <v>38</v>
      </c>
      <c r="L31" s="1781"/>
      <c r="M31" s="1781"/>
      <c r="N31" s="1782"/>
      <c r="O31" s="1783" t="s">
        <v>39</v>
      </c>
      <c r="P31" s="1781"/>
      <c r="Q31" s="1781"/>
      <c r="R31" s="1782"/>
      <c r="S31" s="1783" t="s">
        <v>38</v>
      </c>
      <c r="T31" s="1782"/>
      <c r="U31" s="1783" t="s">
        <v>39</v>
      </c>
      <c r="V31" s="1781"/>
      <c r="W31" s="1782"/>
      <c r="X31" s="1783" t="s">
        <v>38</v>
      </c>
      <c r="Y31" s="1782"/>
      <c r="Z31" s="1783" t="s">
        <v>39</v>
      </c>
      <c r="AA31" s="1781"/>
      <c r="AB31" s="612"/>
    </row>
    <row r="32" spans="1:28" ht="15" thickBot="1" x14ac:dyDescent="0.4">
      <c r="A32" s="427"/>
      <c r="B32" s="610"/>
      <c r="C32" s="1647"/>
      <c r="D32" s="1648"/>
      <c r="E32" s="1648"/>
      <c r="F32" s="1648"/>
      <c r="G32" s="1648"/>
      <c r="H32" s="1648"/>
      <c r="I32" s="1648"/>
      <c r="J32" s="1649"/>
      <c r="K32" s="1640">
        <v>0</v>
      </c>
      <c r="L32" s="1641"/>
      <c r="M32" s="1641"/>
      <c r="N32" s="1642"/>
      <c r="O32" s="1643">
        <v>0.79</v>
      </c>
      <c r="P32" s="1641"/>
      <c r="Q32" s="1641"/>
      <c r="R32" s="1642"/>
      <c r="S32" s="1643">
        <v>0.8</v>
      </c>
      <c r="T32" s="1642"/>
      <c r="U32" s="1643">
        <v>0.89</v>
      </c>
      <c r="V32" s="1641"/>
      <c r="W32" s="1642"/>
      <c r="X32" s="1643">
        <v>0.9</v>
      </c>
      <c r="Y32" s="1642"/>
      <c r="Z32" s="1643">
        <v>1</v>
      </c>
      <c r="AA32" s="1641"/>
      <c r="AB32" s="612"/>
    </row>
    <row r="33" spans="1:28" ht="15" thickBot="1" x14ac:dyDescent="0.4">
      <c r="A33" s="427"/>
      <c r="B33" s="610"/>
      <c r="C33" s="611"/>
      <c r="D33" s="611"/>
      <c r="E33" s="611"/>
      <c r="F33" s="611"/>
      <c r="G33" s="611"/>
      <c r="H33" s="611"/>
      <c r="I33" s="611"/>
      <c r="J33" s="611"/>
      <c r="K33" s="611"/>
      <c r="L33" s="611"/>
      <c r="M33" s="611"/>
      <c r="N33" s="611"/>
      <c r="O33" s="611"/>
      <c r="P33" s="611"/>
      <c r="Q33" s="611"/>
      <c r="R33" s="611"/>
      <c r="S33" s="611"/>
      <c r="T33" s="138" t="s">
        <v>113</v>
      </c>
      <c r="U33" s="611"/>
      <c r="V33" s="611"/>
      <c r="W33" s="611"/>
      <c r="X33" s="611"/>
      <c r="Y33" s="611"/>
      <c r="Z33" s="611"/>
      <c r="AA33" s="611"/>
      <c r="AB33" s="612"/>
    </row>
    <row r="34" spans="1:28" ht="15.75" customHeight="1" thickBot="1" x14ac:dyDescent="0.4">
      <c r="A34" s="258"/>
      <c r="B34" s="614"/>
      <c r="C34" s="1631" t="s">
        <v>40</v>
      </c>
      <c r="D34" s="1632"/>
      <c r="E34" s="1632"/>
      <c r="F34" s="1632"/>
      <c r="G34" s="1632"/>
      <c r="H34" s="1632"/>
      <c r="I34" s="1632"/>
      <c r="J34" s="1632"/>
      <c r="K34" s="1632"/>
      <c r="L34" s="1632"/>
      <c r="M34" s="1632"/>
      <c r="N34" s="1632"/>
      <c r="O34" s="1632"/>
      <c r="P34" s="1632"/>
      <c r="Q34" s="1632"/>
      <c r="R34" s="1632"/>
      <c r="S34" s="1632"/>
      <c r="T34" s="1632"/>
      <c r="U34" s="1632"/>
      <c r="V34" s="1632"/>
      <c r="W34" s="1632"/>
      <c r="X34" s="1632"/>
      <c r="Y34" s="1632"/>
      <c r="Z34" s="1632"/>
      <c r="AA34" s="1632"/>
      <c r="AB34" s="612"/>
    </row>
    <row r="35" spans="1:28" ht="21" customHeight="1" x14ac:dyDescent="0.35">
      <c r="A35" s="258"/>
      <c r="B35" s="614"/>
      <c r="C35" s="1581" t="s">
        <v>41</v>
      </c>
      <c r="D35" s="1582"/>
      <c r="E35" s="1582"/>
      <c r="F35" s="1582"/>
      <c r="G35" s="1633"/>
      <c r="H35" s="1637" t="s">
        <v>291</v>
      </c>
      <c r="I35" s="1637" t="s">
        <v>292</v>
      </c>
      <c r="J35" s="1637" t="s">
        <v>44</v>
      </c>
      <c r="K35" s="1581" t="s">
        <v>45</v>
      </c>
      <c r="L35" s="1582"/>
      <c r="M35" s="1582"/>
      <c r="N35" s="1582"/>
      <c r="O35" s="1582"/>
      <c r="P35" s="1582"/>
      <c r="Q35" s="1582"/>
      <c r="R35" s="1582"/>
      <c r="S35" s="1582"/>
      <c r="T35" s="1582"/>
      <c r="U35" s="1582"/>
      <c r="V35" s="1582"/>
      <c r="W35" s="1582"/>
      <c r="X35" s="1582"/>
      <c r="Y35" s="1582"/>
      <c r="Z35" s="1582"/>
      <c r="AA35" s="1582"/>
      <c r="AB35" s="612"/>
    </row>
    <row r="36" spans="1:28" ht="15" thickBot="1" x14ac:dyDescent="0.4">
      <c r="A36" s="258"/>
      <c r="B36" s="614"/>
      <c r="C36" s="1634"/>
      <c r="D36" s="1635"/>
      <c r="E36" s="1635"/>
      <c r="F36" s="1635"/>
      <c r="G36" s="1636"/>
      <c r="H36" s="1639"/>
      <c r="I36" s="1639"/>
      <c r="J36" s="1639"/>
      <c r="K36" s="1583"/>
      <c r="L36" s="1584"/>
      <c r="M36" s="1584"/>
      <c r="N36" s="1584"/>
      <c r="O36" s="1584"/>
      <c r="P36" s="1584"/>
      <c r="Q36" s="1584"/>
      <c r="R36" s="1584"/>
      <c r="S36" s="1584"/>
      <c r="T36" s="1584"/>
      <c r="U36" s="1584"/>
      <c r="V36" s="1584"/>
      <c r="W36" s="1584"/>
      <c r="X36" s="1584"/>
      <c r="Y36" s="1584"/>
      <c r="Z36" s="1584"/>
      <c r="AA36" s="1584"/>
      <c r="AB36" s="612"/>
    </row>
    <row r="37" spans="1:28" ht="24" customHeight="1" x14ac:dyDescent="0.35">
      <c r="A37" s="1757"/>
      <c r="B37" s="1758"/>
      <c r="C37" s="1550" t="s">
        <v>197</v>
      </c>
      <c r="D37" s="1551"/>
      <c r="E37" s="1551"/>
      <c r="F37" s="1551"/>
      <c r="G37" s="1552"/>
      <c r="H37" s="1765">
        <v>142</v>
      </c>
      <c r="I37" s="1765">
        <v>152</v>
      </c>
      <c r="J37" s="1557">
        <v>0.93420000000000003</v>
      </c>
      <c r="K37" s="1969" t="s">
        <v>912</v>
      </c>
      <c r="L37" s="1970"/>
      <c r="M37" s="1970"/>
      <c r="N37" s="1970"/>
      <c r="O37" s="1970"/>
      <c r="P37" s="1970"/>
      <c r="Q37" s="1970"/>
      <c r="R37" s="1970"/>
      <c r="S37" s="1970"/>
      <c r="T37" s="1970"/>
      <c r="U37" s="1970"/>
      <c r="V37" s="1970"/>
      <c r="W37" s="1970"/>
      <c r="X37" s="1970"/>
      <c r="Y37" s="1970"/>
      <c r="Z37" s="1970"/>
      <c r="AA37" s="1970"/>
      <c r="AB37" s="1747"/>
    </row>
    <row r="38" spans="1:28" ht="48" customHeight="1" x14ac:dyDescent="0.35">
      <c r="A38" s="1757"/>
      <c r="B38" s="1758"/>
      <c r="C38" s="1553"/>
      <c r="D38" s="1554"/>
      <c r="E38" s="1554"/>
      <c r="F38" s="1554"/>
      <c r="G38" s="1555"/>
      <c r="H38" s="1766"/>
      <c r="I38" s="1766"/>
      <c r="J38" s="1558"/>
      <c r="K38" s="1761" t="s">
        <v>913</v>
      </c>
      <c r="L38" s="1762"/>
      <c r="M38" s="1762"/>
      <c r="N38" s="1762"/>
      <c r="O38" s="1762"/>
      <c r="P38" s="1762"/>
      <c r="Q38" s="1762"/>
      <c r="R38" s="1762"/>
      <c r="S38" s="1762"/>
      <c r="T38" s="1762"/>
      <c r="U38" s="1762"/>
      <c r="V38" s="1762"/>
      <c r="W38" s="1762"/>
      <c r="X38" s="1762"/>
      <c r="Y38" s="1762"/>
      <c r="Z38" s="1762"/>
      <c r="AA38" s="1762"/>
      <c r="AB38" s="1747"/>
    </row>
    <row r="39" spans="1:28" ht="36" customHeight="1" x14ac:dyDescent="0.35">
      <c r="A39" s="1757"/>
      <c r="B39" s="1758"/>
      <c r="C39" s="1547" t="s">
        <v>198</v>
      </c>
      <c r="D39" s="1548"/>
      <c r="E39" s="1548"/>
      <c r="F39" s="1548"/>
      <c r="G39" s="1549"/>
      <c r="H39" s="1764">
        <v>117</v>
      </c>
      <c r="I39" s="1764">
        <v>122</v>
      </c>
      <c r="J39" s="1559">
        <v>0.96</v>
      </c>
      <c r="K39" s="1778" t="s">
        <v>914</v>
      </c>
      <c r="L39" s="1779"/>
      <c r="M39" s="1779"/>
      <c r="N39" s="1779"/>
      <c r="O39" s="1779"/>
      <c r="P39" s="1779"/>
      <c r="Q39" s="1779"/>
      <c r="R39" s="1779"/>
      <c r="S39" s="1779"/>
      <c r="T39" s="1779"/>
      <c r="U39" s="1779"/>
      <c r="V39" s="1779"/>
      <c r="W39" s="1779"/>
      <c r="X39" s="1779"/>
      <c r="Y39" s="1779"/>
      <c r="Z39" s="1779"/>
      <c r="AA39" s="1779"/>
      <c r="AB39" s="1747"/>
    </row>
    <row r="40" spans="1:28" ht="24" customHeight="1" x14ac:dyDescent="0.35">
      <c r="A40" s="1757"/>
      <c r="B40" s="1758"/>
      <c r="C40" s="1550"/>
      <c r="D40" s="1551"/>
      <c r="E40" s="1551"/>
      <c r="F40" s="1551"/>
      <c r="G40" s="1552"/>
      <c r="H40" s="1765"/>
      <c r="I40" s="1765"/>
      <c r="J40" s="1560"/>
      <c r="K40" s="1763"/>
      <c r="L40" s="1971"/>
      <c r="M40" s="1971"/>
      <c r="N40" s="1971"/>
      <c r="O40" s="1971"/>
      <c r="P40" s="1971"/>
      <c r="Q40" s="1971"/>
      <c r="R40" s="1971"/>
      <c r="S40" s="1971"/>
      <c r="T40" s="1971"/>
      <c r="U40" s="1971"/>
      <c r="V40" s="1971"/>
      <c r="W40" s="1971"/>
      <c r="X40" s="1971"/>
      <c r="Y40" s="1971"/>
      <c r="Z40" s="1971"/>
      <c r="AA40" s="1971"/>
      <c r="AB40" s="1747"/>
    </row>
    <row r="41" spans="1:28" ht="24" customHeight="1" x14ac:dyDescent="0.35">
      <c r="A41" s="1757"/>
      <c r="B41" s="1758"/>
      <c r="C41" s="1550"/>
      <c r="D41" s="1551"/>
      <c r="E41" s="1551"/>
      <c r="F41" s="1551"/>
      <c r="G41" s="1552"/>
      <c r="H41" s="1765"/>
      <c r="I41" s="1765"/>
      <c r="J41" s="1560"/>
      <c r="K41" s="1748" t="s">
        <v>915</v>
      </c>
      <c r="L41" s="1972"/>
      <c r="M41" s="1972"/>
      <c r="N41" s="1972"/>
      <c r="O41" s="1972"/>
      <c r="P41" s="1972"/>
      <c r="Q41" s="1972"/>
      <c r="R41" s="1972"/>
      <c r="S41" s="1972"/>
      <c r="T41" s="1972"/>
      <c r="U41" s="1972"/>
      <c r="V41" s="1972"/>
      <c r="W41" s="1972"/>
      <c r="X41" s="1972"/>
      <c r="Y41" s="1972"/>
      <c r="Z41" s="1972"/>
      <c r="AA41" s="1972"/>
      <c r="AB41" s="1747"/>
    </row>
    <row r="42" spans="1:28" ht="24" customHeight="1" x14ac:dyDescent="0.35">
      <c r="A42" s="1757"/>
      <c r="B42" s="1758"/>
      <c r="C42" s="1550"/>
      <c r="D42" s="1551"/>
      <c r="E42" s="1551"/>
      <c r="F42" s="1551"/>
      <c r="G42" s="1552"/>
      <c r="H42" s="1765"/>
      <c r="I42" s="1765"/>
      <c r="J42" s="1560"/>
      <c r="K42" s="1748"/>
      <c r="L42" s="1972"/>
      <c r="M42" s="1972"/>
      <c r="N42" s="1972"/>
      <c r="O42" s="1972"/>
      <c r="P42" s="1972"/>
      <c r="Q42" s="1972"/>
      <c r="R42" s="1972"/>
      <c r="S42" s="1972"/>
      <c r="T42" s="1972"/>
      <c r="U42" s="1972"/>
      <c r="V42" s="1972"/>
      <c r="W42" s="1972"/>
      <c r="X42" s="1972"/>
      <c r="Y42" s="1972"/>
      <c r="Z42" s="1972"/>
      <c r="AA42" s="1972"/>
      <c r="AB42" s="1747"/>
    </row>
    <row r="43" spans="1:28" ht="24" customHeight="1" x14ac:dyDescent="0.35">
      <c r="A43" s="1757"/>
      <c r="B43" s="1758"/>
      <c r="C43" s="1553"/>
      <c r="D43" s="1554"/>
      <c r="E43" s="1554"/>
      <c r="F43" s="1554"/>
      <c r="G43" s="1555"/>
      <c r="H43" s="1766"/>
      <c r="I43" s="1766"/>
      <c r="J43" s="1561"/>
      <c r="K43" s="1761" t="s">
        <v>916</v>
      </c>
      <c r="L43" s="1762"/>
      <c r="M43" s="1762"/>
      <c r="N43" s="1762"/>
      <c r="O43" s="1762"/>
      <c r="P43" s="1762"/>
      <c r="Q43" s="1762"/>
      <c r="R43" s="1762"/>
      <c r="S43" s="1762"/>
      <c r="T43" s="1762"/>
      <c r="U43" s="1762"/>
      <c r="V43" s="1762"/>
      <c r="W43" s="1762"/>
      <c r="X43" s="1762"/>
      <c r="Y43" s="1762"/>
      <c r="Z43" s="1762"/>
      <c r="AA43" s="1762"/>
      <c r="AB43" s="1747"/>
    </row>
    <row r="44" spans="1:28" ht="24" customHeight="1" x14ac:dyDescent="0.35">
      <c r="A44" s="1757"/>
      <c r="B44" s="1758"/>
      <c r="C44" s="1547" t="s">
        <v>199</v>
      </c>
      <c r="D44" s="1548"/>
      <c r="E44" s="1548"/>
      <c r="F44" s="1548"/>
      <c r="G44" s="1549"/>
      <c r="H44" s="1764">
        <v>83</v>
      </c>
      <c r="I44" s="1764">
        <v>89</v>
      </c>
      <c r="J44" s="1559">
        <v>0.93</v>
      </c>
      <c r="K44" s="1778" t="s">
        <v>1191</v>
      </c>
      <c r="L44" s="1779"/>
      <c r="M44" s="1779"/>
      <c r="N44" s="1779"/>
      <c r="O44" s="1779"/>
      <c r="P44" s="1779"/>
      <c r="Q44" s="1779"/>
      <c r="R44" s="1779"/>
      <c r="S44" s="1779"/>
      <c r="T44" s="1779"/>
      <c r="U44" s="1779"/>
      <c r="V44" s="1779"/>
      <c r="W44" s="1779"/>
      <c r="X44" s="1779"/>
      <c r="Y44" s="1779"/>
      <c r="Z44" s="1779"/>
      <c r="AA44" s="1779"/>
      <c r="AB44" s="1747"/>
    </row>
    <row r="45" spans="1:28" ht="46" customHeight="1" x14ac:dyDescent="0.35">
      <c r="A45" s="1757"/>
      <c r="B45" s="1758"/>
      <c r="C45" s="1553"/>
      <c r="D45" s="1554"/>
      <c r="E45" s="1554"/>
      <c r="F45" s="1554"/>
      <c r="G45" s="1555"/>
      <c r="H45" s="1766"/>
      <c r="I45" s="1766"/>
      <c r="J45" s="1561"/>
      <c r="K45" s="1761" t="s">
        <v>1192</v>
      </c>
      <c r="L45" s="1762"/>
      <c r="M45" s="1762"/>
      <c r="N45" s="1762"/>
      <c r="O45" s="1762"/>
      <c r="P45" s="1762"/>
      <c r="Q45" s="1762"/>
      <c r="R45" s="1762"/>
      <c r="S45" s="1762"/>
      <c r="T45" s="1762"/>
      <c r="U45" s="1762"/>
      <c r="V45" s="1762"/>
      <c r="W45" s="1762"/>
      <c r="X45" s="1762"/>
      <c r="Y45" s="1762"/>
      <c r="Z45" s="1762"/>
      <c r="AA45" s="1762"/>
      <c r="AB45" s="1747"/>
    </row>
    <row r="46" spans="1:28" ht="24" customHeight="1" thickBot="1" x14ac:dyDescent="0.4">
      <c r="A46" s="258"/>
      <c r="B46" s="614"/>
      <c r="C46" s="1571" t="s">
        <v>200</v>
      </c>
      <c r="D46" s="1572"/>
      <c r="E46" s="1572"/>
      <c r="F46" s="1572"/>
      <c r="G46" s="1573"/>
      <c r="H46" s="260"/>
      <c r="I46" s="260"/>
      <c r="J46" s="429" t="e">
        <v>#DIV/0!</v>
      </c>
      <c r="K46" s="1973"/>
      <c r="L46" s="1974"/>
      <c r="M46" s="1974"/>
      <c r="N46" s="1974"/>
      <c r="O46" s="1974"/>
      <c r="P46" s="1974"/>
      <c r="Q46" s="1974"/>
      <c r="R46" s="1974"/>
      <c r="S46" s="1974"/>
      <c r="T46" s="1974"/>
      <c r="U46" s="1974"/>
      <c r="V46" s="1974"/>
      <c r="W46" s="1974"/>
      <c r="X46" s="1974"/>
      <c r="Y46" s="1974"/>
      <c r="Z46" s="1974"/>
      <c r="AA46" s="1974"/>
      <c r="AB46" s="612"/>
    </row>
    <row r="47" spans="1:28" ht="15" customHeight="1" thickBot="1" x14ac:dyDescent="0.4">
      <c r="A47" s="258"/>
      <c r="B47" s="614"/>
      <c r="C47" s="1576" t="s">
        <v>47</v>
      </c>
      <c r="D47" s="1577"/>
      <c r="E47" s="1577"/>
      <c r="F47" s="1577"/>
      <c r="G47" s="1578"/>
      <c r="H47" s="142"/>
      <c r="I47" s="142"/>
      <c r="J47" s="142"/>
      <c r="K47" s="1579"/>
      <c r="L47" s="1580"/>
      <c r="M47" s="1580"/>
      <c r="N47" s="1580"/>
      <c r="O47" s="1580"/>
      <c r="P47" s="1580"/>
      <c r="Q47" s="1580"/>
      <c r="R47" s="1580"/>
      <c r="S47" s="1580"/>
      <c r="T47" s="1580"/>
      <c r="U47" s="1580"/>
      <c r="V47" s="1580"/>
      <c r="W47" s="1580"/>
      <c r="X47" s="1580"/>
      <c r="Y47" s="1580"/>
      <c r="Z47" s="1580"/>
      <c r="AA47" s="1580"/>
      <c r="AB47" s="612"/>
    </row>
    <row r="48" spans="1:28" ht="36" customHeight="1" x14ac:dyDescent="0.35">
      <c r="A48" s="258"/>
      <c r="B48" s="1753"/>
      <c r="C48" s="1754"/>
      <c r="D48" s="175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612"/>
    </row>
    <row r="49" spans="1:28" ht="14.5" customHeight="1" thickBot="1" x14ac:dyDescent="0.4">
      <c r="A49" s="258"/>
      <c r="B49" s="1753"/>
      <c r="C49" s="1754"/>
      <c r="D49" s="1754"/>
      <c r="E49" s="144"/>
      <c r="F49" s="144"/>
      <c r="G49" s="144"/>
      <c r="H49" s="144"/>
      <c r="I49" s="144"/>
      <c r="K49" s="144"/>
      <c r="L49" s="144"/>
      <c r="M49" s="144"/>
      <c r="N49" s="144"/>
      <c r="O49" s="144"/>
      <c r="P49" s="144"/>
      <c r="Q49" s="144"/>
      <c r="R49" s="144"/>
      <c r="S49" s="144"/>
      <c r="T49" s="144"/>
      <c r="U49" s="144"/>
      <c r="V49" s="144"/>
      <c r="W49" s="144"/>
      <c r="X49" s="144"/>
      <c r="Y49" s="144"/>
      <c r="Z49" s="144"/>
      <c r="AA49" s="144"/>
      <c r="AB49" s="612"/>
    </row>
    <row r="50" spans="1:28" ht="36" customHeight="1" x14ac:dyDescent="0.35">
      <c r="A50" s="258"/>
      <c r="B50" s="614"/>
      <c r="C50" s="1581" t="s">
        <v>48</v>
      </c>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612"/>
    </row>
    <row r="51" spans="1:28" ht="15" thickBot="1" x14ac:dyDescent="0.4">
      <c r="A51" s="427"/>
      <c r="B51" s="610"/>
      <c r="C51" s="1583"/>
      <c r="D51" s="1584"/>
      <c r="E51" s="1584"/>
      <c r="F51" s="1584"/>
      <c r="G51" s="1584"/>
      <c r="H51" s="1584"/>
      <c r="I51" s="1584"/>
      <c r="J51" s="1584"/>
      <c r="K51" s="1584"/>
      <c r="L51" s="1584"/>
      <c r="M51" s="1584"/>
      <c r="N51" s="1584"/>
      <c r="O51" s="1584"/>
      <c r="P51" s="1584"/>
      <c r="Q51" s="1584"/>
      <c r="R51" s="1584"/>
      <c r="S51" s="1584"/>
      <c r="T51" s="1584"/>
      <c r="U51" s="1584"/>
      <c r="V51" s="1584"/>
      <c r="W51" s="1584"/>
      <c r="X51" s="1584"/>
      <c r="Y51" s="1584"/>
      <c r="Z51" s="1584"/>
      <c r="AA51" s="1584"/>
      <c r="AB51" s="612"/>
    </row>
    <row r="52" spans="1:28" x14ac:dyDescent="0.35">
      <c r="A52" s="427"/>
      <c r="B52" s="610"/>
      <c r="C52" s="1755"/>
      <c r="D52" s="1756"/>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1756"/>
      <c r="AB52" s="612"/>
    </row>
    <row r="53" spans="1:28" x14ac:dyDescent="0.35">
      <c r="A53" s="427"/>
      <c r="B53" s="610"/>
      <c r="C53" s="1550"/>
      <c r="D53" s="1551"/>
      <c r="E53" s="1551"/>
      <c r="F53" s="1551"/>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612"/>
    </row>
    <row r="54" spans="1:28" ht="36" customHeight="1" x14ac:dyDescent="0.35">
      <c r="A54" s="427"/>
      <c r="B54" s="610"/>
      <c r="C54" s="1550"/>
      <c r="D54" s="1551"/>
      <c r="E54" s="1551"/>
      <c r="F54" s="1551"/>
      <c r="G54" s="1551"/>
      <c r="H54" s="1551"/>
      <c r="I54" s="1551"/>
      <c r="J54" s="1551"/>
      <c r="K54" s="1551"/>
      <c r="L54" s="1551"/>
      <c r="M54" s="1551"/>
      <c r="N54" s="1551"/>
      <c r="O54" s="1551"/>
      <c r="P54" s="1551"/>
      <c r="Q54" s="1551"/>
      <c r="R54" s="1551"/>
      <c r="S54" s="1551"/>
      <c r="T54" s="1551"/>
      <c r="U54" s="1551"/>
      <c r="V54" s="1551"/>
      <c r="W54" s="1551"/>
      <c r="X54" s="1551"/>
      <c r="Y54" s="1551"/>
      <c r="Z54" s="1551"/>
      <c r="AA54" s="1551"/>
      <c r="AB54" s="612"/>
    </row>
    <row r="55" spans="1:28" ht="15" customHeight="1" x14ac:dyDescent="0.35">
      <c r="A55" s="427"/>
      <c r="B55" s="610"/>
      <c r="C55" s="1550"/>
      <c r="D55" s="1551"/>
      <c r="E55" s="1551"/>
      <c r="F55" s="1551"/>
      <c r="G55" s="1551"/>
      <c r="H55" s="1551"/>
      <c r="I55" s="1551"/>
      <c r="J55" s="1551"/>
      <c r="K55" s="1551"/>
      <c r="L55" s="1551"/>
      <c r="M55" s="1551"/>
      <c r="N55" s="1551"/>
      <c r="O55" s="1551"/>
      <c r="P55" s="1551"/>
      <c r="Q55" s="1551"/>
      <c r="R55" s="1551"/>
      <c r="S55" s="1551"/>
      <c r="T55" s="1551"/>
      <c r="U55" s="1551"/>
      <c r="V55" s="1551"/>
      <c r="W55" s="1551"/>
      <c r="X55" s="1551"/>
      <c r="Y55" s="1551"/>
      <c r="Z55" s="1551"/>
      <c r="AA55" s="1551"/>
      <c r="AB55" s="612"/>
    </row>
    <row r="56" spans="1:28" ht="15" customHeight="1" x14ac:dyDescent="0.35">
      <c r="A56" s="427"/>
      <c r="B56" s="610"/>
      <c r="C56" s="1550"/>
      <c r="D56" s="1551"/>
      <c r="E56" s="1551"/>
      <c r="F56" s="1551"/>
      <c r="G56" s="1551"/>
      <c r="H56" s="1551"/>
      <c r="I56" s="1551"/>
      <c r="J56" s="1551"/>
      <c r="K56" s="1551"/>
      <c r="L56" s="1551"/>
      <c r="M56" s="1551"/>
      <c r="N56" s="1551"/>
      <c r="O56" s="1551"/>
      <c r="P56" s="1551"/>
      <c r="Q56" s="1551"/>
      <c r="R56" s="1551"/>
      <c r="S56" s="1551"/>
      <c r="T56" s="1551"/>
      <c r="U56" s="1551"/>
      <c r="V56" s="1551"/>
      <c r="W56" s="1551"/>
      <c r="X56" s="1551"/>
      <c r="Y56" s="1551"/>
      <c r="Z56" s="1551"/>
      <c r="AA56" s="1551"/>
      <c r="AB56" s="612"/>
    </row>
    <row r="57" spans="1:28" ht="15" customHeight="1" x14ac:dyDescent="0.35">
      <c r="A57" s="427"/>
      <c r="B57" s="610"/>
      <c r="C57" s="1550"/>
      <c r="D57" s="1551"/>
      <c r="E57" s="1551"/>
      <c r="F57" s="1551"/>
      <c r="G57" s="1551"/>
      <c r="H57" s="1551"/>
      <c r="I57" s="1551"/>
      <c r="J57" s="1551"/>
      <c r="K57" s="1551"/>
      <c r="L57" s="1551"/>
      <c r="M57" s="1551"/>
      <c r="N57" s="1551"/>
      <c r="O57" s="1551"/>
      <c r="P57" s="1551"/>
      <c r="Q57" s="1551"/>
      <c r="R57" s="1551"/>
      <c r="S57" s="1551"/>
      <c r="T57" s="1551"/>
      <c r="U57" s="1551"/>
      <c r="V57" s="1551"/>
      <c r="W57" s="1551"/>
      <c r="X57" s="1551"/>
      <c r="Y57" s="1551"/>
      <c r="Z57" s="1551"/>
      <c r="AA57" s="1551"/>
      <c r="AB57" s="612"/>
    </row>
    <row r="58" spans="1:28" ht="15" customHeight="1" x14ac:dyDescent="0.35">
      <c r="A58" s="427"/>
      <c r="B58" s="610"/>
      <c r="C58" s="1550"/>
      <c r="D58" s="1551"/>
      <c r="E58" s="1551"/>
      <c r="F58" s="1551"/>
      <c r="G58" s="1551"/>
      <c r="H58" s="1551"/>
      <c r="I58" s="1551"/>
      <c r="J58" s="1551"/>
      <c r="K58" s="1551"/>
      <c r="L58" s="1551"/>
      <c r="M58" s="1551"/>
      <c r="N58" s="1551"/>
      <c r="O58" s="1551"/>
      <c r="P58" s="1551"/>
      <c r="Q58" s="1551"/>
      <c r="R58" s="1551"/>
      <c r="S58" s="1551"/>
      <c r="T58" s="1551"/>
      <c r="U58" s="1551"/>
      <c r="V58" s="1551"/>
      <c r="W58" s="1551"/>
      <c r="X58" s="1551"/>
      <c r="Y58" s="1551"/>
      <c r="Z58" s="1551"/>
      <c r="AA58" s="1551"/>
      <c r="AB58" s="612"/>
    </row>
    <row r="59" spans="1:28" ht="24" customHeight="1" x14ac:dyDescent="0.35">
      <c r="A59" s="427"/>
      <c r="B59" s="610"/>
      <c r="C59" s="1550"/>
      <c r="D59" s="1551"/>
      <c r="E59" s="1551"/>
      <c r="F59" s="1551"/>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612"/>
    </row>
    <row r="60" spans="1:28" x14ac:dyDescent="0.35">
      <c r="A60" s="427"/>
      <c r="B60" s="610"/>
      <c r="C60" s="1550"/>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612"/>
    </row>
    <row r="61" spans="1:28" ht="24" customHeight="1" x14ac:dyDescent="0.35">
      <c r="A61" s="427"/>
      <c r="B61" s="610"/>
      <c r="C61" s="1550"/>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612"/>
    </row>
    <row r="62" spans="1:28" x14ac:dyDescent="0.35">
      <c r="A62" s="427"/>
      <c r="B62" s="615"/>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616"/>
    </row>
    <row r="63" spans="1:28" ht="24" customHeight="1" thickBot="1" x14ac:dyDescent="0.4">
      <c r="A63" s="427"/>
      <c r="B63" s="617"/>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618"/>
    </row>
    <row r="64" spans="1:28" ht="15.5" customHeight="1" x14ac:dyDescent="0.35">
      <c r="A64" s="427"/>
      <c r="B64" s="259"/>
      <c r="C64" s="1614" t="s">
        <v>41</v>
      </c>
      <c r="D64" s="1615"/>
      <c r="E64" s="1615"/>
      <c r="F64" s="1615"/>
      <c r="G64" s="1616"/>
      <c r="H64" s="1614" t="s">
        <v>49</v>
      </c>
      <c r="I64" s="1616"/>
      <c r="J64" s="1614" t="s">
        <v>49</v>
      </c>
      <c r="K64" s="1615"/>
      <c r="L64" s="1615"/>
      <c r="M64" s="1616"/>
      <c r="N64" s="1614" t="s">
        <v>50</v>
      </c>
      <c r="O64" s="1615"/>
      <c r="P64" s="1615"/>
      <c r="Q64" s="1615"/>
      <c r="R64" s="1615"/>
      <c r="S64" s="1615"/>
      <c r="T64" s="1615"/>
      <c r="U64" s="1615"/>
      <c r="V64" s="1620" t="s">
        <v>51</v>
      </c>
      <c r="W64" s="1620"/>
      <c r="X64" s="1620"/>
      <c r="Y64" s="1620"/>
      <c r="Z64" s="1620"/>
      <c r="AA64" s="1620"/>
      <c r="AB64" s="151"/>
    </row>
    <row r="65" spans="1:28" ht="24" customHeight="1" x14ac:dyDescent="0.35">
      <c r="A65" s="427"/>
      <c r="B65" s="152"/>
      <c r="C65" s="1617"/>
      <c r="D65" s="1618"/>
      <c r="E65" s="1618"/>
      <c r="F65" s="1618"/>
      <c r="G65" s="1619"/>
      <c r="H65" s="1617" t="s">
        <v>81</v>
      </c>
      <c r="I65" s="1619"/>
      <c r="J65" s="1617" t="s">
        <v>53</v>
      </c>
      <c r="K65" s="1618"/>
      <c r="L65" s="1618"/>
      <c r="M65" s="1619"/>
      <c r="N65" s="1977"/>
      <c r="O65" s="1978"/>
      <c r="P65" s="1978"/>
      <c r="Q65" s="1978"/>
      <c r="R65" s="1978"/>
      <c r="S65" s="1978"/>
      <c r="T65" s="1978"/>
      <c r="U65" s="1978"/>
      <c r="V65" s="1979"/>
      <c r="W65" s="1979"/>
      <c r="X65" s="1979"/>
      <c r="Y65" s="1979"/>
      <c r="Z65" s="1979"/>
      <c r="AA65" s="1979"/>
      <c r="AB65" s="151"/>
    </row>
    <row r="66" spans="1:28" ht="24" customHeight="1" x14ac:dyDescent="0.35">
      <c r="A66" s="427"/>
      <c r="B66" s="259"/>
      <c r="C66" s="1622" t="s">
        <v>197</v>
      </c>
      <c r="D66" s="1623"/>
      <c r="E66" s="1623"/>
      <c r="F66" s="1623"/>
      <c r="G66" s="1624"/>
      <c r="H66" s="1976">
        <v>0.89</v>
      </c>
      <c r="I66" s="1830"/>
      <c r="J66" s="1625">
        <v>0.93</v>
      </c>
      <c r="K66" s="1627"/>
      <c r="L66" s="1627"/>
      <c r="M66" s="1626"/>
      <c r="N66" s="1590" t="s">
        <v>917</v>
      </c>
      <c r="O66" s="1591"/>
      <c r="P66" s="1591"/>
      <c r="Q66" s="1591"/>
      <c r="R66" s="1591"/>
      <c r="S66" s="1591"/>
      <c r="T66" s="1591"/>
      <c r="U66" s="1592"/>
      <c r="V66" s="1962" t="s">
        <v>918</v>
      </c>
      <c r="W66" s="1963"/>
      <c r="X66" s="1963"/>
      <c r="Y66" s="1963"/>
      <c r="Z66" s="1963"/>
      <c r="AA66" s="1964"/>
      <c r="AB66" s="428"/>
    </row>
    <row r="67" spans="1:28" ht="24" customHeight="1" x14ac:dyDescent="0.35">
      <c r="A67" s="427"/>
      <c r="B67" s="259"/>
      <c r="C67" s="1587" t="s">
        <v>198</v>
      </c>
      <c r="D67" s="1588"/>
      <c r="E67" s="1588"/>
      <c r="F67" s="1588"/>
      <c r="G67" s="1589"/>
      <c r="H67" s="1957">
        <v>0.95</v>
      </c>
      <c r="I67" s="1958"/>
      <c r="J67" s="1568">
        <v>0.96</v>
      </c>
      <c r="K67" s="1569"/>
      <c r="L67" s="1569"/>
      <c r="M67" s="1570"/>
      <c r="N67" s="1590" t="s">
        <v>917</v>
      </c>
      <c r="O67" s="1591"/>
      <c r="P67" s="1591"/>
      <c r="Q67" s="1591"/>
      <c r="R67" s="1591"/>
      <c r="S67" s="1591"/>
      <c r="T67" s="1591"/>
      <c r="U67" s="1592"/>
      <c r="V67" s="1590" t="s">
        <v>918</v>
      </c>
      <c r="W67" s="1591"/>
      <c r="X67" s="1591"/>
      <c r="Y67" s="1591"/>
      <c r="Z67" s="1591"/>
      <c r="AA67" s="1592"/>
      <c r="AB67" s="428"/>
    </row>
    <row r="68" spans="1:28" ht="24" customHeight="1" x14ac:dyDescent="0.35">
      <c r="A68" s="427"/>
      <c r="B68" s="259"/>
      <c r="C68" s="1587" t="s">
        <v>199</v>
      </c>
      <c r="D68" s="1588"/>
      <c r="E68" s="1588"/>
      <c r="F68" s="1588"/>
      <c r="G68" s="1589"/>
      <c r="H68" s="1957">
        <v>0.52</v>
      </c>
      <c r="I68" s="1958"/>
      <c r="J68" s="1568">
        <v>0.93</v>
      </c>
      <c r="K68" s="1569"/>
      <c r="L68" s="1569"/>
      <c r="M68" s="1570"/>
      <c r="N68" s="1590" t="s">
        <v>917</v>
      </c>
      <c r="O68" s="1591"/>
      <c r="P68" s="1591"/>
      <c r="Q68" s="1591"/>
      <c r="R68" s="1591"/>
      <c r="S68" s="1591"/>
      <c r="T68" s="1591"/>
      <c r="U68" s="1592"/>
      <c r="V68" s="1590" t="s">
        <v>918</v>
      </c>
      <c r="W68" s="1591"/>
      <c r="X68" s="1591"/>
      <c r="Y68" s="1591"/>
      <c r="Z68" s="1591"/>
      <c r="AA68" s="1592"/>
      <c r="AB68" s="428"/>
    </row>
    <row r="69" spans="1:28" x14ac:dyDescent="0.35">
      <c r="A69" s="427"/>
      <c r="B69" s="259"/>
      <c r="C69" s="1587" t="s">
        <v>200</v>
      </c>
      <c r="D69" s="1588"/>
      <c r="E69" s="1588"/>
      <c r="F69" s="1588"/>
      <c r="G69" s="1589"/>
      <c r="H69" s="1957">
        <v>0.95</v>
      </c>
      <c r="I69" s="1958"/>
      <c r="J69" s="1602" t="e">
        <v>#DIV/0!</v>
      </c>
      <c r="K69" s="1588"/>
      <c r="L69" s="1588"/>
      <c r="M69" s="1589"/>
      <c r="N69" s="1959"/>
      <c r="O69" s="1960"/>
      <c r="P69" s="1960"/>
      <c r="Q69" s="1960"/>
      <c r="R69" s="1960"/>
      <c r="S69" s="1960"/>
      <c r="T69" s="1960"/>
      <c r="U69" s="1961"/>
      <c r="V69" s="1962"/>
      <c r="W69" s="1963"/>
      <c r="X69" s="1963"/>
      <c r="Y69" s="1963"/>
      <c r="Z69" s="1963"/>
      <c r="AA69" s="1964"/>
      <c r="AB69" s="428"/>
    </row>
    <row r="70" spans="1:28" ht="15" thickBot="1" x14ac:dyDescent="0.4">
      <c r="A70" s="427"/>
      <c r="B70" s="259"/>
      <c r="C70" s="1831"/>
      <c r="D70" s="1832"/>
      <c r="E70" s="1832"/>
      <c r="F70" s="1832"/>
      <c r="G70" s="1965"/>
      <c r="H70" s="1966"/>
      <c r="I70" s="1965"/>
      <c r="J70" s="1966"/>
      <c r="K70" s="1832"/>
      <c r="L70" s="1832"/>
      <c r="M70" s="1965"/>
      <c r="N70" s="1966"/>
      <c r="O70" s="1832"/>
      <c r="P70" s="1832"/>
      <c r="Q70" s="1832"/>
      <c r="R70" s="1832"/>
      <c r="S70" s="1832"/>
      <c r="T70" s="1832"/>
      <c r="U70" s="1965"/>
      <c r="V70" s="1967"/>
      <c r="W70" s="1968"/>
      <c r="X70" s="1968"/>
      <c r="Y70" s="1968"/>
      <c r="Z70" s="1968"/>
      <c r="AA70" s="1968"/>
      <c r="AB70" s="428"/>
    </row>
    <row r="71" spans="1:28" x14ac:dyDescent="0.35">
      <c r="A71" s="427"/>
      <c r="B71" s="261"/>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2"/>
    </row>
    <row r="72" spans="1:28" ht="15" customHeight="1" x14ac:dyDescent="0.35">
      <c r="A72" s="427"/>
      <c r="B72" s="427"/>
      <c r="C72" s="427"/>
      <c r="D72" s="427"/>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row>
    <row r="73" spans="1:28" x14ac:dyDescent="0.35">
      <c r="A73" s="427"/>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row>
    <row r="74" spans="1:28" x14ac:dyDescent="0.35">
      <c r="A74" s="427"/>
      <c r="B74" s="427"/>
      <c r="C74" s="427"/>
      <c r="D74" s="427"/>
      <c r="E74" s="427"/>
      <c r="F74" s="427"/>
      <c r="G74" s="427"/>
      <c r="H74" s="427"/>
      <c r="I74" s="427"/>
      <c r="J74" s="427"/>
      <c r="K74" s="427"/>
      <c r="L74" s="427"/>
      <c r="M74" s="427"/>
      <c r="N74" s="427"/>
      <c r="O74" s="427"/>
      <c r="P74" s="427"/>
      <c r="Q74" s="427"/>
      <c r="R74" s="427"/>
      <c r="S74" s="427"/>
      <c r="T74" s="427"/>
      <c r="U74" s="427"/>
      <c r="V74" s="427"/>
      <c r="W74" s="427"/>
      <c r="X74" s="427"/>
      <c r="Y74" s="427"/>
      <c r="Z74" s="427"/>
      <c r="AA74" s="427"/>
      <c r="AB74" s="427"/>
    </row>
    <row r="75" spans="1:28" x14ac:dyDescent="0.35">
      <c r="A75" s="427"/>
      <c r="B75" s="427"/>
      <c r="C75" s="427"/>
      <c r="D75" s="427"/>
      <c r="E75" s="427"/>
      <c r="F75" s="427"/>
      <c r="G75" s="427"/>
      <c r="H75" s="427"/>
      <c r="I75" s="427"/>
      <c r="J75" s="427"/>
      <c r="K75" s="427"/>
      <c r="L75" s="427"/>
      <c r="M75" s="427"/>
      <c r="N75" s="427"/>
      <c r="O75" s="427"/>
      <c r="P75" s="427"/>
      <c r="Q75" s="427"/>
      <c r="R75" s="427"/>
      <c r="S75" s="427"/>
      <c r="T75" s="427"/>
      <c r="U75" s="427"/>
      <c r="V75" s="427"/>
      <c r="W75" s="427"/>
      <c r="X75" s="427"/>
      <c r="Y75" s="427"/>
      <c r="Z75" s="427"/>
      <c r="AA75" s="427"/>
      <c r="AB75" s="427"/>
    </row>
    <row r="76" spans="1:28" x14ac:dyDescent="0.35">
      <c r="A76" s="427"/>
      <c r="B76" s="427"/>
      <c r="C76" s="427"/>
      <c r="D76" s="427"/>
      <c r="E76" s="427"/>
      <c r="F76" s="427"/>
      <c r="G76" s="427"/>
      <c r="H76" s="427"/>
      <c r="I76" s="427"/>
      <c r="J76" s="427"/>
      <c r="K76" s="427"/>
      <c r="L76" s="427"/>
      <c r="M76" s="427"/>
      <c r="N76" s="427"/>
      <c r="O76" s="427"/>
      <c r="P76" s="427"/>
      <c r="Q76" s="427"/>
      <c r="R76" s="427"/>
      <c r="S76" s="427"/>
      <c r="T76" s="427"/>
      <c r="U76" s="427"/>
      <c r="V76" s="427"/>
      <c r="W76" s="427"/>
      <c r="X76" s="427"/>
      <c r="Y76" s="427"/>
      <c r="Z76" s="427"/>
      <c r="AA76" s="427"/>
      <c r="AB76" s="427"/>
    </row>
    <row r="77" spans="1:28" x14ac:dyDescent="0.35">
      <c r="A77" s="427"/>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row>
    <row r="78" spans="1:28" x14ac:dyDescent="0.35">
      <c r="A78" s="427"/>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row>
    <row r="79" spans="1:28" x14ac:dyDescent="0.35">
      <c r="A79" s="427"/>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row>
    <row r="80" spans="1:28" x14ac:dyDescent="0.35">
      <c r="A80" s="427"/>
      <c r="B80" s="427"/>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row>
    <row r="81" spans="1:28" x14ac:dyDescent="0.35">
      <c r="A81" s="427"/>
      <c r="B81" s="427"/>
      <c r="C81" s="427"/>
      <c r="D81" s="427"/>
      <c r="E81" s="427"/>
      <c r="F81" s="427"/>
      <c r="G81" s="427"/>
      <c r="H81" s="427"/>
      <c r="I81" s="427"/>
      <c r="J81" s="427"/>
      <c r="K81" s="427"/>
      <c r="L81" s="427"/>
      <c r="M81" s="427"/>
      <c r="N81" s="427"/>
      <c r="O81" s="427"/>
      <c r="P81" s="427"/>
      <c r="Q81" s="427"/>
      <c r="R81" s="427"/>
      <c r="S81" s="427"/>
      <c r="T81" s="427"/>
      <c r="U81" s="427"/>
      <c r="V81" s="427"/>
      <c r="W81" s="427"/>
      <c r="X81" s="427"/>
      <c r="Y81" s="427"/>
      <c r="Z81" s="427"/>
      <c r="AA81" s="427"/>
      <c r="AB81" s="427"/>
    </row>
    <row r="82" spans="1:28" x14ac:dyDescent="0.35">
      <c r="A82" s="427"/>
      <c r="B82" s="427"/>
      <c r="C82" s="427"/>
      <c r="D82" s="427"/>
      <c r="E82" s="427"/>
      <c r="F82" s="427"/>
      <c r="G82" s="427"/>
      <c r="H82" s="427"/>
      <c r="I82" s="427"/>
      <c r="J82" s="427"/>
      <c r="K82" s="427"/>
      <c r="L82" s="427"/>
      <c r="M82" s="427"/>
      <c r="N82" s="427"/>
      <c r="O82" s="427"/>
      <c r="P82" s="427"/>
      <c r="Q82" s="427"/>
      <c r="R82" s="427"/>
      <c r="S82" s="427"/>
      <c r="T82" s="427"/>
      <c r="U82" s="427"/>
      <c r="V82" s="427"/>
      <c r="W82" s="427"/>
      <c r="X82" s="427"/>
      <c r="Y82" s="427"/>
      <c r="Z82" s="427"/>
      <c r="AA82" s="427"/>
      <c r="AB82" s="427"/>
    </row>
    <row r="83" spans="1:28" ht="15.75" customHeight="1" x14ac:dyDescent="0.35">
      <c r="A83" s="427"/>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row>
    <row r="84" spans="1:28" ht="16.5" customHeight="1" x14ac:dyDescent="0.35">
      <c r="A84" s="427"/>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row>
    <row r="85" spans="1:28" ht="15.75" customHeight="1" x14ac:dyDescent="0.35">
      <c r="A85" s="427"/>
      <c r="B85" s="427"/>
      <c r="C85" s="427"/>
      <c r="D85" s="427"/>
      <c r="E85" s="427"/>
      <c r="F85" s="427"/>
      <c r="G85" s="427"/>
      <c r="H85" s="427"/>
      <c r="I85" s="427"/>
      <c r="J85" s="427"/>
      <c r="K85" s="427"/>
      <c r="L85" s="427"/>
      <c r="M85" s="427"/>
      <c r="N85" s="427"/>
      <c r="O85" s="427"/>
      <c r="P85" s="427"/>
      <c r="Q85" s="427"/>
      <c r="R85" s="427"/>
      <c r="S85" s="427"/>
      <c r="T85" s="427"/>
      <c r="U85" s="427"/>
      <c r="V85" s="427"/>
      <c r="W85" s="427"/>
      <c r="X85" s="427"/>
      <c r="Y85" s="427"/>
      <c r="Z85" s="427"/>
      <c r="AA85" s="427"/>
      <c r="AB85" s="427"/>
    </row>
    <row r="86" spans="1:28" ht="15" customHeight="1" x14ac:dyDescent="0.35">
      <c r="A86" s="427"/>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row>
    <row r="87" spans="1:28" ht="36" customHeight="1" x14ac:dyDescent="0.35">
      <c r="A87" s="427"/>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row>
    <row r="88" spans="1:28" ht="24" customHeight="1" x14ac:dyDescent="0.35">
      <c r="A88" s="427"/>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row>
    <row r="89" spans="1:28" x14ac:dyDescent="0.35">
      <c r="A89" s="427"/>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row>
    <row r="90" spans="1:28" x14ac:dyDescent="0.35">
      <c r="A90" s="427"/>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row>
    <row r="91" spans="1:28" x14ac:dyDescent="0.35">
      <c r="A91" s="427"/>
      <c r="B91" s="427"/>
      <c r="C91" s="427"/>
      <c r="D91" s="427"/>
      <c r="E91" s="427"/>
      <c r="F91" s="427"/>
      <c r="G91" s="427"/>
      <c r="H91" s="427"/>
      <c r="I91" s="427"/>
      <c r="J91" s="427"/>
      <c r="K91" s="427"/>
      <c r="L91" s="427"/>
      <c r="M91" s="427"/>
      <c r="N91" s="427"/>
      <c r="O91" s="427"/>
      <c r="P91" s="427"/>
      <c r="Q91" s="427"/>
      <c r="R91" s="427"/>
      <c r="S91" s="427"/>
      <c r="T91" s="427"/>
      <c r="U91" s="427"/>
      <c r="V91" s="427"/>
      <c r="W91" s="427"/>
      <c r="X91" s="427"/>
      <c r="Y91" s="427"/>
      <c r="Z91" s="427"/>
      <c r="AA91" s="427"/>
      <c r="AB91" s="427"/>
    </row>
    <row r="92" spans="1:28" x14ac:dyDescent="0.35">
      <c r="A92" s="427"/>
      <c r="B92" s="427"/>
      <c r="C92" s="427"/>
      <c r="D92" s="427"/>
      <c r="E92" s="427"/>
      <c r="F92" s="427"/>
      <c r="G92" s="427"/>
      <c r="H92" s="427"/>
      <c r="I92" s="427"/>
      <c r="J92" s="427"/>
      <c r="K92" s="427"/>
      <c r="L92" s="427"/>
      <c r="M92" s="427"/>
      <c r="N92" s="427"/>
      <c r="O92" s="427"/>
      <c r="P92" s="427"/>
      <c r="Q92" s="427"/>
      <c r="R92" s="427"/>
      <c r="S92" s="427"/>
      <c r="T92" s="427"/>
      <c r="U92" s="427"/>
      <c r="V92" s="427"/>
      <c r="W92" s="427"/>
      <c r="X92" s="427"/>
      <c r="Y92" s="427"/>
      <c r="Z92" s="427"/>
      <c r="AA92" s="427"/>
      <c r="AB92" s="427"/>
    </row>
    <row r="93" spans="1:28" x14ac:dyDescent="0.35">
      <c r="A93" s="427"/>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row>
    <row r="94" spans="1:28" x14ac:dyDescent="0.35">
      <c r="A94" s="427"/>
      <c r="B94" s="427"/>
      <c r="C94" s="427"/>
      <c r="D94" s="427"/>
      <c r="E94" s="427"/>
      <c r="F94" s="427"/>
      <c r="G94" s="427"/>
      <c r="H94" s="427"/>
      <c r="I94" s="427"/>
      <c r="J94" s="427"/>
      <c r="K94" s="427"/>
      <c r="L94" s="427"/>
      <c r="M94" s="427"/>
      <c r="N94" s="427"/>
      <c r="O94" s="427"/>
      <c r="P94" s="427"/>
      <c r="Q94" s="427"/>
      <c r="R94" s="427"/>
      <c r="S94" s="427"/>
      <c r="T94" s="427"/>
      <c r="U94" s="427"/>
      <c r="V94" s="427"/>
      <c r="W94" s="427"/>
      <c r="X94" s="427"/>
      <c r="Y94" s="427"/>
      <c r="Z94" s="427"/>
      <c r="AA94" s="427"/>
      <c r="AB94" s="427"/>
    </row>
    <row r="95" spans="1:28" x14ac:dyDescent="0.35">
      <c r="A95" s="427"/>
      <c r="B95" s="427"/>
      <c r="C95" s="427"/>
      <c r="D95" s="427"/>
      <c r="E95" s="427"/>
      <c r="F95" s="427"/>
      <c r="G95" s="427"/>
      <c r="H95" s="427"/>
      <c r="I95" s="427"/>
      <c r="J95" s="427"/>
      <c r="K95" s="427"/>
      <c r="L95" s="427"/>
      <c r="M95" s="427"/>
      <c r="N95" s="427"/>
      <c r="O95" s="427"/>
      <c r="P95" s="427"/>
      <c r="Q95" s="427"/>
      <c r="R95" s="427"/>
      <c r="S95" s="427"/>
      <c r="T95" s="427"/>
      <c r="U95" s="427"/>
      <c r="V95" s="427"/>
      <c r="W95" s="427"/>
      <c r="X95" s="427"/>
      <c r="Y95" s="427"/>
      <c r="Z95" s="427"/>
      <c r="AA95" s="427"/>
      <c r="AB95" s="427"/>
    </row>
    <row r="96" spans="1:28" x14ac:dyDescent="0.35">
      <c r="A96" s="427"/>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c r="AA96" s="427"/>
      <c r="AB96" s="427"/>
    </row>
    <row r="97" spans="1:28" x14ac:dyDescent="0.35">
      <c r="A97" s="427"/>
      <c r="B97" s="427"/>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7"/>
      <c r="AB97" s="427"/>
    </row>
    <row r="98" spans="1:28" x14ac:dyDescent="0.35">
      <c r="A98" s="427"/>
      <c r="B98" s="427"/>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7"/>
      <c r="AB98" s="427"/>
    </row>
    <row r="99" spans="1:28" x14ac:dyDescent="0.35">
      <c r="A99" s="427"/>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row>
    <row r="100" spans="1:28" x14ac:dyDescent="0.35">
      <c r="A100" s="427"/>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7"/>
      <c r="AB100" s="427"/>
    </row>
    <row r="101" spans="1:28" x14ac:dyDescent="0.35">
      <c r="A101" s="427"/>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row>
    <row r="102" spans="1:28" x14ac:dyDescent="0.35">
      <c r="A102" s="427"/>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7"/>
      <c r="AB102" s="427"/>
    </row>
    <row r="103" spans="1:28" x14ac:dyDescent="0.35">
      <c r="A103" s="427"/>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row>
    <row r="104" spans="1:28" x14ac:dyDescent="0.35">
      <c r="A104" s="427"/>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row>
    <row r="105" spans="1:28" x14ac:dyDescent="0.35">
      <c r="A105" s="427"/>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row>
    <row r="106" spans="1:28" x14ac:dyDescent="0.35">
      <c r="A106" s="427"/>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row>
    <row r="107" spans="1:28" x14ac:dyDescent="0.35">
      <c r="A107" s="427"/>
      <c r="B107" s="427"/>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7"/>
      <c r="AB107" s="427"/>
    </row>
    <row r="108" spans="1:28" x14ac:dyDescent="0.35">
      <c r="A108" s="427"/>
      <c r="B108" s="427"/>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7"/>
      <c r="AB108" s="427"/>
    </row>
    <row r="109" spans="1:28" x14ac:dyDescent="0.35">
      <c r="A109" s="427"/>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row>
    <row r="110" spans="1:28" x14ac:dyDescent="0.35">
      <c r="A110" s="427"/>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row>
    <row r="111" spans="1:28" x14ac:dyDescent="0.35">
      <c r="A111" s="427"/>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row>
    <row r="112" spans="1:28" x14ac:dyDescent="0.35">
      <c r="A112" s="427"/>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7"/>
      <c r="AB112" s="427"/>
    </row>
    <row r="113" spans="1:28" x14ac:dyDescent="0.35">
      <c r="A113" s="427"/>
      <c r="B113" s="427"/>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7"/>
      <c r="AB113" s="427"/>
    </row>
    <row r="114" spans="1:28" x14ac:dyDescent="0.35">
      <c r="A114" s="427"/>
      <c r="B114" s="427"/>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7"/>
      <c r="AB114" s="427"/>
    </row>
    <row r="115" spans="1:28" x14ac:dyDescent="0.35">
      <c r="A115" s="427"/>
      <c r="B115" s="427"/>
      <c r="C115" s="427"/>
      <c r="D115" s="427"/>
      <c r="E115" s="427"/>
      <c r="F115" s="427"/>
      <c r="G115" s="427"/>
      <c r="H115" s="427"/>
      <c r="I115" s="427"/>
      <c r="J115" s="427"/>
      <c r="K115" s="427"/>
      <c r="L115" s="427"/>
      <c r="M115" s="427"/>
      <c r="N115" s="427"/>
      <c r="O115" s="427"/>
      <c r="P115" s="427"/>
      <c r="Q115" s="427"/>
      <c r="R115" s="427"/>
      <c r="S115" s="427"/>
      <c r="T115" s="427"/>
      <c r="U115" s="427"/>
      <c r="V115" s="427"/>
      <c r="W115" s="427"/>
      <c r="X115" s="427"/>
      <c r="Y115" s="427"/>
      <c r="Z115" s="427"/>
      <c r="AA115" s="427"/>
      <c r="AB115" s="427"/>
    </row>
    <row r="116" spans="1:28" x14ac:dyDescent="0.35">
      <c r="A116" s="427"/>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row>
    <row r="117" spans="1:28" x14ac:dyDescent="0.35">
      <c r="A117" s="427"/>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row>
    <row r="118" spans="1:28" x14ac:dyDescent="0.35">
      <c r="A118" s="427"/>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row>
    <row r="119" spans="1:28" x14ac:dyDescent="0.35">
      <c r="A119" s="427"/>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row>
    <row r="120" spans="1:28" x14ac:dyDescent="0.35">
      <c r="A120" s="427"/>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row>
    <row r="121" spans="1:28" x14ac:dyDescent="0.35">
      <c r="A121" s="427"/>
      <c r="B121" s="427"/>
      <c r="C121" s="427"/>
      <c r="D121" s="427"/>
      <c r="E121" s="427"/>
      <c r="F121" s="427"/>
      <c r="G121" s="427"/>
      <c r="H121" s="427"/>
      <c r="I121" s="427"/>
      <c r="J121" s="427"/>
      <c r="K121" s="427"/>
      <c r="L121" s="427"/>
      <c r="M121" s="427"/>
      <c r="N121" s="427"/>
      <c r="O121" s="427"/>
      <c r="P121" s="427"/>
      <c r="Q121" s="427"/>
      <c r="R121" s="427"/>
      <c r="S121" s="427"/>
      <c r="T121" s="427"/>
      <c r="U121" s="427"/>
      <c r="V121" s="427"/>
      <c r="W121" s="427"/>
      <c r="X121" s="427"/>
      <c r="Y121" s="427"/>
      <c r="Z121" s="427"/>
      <c r="AA121" s="427"/>
      <c r="AB121" s="427"/>
    </row>
    <row r="122" spans="1:28" x14ac:dyDescent="0.35">
      <c r="A122" s="427"/>
      <c r="B122" s="427"/>
      <c r="C122" s="427"/>
      <c r="D122" s="427"/>
      <c r="E122" s="427"/>
      <c r="F122" s="427"/>
      <c r="G122" s="427"/>
      <c r="H122" s="427"/>
      <c r="I122" s="427"/>
      <c r="J122" s="427"/>
      <c r="K122" s="427"/>
      <c r="L122" s="427"/>
      <c r="M122" s="427"/>
      <c r="N122" s="427"/>
      <c r="O122" s="427"/>
      <c r="P122" s="427"/>
      <c r="Q122" s="427"/>
      <c r="R122" s="427"/>
      <c r="S122" s="427"/>
      <c r="T122" s="427"/>
      <c r="U122" s="427"/>
      <c r="V122" s="427"/>
      <c r="W122" s="427"/>
      <c r="X122" s="427"/>
      <c r="Y122" s="427"/>
      <c r="Z122" s="427"/>
      <c r="AA122" s="427"/>
      <c r="AB122" s="427"/>
    </row>
    <row r="123" spans="1:28" x14ac:dyDescent="0.35">
      <c r="A123" s="427"/>
      <c r="B123" s="427"/>
      <c r="C123" s="427"/>
      <c r="D123" s="427"/>
      <c r="E123" s="427"/>
      <c r="F123" s="427"/>
      <c r="G123" s="427"/>
      <c r="H123" s="427"/>
      <c r="I123" s="427"/>
      <c r="J123" s="427"/>
      <c r="K123" s="427"/>
      <c r="L123" s="427"/>
      <c r="M123" s="427"/>
      <c r="N123" s="427"/>
      <c r="O123" s="427"/>
      <c r="P123" s="427"/>
      <c r="Q123" s="427"/>
      <c r="R123" s="427"/>
      <c r="S123" s="427"/>
      <c r="T123" s="427"/>
      <c r="U123" s="427"/>
      <c r="V123" s="427"/>
      <c r="W123" s="427"/>
      <c r="X123" s="427"/>
      <c r="Y123" s="427"/>
      <c r="Z123" s="427"/>
      <c r="AA123" s="427"/>
      <c r="AB123" s="427"/>
    </row>
    <row r="124" spans="1:28" x14ac:dyDescent="0.35">
      <c r="A124" s="427"/>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row>
    <row r="125" spans="1:28" x14ac:dyDescent="0.35">
      <c r="A125" s="427"/>
      <c r="B125" s="427"/>
      <c r="C125" s="427"/>
      <c r="D125" s="427"/>
      <c r="E125" s="427"/>
      <c r="F125" s="427"/>
      <c r="G125" s="427"/>
      <c r="H125" s="427"/>
      <c r="I125" s="427"/>
      <c r="J125" s="427"/>
      <c r="K125" s="427"/>
      <c r="L125" s="427"/>
      <c r="M125" s="427"/>
      <c r="N125" s="427"/>
      <c r="O125" s="427"/>
      <c r="P125" s="427"/>
      <c r="Q125" s="427"/>
      <c r="R125" s="427"/>
      <c r="S125" s="427"/>
      <c r="T125" s="427"/>
      <c r="U125" s="427"/>
      <c r="V125" s="427"/>
      <c r="W125" s="427"/>
      <c r="X125" s="427"/>
      <c r="Y125" s="427"/>
      <c r="Z125" s="427"/>
      <c r="AA125" s="427"/>
      <c r="AB125" s="427"/>
    </row>
    <row r="126" spans="1:28" x14ac:dyDescent="0.35">
      <c r="A126" s="427"/>
      <c r="B126" s="427"/>
      <c r="C126" s="427"/>
      <c r="D126" s="427"/>
      <c r="E126" s="427"/>
      <c r="F126" s="427"/>
      <c r="G126" s="427"/>
      <c r="H126" s="427"/>
      <c r="I126" s="427"/>
      <c r="J126" s="427"/>
      <c r="K126" s="427"/>
      <c r="L126" s="427"/>
      <c r="M126" s="427"/>
      <c r="N126" s="427"/>
      <c r="O126" s="427"/>
      <c r="P126" s="427"/>
      <c r="Q126" s="427"/>
      <c r="R126" s="427"/>
      <c r="S126" s="427"/>
      <c r="T126" s="427"/>
      <c r="U126" s="427"/>
      <c r="V126" s="427"/>
      <c r="W126" s="427"/>
      <c r="X126" s="427"/>
      <c r="Y126" s="427"/>
      <c r="Z126" s="427"/>
      <c r="AA126" s="427"/>
      <c r="AB126" s="427"/>
    </row>
    <row r="127" spans="1:28" x14ac:dyDescent="0.35">
      <c r="A127" s="427"/>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row>
    <row r="128" spans="1:28" x14ac:dyDescent="0.35">
      <c r="A128" s="427"/>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c r="AA128" s="427"/>
      <c r="AB128" s="427"/>
    </row>
    <row r="129" spans="1:28" x14ac:dyDescent="0.35">
      <c r="A129" s="427"/>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row>
    <row r="130" spans="1:28" x14ac:dyDescent="0.35">
      <c r="A130" s="427"/>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row>
    <row r="131" spans="1:28" x14ac:dyDescent="0.35">
      <c r="A131" s="427"/>
      <c r="B131" s="427"/>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c r="AA131" s="427"/>
      <c r="AB131" s="427"/>
    </row>
    <row r="132" spans="1:28" x14ac:dyDescent="0.35">
      <c r="A132" s="427"/>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row>
    <row r="133" spans="1:28" x14ac:dyDescent="0.35">
      <c r="A133" s="427"/>
      <c r="B133" s="427"/>
      <c r="C133" s="427"/>
      <c r="D133" s="427"/>
      <c r="E133" s="427"/>
      <c r="F133" s="427"/>
      <c r="G133" s="427"/>
      <c r="H133" s="427"/>
      <c r="I133" s="427"/>
      <c r="J133" s="427"/>
      <c r="K133" s="427"/>
      <c r="L133" s="427"/>
      <c r="M133" s="427"/>
      <c r="N133" s="427"/>
      <c r="O133" s="427"/>
      <c r="P133" s="427"/>
      <c r="Q133" s="427"/>
      <c r="R133" s="427"/>
      <c r="S133" s="427"/>
      <c r="T133" s="427"/>
      <c r="U133" s="427"/>
      <c r="V133" s="427"/>
      <c r="W133" s="427"/>
      <c r="X133" s="427"/>
      <c r="Y133" s="427"/>
      <c r="Z133" s="427"/>
      <c r="AA133" s="427"/>
      <c r="AB133" s="427"/>
    </row>
    <row r="134" spans="1:28" x14ac:dyDescent="0.35">
      <c r="A134" s="427"/>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c r="AA134" s="427"/>
      <c r="AB134" s="427"/>
    </row>
    <row r="135" spans="1:28" x14ac:dyDescent="0.35">
      <c r="A135" s="427"/>
      <c r="B135" s="427"/>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c r="AA135" s="427"/>
      <c r="AB135" s="427"/>
    </row>
    <row r="136" spans="1:28" x14ac:dyDescent="0.35">
      <c r="A136" s="427"/>
      <c r="B136" s="427"/>
      <c r="C136" s="427"/>
      <c r="D136" s="427"/>
      <c r="E136" s="427"/>
      <c r="F136" s="427"/>
      <c r="G136" s="427"/>
      <c r="H136" s="427"/>
      <c r="I136" s="427"/>
      <c r="J136" s="427"/>
      <c r="K136" s="427"/>
      <c r="L136" s="427"/>
      <c r="M136" s="427"/>
      <c r="N136" s="427"/>
      <c r="O136" s="427"/>
      <c r="P136" s="427"/>
      <c r="Q136" s="427"/>
      <c r="R136" s="427"/>
      <c r="S136" s="427"/>
      <c r="T136" s="427"/>
      <c r="U136" s="427"/>
      <c r="V136" s="427"/>
      <c r="W136" s="427"/>
      <c r="X136" s="427"/>
      <c r="Y136" s="427"/>
      <c r="Z136" s="427"/>
      <c r="AA136" s="427"/>
      <c r="AB136" s="427"/>
    </row>
    <row r="137" spans="1:28" x14ac:dyDescent="0.35">
      <c r="A137" s="427"/>
      <c r="B137" s="427"/>
      <c r="C137" s="427"/>
      <c r="D137" s="427"/>
      <c r="E137" s="427"/>
      <c r="F137" s="427"/>
      <c r="G137" s="427"/>
      <c r="H137" s="427"/>
      <c r="I137" s="427"/>
      <c r="J137" s="427"/>
      <c r="K137" s="427"/>
      <c r="L137" s="427"/>
      <c r="M137" s="427"/>
      <c r="N137" s="427"/>
      <c r="O137" s="427"/>
      <c r="P137" s="427"/>
      <c r="Q137" s="427"/>
      <c r="R137" s="427"/>
      <c r="S137" s="427"/>
      <c r="T137" s="427"/>
      <c r="U137" s="427"/>
      <c r="V137" s="427"/>
      <c r="W137" s="427"/>
      <c r="X137" s="427"/>
      <c r="Y137" s="427"/>
      <c r="Z137" s="427"/>
      <c r="AA137" s="427"/>
      <c r="AB137" s="427"/>
    </row>
    <row r="138" spans="1:28" x14ac:dyDescent="0.35">
      <c r="A138" s="427"/>
      <c r="B138" s="427"/>
      <c r="C138" s="427"/>
      <c r="D138" s="427"/>
      <c r="E138" s="427"/>
      <c r="F138" s="427"/>
      <c r="G138" s="427"/>
      <c r="H138" s="427"/>
      <c r="I138" s="427"/>
      <c r="J138" s="427"/>
      <c r="K138" s="427"/>
      <c r="L138" s="427"/>
      <c r="M138" s="427"/>
      <c r="N138" s="427"/>
      <c r="O138" s="427"/>
      <c r="P138" s="427"/>
      <c r="Q138" s="427"/>
      <c r="R138" s="427"/>
      <c r="S138" s="427"/>
      <c r="T138" s="427"/>
      <c r="U138" s="427"/>
      <c r="V138" s="427"/>
      <c r="W138" s="427"/>
      <c r="X138" s="427"/>
      <c r="Y138" s="427"/>
      <c r="Z138" s="427"/>
      <c r="AA138" s="427"/>
      <c r="AB138" s="427"/>
    </row>
    <row r="139" spans="1:28" x14ac:dyDescent="0.35">
      <c r="A139" s="427"/>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row>
    <row r="140" spans="1:28" x14ac:dyDescent="0.35">
      <c r="A140" s="427"/>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c r="AA140" s="427"/>
      <c r="AB140" s="427"/>
    </row>
    <row r="141" spans="1:28" x14ac:dyDescent="0.35">
      <c r="A141" s="427"/>
      <c r="B141" s="427"/>
      <c r="C141" s="427"/>
      <c r="D141" s="427"/>
      <c r="E141" s="427"/>
      <c r="F141" s="427"/>
      <c r="G141" s="427"/>
      <c r="H141" s="427"/>
      <c r="I141" s="427"/>
      <c r="J141" s="427"/>
      <c r="K141" s="427"/>
      <c r="L141" s="427"/>
      <c r="M141" s="427"/>
      <c r="N141" s="427"/>
      <c r="O141" s="427"/>
      <c r="P141" s="427"/>
      <c r="Q141" s="427"/>
      <c r="R141" s="427"/>
      <c r="S141" s="427"/>
      <c r="T141" s="427"/>
      <c r="U141" s="427"/>
      <c r="V141" s="427"/>
      <c r="W141" s="427"/>
      <c r="X141" s="427"/>
      <c r="Y141" s="427"/>
      <c r="Z141" s="427"/>
      <c r="AA141" s="427"/>
      <c r="AB141" s="427"/>
    </row>
    <row r="142" spans="1:28" x14ac:dyDescent="0.35">
      <c r="A142" s="427"/>
      <c r="B142" s="427"/>
      <c r="C142" s="427"/>
      <c r="D142" s="427"/>
      <c r="E142" s="427"/>
      <c r="F142" s="427"/>
      <c r="G142" s="427"/>
      <c r="H142" s="427"/>
      <c r="I142" s="427"/>
      <c r="J142" s="427"/>
      <c r="K142" s="427"/>
      <c r="L142" s="427"/>
      <c r="M142" s="427"/>
      <c r="N142" s="427"/>
      <c r="O142" s="427"/>
      <c r="P142" s="427"/>
      <c r="Q142" s="427"/>
      <c r="R142" s="427"/>
      <c r="S142" s="427"/>
      <c r="T142" s="427"/>
      <c r="U142" s="427"/>
      <c r="V142" s="427"/>
      <c r="W142" s="427"/>
      <c r="X142" s="427"/>
      <c r="Y142" s="427"/>
      <c r="Z142" s="427"/>
      <c r="AA142" s="427"/>
      <c r="AB142" s="427"/>
    </row>
    <row r="143" spans="1:28" x14ac:dyDescent="0.35">
      <c r="A143" s="427"/>
      <c r="B143" s="427"/>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27"/>
      <c r="Y143" s="427"/>
      <c r="Z143" s="427"/>
      <c r="AA143" s="427"/>
      <c r="AB143" s="427"/>
    </row>
    <row r="144" spans="1:28" x14ac:dyDescent="0.35">
      <c r="A144" s="427"/>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c r="AA144" s="427"/>
      <c r="AB144" s="427"/>
    </row>
    <row r="145" spans="1:28" x14ac:dyDescent="0.35">
      <c r="A145" s="427"/>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c r="AA145" s="427"/>
      <c r="AB145" s="427"/>
    </row>
    <row r="146" spans="1:28" x14ac:dyDescent="0.35">
      <c r="A146" s="427"/>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c r="AA146" s="427"/>
      <c r="AB146" s="427"/>
    </row>
    <row r="147" spans="1:28" x14ac:dyDescent="0.35">
      <c r="A147" s="427"/>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row>
    <row r="148" spans="1:28" x14ac:dyDescent="0.35">
      <c r="A148" s="427"/>
      <c r="B148" s="427"/>
      <c r="C148" s="427"/>
      <c r="D148" s="427"/>
      <c r="E148" s="427"/>
      <c r="F148" s="427"/>
      <c r="G148" s="427"/>
      <c r="H148" s="427"/>
      <c r="I148" s="427"/>
      <c r="J148" s="427"/>
      <c r="K148" s="427"/>
      <c r="L148" s="427"/>
      <c r="M148" s="427"/>
      <c r="N148" s="427"/>
      <c r="O148" s="427"/>
      <c r="P148" s="427"/>
      <c r="Q148" s="427"/>
      <c r="R148" s="427"/>
      <c r="S148" s="427"/>
      <c r="T148" s="427"/>
      <c r="U148" s="427"/>
      <c r="V148" s="427"/>
      <c r="W148" s="427"/>
      <c r="X148" s="427"/>
      <c r="Y148" s="427"/>
      <c r="Z148" s="427"/>
      <c r="AA148" s="427"/>
      <c r="AB148" s="427"/>
    </row>
    <row r="149" spans="1:28" x14ac:dyDescent="0.35">
      <c r="A149" s="427"/>
      <c r="B149" s="427"/>
      <c r="C149" s="427"/>
      <c r="D149" s="427"/>
      <c r="E149" s="427"/>
      <c r="F149" s="427"/>
      <c r="G149" s="427"/>
      <c r="H149" s="427"/>
      <c r="I149" s="427"/>
      <c r="J149" s="427"/>
      <c r="K149" s="427"/>
      <c r="L149" s="427"/>
      <c r="M149" s="427"/>
      <c r="N149" s="427"/>
      <c r="O149" s="427"/>
      <c r="P149" s="427"/>
      <c r="Q149" s="427"/>
      <c r="R149" s="427"/>
      <c r="S149" s="427"/>
      <c r="T149" s="427"/>
      <c r="U149" s="427"/>
      <c r="V149" s="427"/>
      <c r="W149" s="427"/>
      <c r="X149" s="427"/>
      <c r="Y149" s="427"/>
      <c r="Z149" s="427"/>
      <c r="AA149" s="427"/>
      <c r="AB149" s="427"/>
    </row>
    <row r="150" spans="1:28" x14ac:dyDescent="0.35">
      <c r="A150" s="427"/>
      <c r="B150" s="427"/>
      <c r="C150" s="427"/>
      <c r="D150" s="427"/>
      <c r="E150" s="427"/>
      <c r="F150" s="427"/>
      <c r="G150" s="427"/>
      <c r="H150" s="427"/>
      <c r="I150" s="427"/>
      <c r="J150" s="427"/>
      <c r="K150" s="427"/>
      <c r="L150" s="427"/>
      <c r="M150" s="427"/>
      <c r="N150" s="427"/>
      <c r="O150" s="427"/>
      <c r="P150" s="427"/>
      <c r="Q150" s="427"/>
      <c r="R150" s="427"/>
      <c r="S150" s="427"/>
      <c r="T150" s="427"/>
      <c r="U150" s="427"/>
      <c r="V150" s="427"/>
      <c r="W150" s="427"/>
      <c r="X150" s="427"/>
      <c r="Y150" s="427"/>
      <c r="Z150" s="427"/>
      <c r="AA150" s="427"/>
      <c r="AB150" s="427"/>
    </row>
    <row r="151" spans="1:28" x14ac:dyDescent="0.35">
      <c r="A151" s="427"/>
      <c r="B151" s="427"/>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27"/>
      <c r="Y151" s="427"/>
      <c r="Z151" s="427"/>
      <c r="AA151" s="427"/>
      <c r="AB151" s="427"/>
    </row>
    <row r="152" spans="1:28" x14ac:dyDescent="0.35">
      <c r="A152" s="427"/>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row>
    <row r="153" spans="1:28" x14ac:dyDescent="0.35">
      <c r="A153" s="427"/>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row>
    <row r="154" spans="1:28" x14ac:dyDescent="0.35">
      <c r="A154" s="427"/>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row>
    <row r="155" spans="1:28" x14ac:dyDescent="0.35">
      <c r="A155" s="427"/>
      <c r="B155" s="427"/>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c r="AA155" s="427"/>
      <c r="AB155" s="427"/>
    </row>
    <row r="156" spans="1:28" x14ac:dyDescent="0.35">
      <c r="A156" s="427"/>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27"/>
      <c r="Y156" s="427"/>
      <c r="Z156" s="427"/>
      <c r="AA156" s="427"/>
      <c r="AB156" s="427"/>
    </row>
    <row r="157" spans="1:28" x14ac:dyDescent="0.35">
      <c r="A157" s="427"/>
      <c r="B157" s="427"/>
      <c r="C157" s="427"/>
      <c r="D157" s="427"/>
      <c r="E157" s="427"/>
      <c r="F157" s="427"/>
      <c r="G157" s="427"/>
      <c r="H157" s="427"/>
      <c r="I157" s="427"/>
      <c r="J157" s="427"/>
      <c r="K157" s="427"/>
      <c r="L157" s="427"/>
      <c r="M157" s="427"/>
      <c r="N157" s="427"/>
      <c r="O157" s="427"/>
      <c r="P157" s="427"/>
      <c r="Q157" s="427"/>
      <c r="R157" s="427"/>
      <c r="S157" s="427"/>
      <c r="T157" s="427"/>
      <c r="U157" s="427"/>
      <c r="V157" s="427"/>
      <c r="W157" s="427"/>
      <c r="X157" s="427"/>
      <c r="Y157" s="427"/>
      <c r="Z157" s="427"/>
      <c r="AA157" s="427"/>
      <c r="AB157" s="427"/>
    </row>
    <row r="158" spans="1:28" x14ac:dyDescent="0.35">
      <c r="A158" s="427"/>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27"/>
      <c r="Y158" s="427"/>
      <c r="Z158" s="427"/>
      <c r="AA158" s="427"/>
      <c r="AB158" s="427"/>
    </row>
    <row r="159" spans="1:28" x14ac:dyDescent="0.35">
      <c r="A159" s="427"/>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row>
    <row r="160" spans="1:28" x14ac:dyDescent="0.35">
      <c r="A160" s="427"/>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row>
    <row r="161" spans="1:28" x14ac:dyDescent="0.35">
      <c r="A161" s="427"/>
      <c r="B161" s="427"/>
      <c r="C161" s="427"/>
      <c r="D161" s="427"/>
      <c r="E161" s="427"/>
      <c r="F161" s="427"/>
      <c r="G161" s="427"/>
      <c r="H161" s="427"/>
      <c r="I161" s="427"/>
      <c r="J161" s="427"/>
      <c r="K161" s="427"/>
      <c r="L161" s="427"/>
      <c r="M161" s="427"/>
      <c r="N161" s="427"/>
      <c r="O161" s="427"/>
      <c r="P161" s="427"/>
      <c r="Q161" s="427"/>
      <c r="R161" s="427"/>
      <c r="S161" s="427"/>
      <c r="T161" s="427"/>
      <c r="U161" s="427"/>
      <c r="V161" s="427"/>
      <c r="W161" s="427"/>
      <c r="X161" s="427"/>
      <c r="Y161" s="427"/>
      <c r="Z161" s="427"/>
      <c r="AA161" s="427"/>
      <c r="AB161" s="427"/>
    </row>
    <row r="162" spans="1:28" x14ac:dyDescent="0.35">
      <c r="A162" s="427"/>
      <c r="B162" s="427"/>
      <c r="C162" s="427"/>
      <c r="D162" s="427"/>
      <c r="E162" s="427"/>
      <c r="F162" s="427"/>
      <c r="G162" s="427"/>
      <c r="H162" s="427"/>
      <c r="I162" s="427"/>
      <c r="J162" s="427"/>
      <c r="K162" s="427"/>
      <c r="L162" s="427"/>
      <c r="M162" s="427"/>
      <c r="N162" s="427"/>
      <c r="O162" s="427"/>
      <c r="P162" s="427"/>
      <c r="Q162" s="427"/>
      <c r="R162" s="427"/>
      <c r="S162" s="427"/>
      <c r="T162" s="427"/>
      <c r="U162" s="427"/>
      <c r="V162" s="427"/>
      <c r="W162" s="427"/>
      <c r="X162" s="427"/>
      <c r="Y162" s="427"/>
      <c r="Z162" s="427"/>
      <c r="AA162" s="427"/>
      <c r="AB162" s="427"/>
    </row>
    <row r="163" spans="1:28" x14ac:dyDescent="0.35">
      <c r="A163" s="427"/>
      <c r="B163" s="427"/>
      <c r="C163" s="427"/>
      <c r="D163" s="427"/>
      <c r="E163" s="427"/>
      <c r="F163" s="427"/>
      <c r="G163" s="427"/>
      <c r="H163" s="427"/>
      <c r="I163" s="427"/>
      <c r="J163" s="427"/>
      <c r="K163" s="427"/>
      <c r="L163" s="427"/>
      <c r="M163" s="427"/>
      <c r="N163" s="427"/>
      <c r="O163" s="427"/>
      <c r="P163" s="427"/>
      <c r="Q163" s="427"/>
      <c r="R163" s="427"/>
      <c r="S163" s="427"/>
      <c r="T163" s="427"/>
      <c r="U163" s="427"/>
      <c r="V163" s="427"/>
      <c r="W163" s="427"/>
      <c r="X163" s="427"/>
      <c r="Y163" s="427"/>
      <c r="Z163" s="427"/>
      <c r="AA163" s="427"/>
      <c r="AB163" s="427"/>
    </row>
    <row r="164" spans="1:28" x14ac:dyDescent="0.35">
      <c r="A164" s="427"/>
      <c r="B164" s="427"/>
      <c r="C164" s="427"/>
      <c r="D164" s="427"/>
      <c r="E164" s="427"/>
      <c r="F164" s="427"/>
      <c r="G164" s="427"/>
      <c r="H164" s="427"/>
      <c r="I164" s="427"/>
      <c r="J164" s="427"/>
      <c r="K164" s="427"/>
      <c r="L164" s="427"/>
      <c r="M164" s="427"/>
      <c r="N164" s="427"/>
      <c r="O164" s="427"/>
      <c r="P164" s="427"/>
      <c r="Q164" s="427"/>
      <c r="R164" s="427"/>
      <c r="S164" s="427"/>
      <c r="T164" s="427"/>
      <c r="U164" s="427"/>
      <c r="V164" s="427"/>
      <c r="W164" s="427"/>
      <c r="X164" s="427"/>
      <c r="Y164" s="427"/>
      <c r="Z164" s="427"/>
      <c r="AA164" s="427"/>
      <c r="AB164" s="427"/>
    </row>
    <row r="165" spans="1:28" x14ac:dyDescent="0.35">
      <c r="A165" s="427"/>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c r="AA165" s="427"/>
      <c r="AB165" s="427"/>
    </row>
    <row r="166" spans="1:28" x14ac:dyDescent="0.35">
      <c r="A166" s="427"/>
      <c r="B166" s="427"/>
      <c r="C166" s="427"/>
      <c r="D166" s="427"/>
      <c r="E166" s="427"/>
      <c r="F166" s="427"/>
      <c r="G166" s="427"/>
      <c r="H166" s="427"/>
      <c r="I166" s="427"/>
      <c r="J166" s="427"/>
      <c r="K166" s="427"/>
      <c r="L166" s="427"/>
      <c r="M166" s="427"/>
      <c r="N166" s="427"/>
      <c r="O166" s="427"/>
      <c r="P166" s="427"/>
      <c r="Q166" s="427"/>
      <c r="R166" s="427"/>
      <c r="S166" s="427"/>
      <c r="T166" s="427"/>
      <c r="U166" s="427"/>
      <c r="V166" s="427"/>
      <c r="W166" s="427"/>
      <c r="X166" s="427"/>
      <c r="Y166" s="427"/>
      <c r="Z166" s="427"/>
      <c r="AA166" s="427"/>
      <c r="AB166" s="427"/>
    </row>
    <row r="167" spans="1:28" x14ac:dyDescent="0.35">
      <c r="A167" s="427"/>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c r="AA167" s="427"/>
      <c r="AB167" s="427"/>
    </row>
    <row r="168" spans="1:28" x14ac:dyDescent="0.35">
      <c r="A168" s="427"/>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c r="AA168" s="427"/>
      <c r="AB168" s="427"/>
    </row>
    <row r="169" spans="1:28" x14ac:dyDescent="0.35">
      <c r="A169" s="427"/>
      <c r="B169" s="427"/>
      <c r="C169" s="427"/>
      <c r="D169" s="427"/>
      <c r="E169" s="427"/>
      <c r="F169" s="427"/>
      <c r="G169" s="427"/>
      <c r="H169" s="427"/>
      <c r="I169" s="427"/>
      <c r="J169" s="427"/>
      <c r="K169" s="427"/>
      <c r="L169" s="427"/>
      <c r="M169" s="427"/>
      <c r="N169" s="427"/>
      <c r="O169" s="427"/>
      <c r="P169" s="427"/>
      <c r="Q169" s="427"/>
      <c r="R169" s="427"/>
      <c r="S169" s="427"/>
      <c r="T169" s="427"/>
      <c r="U169" s="427"/>
      <c r="V169" s="427"/>
      <c r="W169" s="427"/>
      <c r="X169" s="427"/>
      <c r="Y169" s="427"/>
      <c r="Z169" s="427"/>
      <c r="AA169" s="427"/>
      <c r="AB169" s="427"/>
    </row>
    <row r="170" spans="1:28" x14ac:dyDescent="0.35">
      <c r="A170" s="427"/>
      <c r="B170" s="427"/>
      <c r="C170" s="427"/>
      <c r="D170" s="427"/>
      <c r="E170" s="427"/>
      <c r="F170" s="427"/>
      <c r="G170" s="427"/>
      <c r="H170" s="427"/>
      <c r="I170" s="427"/>
      <c r="J170" s="427"/>
      <c r="K170" s="427"/>
      <c r="L170" s="427"/>
      <c r="M170" s="427"/>
      <c r="N170" s="427"/>
      <c r="O170" s="427"/>
      <c r="P170" s="427"/>
      <c r="Q170" s="427"/>
      <c r="R170" s="427"/>
      <c r="S170" s="427"/>
      <c r="T170" s="427"/>
      <c r="U170" s="427"/>
      <c r="V170" s="427"/>
      <c r="W170" s="427"/>
      <c r="X170" s="427"/>
      <c r="Y170" s="427"/>
      <c r="Z170" s="427"/>
      <c r="AA170" s="427"/>
      <c r="AB170" s="427"/>
    </row>
    <row r="171" spans="1:28" x14ac:dyDescent="0.35">
      <c r="A171" s="427"/>
      <c r="B171" s="427"/>
      <c r="C171" s="427"/>
      <c r="D171" s="427"/>
      <c r="E171" s="427"/>
      <c r="F171" s="427"/>
      <c r="G171" s="427"/>
      <c r="H171" s="427"/>
      <c r="I171" s="427"/>
      <c r="J171" s="427"/>
      <c r="K171" s="427"/>
      <c r="L171" s="427"/>
      <c r="M171" s="427"/>
      <c r="N171" s="427"/>
      <c r="O171" s="427"/>
      <c r="P171" s="427"/>
      <c r="Q171" s="427"/>
      <c r="R171" s="427"/>
      <c r="S171" s="427"/>
      <c r="T171" s="427"/>
      <c r="U171" s="427"/>
      <c r="V171" s="427"/>
      <c r="W171" s="427"/>
      <c r="X171" s="427"/>
      <c r="Y171" s="427"/>
      <c r="Z171" s="427"/>
      <c r="AA171" s="427"/>
      <c r="AB171" s="427"/>
    </row>
    <row r="172" spans="1:28" x14ac:dyDescent="0.35">
      <c r="A172" s="427"/>
      <c r="B172" s="427"/>
      <c r="C172" s="427"/>
      <c r="D172" s="427"/>
      <c r="E172" s="427"/>
      <c r="F172" s="427"/>
      <c r="G172" s="427"/>
      <c r="H172" s="427"/>
      <c r="I172" s="427"/>
      <c r="J172" s="427"/>
      <c r="K172" s="427"/>
      <c r="L172" s="427"/>
      <c r="M172" s="427"/>
      <c r="N172" s="427"/>
      <c r="O172" s="427"/>
      <c r="P172" s="427"/>
      <c r="Q172" s="427"/>
      <c r="R172" s="427"/>
      <c r="S172" s="427"/>
      <c r="T172" s="427"/>
      <c r="U172" s="427"/>
      <c r="V172" s="427"/>
      <c r="W172" s="427"/>
      <c r="X172" s="427"/>
      <c r="Y172" s="427"/>
      <c r="Z172" s="427"/>
      <c r="AA172" s="427"/>
      <c r="AB172" s="427"/>
    </row>
    <row r="173" spans="1:28" x14ac:dyDescent="0.35">
      <c r="A173" s="427"/>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row>
    <row r="174" spans="1:28" x14ac:dyDescent="0.35">
      <c r="A174" s="427"/>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c r="AA174" s="427"/>
      <c r="AB174" s="427"/>
    </row>
    <row r="175" spans="1:28" x14ac:dyDescent="0.35">
      <c r="A175" s="427"/>
      <c r="B175" s="427"/>
      <c r="C175" s="427"/>
      <c r="D175" s="427"/>
      <c r="E175" s="427"/>
      <c r="F175" s="427"/>
      <c r="G175" s="427"/>
      <c r="H175" s="427"/>
      <c r="I175" s="427"/>
      <c r="J175" s="427"/>
      <c r="K175" s="427"/>
      <c r="L175" s="427"/>
      <c r="M175" s="427"/>
      <c r="N175" s="427"/>
      <c r="O175" s="427"/>
      <c r="P175" s="427"/>
      <c r="Q175" s="427"/>
      <c r="R175" s="427"/>
      <c r="S175" s="427"/>
      <c r="T175" s="427"/>
      <c r="U175" s="427"/>
      <c r="V175" s="427"/>
      <c r="W175" s="427"/>
      <c r="X175" s="427"/>
      <c r="Y175" s="427"/>
      <c r="Z175" s="427"/>
      <c r="AA175" s="427"/>
      <c r="AB175" s="427"/>
    </row>
    <row r="176" spans="1:28" x14ac:dyDescent="0.35">
      <c r="A176" s="427"/>
      <c r="B176" s="427"/>
      <c r="C176" s="427"/>
      <c r="D176" s="427"/>
      <c r="E176" s="427"/>
      <c r="F176" s="427"/>
      <c r="G176" s="427"/>
      <c r="H176" s="427"/>
      <c r="I176" s="427"/>
      <c r="J176" s="427"/>
      <c r="K176" s="427"/>
      <c r="L176" s="427"/>
      <c r="M176" s="427"/>
      <c r="N176" s="427"/>
      <c r="O176" s="427"/>
      <c r="P176" s="427"/>
      <c r="Q176" s="427"/>
      <c r="R176" s="427"/>
      <c r="S176" s="427"/>
      <c r="T176" s="427"/>
      <c r="U176" s="427"/>
      <c r="V176" s="427"/>
      <c r="W176" s="427"/>
      <c r="X176" s="427"/>
      <c r="Y176" s="427"/>
      <c r="Z176" s="427"/>
      <c r="AA176" s="427"/>
      <c r="AB176" s="427"/>
    </row>
    <row r="177" spans="1:28" x14ac:dyDescent="0.35">
      <c r="A177" s="427"/>
      <c r="B177" s="427"/>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7"/>
      <c r="AA177" s="427"/>
      <c r="AB177" s="427"/>
    </row>
    <row r="178" spans="1:28" x14ac:dyDescent="0.35">
      <c r="A178" s="427"/>
      <c r="B178" s="427"/>
      <c r="C178" s="427"/>
      <c r="D178" s="427"/>
      <c r="E178" s="427"/>
      <c r="F178" s="427"/>
      <c r="G178" s="427"/>
      <c r="H178" s="427"/>
      <c r="I178" s="427"/>
      <c r="J178" s="427"/>
      <c r="K178" s="427"/>
      <c r="L178" s="427"/>
      <c r="M178" s="427"/>
      <c r="N178" s="427"/>
      <c r="O178" s="427"/>
      <c r="P178" s="427"/>
      <c r="Q178" s="427"/>
      <c r="R178" s="427"/>
      <c r="S178" s="427"/>
      <c r="T178" s="427"/>
      <c r="U178" s="427"/>
      <c r="V178" s="427"/>
      <c r="W178" s="427"/>
      <c r="X178" s="427"/>
      <c r="Y178" s="427"/>
      <c r="Z178" s="427"/>
      <c r="AA178" s="427"/>
      <c r="AB178" s="427"/>
    </row>
    <row r="179" spans="1:28" x14ac:dyDescent="0.35">
      <c r="A179" s="427"/>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27"/>
      <c r="Y179" s="427"/>
      <c r="Z179" s="427"/>
      <c r="AA179" s="427"/>
      <c r="AB179" s="427"/>
    </row>
    <row r="180" spans="1:28" x14ac:dyDescent="0.35">
      <c r="A180" s="427"/>
      <c r="B180" s="427"/>
      <c r="C180" s="427"/>
      <c r="D180" s="427"/>
      <c r="E180" s="427"/>
      <c r="F180" s="427"/>
      <c r="G180" s="427"/>
      <c r="H180" s="427"/>
      <c r="I180" s="427"/>
      <c r="J180" s="427"/>
      <c r="K180" s="427"/>
      <c r="L180" s="427"/>
      <c r="M180" s="427"/>
      <c r="N180" s="427"/>
      <c r="O180" s="427"/>
      <c r="P180" s="427"/>
      <c r="Q180" s="427"/>
      <c r="R180" s="427"/>
      <c r="S180" s="427"/>
      <c r="T180" s="427"/>
      <c r="U180" s="427"/>
      <c r="V180" s="427"/>
      <c r="W180" s="427"/>
      <c r="X180" s="427"/>
      <c r="Y180" s="427"/>
      <c r="Z180" s="427"/>
      <c r="AA180" s="427"/>
      <c r="AB180" s="427"/>
    </row>
    <row r="181" spans="1:28" x14ac:dyDescent="0.35">
      <c r="A181" s="427"/>
      <c r="B181" s="427"/>
      <c r="C181" s="427"/>
      <c r="D181" s="427"/>
      <c r="E181" s="427"/>
      <c r="F181" s="427"/>
      <c r="G181" s="427"/>
      <c r="H181" s="427"/>
      <c r="I181" s="427"/>
      <c r="J181" s="427"/>
      <c r="K181" s="427"/>
      <c r="L181" s="427"/>
      <c r="M181" s="427"/>
      <c r="N181" s="427"/>
      <c r="O181" s="427"/>
      <c r="P181" s="427"/>
      <c r="Q181" s="427"/>
      <c r="R181" s="427"/>
      <c r="S181" s="427"/>
      <c r="T181" s="427"/>
      <c r="U181" s="427"/>
      <c r="V181" s="427"/>
      <c r="W181" s="427"/>
      <c r="X181" s="427"/>
      <c r="Y181" s="427"/>
      <c r="Z181" s="427"/>
      <c r="AA181" s="427"/>
      <c r="AB181" s="427"/>
    </row>
    <row r="182" spans="1:28" x14ac:dyDescent="0.35">
      <c r="A182" s="427"/>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27"/>
      <c r="Y182" s="427"/>
      <c r="Z182" s="427"/>
      <c r="AA182" s="427"/>
      <c r="AB182" s="427"/>
    </row>
    <row r="183" spans="1:28" x14ac:dyDescent="0.35">
      <c r="A183" s="427"/>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c r="AA183" s="427"/>
      <c r="AB183" s="427"/>
    </row>
    <row r="184" spans="1:28" x14ac:dyDescent="0.35">
      <c r="A184" s="427"/>
      <c r="B184" s="427"/>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27"/>
      <c r="Y184" s="427"/>
      <c r="Z184" s="427"/>
      <c r="AA184" s="427"/>
      <c r="AB184" s="427"/>
    </row>
    <row r="185" spans="1:28" x14ac:dyDescent="0.35">
      <c r="A185" s="427"/>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row>
    <row r="186" spans="1:28" x14ac:dyDescent="0.35">
      <c r="A186" s="427"/>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c r="AA186" s="427"/>
      <c r="AB186" s="427"/>
    </row>
    <row r="187" spans="1:28" x14ac:dyDescent="0.35">
      <c r="A187" s="427"/>
      <c r="B187" s="427"/>
      <c r="C187" s="427"/>
      <c r="D187" s="427"/>
      <c r="E187" s="427"/>
      <c r="F187" s="427"/>
      <c r="G187" s="427"/>
      <c r="H187" s="427"/>
      <c r="I187" s="427"/>
      <c r="J187" s="427"/>
      <c r="K187" s="427"/>
      <c r="L187" s="427"/>
      <c r="M187" s="427"/>
      <c r="N187" s="427"/>
      <c r="O187" s="427"/>
      <c r="P187" s="427"/>
      <c r="Q187" s="427"/>
      <c r="R187" s="427"/>
      <c r="S187" s="427"/>
      <c r="T187" s="427"/>
      <c r="U187" s="427"/>
      <c r="V187" s="427"/>
      <c r="W187" s="427"/>
      <c r="X187" s="427"/>
      <c r="Y187" s="427"/>
      <c r="Z187" s="427"/>
      <c r="AA187" s="427"/>
      <c r="AB187" s="427"/>
    </row>
    <row r="188" spans="1:28" x14ac:dyDescent="0.35">
      <c r="A188" s="427"/>
      <c r="B188" s="427"/>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27"/>
      <c r="Y188" s="427"/>
      <c r="Z188" s="427"/>
      <c r="AA188" s="427"/>
      <c r="AB188" s="427"/>
    </row>
    <row r="189" spans="1:28" x14ac:dyDescent="0.35">
      <c r="A189" s="427"/>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c r="AA189" s="427"/>
      <c r="AB189" s="427"/>
    </row>
    <row r="190" spans="1:28" x14ac:dyDescent="0.35">
      <c r="A190" s="427"/>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c r="AA190" s="427"/>
      <c r="AB190" s="427"/>
    </row>
    <row r="191" spans="1:28" x14ac:dyDescent="0.35">
      <c r="A191" s="427"/>
      <c r="B191" s="427"/>
      <c r="C191" s="427"/>
      <c r="D191" s="427"/>
      <c r="E191" s="427"/>
      <c r="F191" s="427"/>
      <c r="G191" s="427"/>
      <c r="H191" s="427"/>
      <c r="I191" s="427"/>
      <c r="J191" s="427"/>
      <c r="K191" s="427"/>
      <c r="L191" s="427"/>
      <c r="M191" s="427"/>
      <c r="N191" s="427"/>
      <c r="O191" s="427"/>
      <c r="P191" s="427"/>
      <c r="Q191" s="427"/>
      <c r="R191" s="427"/>
      <c r="S191" s="427"/>
      <c r="T191" s="427"/>
      <c r="U191" s="427"/>
      <c r="V191" s="427"/>
      <c r="W191" s="427"/>
      <c r="X191" s="427"/>
      <c r="Y191" s="427"/>
      <c r="Z191" s="427"/>
      <c r="AA191" s="427"/>
      <c r="AB191" s="427"/>
    </row>
    <row r="192" spans="1:28" x14ac:dyDescent="0.35">
      <c r="A192" s="427"/>
      <c r="B192" s="427"/>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27"/>
      <c r="Y192" s="427"/>
      <c r="Z192" s="427"/>
      <c r="AA192" s="427"/>
      <c r="AB192" s="427"/>
    </row>
    <row r="193" spans="1:28" x14ac:dyDescent="0.35">
      <c r="A193" s="427"/>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row>
    <row r="194" spans="1:28" x14ac:dyDescent="0.35">
      <c r="A194" s="427"/>
      <c r="B194" s="427"/>
      <c r="C194" s="427"/>
      <c r="D194" s="427"/>
      <c r="E194" s="427"/>
      <c r="F194" s="427"/>
      <c r="G194" s="427"/>
      <c r="H194" s="427"/>
      <c r="I194" s="427"/>
      <c r="J194" s="427"/>
      <c r="K194" s="427"/>
      <c r="L194" s="427"/>
      <c r="M194" s="427"/>
      <c r="N194" s="427"/>
      <c r="O194" s="427"/>
      <c r="P194" s="427"/>
      <c r="Q194" s="427"/>
      <c r="R194" s="427"/>
      <c r="S194" s="427"/>
      <c r="T194" s="427"/>
      <c r="U194" s="427"/>
      <c r="V194" s="427"/>
      <c r="W194" s="427"/>
      <c r="X194" s="427"/>
      <c r="Y194" s="427"/>
      <c r="Z194" s="427"/>
      <c r="AA194" s="427"/>
      <c r="AB194" s="427"/>
    </row>
    <row r="195" spans="1:28" x14ac:dyDescent="0.35">
      <c r="A195" s="427"/>
      <c r="B195" s="427"/>
      <c r="C195" s="427"/>
      <c r="D195" s="427"/>
      <c r="E195" s="427"/>
      <c r="F195" s="427"/>
      <c r="G195" s="427"/>
      <c r="H195" s="427"/>
      <c r="I195" s="427"/>
      <c r="J195" s="427"/>
      <c r="K195" s="427"/>
      <c r="L195" s="427"/>
      <c r="M195" s="427"/>
      <c r="N195" s="427"/>
      <c r="O195" s="427"/>
      <c r="P195" s="427"/>
      <c r="Q195" s="427"/>
      <c r="R195" s="427"/>
      <c r="S195" s="427"/>
      <c r="T195" s="427"/>
      <c r="U195" s="427"/>
      <c r="V195" s="427"/>
      <c r="W195" s="427"/>
      <c r="X195" s="427"/>
      <c r="Y195" s="427"/>
      <c r="Z195" s="427"/>
      <c r="AA195" s="427"/>
      <c r="AB195" s="427"/>
    </row>
    <row r="196" spans="1:28" x14ac:dyDescent="0.35">
      <c r="A196" s="427"/>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row>
    <row r="197" spans="1:28" x14ac:dyDescent="0.35">
      <c r="A197" s="427"/>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27"/>
      <c r="Y197" s="427"/>
      <c r="Z197" s="427"/>
      <c r="AA197" s="427"/>
      <c r="AB197" s="427"/>
    </row>
    <row r="198" spans="1:28" x14ac:dyDescent="0.35">
      <c r="A198" s="427"/>
      <c r="B198" s="427"/>
      <c r="C198" s="427"/>
      <c r="D198" s="427"/>
      <c r="E198" s="427"/>
      <c r="F198" s="427"/>
      <c r="G198" s="427"/>
      <c r="H198" s="427"/>
      <c r="I198" s="427"/>
      <c r="J198" s="427"/>
      <c r="K198" s="427"/>
      <c r="L198" s="427"/>
      <c r="M198" s="427"/>
      <c r="N198" s="427"/>
      <c r="O198" s="427"/>
      <c r="P198" s="427"/>
      <c r="Q198" s="427"/>
      <c r="R198" s="427"/>
      <c r="S198" s="427"/>
      <c r="T198" s="427"/>
      <c r="U198" s="427"/>
      <c r="V198" s="427"/>
      <c r="W198" s="427"/>
      <c r="X198" s="427"/>
      <c r="Y198" s="427"/>
      <c r="Z198" s="427"/>
      <c r="AA198" s="427"/>
      <c r="AB198" s="427"/>
    </row>
    <row r="199" spans="1:28" x14ac:dyDescent="0.35">
      <c r="A199" s="427"/>
      <c r="B199" s="427"/>
      <c r="C199" s="427"/>
      <c r="D199" s="427"/>
      <c r="E199" s="427"/>
      <c r="F199" s="427"/>
      <c r="G199" s="427"/>
      <c r="H199" s="427"/>
      <c r="I199" s="427"/>
      <c r="J199" s="427"/>
      <c r="K199" s="427"/>
      <c r="L199" s="427"/>
      <c r="M199" s="427"/>
      <c r="N199" s="427"/>
      <c r="O199" s="427"/>
      <c r="P199" s="427"/>
      <c r="Q199" s="427"/>
      <c r="R199" s="427"/>
      <c r="S199" s="427"/>
      <c r="T199" s="427"/>
      <c r="U199" s="427"/>
      <c r="V199" s="427"/>
      <c r="W199" s="427"/>
      <c r="X199" s="427"/>
      <c r="Y199" s="427"/>
      <c r="Z199" s="427"/>
      <c r="AA199" s="427"/>
      <c r="AB199" s="427"/>
    </row>
    <row r="200" spans="1:28" x14ac:dyDescent="0.35">
      <c r="A200" s="427"/>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row>
    <row r="201" spans="1:28" x14ac:dyDescent="0.35">
      <c r="A201" s="427"/>
      <c r="B201" s="427"/>
      <c r="C201" s="427"/>
      <c r="D201" s="427"/>
      <c r="E201" s="427"/>
      <c r="F201" s="427"/>
      <c r="G201" s="427"/>
      <c r="H201" s="427"/>
      <c r="I201" s="427"/>
      <c r="J201" s="427"/>
      <c r="K201" s="427"/>
      <c r="L201" s="427"/>
      <c r="M201" s="427"/>
      <c r="N201" s="427"/>
      <c r="O201" s="427"/>
      <c r="P201" s="427"/>
      <c r="Q201" s="427"/>
      <c r="R201" s="427"/>
      <c r="S201" s="427"/>
      <c r="T201" s="427"/>
      <c r="U201" s="427"/>
      <c r="V201" s="427"/>
      <c r="W201" s="427"/>
      <c r="X201" s="427"/>
      <c r="Y201" s="427"/>
      <c r="Z201" s="427"/>
      <c r="AA201" s="427"/>
      <c r="AB201" s="427"/>
    </row>
    <row r="202" spans="1:28" x14ac:dyDescent="0.35">
      <c r="A202" s="427"/>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c r="AA202" s="427"/>
      <c r="AB202" s="427"/>
    </row>
    <row r="203" spans="1:28" x14ac:dyDescent="0.35">
      <c r="A203" s="427"/>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row>
    <row r="204" spans="1:28" x14ac:dyDescent="0.35">
      <c r="A204" s="427"/>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c r="AA204" s="427"/>
      <c r="AB204" s="427"/>
    </row>
    <row r="205" spans="1:28" x14ac:dyDescent="0.35">
      <c r="A205" s="427"/>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c r="AA205" s="427"/>
      <c r="AB205" s="427"/>
    </row>
    <row r="206" spans="1:28" x14ac:dyDescent="0.35">
      <c r="A206" s="427"/>
      <c r="B206" s="427"/>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c r="AA206" s="427"/>
      <c r="AB206" s="427"/>
    </row>
    <row r="207" spans="1:28" x14ac:dyDescent="0.35">
      <c r="A207" s="427"/>
      <c r="B207" s="427"/>
      <c r="C207" s="427"/>
      <c r="D207" s="427"/>
      <c r="E207" s="427"/>
      <c r="F207" s="427"/>
      <c r="G207" s="427"/>
      <c r="H207" s="427"/>
      <c r="I207" s="427"/>
      <c r="J207" s="427"/>
      <c r="K207" s="427"/>
      <c r="L207" s="427"/>
      <c r="M207" s="427"/>
      <c r="N207" s="427"/>
      <c r="O207" s="427"/>
      <c r="P207" s="427"/>
      <c r="Q207" s="427"/>
      <c r="R207" s="427"/>
      <c r="S207" s="427"/>
      <c r="T207" s="427"/>
      <c r="U207" s="427"/>
      <c r="V207" s="427"/>
      <c r="W207" s="427"/>
      <c r="X207" s="427"/>
      <c r="Y207" s="427"/>
      <c r="Z207" s="427"/>
      <c r="AA207" s="427"/>
      <c r="AB207" s="427"/>
    </row>
    <row r="208" spans="1:28" x14ac:dyDescent="0.35">
      <c r="A208" s="427"/>
      <c r="B208" s="427"/>
      <c r="C208" s="427"/>
      <c r="D208" s="427"/>
      <c r="E208" s="427"/>
      <c r="F208" s="427"/>
      <c r="G208" s="427"/>
      <c r="H208" s="427"/>
      <c r="I208" s="427"/>
      <c r="J208" s="427"/>
      <c r="K208" s="427"/>
      <c r="L208" s="427"/>
      <c r="M208" s="427"/>
      <c r="N208" s="427"/>
      <c r="O208" s="427"/>
      <c r="P208" s="427"/>
      <c r="Q208" s="427"/>
      <c r="R208" s="427"/>
      <c r="S208" s="427"/>
      <c r="T208" s="427"/>
      <c r="U208" s="427"/>
      <c r="V208" s="427"/>
      <c r="W208" s="427"/>
      <c r="X208" s="427"/>
      <c r="Y208" s="427"/>
      <c r="Z208" s="427"/>
      <c r="AA208" s="427"/>
      <c r="AB208" s="427"/>
    </row>
    <row r="209" spans="1:28" x14ac:dyDescent="0.35">
      <c r="A209" s="427"/>
      <c r="B209" s="427"/>
      <c r="C209" s="427"/>
      <c r="D209" s="427"/>
      <c r="E209" s="427"/>
      <c r="F209" s="427"/>
      <c r="G209" s="427"/>
      <c r="H209" s="427"/>
      <c r="I209" s="427"/>
      <c r="J209" s="427"/>
      <c r="K209" s="427"/>
      <c r="L209" s="427"/>
      <c r="M209" s="427"/>
      <c r="N209" s="427"/>
      <c r="O209" s="427"/>
      <c r="P209" s="427"/>
      <c r="Q209" s="427"/>
      <c r="R209" s="427"/>
      <c r="S209" s="427"/>
      <c r="T209" s="427"/>
      <c r="U209" s="427"/>
      <c r="V209" s="427"/>
      <c r="W209" s="427"/>
      <c r="X209" s="427"/>
      <c r="Y209" s="427"/>
      <c r="Z209" s="427"/>
      <c r="AA209" s="427"/>
      <c r="AB209" s="427"/>
    </row>
    <row r="210" spans="1:28" x14ac:dyDescent="0.35">
      <c r="A210" s="427"/>
      <c r="B210" s="427"/>
      <c r="C210" s="427"/>
      <c r="D210" s="427"/>
      <c r="E210" s="427"/>
      <c r="F210" s="427"/>
      <c r="G210" s="427"/>
      <c r="H210" s="427"/>
      <c r="I210" s="427"/>
      <c r="J210" s="427"/>
      <c r="K210" s="427"/>
      <c r="L210" s="427"/>
      <c r="M210" s="427"/>
      <c r="N210" s="427"/>
      <c r="O210" s="427"/>
      <c r="P210" s="427"/>
      <c r="Q210" s="427"/>
      <c r="R210" s="427"/>
      <c r="S210" s="427"/>
      <c r="T210" s="427"/>
      <c r="U210" s="427"/>
      <c r="V210" s="427"/>
      <c r="W210" s="427"/>
      <c r="X210" s="427"/>
      <c r="Y210" s="427"/>
      <c r="Z210" s="427"/>
      <c r="AA210" s="427"/>
      <c r="AB210" s="427"/>
    </row>
    <row r="211" spans="1:28" x14ac:dyDescent="0.35">
      <c r="A211" s="427"/>
      <c r="B211" s="427"/>
      <c r="C211" s="427"/>
      <c r="D211" s="427"/>
      <c r="E211" s="427"/>
      <c r="F211" s="427"/>
      <c r="G211" s="427"/>
      <c r="H211" s="427"/>
      <c r="I211" s="427"/>
      <c r="J211" s="427"/>
      <c r="K211" s="427"/>
      <c r="L211" s="427"/>
      <c r="M211" s="427"/>
      <c r="N211" s="427"/>
      <c r="O211" s="427"/>
      <c r="P211" s="427"/>
      <c r="Q211" s="427"/>
      <c r="R211" s="427"/>
      <c r="S211" s="427"/>
      <c r="T211" s="427"/>
      <c r="U211" s="427"/>
      <c r="V211" s="427"/>
      <c r="W211" s="427"/>
      <c r="X211" s="427"/>
      <c r="Y211" s="427"/>
      <c r="Z211" s="427"/>
      <c r="AA211" s="427"/>
      <c r="AB211" s="427"/>
    </row>
    <row r="212" spans="1:28" x14ac:dyDescent="0.35">
      <c r="A212" s="427"/>
      <c r="B212" s="427"/>
      <c r="C212" s="427"/>
      <c r="D212" s="427"/>
      <c r="E212" s="427"/>
      <c r="F212" s="427"/>
      <c r="G212" s="427"/>
      <c r="H212" s="427"/>
      <c r="I212" s="427"/>
      <c r="J212" s="427"/>
      <c r="K212" s="427"/>
      <c r="L212" s="427"/>
      <c r="M212" s="427"/>
      <c r="N212" s="427"/>
      <c r="O212" s="427"/>
      <c r="P212" s="427"/>
      <c r="Q212" s="427"/>
      <c r="R212" s="427"/>
      <c r="S212" s="427"/>
      <c r="T212" s="427"/>
      <c r="U212" s="427"/>
      <c r="V212" s="427"/>
      <c r="W212" s="427"/>
      <c r="X212" s="427"/>
      <c r="Y212" s="427"/>
      <c r="Z212" s="427"/>
      <c r="AA212" s="427"/>
      <c r="AB212" s="427"/>
    </row>
    <row r="213" spans="1:28" x14ac:dyDescent="0.35">
      <c r="A213" s="427"/>
      <c r="B213" s="427"/>
      <c r="C213" s="427"/>
      <c r="D213" s="427"/>
      <c r="E213" s="427"/>
      <c r="F213" s="427"/>
      <c r="G213" s="427"/>
      <c r="H213" s="427"/>
      <c r="I213" s="427"/>
      <c r="J213" s="427"/>
      <c r="K213" s="427"/>
      <c r="L213" s="427"/>
      <c r="M213" s="427"/>
      <c r="N213" s="427"/>
      <c r="O213" s="427"/>
      <c r="P213" s="427"/>
      <c r="Q213" s="427"/>
      <c r="R213" s="427"/>
      <c r="S213" s="427"/>
      <c r="T213" s="427"/>
      <c r="U213" s="427"/>
      <c r="V213" s="427"/>
      <c r="W213" s="427"/>
      <c r="X213" s="427"/>
      <c r="Y213" s="427"/>
      <c r="Z213" s="427"/>
      <c r="AA213" s="427"/>
      <c r="AB213" s="427"/>
    </row>
    <row r="214" spans="1:28" x14ac:dyDescent="0.35">
      <c r="A214" s="427"/>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27"/>
      <c r="Y214" s="427"/>
      <c r="Z214" s="427"/>
      <c r="AA214" s="427"/>
      <c r="AB214" s="427"/>
    </row>
    <row r="215" spans="1:28" x14ac:dyDescent="0.35">
      <c r="A215" s="427"/>
      <c r="B215" s="427"/>
      <c r="C215" s="427"/>
      <c r="D215" s="427"/>
      <c r="E215" s="427"/>
      <c r="F215" s="427"/>
      <c r="G215" s="427"/>
      <c r="H215" s="427"/>
      <c r="I215" s="427"/>
      <c r="J215" s="427"/>
      <c r="K215" s="427"/>
      <c r="L215" s="427"/>
      <c r="M215" s="427"/>
      <c r="N215" s="427"/>
      <c r="O215" s="427"/>
      <c r="P215" s="427"/>
      <c r="Q215" s="427"/>
      <c r="R215" s="427"/>
      <c r="S215" s="427"/>
      <c r="T215" s="427"/>
      <c r="U215" s="427"/>
      <c r="V215" s="427"/>
      <c r="W215" s="427"/>
      <c r="X215" s="427"/>
      <c r="Y215" s="427"/>
      <c r="Z215" s="427"/>
      <c r="AA215" s="427"/>
      <c r="AB215" s="427"/>
    </row>
    <row r="216" spans="1:28" x14ac:dyDescent="0.35">
      <c r="A216" s="427"/>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row>
    <row r="217" spans="1:28" x14ac:dyDescent="0.35">
      <c r="A217" s="427"/>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c r="AA217" s="427"/>
      <c r="AB217" s="427"/>
    </row>
    <row r="218" spans="1:28" x14ac:dyDescent="0.35">
      <c r="A218" s="427"/>
      <c r="B218" s="427"/>
      <c r="C218" s="427"/>
      <c r="D218" s="427"/>
      <c r="E218" s="427"/>
      <c r="F218" s="427"/>
      <c r="G218" s="427"/>
      <c r="H218" s="427"/>
      <c r="I218" s="427"/>
      <c r="J218" s="427"/>
      <c r="K218" s="427"/>
      <c r="L218" s="427"/>
      <c r="M218" s="427"/>
      <c r="N218" s="427"/>
      <c r="O218" s="427"/>
      <c r="P218" s="427"/>
      <c r="Q218" s="427"/>
      <c r="R218" s="427"/>
      <c r="S218" s="427"/>
      <c r="T218" s="427"/>
      <c r="U218" s="427"/>
      <c r="V218" s="427"/>
      <c r="W218" s="427"/>
      <c r="X218" s="427"/>
      <c r="Y218" s="427"/>
      <c r="Z218" s="427"/>
      <c r="AA218" s="427"/>
      <c r="AB218" s="427"/>
    </row>
    <row r="219" spans="1:28" x14ac:dyDescent="0.35">
      <c r="A219" s="427"/>
      <c r="B219" s="427"/>
      <c r="C219" s="427"/>
      <c r="D219" s="427"/>
      <c r="E219" s="427"/>
      <c r="F219" s="427"/>
      <c r="G219" s="427"/>
      <c r="H219" s="427"/>
      <c r="I219" s="427"/>
      <c r="J219" s="427"/>
      <c r="K219" s="427"/>
      <c r="L219" s="427"/>
      <c r="M219" s="427"/>
      <c r="N219" s="427"/>
      <c r="O219" s="427"/>
      <c r="P219" s="427"/>
      <c r="Q219" s="427"/>
      <c r="R219" s="427"/>
      <c r="S219" s="427"/>
      <c r="T219" s="427"/>
      <c r="U219" s="427"/>
      <c r="V219" s="427"/>
      <c r="W219" s="427"/>
      <c r="X219" s="427"/>
      <c r="Y219" s="427"/>
      <c r="Z219" s="427"/>
      <c r="AA219" s="427"/>
      <c r="AB219" s="427"/>
    </row>
    <row r="220" spans="1:28" x14ac:dyDescent="0.35">
      <c r="A220" s="427"/>
      <c r="B220" s="427"/>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row>
    <row r="221" spans="1:28" x14ac:dyDescent="0.35">
      <c r="A221" s="427"/>
      <c r="B221" s="427"/>
      <c r="C221" s="427"/>
      <c r="D221" s="427"/>
      <c r="E221" s="427"/>
      <c r="F221" s="427"/>
      <c r="G221" s="427"/>
      <c r="H221" s="427"/>
      <c r="I221" s="427"/>
      <c r="J221" s="427"/>
      <c r="K221" s="427"/>
      <c r="L221" s="427"/>
      <c r="M221" s="427"/>
      <c r="N221" s="427"/>
      <c r="O221" s="427"/>
      <c r="P221" s="427"/>
      <c r="Q221" s="427"/>
      <c r="R221" s="427"/>
      <c r="S221" s="427"/>
      <c r="T221" s="427"/>
      <c r="U221" s="427"/>
      <c r="V221" s="427"/>
      <c r="W221" s="427"/>
      <c r="X221" s="427"/>
      <c r="Y221" s="427"/>
      <c r="Z221" s="427"/>
      <c r="AA221" s="427"/>
      <c r="AB221" s="427"/>
    </row>
    <row r="222" spans="1:28" x14ac:dyDescent="0.35">
      <c r="A222" s="427"/>
      <c r="B222" s="427"/>
      <c r="C222" s="427"/>
      <c r="D222" s="427"/>
      <c r="E222" s="427"/>
      <c r="F222" s="427"/>
      <c r="G222" s="427"/>
      <c r="H222" s="427"/>
      <c r="I222" s="427"/>
      <c r="J222" s="427"/>
      <c r="K222" s="427"/>
      <c r="L222" s="427"/>
      <c r="M222" s="427"/>
      <c r="N222" s="427"/>
      <c r="O222" s="427"/>
      <c r="P222" s="427"/>
      <c r="Q222" s="427"/>
      <c r="R222" s="427"/>
      <c r="S222" s="427"/>
      <c r="T222" s="427"/>
      <c r="U222" s="427"/>
      <c r="V222" s="427"/>
      <c r="W222" s="427"/>
      <c r="X222" s="427"/>
      <c r="Y222" s="427"/>
      <c r="Z222" s="427"/>
      <c r="AA222" s="427"/>
      <c r="AB222" s="427"/>
    </row>
    <row r="223" spans="1:28" x14ac:dyDescent="0.35">
      <c r="A223" s="427"/>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c r="AA223" s="427"/>
      <c r="AB223" s="427"/>
    </row>
    <row r="224" spans="1:28" x14ac:dyDescent="0.35">
      <c r="A224" s="427"/>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row>
    <row r="225" spans="1:28" x14ac:dyDescent="0.35">
      <c r="A225" s="427"/>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row>
    <row r="226" spans="1:28" x14ac:dyDescent="0.35">
      <c r="A226" s="427"/>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row>
    <row r="227" spans="1:28" x14ac:dyDescent="0.35">
      <c r="A227" s="427"/>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row>
    <row r="228" spans="1:28" x14ac:dyDescent="0.35">
      <c r="A228" s="427"/>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row>
    <row r="229" spans="1:28" x14ac:dyDescent="0.35">
      <c r="A229" s="427"/>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c r="AA229" s="427"/>
      <c r="AB229" s="427"/>
    </row>
    <row r="230" spans="1:28" x14ac:dyDescent="0.35">
      <c r="A230" s="427"/>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c r="AB230" s="427"/>
    </row>
    <row r="231" spans="1:28" x14ac:dyDescent="0.35">
      <c r="A231" s="427"/>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row>
    <row r="232" spans="1:28" x14ac:dyDescent="0.35">
      <c r="A232" s="427"/>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row>
    <row r="233" spans="1:28" x14ac:dyDescent="0.35">
      <c r="A233" s="427"/>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row>
    <row r="234" spans="1:28" x14ac:dyDescent="0.35">
      <c r="A234" s="427"/>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row>
    <row r="235" spans="1:28" x14ac:dyDescent="0.35">
      <c r="A235" s="427"/>
      <c r="B235" s="427"/>
      <c r="C235" s="427"/>
      <c r="D235" s="427"/>
      <c r="E235" s="427"/>
      <c r="F235" s="427"/>
      <c r="G235" s="427"/>
      <c r="H235" s="427"/>
      <c r="I235" s="427"/>
      <c r="J235" s="427"/>
      <c r="K235" s="427"/>
      <c r="L235" s="427"/>
      <c r="M235" s="427"/>
      <c r="N235" s="427"/>
      <c r="O235" s="427"/>
      <c r="P235" s="427"/>
      <c r="Q235" s="427"/>
      <c r="R235" s="427"/>
      <c r="S235" s="427"/>
      <c r="T235" s="427"/>
      <c r="U235" s="427"/>
      <c r="V235" s="427"/>
      <c r="W235" s="427"/>
      <c r="X235" s="427"/>
      <c r="Y235" s="427"/>
      <c r="Z235" s="427"/>
      <c r="AA235" s="427"/>
      <c r="AB235" s="427"/>
    </row>
    <row r="236" spans="1:28" x14ac:dyDescent="0.35">
      <c r="A236" s="427"/>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c r="AB236" s="427"/>
    </row>
    <row r="237" spans="1:28" x14ac:dyDescent="0.35">
      <c r="A237" s="427"/>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c r="AA237" s="427"/>
      <c r="AB237" s="427"/>
    </row>
    <row r="238" spans="1:28" x14ac:dyDescent="0.35">
      <c r="A238" s="427"/>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row>
    <row r="239" spans="1:28" x14ac:dyDescent="0.35">
      <c r="A239" s="427"/>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row>
    <row r="240" spans="1:28" x14ac:dyDescent="0.35">
      <c r="A240" s="427"/>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row>
    <row r="241" spans="1:28" x14ac:dyDescent="0.35">
      <c r="A241" s="427"/>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row>
    <row r="242" spans="1:28" x14ac:dyDescent="0.35">
      <c r="A242" s="427"/>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c r="AA242" s="427"/>
      <c r="AB242" s="427"/>
    </row>
    <row r="243" spans="1:28" x14ac:dyDescent="0.35">
      <c r="A243" s="427"/>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c r="AA243" s="427"/>
      <c r="AB243" s="427"/>
    </row>
    <row r="244" spans="1:28" x14ac:dyDescent="0.35">
      <c r="A244" s="427"/>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row>
    <row r="245" spans="1:28" x14ac:dyDescent="0.35">
      <c r="A245" s="427"/>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row>
    <row r="246" spans="1:28" x14ac:dyDescent="0.35">
      <c r="A246" s="427"/>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row>
    <row r="247" spans="1:28" x14ac:dyDescent="0.35">
      <c r="A247" s="427"/>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row>
    <row r="248" spans="1:28" x14ac:dyDescent="0.35">
      <c r="A248" s="427"/>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c r="AB248" s="427"/>
    </row>
    <row r="249" spans="1:28" x14ac:dyDescent="0.35">
      <c r="A249" s="427"/>
      <c r="B249" s="427"/>
      <c r="C249" s="427"/>
      <c r="D249" s="427"/>
      <c r="E249" s="427"/>
      <c r="F249" s="427"/>
      <c r="G249" s="427"/>
      <c r="H249" s="427"/>
      <c r="I249" s="427"/>
      <c r="J249" s="427"/>
      <c r="K249" s="427"/>
      <c r="L249" s="427"/>
      <c r="M249" s="427"/>
      <c r="N249" s="427"/>
      <c r="O249" s="427"/>
      <c r="P249" s="427"/>
      <c r="Q249" s="427"/>
      <c r="R249" s="427"/>
      <c r="S249" s="427"/>
      <c r="T249" s="427"/>
      <c r="U249" s="427"/>
      <c r="V249" s="427"/>
      <c r="W249" s="427"/>
      <c r="X249" s="427"/>
      <c r="Y249" s="427"/>
      <c r="Z249" s="427"/>
      <c r="AA249" s="427"/>
      <c r="AB249" s="427"/>
    </row>
    <row r="250" spans="1:28" x14ac:dyDescent="0.35">
      <c r="A250" s="427"/>
      <c r="B250" s="427"/>
      <c r="C250" s="427"/>
      <c r="D250" s="427"/>
      <c r="E250" s="427"/>
      <c r="F250" s="427"/>
      <c r="G250" s="427"/>
      <c r="H250" s="427"/>
      <c r="I250" s="427"/>
      <c r="J250" s="427"/>
      <c r="K250" s="427"/>
      <c r="L250" s="427"/>
      <c r="M250" s="427"/>
      <c r="N250" s="427"/>
      <c r="O250" s="427"/>
      <c r="P250" s="427"/>
      <c r="Q250" s="427"/>
      <c r="R250" s="427"/>
      <c r="S250" s="427"/>
      <c r="T250" s="427"/>
      <c r="U250" s="427"/>
      <c r="V250" s="427"/>
      <c r="W250" s="427"/>
      <c r="X250" s="427"/>
      <c r="Y250" s="427"/>
      <c r="Z250" s="427"/>
      <c r="AA250" s="427"/>
      <c r="AB250" s="427"/>
    </row>
    <row r="251" spans="1:28" x14ac:dyDescent="0.35">
      <c r="A251" s="427"/>
      <c r="B251" s="427"/>
      <c r="C251" s="427"/>
      <c r="D251" s="427"/>
      <c r="E251" s="427"/>
      <c r="F251" s="427"/>
      <c r="G251" s="427"/>
      <c r="H251" s="427"/>
      <c r="I251" s="427"/>
      <c r="J251" s="427"/>
      <c r="K251" s="427"/>
      <c r="L251" s="427"/>
      <c r="M251" s="427"/>
      <c r="N251" s="427"/>
      <c r="O251" s="427"/>
      <c r="P251" s="427"/>
      <c r="Q251" s="427"/>
      <c r="R251" s="427"/>
      <c r="S251" s="427"/>
      <c r="T251" s="427"/>
      <c r="U251" s="427"/>
      <c r="V251" s="427"/>
      <c r="W251" s="427"/>
      <c r="X251" s="427"/>
      <c r="Y251" s="427"/>
      <c r="Z251" s="427"/>
      <c r="AA251" s="427"/>
      <c r="AB251" s="427"/>
    </row>
    <row r="252" spans="1:28" x14ac:dyDescent="0.35">
      <c r="A252" s="427"/>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c r="AB252" s="427"/>
    </row>
    <row r="253" spans="1:28" x14ac:dyDescent="0.35">
      <c r="A253" s="427"/>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c r="AA253" s="427"/>
      <c r="AB253" s="427"/>
    </row>
    <row r="254" spans="1:28" x14ac:dyDescent="0.35">
      <c r="A254" s="427"/>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c r="AA254" s="427"/>
      <c r="AB254" s="427"/>
    </row>
    <row r="255" spans="1:28" x14ac:dyDescent="0.35">
      <c r="A255" s="427"/>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c r="AA255" s="427"/>
      <c r="AB255" s="427"/>
    </row>
    <row r="256" spans="1:28" x14ac:dyDescent="0.35">
      <c r="A256" s="427"/>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c r="AB256" s="427"/>
    </row>
    <row r="257" spans="1:28" x14ac:dyDescent="0.35">
      <c r="A257" s="427"/>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c r="AA257" s="427"/>
      <c r="AB257" s="427"/>
    </row>
    <row r="258" spans="1:28" x14ac:dyDescent="0.35">
      <c r="A258" s="427"/>
      <c r="B258" s="427"/>
      <c r="C258" s="427"/>
      <c r="D258" s="427"/>
      <c r="E258" s="427"/>
      <c r="F258" s="427"/>
      <c r="G258" s="427"/>
      <c r="H258" s="427"/>
      <c r="I258" s="427"/>
      <c r="J258" s="427"/>
      <c r="K258" s="427"/>
      <c r="L258" s="427"/>
      <c r="M258" s="427"/>
      <c r="N258" s="427"/>
      <c r="O258" s="427"/>
      <c r="P258" s="427"/>
      <c r="Q258" s="427"/>
      <c r="R258" s="427"/>
      <c r="S258" s="427"/>
      <c r="T258" s="427"/>
      <c r="U258" s="427"/>
      <c r="V258" s="427"/>
      <c r="W258" s="427"/>
      <c r="X258" s="427"/>
      <c r="Y258" s="427"/>
      <c r="Z258" s="427"/>
      <c r="AA258" s="427"/>
      <c r="AB258" s="427"/>
    </row>
    <row r="259" spans="1:28" x14ac:dyDescent="0.35">
      <c r="A259" s="427"/>
      <c r="B259" s="427"/>
      <c r="C259" s="427"/>
      <c r="D259" s="427"/>
      <c r="E259" s="427"/>
      <c r="F259" s="427"/>
      <c r="G259" s="427"/>
      <c r="H259" s="427"/>
      <c r="I259" s="427"/>
      <c r="J259" s="427"/>
      <c r="K259" s="427"/>
      <c r="L259" s="427"/>
      <c r="M259" s="427"/>
      <c r="N259" s="427"/>
      <c r="O259" s="427"/>
      <c r="P259" s="427"/>
      <c r="Q259" s="427"/>
      <c r="R259" s="427"/>
      <c r="S259" s="427"/>
      <c r="T259" s="427"/>
      <c r="U259" s="427"/>
      <c r="V259" s="427"/>
      <c r="W259" s="427"/>
      <c r="X259" s="427"/>
      <c r="Y259" s="427"/>
      <c r="Z259" s="427"/>
      <c r="AA259" s="427"/>
      <c r="AB259" s="427"/>
    </row>
    <row r="260" spans="1:28" x14ac:dyDescent="0.35">
      <c r="A260" s="427"/>
      <c r="B260" s="427"/>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c r="AA260" s="427"/>
      <c r="AB260" s="427"/>
    </row>
    <row r="261" spans="1:28" x14ac:dyDescent="0.35">
      <c r="A261" s="427"/>
      <c r="B261" s="427"/>
      <c r="C261" s="427"/>
      <c r="D261" s="427"/>
      <c r="E261" s="427"/>
      <c r="F261" s="427"/>
      <c r="G261" s="427"/>
      <c r="H261" s="427"/>
      <c r="I261" s="427"/>
      <c r="J261" s="427"/>
      <c r="K261" s="427"/>
      <c r="L261" s="427"/>
      <c r="M261" s="427"/>
      <c r="N261" s="427"/>
      <c r="O261" s="427"/>
      <c r="P261" s="427"/>
      <c r="Q261" s="427"/>
      <c r="R261" s="427"/>
      <c r="S261" s="427"/>
      <c r="T261" s="427"/>
      <c r="U261" s="427"/>
      <c r="V261" s="427"/>
      <c r="W261" s="427"/>
      <c r="X261" s="427"/>
      <c r="Y261" s="427"/>
      <c r="Z261" s="427"/>
      <c r="AA261" s="427"/>
      <c r="AB261" s="427"/>
    </row>
    <row r="262" spans="1:28" x14ac:dyDescent="0.35">
      <c r="A262" s="427"/>
      <c r="B262" s="427"/>
      <c r="C262" s="427"/>
      <c r="D262" s="427"/>
      <c r="E262" s="427"/>
      <c r="F262" s="427"/>
      <c r="G262" s="427"/>
      <c r="H262" s="427"/>
      <c r="I262" s="427"/>
      <c r="J262" s="427"/>
      <c r="K262" s="427"/>
      <c r="L262" s="427"/>
      <c r="M262" s="427"/>
      <c r="N262" s="427"/>
      <c r="O262" s="427"/>
      <c r="P262" s="427"/>
      <c r="Q262" s="427"/>
      <c r="R262" s="427"/>
      <c r="S262" s="427"/>
      <c r="T262" s="427"/>
      <c r="U262" s="427"/>
      <c r="V262" s="427"/>
      <c r="W262" s="427"/>
      <c r="X262" s="427"/>
      <c r="Y262" s="427"/>
      <c r="Z262" s="427"/>
      <c r="AA262" s="427"/>
      <c r="AB262" s="427"/>
    </row>
    <row r="263" spans="1:28" x14ac:dyDescent="0.35">
      <c r="A263" s="427"/>
      <c r="B263" s="427"/>
      <c r="C263" s="427"/>
      <c r="D263" s="427"/>
      <c r="E263" s="427"/>
      <c r="F263" s="427"/>
      <c r="G263" s="427"/>
      <c r="H263" s="427"/>
      <c r="I263" s="427"/>
      <c r="J263" s="427"/>
      <c r="K263" s="427"/>
      <c r="L263" s="427"/>
      <c r="M263" s="427"/>
      <c r="N263" s="427"/>
      <c r="O263" s="427"/>
      <c r="P263" s="427"/>
      <c r="Q263" s="427"/>
      <c r="R263" s="427"/>
      <c r="S263" s="427"/>
      <c r="T263" s="427"/>
      <c r="U263" s="427"/>
      <c r="V263" s="427"/>
      <c r="W263" s="427"/>
      <c r="X263" s="427"/>
      <c r="Y263" s="427"/>
      <c r="Z263" s="427"/>
      <c r="AA263" s="427"/>
      <c r="AB263" s="427"/>
    </row>
    <row r="264" spans="1:28" x14ac:dyDescent="0.35">
      <c r="A264" s="427"/>
      <c r="B264" s="427"/>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c r="AA264" s="427"/>
      <c r="AB264" s="427"/>
    </row>
    <row r="265" spans="1:28" x14ac:dyDescent="0.35">
      <c r="A265" s="427"/>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c r="AA265" s="427"/>
      <c r="AB265" s="427"/>
    </row>
    <row r="266" spans="1:28" x14ac:dyDescent="0.35">
      <c r="A266" s="427"/>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row>
    <row r="267" spans="1:28" x14ac:dyDescent="0.35">
      <c r="A267" s="427"/>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row>
    <row r="268" spans="1:28" x14ac:dyDescent="0.35">
      <c r="A268" s="427"/>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row>
    <row r="269" spans="1:28" x14ac:dyDescent="0.35">
      <c r="A269" s="427"/>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c r="AA269" s="427"/>
      <c r="AB269" s="427"/>
    </row>
    <row r="270" spans="1:28" x14ac:dyDescent="0.35">
      <c r="A270" s="1956"/>
      <c r="B270" s="1956"/>
      <c r="C270" s="1956"/>
      <c r="D270" s="1956"/>
      <c r="E270" s="1956"/>
      <c r="F270" s="1956"/>
      <c r="G270" s="1956"/>
      <c r="H270" s="1956"/>
      <c r="I270" s="609"/>
      <c r="J270" s="609"/>
      <c r="K270" s="1956"/>
      <c r="L270" s="1956"/>
      <c r="M270" s="1956"/>
      <c r="N270" s="1956"/>
      <c r="O270" s="1956"/>
      <c r="P270" s="1956"/>
      <c r="Q270" s="1956"/>
      <c r="R270" s="1956"/>
      <c r="S270" s="1956"/>
      <c r="T270" s="609"/>
      <c r="U270" s="1956"/>
      <c r="V270" s="1956"/>
      <c r="W270" s="1956"/>
      <c r="X270" s="1956"/>
      <c r="Y270" s="1956"/>
      <c r="Z270" s="1956"/>
      <c r="AA270" s="1956"/>
      <c r="AB270" s="1956"/>
    </row>
    <row r="271" spans="1:28" x14ac:dyDescent="0.35">
      <c r="A271" s="1956"/>
      <c r="B271" s="1956"/>
      <c r="C271" s="1956"/>
      <c r="D271" s="1956"/>
      <c r="E271" s="1956"/>
      <c r="F271" s="1956"/>
      <c r="G271" s="1956"/>
      <c r="H271" s="1956"/>
      <c r="I271" s="609"/>
      <c r="J271" s="609"/>
      <c r="K271" s="1956"/>
      <c r="L271" s="1956"/>
      <c r="M271" s="1956"/>
      <c r="N271" s="1956"/>
      <c r="O271" s="1956"/>
      <c r="P271" s="1956"/>
      <c r="Q271" s="1956"/>
      <c r="R271" s="1956"/>
      <c r="S271" s="1956"/>
      <c r="T271" s="609"/>
      <c r="U271" s="1956"/>
      <c r="V271" s="1956"/>
      <c r="W271" s="1956"/>
      <c r="X271" s="1956"/>
      <c r="Y271" s="1956"/>
      <c r="Z271" s="1956"/>
      <c r="AA271" s="1956"/>
      <c r="AB271" s="1956"/>
    </row>
    <row r="272" spans="1:28" x14ac:dyDescent="0.35">
      <c r="A272" s="1956"/>
      <c r="B272" s="1956"/>
      <c r="C272" s="1956"/>
      <c r="D272" s="1956"/>
      <c r="E272" s="1956"/>
      <c r="F272" s="1956"/>
      <c r="G272" s="1956"/>
      <c r="H272" s="1956"/>
      <c r="I272" s="609"/>
      <c r="J272" s="609"/>
      <c r="K272" s="1956"/>
      <c r="L272" s="1956"/>
      <c r="M272" s="1956"/>
      <c r="N272" s="1956"/>
      <c r="O272" s="1956"/>
      <c r="P272" s="1956"/>
      <c r="Q272" s="1956"/>
      <c r="R272" s="1956"/>
      <c r="S272" s="1956"/>
      <c r="T272" s="609"/>
      <c r="U272" s="1956"/>
      <c r="V272" s="1956"/>
      <c r="W272" s="1956"/>
      <c r="X272" s="1956"/>
      <c r="Y272" s="1956"/>
      <c r="Z272" s="1956"/>
      <c r="AA272" s="1956"/>
      <c r="AB272" s="1956"/>
    </row>
    <row r="273" spans="1:28" x14ac:dyDescent="0.35">
      <c r="A273" s="1956"/>
      <c r="B273" s="1956"/>
      <c r="C273" s="1956"/>
      <c r="D273" s="1956"/>
      <c r="E273" s="1956"/>
      <c r="F273" s="1956"/>
      <c r="G273" s="1956"/>
      <c r="H273" s="1956"/>
      <c r="I273" s="609"/>
      <c r="J273" s="609"/>
      <c r="K273" s="1956"/>
      <c r="L273" s="1956"/>
      <c r="M273" s="1956"/>
      <c r="N273" s="1956"/>
      <c r="O273" s="1956"/>
      <c r="P273" s="1956"/>
      <c r="Q273" s="1956"/>
      <c r="R273" s="1956"/>
      <c r="S273" s="1956"/>
      <c r="T273" s="609"/>
      <c r="U273" s="1956"/>
      <c r="V273" s="1956"/>
      <c r="W273" s="1956"/>
      <c r="X273" s="1956"/>
      <c r="Y273" s="1956"/>
      <c r="Z273" s="1956"/>
      <c r="AA273" s="1956"/>
      <c r="AB273" s="1956"/>
    </row>
    <row r="274" spans="1:28" x14ac:dyDescent="0.35">
      <c r="A274" s="1956"/>
      <c r="B274" s="1956"/>
      <c r="C274" s="1956"/>
      <c r="D274" s="1956"/>
      <c r="E274" s="1956"/>
      <c r="F274" s="1956"/>
      <c r="G274" s="1956"/>
      <c r="H274" s="1956"/>
      <c r="I274" s="609"/>
      <c r="J274" s="609"/>
      <c r="K274" s="1956"/>
      <c r="L274" s="1956"/>
      <c r="M274" s="1956"/>
      <c r="N274" s="1956"/>
      <c r="O274" s="1956"/>
      <c r="P274" s="1956"/>
      <c r="Q274" s="1956"/>
      <c r="R274" s="1956"/>
      <c r="S274" s="1956"/>
      <c r="T274" s="609"/>
      <c r="U274" s="1956"/>
      <c r="V274" s="1956"/>
      <c r="W274" s="1956"/>
      <c r="X274" s="1956"/>
      <c r="Y274" s="1956"/>
      <c r="Z274" s="1956"/>
      <c r="AA274" s="1956"/>
      <c r="AB274" s="1956"/>
    </row>
    <row r="275" spans="1:28" x14ac:dyDescent="0.35">
      <c r="A275" s="1956"/>
      <c r="B275" s="1956"/>
      <c r="C275" s="1956"/>
      <c r="D275" s="1956"/>
      <c r="E275" s="1956"/>
      <c r="F275" s="1956"/>
      <c r="G275" s="1956"/>
      <c r="H275" s="1956"/>
      <c r="I275" s="609"/>
      <c r="J275" s="609"/>
      <c r="K275" s="1956"/>
      <c r="L275" s="1956"/>
      <c r="M275" s="1956"/>
      <c r="N275" s="1956"/>
      <c r="O275" s="1956"/>
      <c r="P275" s="1956"/>
      <c r="Q275" s="1956"/>
      <c r="R275" s="1956"/>
      <c r="S275" s="1956"/>
      <c r="T275" s="609"/>
      <c r="U275" s="1956"/>
      <c r="V275" s="1956"/>
      <c r="W275" s="1956"/>
      <c r="X275" s="1956"/>
      <c r="Y275" s="1956"/>
      <c r="Z275" s="1956"/>
      <c r="AA275" s="1956"/>
      <c r="AB275" s="1956"/>
    </row>
    <row r="276" spans="1:28" x14ac:dyDescent="0.35">
      <c r="A276" s="1956"/>
      <c r="B276" s="1956"/>
      <c r="C276" s="1956"/>
      <c r="D276" s="1956"/>
      <c r="E276" s="1956"/>
      <c r="F276" s="1956"/>
      <c r="G276" s="1956"/>
      <c r="H276" s="1956"/>
      <c r="I276" s="609"/>
      <c r="J276" s="609"/>
      <c r="K276" s="1956"/>
      <c r="L276" s="1956"/>
      <c r="M276" s="1956"/>
      <c r="N276" s="1956"/>
      <c r="O276" s="1956"/>
      <c r="P276" s="1956"/>
      <c r="Q276" s="1956"/>
      <c r="R276" s="1956"/>
      <c r="S276" s="1956"/>
      <c r="T276" s="609"/>
      <c r="U276" s="1956"/>
      <c r="V276" s="1956"/>
      <c r="W276" s="1956"/>
      <c r="X276" s="1956"/>
      <c r="Y276" s="1956"/>
      <c r="Z276" s="1956"/>
      <c r="AA276" s="1956"/>
      <c r="AB276" s="1956"/>
    </row>
    <row r="277" spans="1:28" x14ac:dyDescent="0.35">
      <c r="A277" s="1956"/>
      <c r="B277" s="1956"/>
      <c r="C277" s="1956"/>
      <c r="D277" s="1956"/>
      <c r="E277" s="1956"/>
      <c r="F277" s="1956"/>
      <c r="G277" s="1956"/>
      <c r="H277" s="1956"/>
      <c r="I277" s="609"/>
      <c r="J277" s="609"/>
      <c r="K277" s="1956"/>
      <c r="L277" s="1956"/>
      <c r="M277" s="1956"/>
      <c r="N277" s="1956"/>
      <c r="O277" s="1956"/>
      <c r="P277" s="1956"/>
      <c r="Q277" s="1956"/>
      <c r="R277" s="1956"/>
      <c r="S277" s="1956"/>
      <c r="T277" s="609"/>
      <c r="U277" s="1956"/>
      <c r="V277" s="1956"/>
      <c r="W277" s="1956"/>
      <c r="X277" s="1956"/>
      <c r="Y277" s="1956"/>
      <c r="Z277" s="1956"/>
      <c r="AA277" s="1956"/>
      <c r="AB277" s="1956"/>
    </row>
    <row r="278" spans="1:28" x14ac:dyDescent="0.35">
      <c r="A278" s="1956"/>
      <c r="B278" s="1956"/>
      <c r="C278" s="1956"/>
      <c r="D278" s="1956"/>
      <c r="E278" s="1956"/>
      <c r="F278" s="1956"/>
      <c r="G278" s="1956"/>
      <c r="H278" s="1956"/>
      <c r="I278" s="609"/>
      <c r="J278" s="609"/>
      <c r="K278" s="1956"/>
      <c r="L278" s="1956"/>
      <c r="M278" s="1956"/>
      <c r="N278" s="1956"/>
      <c r="O278" s="1956"/>
      <c r="P278" s="1956"/>
      <c r="Q278" s="1956"/>
      <c r="R278" s="1956"/>
      <c r="S278" s="1956"/>
      <c r="T278" s="609"/>
      <c r="U278" s="1956"/>
      <c r="V278" s="1956"/>
      <c r="W278" s="1956"/>
      <c r="X278" s="1956"/>
      <c r="Y278" s="1956"/>
      <c r="Z278" s="1956"/>
      <c r="AA278" s="1956"/>
      <c r="AB278" s="1956"/>
    </row>
    <row r="279" spans="1:28" x14ac:dyDescent="0.35">
      <c r="A279" s="1956"/>
      <c r="B279" s="1956"/>
      <c r="C279" s="1956"/>
      <c r="D279" s="1956"/>
      <c r="E279" s="1956"/>
      <c r="F279" s="1956"/>
      <c r="G279" s="1956"/>
      <c r="H279" s="1956"/>
      <c r="I279" s="609"/>
      <c r="J279" s="609"/>
      <c r="K279" s="1956"/>
      <c r="L279" s="1956"/>
      <c r="M279" s="1956"/>
      <c r="N279" s="1956"/>
      <c r="O279" s="1956"/>
      <c r="P279" s="1956"/>
      <c r="Q279" s="1956"/>
      <c r="R279" s="1956"/>
      <c r="S279" s="1956"/>
      <c r="T279" s="609"/>
      <c r="U279" s="1956"/>
      <c r="V279" s="1956"/>
      <c r="W279" s="1956"/>
      <c r="X279" s="1956"/>
      <c r="Y279" s="1956"/>
      <c r="Z279" s="1956"/>
      <c r="AA279" s="1956"/>
      <c r="AB279" s="1956"/>
    </row>
    <row r="280" spans="1:28" x14ac:dyDescent="0.35">
      <c r="A280" s="1956"/>
      <c r="B280" s="1956"/>
      <c r="C280" s="1956"/>
      <c r="D280" s="1956"/>
      <c r="E280" s="1956"/>
      <c r="F280" s="1956"/>
      <c r="G280" s="1956"/>
      <c r="H280" s="1956"/>
      <c r="I280" s="609"/>
      <c r="J280" s="609"/>
      <c r="K280" s="1956"/>
      <c r="L280" s="1956"/>
      <c r="M280" s="1956"/>
      <c r="N280" s="1956"/>
      <c r="O280" s="1956"/>
      <c r="P280" s="1956"/>
      <c r="Q280" s="1956"/>
      <c r="R280" s="1956"/>
      <c r="S280" s="1956"/>
      <c r="T280" s="609"/>
      <c r="U280" s="1956"/>
      <c r="V280" s="1956"/>
      <c r="W280" s="1956"/>
      <c r="X280" s="1956"/>
      <c r="Y280" s="1956"/>
      <c r="Z280" s="1956"/>
      <c r="AA280" s="1956"/>
      <c r="AB280" s="1956"/>
    </row>
    <row r="281" spans="1:28" x14ac:dyDescent="0.35">
      <c r="A281" s="1956"/>
      <c r="B281" s="1956"/>
      <c r="C281" s="1956"/>
      <c r="D281" s="1956"/>
      <c r="E281" s="1956"/>
      <c r="F281" s="1956"/>
      <c r="G281" s="1956"/>
      <c r="H281" s="1956"/>
      <c r="I281" s="609"/>
      <c r="J281" s="609"/>
      <c r="K281" s="1956"/>
      <c r="L281" s="1956"/>
      <c r="M281" s="1956"/>
      <c r="N281" s="1956"/>
      <c r="O281" s="1956"/>
      <c r="P281" s="1956"/>
      <c r="Q281" s="1956"/>
      <c r="R281" s="1956"/>
      <c r="S281" s="1956"/>
      <c r="T281" s="609"/>
      <c r="U281" s="1956"/>
      <c r="V281" s="1956"/>
      <c r="W281" s="1956"/>
      <c r="X281" s="1956"/>
      <c r="Y281" s="1956"/>
      <c r="Z281" s="1956"/>
      <c r="AA281" s="1956"/>
      <c r="AB281" s="1956"/>
    </row>
    <row r="282" spans="1:28" x14ac:dyDescent="0.35">
      <c r="A282" s="1956"/>
      <c r="B282" s="1956"/>
      <c r="C282" s="1956"/>
      <c r="D282" s="1956"/>
      <c r="E282" s="1956"/>
      <c r="F282" s="1956"/>
      <c r="G282" s="1956"/>
      <c r="H282" s="1956"/>
      <c r="I282" s="609"/>
      <c r="J282" s="609"/>
      <c r="K282" s="1956"/>
      <c r="L282" s="1956"/>
      <c r="M282" s="1956"/>
      <c r="N282" s="1956"/>
      <c r="O282" s="1956"/>
      <c r="P282" s="1956"/>
      <c r="Q282" s="1956"/>
      <c r="R282" s="1956"/>
      <c r="S282" s="1956"/>
      <c r="T282" s="609"/>
      <c r="U282" s="1956"/>
      <c r="V282" s="1956"/>
      <c r="W282" s="1956"/>
      <c r="X282" s="1956"/>
      <c r="Y282" s="1956"/>
      <c r="Z282" s="1956"/>
      <c r="AA282" s="1956"/>
      <c r="AB282" s="1956"/>
    </row>
    <row r="283" spans="1:28" x14ac:dyDescent="0.35">
      <c r="A283" s="1956"/>
      <c r="B283" s="1956"/>
      <c r="C283" s="1956"/>
      <c r="D283" s="1956"/>
      <c r="E283" s="1956"/>
      <c r="F283" s="1956"/>
      <c r="G283" s="1956"/>
      <c r="H283" s="1956"/>
      <c r="I283" s="609"/>
      <c r="J283" s="609"/>
      <c r="K283" s="1956"/>
      <c r="L283" s="1956"/>
      <c r="M283" s="1956"/>
      <c r="N283" s="1956"/>
      <c r="O283" s="1956"/>
      <c r="P283" s="1956"/>
      <c r="Q283" s="1956"/>
      <c r="R283" s="1956"/>
      <c r="S283" s="1956"/>
      <c r="T283" s="609"/>
      <c r="U283" s="1956"/>
      <c r="V283" s="1956"/>
      <c r="W283" s="1956"/>
      <c r="X283" s="1956"/>
      <c r="Y283" s="1956"/>
      <c r="Z283" s="1956"/>
      <c r="AA283" s="1956"/>
      <c r="AB283" s="1956"/>
    </row>
    <row r="284" spans="1:28" x14ac:dyDescent="0.35">
      <c r="A284" s="1956"/>
      <c r="B284" s="1956"/>
      <c r="C284" s="1956"/>
      <c r="D284" s="1956"/>
      <c r="E284" s="1956"/>
      <c r="F284" s="1956"/>
      <c r="G284" s="1956"/>
      <c r="H284" s="1956"/>
      <c r="I284" s="609"/>
      <c r="J284" s="609"/>
      <c r="K284" s="1956"/>
      <c r="L284" s="1956"/>
      <c r="M284" s="1956"/>
      <c r="N284" s="1956"/>
      <c r="O284" s="1956"/>
      <c r="P284" s="1956"/>
      <c r="Q284" s="1956"/>
      <c r="R284" s="1956"/>
      <c r="S284" s="1956"/>
      <c r="T284" s="609"/>
      <c r="U284" s="1956"/>
      <c r="V284" s="1956"/>
      <c r="W284" s="1956"/>
      <c r="X284" s="1956"/>
      <c r="Y284" s="1956"/>
      <c r="Z284" s="1956"/>
      <c r="AA284" s="1956"/>
      <c r="AB284" s="1956"/>
    </row>
    <row r="285" spans="1:28" x14ac:dyDescent="0.35">
      <c r="A285" s="1956"/>
      <c r="B285" s="1956"/>
      <c r="C285" s="1956"/>
      <c r="D285" s="1956"/>
      <c r="E285" s="1956"/>
      <c r="F285" s="1956"/>
      <c r="G285" s="1956"/>
      <c r="H285" s="1956"/>
      <c r="I285" s="609"/>
      <c r="J285" s="609"/>
      <c r="K285" s="1956"/>
      <c r="L285" s="1956"/>
      <c r="M285" s="1956"/>
      <c r="N285" s="1956"/>
      <c r="O285" s="1956"/>
      <c r="P285" s="1956"/>
      <c r="Q285" s="1956"/>
      <c r="R285" s="1956"/>
      <c r="S285" s="1956"/>
      <c r="T285" s="609"/>
      <c r="U285" s="1956"/>
      <c r="V285" s="1956"/>
      <c r="W285" s="1956"/>
      <c r="X285" s="1956"/>
      <c r="Y285" s="1956"/>
      <c r="Z285" s="1956"/>
      <c r="AA285" s="1956"/>
      <c r="AB285" s="1956"/>
    </row>
    <row r="286" spans="1:28" x14ac:dyDescent="0.35">
      <c r="A286" s="1956"/>
      <c r="B286" s="1956"/>
      <c r="C286" s="1956"/>
      <c r="D286" s="1956"/>
      <c r="E286" s="1956"/>
      <c r="F286" s="1956"/>
      <c r="G286" s="1956"/>
      <c r="H286" s="1956"/>
      <c r="I286" s="609"/>
      <c r="J286" s="609"/>
      <c r="K286" s="1956"/>
      <c r="L286" s="1956"/>
      <c r="M286" s="1956"/>
      <c r="N286" s="1956"/>
      <c r="O286" s="1956"/>
      <c r="P286" s="1956"/>
      <c r="Q286" s="1956"/>
      <c r="R286" s="1956"/>
      <c r="S286" s="1956"/>
      <c r="T286" s="609"/>
      <c r="U286" s="1956"/>
      <c r="V286" s="1956"/>
      <c r="W286" s="1956"/>
      <c r="X286" s="1956"/>
      <c r="Y286" s="1956"/>
      <c r="Z286" s="1956"/>
      <c r="AA286" s="1956"/>
      <c r="AB286" s="1956"/>
    </row>
    <row r="287" spans="1:28" x14ac:dyDescent="0.35">
      <c r="A287" s="1956"/>
      <c r="B287" s="1956"/>
      <c r="C287" s="1956"/>
      <c r="D287" s="1956"/>
      <c r="E287" s="1956"/>
      <c r="F287" s="1956"/>
      <c r="G287" s="1956"/>
      <c r="H287" s="1956"/>
      <c r="I287" s="609"/>
      <c r="J287" s="609"/>
      <c r="K287" s="1956"/>
      <c r="L287" s="1956"/>
      <c r="M287" s="1956"/>
      <c r="N287" s="1956"/>
      <c r="O287" s="1956"/>
      <c r="P287" s="1956"/>
      <c r="Q287" s="1956"/>
      <c r="R287" s="1956"/>
      <c r="S287" s="1956"/>
      <c r="T287" s="609"/>
      <c r="U287" s="1956"/>
      <c r="V287" s="1956"/>
      <c r="W287" s="1956"/>
      <c r="X287" s="1956"/>
      <c r="Y287" s="1956"/>
      <c r="Z287" s="1956"/>
      <c r="AA287" s="1956"/>
      <c r="AB287" s="1956"/>
    </row>
    <row r="288" spans="1:28" x14ac:dyDescent="0.35">
      <c r="A288" s="1956"/>
      <c r="B288" s="1956"/>
      <c r="C288" s="1956"/>
      <c r="D288" s="1956"/>
      <c r="E288" s="1956"/>
      <c r="F288" s="1956"/>
      <c r="G288" s="1956"/>
      <c r="H288" s="1956"/>
      <c r="I288" s="609"/>
      <c r="J288" s="609"/>
      <c r="K288" s="1956"/>
      <c r="L288" s="1956"/>
      <c r="M288" s="1956"/>
      <c r="N288" s="1956"/>
      <c r="O288" s="1956"/>
      <c r="P288" s="1956"/>
      <c r="Q288" s="1956"/>
      <c r="R288" s="1956"/>
      <c r="S288" s="1956"/>
      <c r="T288" s="609"/>
      <c r="U288" s="1956"/>
      <c r="V288" s="1956"/>
      <c r="W288" s="1956"/>
      <c r="X288" s="1956"/>
      <c r="Y288" s="1956"/>
      <c r="Z288" s="1956"/>
      <c r="AA288" s="1956"/>
      <c r="AB288" s="1956"/>
    </row>
    <row r="289" spans="1:28" x14ac:dyDescent="0.35">
      <c r="A289" s="1956"/>
      <c r="B289" s="1956"/>
      <c r="C289" s="1956"/>
      <c r="D289" s="1956"/>
      <c r="E289" s="1956"/>
      <c r="F289" s="1956"/>
      <c r="G289" s="1956"/>
      <c r="H289" s="1956"/>
      <c r="I289" s="609"/>
      <c r="J289" s="609"/>
      <c r="K289" s="1956"/>
      <c r="L289" s="1956"/>
      <c r="M289" s="1956"/>
      <c r="N289" s="1956"/>
      <c r="O289" s="1956"/>
      <c r="P289" s="1956"/>
      <c r="Q289" s="1956"/>
      <c r="R289" s="1956"/>
      <c r="S289" s="1956"/>
      <c r="T289" s="609"/>
      <c r="U289" s="1956"/>
      <c r="V289" s="1956"/>
      <c r="W289" s="1956"/>
      <c r="X289" s="1956"/>
      <c r="Y289" s="1956"/>
      <c r="Z289" s="1956"/>
      <c r="AA289" s="1956"/>
      <c r="AB289" s="1956"/>
    </row>
    <row r="290" spans="1:28" x14ac:dyDescent="0.35">
      <c r="A290" s="1956"/>
      <c r="B290" s="1956"/>
      <c r="C290" s="1956"/>
      <c r="D290" s="1956"/>
      <c r="E290" s="1956"/>
      <c r="F290" s="1956"/>
      <c r="G290" s="1956"/>
      <c r="H290" s="1956"/>
      <c r="I290" s="609"/>
      <c r="J290" s="609"/>
      <c r="K290" s="1956"/>
      <c r="L290" s="1956"/>
      <c r="M290" s="1956"/>
      <c r="N290" s="1956"/>
      <c r="O290" s="1956"/>
      <c r="P290" s="1956"/>
      <c r="Q290" s="1956"/>
      <c r="R290" s="1956"/>
      <c r="S290" s="1956"/>
      <c r="T290" s="609"/>
      <c r="U290" s="1956"/>
      <c r="V290" s="1956"/>
      <c r="W290" s="1956"/>
      <c r="X290" s="1956"/>
      <c r="Y290" s="1956"/>
      <c r="Z290" s="1956"/>
      <c r="AA290" s="1956"/>
      <c r="AB290" s="1956"/>
    </row>
    <row r="291" spans="1:28" x14ac:dyDescent="0.35">
      <c r="A291" s="1956"/>
      <c r="B291" s="1956"/>
      <c r="C291" s="1956"/>
      <c r="D291" s="1956"/>
      <c r="E291" s="1956"/>
      <c r="F291" s="1956"/>
      <c r="G291" s="1956"/>
      <c r="H291" s="1956"/>
      <c r="I291" s="609"/>
      <c r="J291" s="609"/>
      <c r="K291" s="1956"/>
      <c r="L291" s="1956"/>
      <c r="M291" s="1956"/>
      <c r="N291" s="1956"/>
      <c r="O291" s="1956"/>
      <c r="P291" s="1956"/>
      <c r="Q291" s="1956"/>
      <c r="R291" s="1956"/>
      <c r="S291" s="1956"/>
      <c r="T291" s="609"/>
      <c r="U291" s="1956"/>
      <c r="V291" s="1956"/>
      <c r="W291" s="1956"/>
      <c r="X291" s="1956"/>
      <c r="Y291" s="1956"/>
      <c r="Z291" s="1956"/>
      <c r="AA291" s="1956"/>
      <c r="AB291" s="1956"/>
    </row>
    <row r="292" spans="1:28" x14ac:dyDescent="0.35">
      <c r="A292" s="1956"/>
      <c r="B292" s="1956"/>
      <c r="C292" s="1956"/>
      <c r="D292" s="1956"/>
      <c r="E292" s="1956"/>
      <c r="F292" s="1956"/>
      <c r="G292" s="1956"/>
      <c r="H292" s="1956"/>
      <c r="I292" s="609"/>
      <c r="J292" s="609"/>
      <c r="K292" s="1956"/>
      <c r="L292" s="1956"/>
      <c r="M292" s="1956"/>
      <c r="N292" s="1956"/>
      <c r="O292" s="1956"/>
      <c r="P292" s="1956"/>
      <c r="Q292" s="1956"/>
      <c r="R292" s="1956"/>
      <c r="S292" s="1956"/>
      <c r="T292" s="609"/>
      <c r="U292" s="1956"/>
      <c r="V292" s="1956"/>
      <c r="W292" s="1956"/>
      <c r="X292" s="1956"/>
      <c r="Y292" s="1956"/>
      <c r="Z292" s="1956"/>
      <c r="AA292" s="1956"/>
      <c r="AB292" s="1956"/>
    </row>
    <row r="293" spans="1:28" x14ac:dyDescent="0.35">
      <c r="A293" s="1956"/>
      <c r="B293" s="1956"/>
      <c r="C293" s="1956"/>
      <c r="D293" s="1956"/>
      <c r="E293" s="1956"/>
      <c r="F293" s="1956"/>
      <c r="G293" s="1956"/>
      <c r="H293" s="1956"/>
      <c r="I293" s="609"/>
      <c r="J293" s="609"/>
      <c r="K293" s="1956"/>
      <c r="L293" s="1956"/>
      <c r="M293" s="1956"/>
      <c r="N293" s="1956"/>
      <c r="O293" s="1956"/>
      <c r="P293" s="1956"/>
      <c r="Q293" s="1956"/>
      <c r="R293" s="1956"/>
      <c r="S293" s="1956"/>
      <c r="T293" s="609"/>
      <c r="U293" s="1956"/>
      <c r="V293" s="1956"/>
      <c r="W293" s="1956"/>
      <c r="X293" s="1956"/>
      <c r="Y293" s="1956"/>
      <c r="Z293" s="1956"/>
      <c r="AA293" s="1956"/>
      <c r="AB293" s="1956"/>
    </row>
    <row r="294" spans="1:28" x14ac:dyDescent="0.35">
      <c r="A294" s="1956"/>
      <c r="B294" s="1956"/>
      <c r="C294" s="1956"/>
      <c r="D294" s="1956"/>
      <c r="E294" s="1956"/>
      <c r="F294" s="1956"/>
      <c r="G294" s="1956"/>
      <c r="H294" s="1956"/>
      <c r="I294" s="609"/>
      <c r="J294" s="609"/>
      <c r="K294" s="1956"/>
      <c r="L294" s="1956"/>
      <c r="M294" s="1956"/>
      <c r="N294" s="1956"/>
      <c r="O294" s="1956"/>
      <c r="P294" s="1956"/>
      <c r="Q294" s="1956"/>
      <c r="R294" s="1956"/>
      <c r="S294" s="1956"/>
      <c r="T294" s="609"/>
      <c r="U294" s="1956"/>
      <c r="V294" s="1956"/>
      <c r="W294" s="1956"/>
      <c r="X294" s="1956"/>
      <c r="Y294" s="1956"/>
      <c r="Z294" s="1956"/>
      <c r="AA294" s="1956"/>
      <c r="AB294" s="1956"/>
    </row>
    <row r="295" spans="1:28" x14ac:dyDescent="0.35">
      <c r="A295" s="1956"/>
      <c r="B295" s="1956"/>
      <c r="C295" s="1956"/>
      <c r="D295" s="1956"/>
      <c r="E295" s="1956"/>
      <c r="F295" s="1956"/>
      <c r="G295" s="1956"/>
      <c r="H295" s="1956"/>
      <c r="I295" s="609"/>
      <c r="J295" s="609"/>
      <c r="K295" s="1956"/>
      <c r="L295" s="1956"/>
      <c r="M295" s="1956"/>
      <c r="N295" s="1956"/>
      <c r="O295" s="1956"/>
      <c r="P295" s="1956"/>
      <c r="Q295" s="1956"/>
      <c r="R295" s="1956"/>
      <c r="S295" s="1956"/>
      <c r="T295" s="609"/>
      <c r="U295" s="1956"/>
      <c r="V295" s="1956"/>
      <c r="W295" s="1956"/>
      <c r="X295" s="1956"/>
      <c r="Y295" s="1956"/>
      <c r="Z295" s="1956"/>
      <c r="AA295" s="1956"/>
      <c r="AB295" s="1956"/>
    </row>
    <row r="296" spans="1:28" x14ac:dyDescent="0.35">
      <c r="A296" s="1956"/>
      <c r="B296" s="1956"/>
      <c r="C296" s="1956"/>
      <c r="D296" s="1956"/>
      <c r="E296" s="1956"/>
      <c r="F296" s="1956"/>
      <c r="G296" s="1956"/>
      <c r="H296" s="1956"/>
      <c r="I296" s="609"/>
      <c r="J296" s="609"/>
      <c r="K296" s="1956"/>
      <c r="L296" s="1956"/>
      <c r="M296" s="1956"/>
      <c r="N296" s="1956"/>
      <c r="O296" s="1956"/>
      <c r="P296" s="1956"/>
      <c r="Q296" s="1956"/>
      <c r="R296" s="1956"/>
      <c r="S296" s="1956"/>
      <c r="T296" s="609"/>
      <c r="U296" s="1956"/>
      <c r="V296" s="1956"/>
      <c r="W296" s="1956"/>
      <c r="X296" s="1956"/>
      <c r="Y296" s="1956"/>
      <c r="Z296" s="1956"/>
      <c r="AA296" s="1956"/>
      <c r="AB296" s="1956"/>
    </row>
    <row r="297" spans="1:28" x14ac:dyDescent="0.35">
      <c r="A297" s="1956"/>
      <c r="B297" s="1956"/>
      <c r="C297" s="1956"/>
      <c r="D297" s="1956"/>
      <c r="E297" s="1956"/>
      <c r="F297" s="1956"/>
      <c r="G297" s="1956"/>
      <c r="H297" s="1956"/>
      <c r="I297" s="609"/>
      <c r="J297" s="609"/>
      <c r="K297" s="1956"/>
      <c r="L297" s="1956"/>
      <c r="M297" s="1956"/>
      <c r="N297" s="1956"/>
      <c r="O297" s="1956"/>
      <c r="P297" s="1956"/>
      <c r="Q297" s="1956"/>
      <c r="R297" s="1956"/>
      <c r="S297" s="1956"/>
      <c r="T297" s="609"/>
      <c r="U297" s="1956"/>
      <c r="V297" s="1956"/>
      <c r="W297" s="1956"/>
      <c r="X297" s="1956"/>
      <c r="Y297" s="1956"/>
      <c r="Z297" s="1956"/>
      <c r="AA297" s="1956"/>
      <c r="AB297" s="1956"/>
    </row>
    <row r="298" spans="1:28" x14ac:dyDescent="0.35">
      <c r="A298" s="1956"/>
      <c r="B298" s="1956"/>
      <c r="C298" s="1956"/>
      <c r="D298" s="1956"/>
      <c r="E298" s="1956"/>
      <c r="F298" s="1956"/>
      <c r="G298" s="1956"/>
      <c r="H298" s="1956"/>
      <c r="I298" s="609"/>
      <c r="J298" s="609"/>
      <c r="K298" s="1956"/>
      <c r="L298" s="1956"/>
      <c r="M298" s="1956"/>
      <c r="N298" s="1956"/>
      <c r="O298" s="1956"/>
      <c r="P298" s="1956"/>
      <c r="Q298" s="1956"/>
      <c r="R298" s="1956"/>
      <c r="S298" s="1956"/>
      <c r="T298" s="609"/>
      <c r="U298" s="1956"/>
      <c r="V298" s="1956"/>
      <c r="W298" s="1956"/>
      <c r="X298" s="1956"/>
      <c r="Y298" s="1956"/>
      <c r="Z298" s="1956"/>
      <c r="AA298" s="1956"/>
      <c r="AB298" s="1956"/>
    </row>
    <row r="299" spans="1:28" x14ac:dyDescent="0.35">
      <c r="A299" s="1956"/>
      <c r="B299" s="1956"/>
      <c r="C299" s="1956"/>
      <c r="D299" s="1956"/>
      <c r="E299" s="1956"/>
      <c r="F299" s="1956"/>
      <c r="G299" s="1956"/>
      <c r="H299" s="1956"/>
      <c r="I299" s="609"/>
      <c r="J299" s="609"/>
      <c r="K299" s="1956"/>
      <c r="L299" s="1956"/>
      <c r="M299" s="1956"/>
      <c r="N299" s="1956"/>
      <c r="O299" s="1956"/>
      <c r="P299" s="1956"/>
      <c r="Q299" s="1956"/>
      <c r="R299" s="1956"/>
      <c r="S299" s="1956"/>
      <c r="T299" s="609"/>
      <c r="U299" s="1956"/>
      <c r="V299" s="1956"/>
      <c r="W299" s="1956"/>
      <c r="X299" s="1956"/>
      <c r="Y299" s="1956"/>
      <c r="Z299" s="1956"/>
      <c r="AA299" s="1956"/>
      <c r="AB299" s="1956"/>
    </row>
    <row r="300" spans="1:28" x14ac:dyDescent="0.35">
      <c r="A300" s="1956"/>
      <c r="B300" s="1956"/>
      <c r="C300" s="1956"/>
      <c r="D300" s="1956"/>
      <c r="E300" s="1956"/>
      <c r="F300" s="1956"/>
      <c r="G300" s="1956"/>
      <c r="H300" s="1956"/>
      <c r="I300" s="609"/>
      <c r="J300" s="609"/>
      <c r="K300" s="1956"/>
      <c r="L300" s="1956"/>
      <c r="M300" s="1956"/>
      <c r="N300" s="1956"/>
      <c r="O300" s="1956"/>
      <c r="P300" s="1956"/>
      <c r="Q300" s="1956"/>
      <c r="R300" s="1956"/>
      <c r="S300" s="1956"/>
      <c r="T300" s="609"/>
      <c r="U300" s="1956"/>
      <c r="V300" s="1956"/>
      <c r="W300" s="1956"/>
      <c r="X300" s="1956"/>
      <c r="Y300" s="1956"/>
      <c r="Z300" s="1956"/>
      <c r="AA300" s="1956"/>
      <c r="AB300" s="1956"/>
    </row>
    <row r="301" spans="1:28" x14ac:dyDescent="0.35">
      <c r="A301" s="1956"/>
      <c r="B301" s="1956"/>
      <c r="C301" s="1956"/>
      <c r="D301" s="1956"/>
      <c r="E301" s="1956"/>
      <c r="F301" s="1956"/>
      <c r="G301" s="1956"/>
      <c r="H301" s="1956"/>
      <c r="I301" s="609"/>
      <c r="J301" s="609"/>
      <c r="K301" s="1956"/>
      <c r="L301" s="1956"/>
      <c r="M301" s="1956"/>
      <c r="N301" s="1956"/>
      <c r="O301" s="1956"/>
      <c r="P301" s="1956"/>
      <c r="Q301" s="1956"/>
      <c r="R301" s="1956"/>
      <c r="S301" s="1956"/>
      <c r="T301" s="609"/>
      <c r="U301" s="1956"/>
      <c r="V301" s="1956"/>
      <c r="W301" s="1956"/>
      <c r="X301" s="1956"/>
      <c r="Y301" s="1956"/>
      <c r="Z301" s="1956"/>
      <c r="AA301" s="1956"/>
      <c r="AB301" s="1956"/>
    </row>
    <row r="302" spans="1:28" x14ac:dyDescent="0.35">
      <c r="A302" s="1956"/>
      <c r="B302" s="1956"/>
      <c r="C302" s="1956"/>
      <c r="D302" s="1956"/>
      <c r="E302" s="1956"/>
      <c r="F302" s="1956"/>
      <c r="G302" s="1956"/>
      <c r="H302" s="1956"/>
      <c r="I302" s="609"/>
      <c r="J302" s="609"/>
      <c r="K302" s="1956"/>
      <c r="L302" s="1956"/>
      <c r="M302" s="1956"/>
      <c r="N302" s="1956"/>
      <c r="O302" s="1956"/>
      <c r="P302" s="1956"/>
      <c r="Q302" s="1956"/>
      <c r="R302" s="1956"/>
      <c r="S302" s="1956"/>
      <c r="T302" s="609"/>
      <c r="U302" s="1956"/>
      <c r="V302" s="1956"/>
      <c r="W302" s="1956"/>
      <c r="X302" s="1956"/>
      <c r="Y302" s="1956"/>
      <c r="Z302" s="1956"/>
      <c r="AA302" s="1956"/>
      <c r="AB302" s="1956"/>
    </row>
    <row r="303" spans="1:28" x14ac:dyDescent="0.35">
      <c r="A303" s="1956"/>
      <c r="B303" s="1956"/>
      <c r="C303" s="1956"/>
      <c r="D303" s="1956"/>
      <c r="E303" s="1956"/>
      <c r="F303" s="1956"/>
      <c r="G303" s="1956"/>
      <c r="H303" s="1956"/>
      <c r="I303" s="609"/>
      <c r="J303" s="609"/>
      <c r="K303" s="1956"/>
      <c r="L303" s="1956"/>
      <c r="M303" s="1956"/>
      <c r="N303" s="1956"/>
      <c r="O303" s="1956"/>
      <c r="P303" s="1956"/>
      <c r="Q303" s="1956"/>
      <c r="R303" s="1956"/>
      <c r="S303" s="1956"/>
      <c r="T303" s="609"/>
      <c r="U303" s="1956"/>
      <c r="V303" s="1956"/>
      <c r="W303" s="1956"/>
      <c r="X303" s="1956"/>
      <c r="Y303" s="1956"/>
      <c r="Z303" s="1956"/>
      <c r="AA303" s="1956"/>
      <c r="AB303" s="1956"/>
    </row>
    <row r="304" spans="1:28" x14ac:dyDescent="0.35">
      <c r="A304" s="1956"/>
      <c r="B304" s="1956"/>
      <c r="C304" s="1956"/>
      <c r="D304" s="1956"/>
      <c r="E304" s="1956"/>
      <c r="F304" s="1956"/>
      <c r="G304" s="1956"/>
      <c r="H304" s="1956"/>
      <c r="I304" s="609"/>
      <c r="J304" s="609"/>
      <c r="K304" s="1956"/>
      <c r="L304" s="1956"/>
      <c r="M304" s="1956"/>
      <c r="N304" s="1956"/>
      <c r="O304" s="1956"/>
      <c r="P304" s="1956"/>
      <c r="Q304" s="1956"/>
      <c r="R304" s="1956"/>
      <c r="S304" s="1956"/>
      <c r="T304" s="609"/>
      <c r="U304" s="1956"/>
      <c r="V304" s="1956"/>
      <c r="W304" s="1956"/>
      <c r="X304" s="1956"/>
      <c r="Y304" s="1956"/>
      <c r="Z304" s="1956"/>
      <c r="AA304" s="1956"/>
      <c r="AB304" s="1956"/>
    </row>
    <row r="305" spans="1:28" x14ac:dyDescent="0.35">
      <c r="A305" s="1956"/>
      <c r="B305" s="1956"/>
      <c r="C305" s="1956"/>
      <c r="D305" s="1956"/>
      <c r="E305" s="1956"/>
      <c r="F305" s="1956"/>
      <c r="G305" s="1956"/>
      <c r="H305" s="1956"/>
      <c r="I305" s="609"/>
      <c r="J305" s="609"/>
      <c r="K305" s="1956"/>
      <c r="L305" s="1956"/>
      <c r="M305" s="1956"/>
      <c r="N305" s="1956"/>
      <c r="O305" s="1956"/>
      <c r="P305" s="1956"/>
      <c r="Q305" s="1956"/>
      <c r="R305" s="1956"/>
      <c r="S305" s="1956"/>
      <c r="T305" s="609"/>
      <c r="U305" s="1956"/>
      <c r="V305" s="1956"/>
      <c r="W305" s="1956"/>
      <c r="X305" s="1956"/>
      <c r="Y305" s="1956"/>
      <c r="Z305" s="1956"/>
      <c r="AA305" s="1956"/>
      <c r="AB305" s="1956"/>
    </row>
    <row r="306" spans="1:28" x14ac:dyDescent="0.35">
      <c r="A306" s="1956"/>
      <c r="B306" s="1956"/>
      <c r="C306" s="1956"/>
      <c r="D306" s="1956"/>
      <c r="E306" s="1956"/>
      <c r="F306" s="1956"/>
      <c r="G306" s="1956"/>
      <c r="H306" s="1956"/>
      <c r="I306" s="609"/>
      <c r="J306" s="609"/>
      <c r="K306" s="1956"/>
      <c r="L306" s="1956"/>
      <c r="M306" s="1956"/>
      <c r="N306" s="1956"/>
      <c r="O306" s="1956"/>
      <c r="P306" s="1956"/>
      <c r="Q306" s="1956"/>
      <c r="R306" s="1956"/>
      <c r="S306" s="1956"/>
      <c r="T306" s="609"/>
      <c r="U306" s="1956"/>
      <c r="V306" s="1956"/>
      <c r="W306" s="1956"/>
      <c r="X306" s="1956"/>
      <c r="Y306" s="1956"/>
      <c r="Z306" s="1956"/>
      <c r="AA306" s="1956"/>
      <c r="AB306" s="1956"/>
    </row>
    <row r="307" spans="1:28" x14ac:dyDescent="0.35">
      <c r="A307" s="1956"/>
      <c r="B307" s="1956"/>
      <c r="C307" s="1956"/>
      <c r="D307" s="1956"/>
      <c r="E307" s="1956"/>
      <c r="F307" s="1956"/>
      <c r="G307" s="1956"/>
      <c r="H307" s="1956"/>
      <c r="I307" s="609"/>
      <c r="J307" s="609"/>
      <c r="K307" s="1956"/>
      <c r="L307" s="1956"/>
      <c r="M307" s="1956"/>
      <c r="N307" s="1956"/>
      <c r="O307" s="1956"/>
      <c r="P307" s="1956"/>
      <c r="Q307" s="1956"/>
      <c r="R307" s="1956"/>
      <c r="S307" s="1956"/>
      <c r="T307" s="609"/>
      <c r="U307" s="1956"/>
      <c r="V307" s="1956"/>
      <c r="W307" s="1956"/>
      <c r="X307" s="1956"/>
      <c r="Y307" s="1956"/>
      <c r="Z307" s="1956"/>
      <c r="AA307" s="1956"/>
      <c r="AB307" s="1956"/>
    </row>
    <row r="308" spans="1:28" x14ac:dyDescent="0.35">
      <c r="A308" s="1956"/>
      <c r="B308" s="1956"/>
      <c r="C308" s="1956"/>
      <c r="D308" s="1956"/>
      <c r="E308" s="1956"/>
      <c r="F308" s="1956"/>
      <c r="G308" s="1956"/>
      <c r="H308" s="1956"/>
      <c r="I308" s="609"/>
      <c r="J308" s="609"/>
      <c r="K308" s="1956"/>
      <c r="L308" s="1956"/>
      <c r="M308" s="1956"/>
      <c r="N308" s="1956"/>
      <c r="O308" s="1956"/>
      <c r="P308" s="1956"/>
      <c r="Q308" s="1956"/>
      <c r="R308" s="1956"/>
      <c r="S308" s="1956"/>
      <c r="T308" s="609"/>
      <c r="U308" s="1956"/>
      <c r="V308" s="1956"/>
      <c r="W308" s="1956"/>
      <c r="X308" s="1956"/>
      <c r="Y308" s="1956"/>
      <c r="Z308" s="1956"/>
      <c r="AA308" s="1956"/>
      <c r="AB308" s="1956"/>
    </row>
    <row r="309" spans="1:28" x14ac:dyDescent="0.35">
      <c r="A309" s="1956"/>
      <c r="B309" s="1956"/>
      <c r="C309" s="1956"/>
      <c r="D309" s="1956"/>
      <c r="E309" s="1956"/>
      <c r="F309" s="1956"/>
      <c r="G309" s="1956"/>
      <c r="H309" s="1956"/>
      <c r="I309" s="609"/>
      <c r="J309" s="609"/>
      <c r="K309" s="1956"/>
      <c r="L309" s="1956"/>
      <c r="M309" s="1956"/>
      <c r="N309" s="1956"/>
      <c r="O309" s="1956"/>
      <c r="P309" s="1956"/>
      <c r="Q309" s="1956"/>
      <c r="R309" s="1956"/>
      <c r="S309" s="1956"/>
      <c r="T309" s="609"/>
      <c r="U309" s="1956"/>
      <c r="V309" s="1956"/>
      <c r="W309" s="1956"/>
      <c r="X309" s="1956"/>
      <c r="Y309" s="1956"/>
      <c r="Z309" s="1956"/>
      <c r="AA309" s="1956"/>
      <c r="AB309" s="1956"/>
    </row>
    <row r="310" spans="1:28" x14ac:dyDescent="0.35">
      <c r="A310" s="1956"/>
      <c r="B310" s="1956"/>
      <c r="C310" s="1956"/>
      <c r="D310" s="1956"/>
      <c r="E310" s="1956"/>
      <c r="F310" s="1956"/>
      <c r="G310" s="1956"/>
      <c r="H310" s="1956"/>
      <c r="I310" s="609"/>
      <c r="J310" s="609"/>
      <c r="K310" s="1956"/>
      <c r="L310" s="1956"/>
      <c r="M310" s="1956"/>
      <c r="N310" s="1956"/>
      <c r="O310" s="1956"/>
      <c r="P310" s="1956"/>
      <c r="Q310" s="1956"/>
      <c r="R310" s="1956"/>
      <c r="S310" s="1956"/>
      <c r="T310" s="609"/>
      <c r="U310" s="1956"/>
      <c r="V310" s="1956"/>
      <c r="W310" s="1956"/>
      <c r="X310" s="1956"/>
      <c r="Y310" s="1956"/>
      <c r="Z310" s="1956"/>
      <c r="AA310" s="1956"/>
      <c r="AB310" s="1956"/>
    </row>
    <row r="311" spans="1:28" x14ac:dyDescent="0.35">
      <c r="A311" s="1956"/>
      <c r="B311" s="1956"/>
      <c r="C311" s="1956"/>
      <c r="D311" s="1956"/>
      <c r="E311" s="1956"/>
      <c r="F311" s="1956"/>
      <c r="G311" s="1956"/>
      <c r="H311" s="1956"/>
      <c r="I311" s="609"/>
      <c r="J311" s="609"/>
      <c r="K311" s="1956"/>
      <c r="L311" s="1956"/>
      <c r="M311" s="1956"/>
      <c r="N311" s="1956"/>
      <c r="O311" s="1956"/>
      <c r="P311" s="1956"/>
      <c r="Q311" s="1956"/>
      <c r="R311" s="1956"/>
      <c r="S311" s="1956"/>
      <c r="T311" s="609"/>
      <c r="U311" s="1956"/>
      <c r="V311" s="1956"/>
      <c r="W311" s="1956"/>
      <c r="X311" s="1956"/>
      <c r="Y311" s="1956"/>
      <c r="Z311" s="1956"/>
      <c r="AA311" s="1956"/>
      <c r="AB311" s="1956"/>
    </row>
    <row r="312" spans="1:28" x14ac:dyDescent="0.35">
      <c r="A312" s="1956"/>
      <c r="B312" s="1956"/>
      <c r="C312" s="1956"/>
      <c r="D312" s="1956"/>
      <c r="E312" s="1956"/>
      <c r="F312" s="1956"/>
      <c r="G312" s="1956"/>
      <c r="H312" s="1956"/>
      <c r="I312" s="609"/>
      <c r="J312" s="609"/>
      <c r="K312" s="1956"/>
      <c r="L312" s="1956"/>
      <c r="M312" s="1956"/>
      <c r="N312" s="1956"/>
      <c r="O312" s="1956"/>
      <c r="P312" s="1956"/>
      <c r="Q312" s="1956"/>
      <c r="R312" s="1956"/>
      <c r="S312" s="1956"/>
      <c r="T312" s="609"/>
      <c r="U312" s="1956"/>
      <c r="V312" s="1956"/>
      <c r="W312" s="1956"/>
      <c r="X312" s="1956"/>
      <c r="Y312" s="1956"/>
      <c r="Z312" s="1956"/>
      <c r="AA312" s="1956"/>
      <c r="AB312" s="1956"/>
    </row>
    <row r="313" spans="1:28" x14ac:dyDescent="0.35">
      <c r="A313" s="1956"/>
      <c r="B313" s="1956"/>
      <c r="C313" s="1956"/>
      <c r="D313" s="1956"/>
      <c r="E313" s="1956"/>
      <c r="F313" s="1956"/>
      <c r="G313" s="1956"/>
      <c r="H313" s="1956"/>
      <c r="I313" s="609"/>
      <c r="J313" s="609"/>
      <c r="K313" s="1956"/>
      <c r="L313" s="1956"/>
      <c r="M313" s="1956"/>
      <c r="N313" s="1956"/>
      <c r="O313" s="1956"/>
      <c r="P313" s="1956"/>
      <c r="Q313" s="1956"/>
      <c r="R313" s="1956"/>
      <c r="S313" s="1956"/>
      <c r="T313" s="609"/>
      <c r="U313" s="1956"/>
      <c r="V313" s="1956"/>
      <c r="W313" s="1956"/>
      <c r="X313" s="1956"/>
      <c r="Y313" s="1956"/>
      <c r="Z313" s="1956"/>
      <c r="AA313" s="1956"/>
      <c r="AB313" s="1956"/>
    </row>
    <row r="314" spans="1:28" x14ac:dyDescent="0.35">
      <c r="A314" s="1956"/>
      <c r="B314" s="1956"/>
      <c r="C314" s="1956"/>
      <c r="D314" s="1956"/>
      <c r="E314" s="1956"/>
      <c r="F314" s="1956"/>
      <c r="G314" s="1956"/>
      <c r="H314" s="1956"/>
      <c r="I314" s="609"/>
      <c r="J314" s="609"/>
      <c r="K314" s="1956"/>
      <c r="L314" s="1956"/>
      <c r="M314" s="1956"/>
      <c r="N314" s="1956"/>
      <c r="O314" s="1956"/>
      <c r="P314" s="1956"/>
      <c r="Q314" s="1956"/>
      <c r="R314" s="1956"/>
      <c r="S314" s="1956"/>
      <c r="T314" s="609"/>
      <c r="U314" s="1956"/>
      <c r="V314" s="1956"/>
      <c r="W314" s="1956"/>
      <c r="X314" s="1956"/>
      <c r="Y314" s="1956"/>
      <c r="Z314" s="1956"/>
      <c r="AA314" s="1956"/>
      <c r="AB314" s="1956"/>
    </row>
    <row r="315" spans="1:28" x14ac:dyDescent="0.35">
      <c r="A315" s="1956"/>
      <c r="B315" s="1956"/>
      <c r="C315" s="1956"/>
      <c r="D315" s="1956"/>
      <c r="E315" s="1956"/>
      <c r="F315" s="1956"/>
      <c r="G315" s="1956"/>
      <c r="H315" s="1956"/>
      <c r="I315" s="609"/>
      <c r="J315" s="609"/>
      <c r="K315" s="1956"/>
      <c r="L315" s="1956"/>
      <c r="M315" s="1956"/>
      <c r="N315" s="1956"/>
      <c r="O315" s="1956"/>
      <c r="P315" s="1956"/>
      <c r="Q315" s="1956"/>
      <c r="R315" s="1956"/>
      <c r="S315" s="1956"/>
      <c r="T315" s="609"/>
      <c r="U315" s="1956"/>
      <c r="V315" s="1956"/>
      <c r="W315" s="1956"/>
      <c r="X315" s="1956"/>
      <c r="Y315" s="1956"/>
      <c r="Z315" s="1956"/>
      <c r="AA315" s="1956"/>
      <c r="AB315" s="1956"/>
    </row>
    <row r="316" spans="1:28" x14ac:dyDescent="0.35">
      <c r="A316" s="1956"/>
      <c r="B316" s="1956"/>
      <c r="C316" s="1956"/>
      <c r="D316" s="1956"/>
      <c r="E316" s="1956"/>
      <c r="F316" s="1956"/>
      <c r="G316" s="1956"/>
      <c r="H316" s="1956"/>
      <c r="I316" s="609"/>
      <c r="J316" s="609"/>
      <c r="K316" s="1956"/>
      <c r="L316" s="1956"/>
      <c r="M316" s="1956"/>
      <c r="N316" s="1956"/>
      <c r="O316" s="1956"/>
      <c r="P316" s="1956"/>
      <c r="Q316" s="1956"/>
      <c r="R316" s="1956"/>
      <c r="S316" s="1956"/>
      <c r="T316" s="609"/>
      <c r="U316" s="1956"/>
      <c r="V316" s="1956"/>
      <c r="W316" s="1956"/>
      <c r="X316" s="1956"/>
      <c r="Y316" s="1956"/>
      <c r="Z316" s="1956"/>
      <c r="AA316" s="1956"/>
      <c r="AB316" s="1956"/>
    </row>
    <row r="317" spans="1:28" x14ac:dyDescent="0.35">
      <c r="A317" s="1956"/>
      <c r="B317" s="1956"/>
      <c r="C317" s="1956"/>
      <c r="D317" s="1956"/>
      <c r="E317" s="1956"/>
      <c r="F317" s="1956"/>
      <c r="G317" s="1956"/>
      <c r="H317" s="1956"/>
      <c r="I317" s="609"/>
      <c r="J317" s="609"/>
      <c r="K317" s="1956"/>
      <c r="L317" s="1956"/>
      <c r="M317" s="1956"/>
      <c r="N317" s="1956"/>
      <c r="O317" s="1956"/>
      <c r="P317" s="1956"/>
      <c r="Q317" s="1956"/>
      <c r="R317" s="1956"/>
      <c r="S317" s="1956"/>
      <c r="T317" s="609"/>
      <c r="U317" s="1956"/>
      <c r="V317" s="1956"/>
      <c r="W317" s="1956"/>
      <c r="X317" s="1956"/>
      <c r="Y317" s="1956"/>
      <c r="Z317" s="1956"/>
      <c r="AA317" s="1956"/>
      <c r="AB317" s="1956"/>
    </row>
    <row r="318" spans="1:28" x14ac:dyDescent="0.35">
      <c r="A318" s="1956"/>
      <c r="B318" s="1956"/>
      <c r="C318" s="1956"/>
      <c r="D318" s="1956"/>
      <c r="E318" s="1956"/>
      <c r="F318" s="1956"/>
      <c r="G318" s="1956"/>
      <c r="H318" s="1956"/>
      <c r="I318" s="609"/>
      <c r="J318" s="609"/>
      <c r="K318" s="1956"/>
      <c r="L318" s="1956"/>
      <c r="M318" s="1956"/>
      <c r="N318" s="1956"/>
      <c r="O318" s="1956"/>
      <c r="P318" s="1956"/>
      <c r="Q318" s="1956"/>
      <c r="R318" s="1956"/>
      <c r="S318" s="1956"/>
      <c r="T318" s="609"/>
      <c r="U318" s="1956"/>
      <c r="V318" s="1956"/>
      <c r="W318" s="1956"/>
      <c r="X318" s="1956"/>
      <c r="Y318" s="1956"/>
      <c r="Z318" s="1956"/>
      <c r="AA318" s="1956"/>
      <c r="AB318" s="1956"/>
    </row>
    <row r="319" spans="1:28" x14ac:dyDescent="0.35">
      <c r="A319" s="1956"/>
      <c r="B319" s="1956"/>
      <c r="C319" s="1956"/>
      <c r="D319" s="1956"/>
      <c r="E319" s="1956"/>
      <c r="F319" s="1956"/>
      <c r="G319" s="1956"/>
      <c r="H319" s="1956"/>
      <c r="I319" s="609"/>
      <c r="J319" s="609"/>
      <c r="K319" s="1956"/>
      <c r="L319" s="1956"/>
      <c r="M319" s="1956"/>
      <c r="N319" s="1956"/>
      <c r="O319" s="1956"/>
      <c r="P319" s="1956"/>
      <c r="Q319" s="1956"/>
      <c r="R319" s="1956"/>
      <c r="S319" s="1956"/>
      <c r="T319" s="609"/>
      <c r="U319" s="1956"/>
      <c r="V319" s="1956"/>
      <c r="W319" s="1956"/>
      <c r="X319" s="1956"/>
      <c r="Y319" s="1956"/>
      <c r="Z319" s="1956"/>
      <c r="AA319" s="1956"/>
      <c r="AB319" s="1956"/>
    </row>
    <row r="320" spans="1:28" x14ac:dyDescent="0.35">
      <c r="A320" s="1956"/>
      <c r="B320" s="1956"/>
      <c r="C320" s="1956"/>
      <c r="D320" s="1956"/>
      <c r="E320" s="1956"/>
      <c r="F320" s="1956"/>
      <c r="G320" s="1956"/>
      <c r="H320" s="1956"/>
      <c r="I320" s="609"/>
      <c r="J320" s="609"/>
      <c r="K320" s="1956"/>
      <c r="L320" s="1956"/>
      <c r="M320" s="1956"/>
      <c r="N320" s="1956"/>
      <c r="O320" s="1956"/>
      <c r="P320" s="1956"/>
      <c r="Q320" s="1956"/>
      <c r="R320" s="1956"/>
      <c r="S320" s="1956"/>
      <c r="T320" s="609"/>
      <c r="U320" s="1956"/>
      <c r="V320" s="1956"/>
      <c r="W320" s="1956"/>
      <c r="X320" s="1956"/>
      <c r="Y320" s="1956"/>
      <c r="Z320" s="1956"/>
      <c r="AA320" s="1956"/>
      <c r="AB320" s="1956"/>
    </row>
    <row r="321" spans="1:28" x14ac:dyDescent="0.35">
      <c r="A321" s="1956"/>
      <c r="B321" s="1956"/>
      <c r="C321" s="1956"/>
      <c r="D321" s="1956"/>
      <c r="E321" s="1956"/>
      <c r="F321" s="1956"/>
      <c r="G321" s="1956"/>
      <c r="H321" s="1956"/>
      <c r="I321" s="609"/>
      <c r="J321" s="609"/>
      <c r="K321" s="1956"/>
      <c r="L321" s="1956"/>
      <c r="M321" s="1956"/>
      <c r="N321" s="1956"/>
      <c r="O321" s="1956"/>
      <c r="P321" s="1956"/>
      <c r="Q321" s="1956"/>
      <c r="R321" s="1956"/>
      <c r="S321" s="1956"/>
      <c r="T321" s="609"/>
      <c r="U321" s="1956"/>
      <c r="V321" s="1956"/>
      <c r="W321" s="1956"/>
      <c r="X321" s="1956"/>
      <c r="Y321" s="1956"/>
      <c r="Z321" s="1956"/>
      <c r="AA321" s="1956"/>
      <c r="AB321" s="1956"/>
    </row>
    <row r="322" spans="1:28" x14ac:dyDescent="0.35">
      <c r="A322" s="1956"/>
      <c r="B322" s="1956"/>
      <c r="C322" s="1956"/>
      <c r="D322" s="1956"/>
      <c r="E322" s="1956"/>
      <c r="F322" s="1956"/>
      <c r="G322" s="1956"/>
      <c r="H322" s="1956"/>
      <c r="I322" s="609"/>
      <c r="J322" s="609"/>
      <c r="K322" s="1956"/>
      <c r="L322" s="1956"/>
      <c r="M322" s="1956"/>
      <c r="N322" s="1956"/>
      <c r="O322" s="1956"/>
      <c r="P322" s="1956"/>
      <c r="Q322" s="1956"/>
      <c r="R322" s="1956"/>
      <c r="S322" s="1956"/>
      <c r="T322" s="609"/>
      <c r="U322" s="1956"/>
      <c r="V322" s="1956"/>
      <c r="W322" s="1956"/>
      <c r="X322" s="1956"/>
      <c r="Y322" s="1956"/>
      <c r="Z322" s="1956"/>
      <c r="AA322" s="1956"/>
      <c r="AB322" s="1956"/>
    </row>
    <row r="323" spans="1:28" x14ac:dyDescent="0.35">
      <c r="A323" s="1956"/>
      <c r="B323" s="1956"/>
      <c r="C323" s="1956"/>
      <c r="D323" s="1956"/>
      <c r="E323" s="1956"/>
      <c r="F323" s="1956"/>
      <c r="G323" s="1956"/>
      <c r="H323" s="1956"/>
      <c r="I323" s="609"/>
      <c r="J323" s="609"/>
      <c r="K323" s="1956"/>
      <c r="L323" s="1956"/>
      <c r="M323" s="1956"/>
      <c r="N323" s="1956"/>
      <c r="O323" s="1956"/>
      <c r="P323" s="1956"/>
      <c r="Q323" s="1956"/>
      <c r="R323" s="1956"/>
      <c r="S323" s="1956"/>
      <c r="T323" s="609"/>
      <c r="U323" s="1956"/>
      <c r="V323" s="1956"/>
      <c r="W323" s="1956"/>
      <c r="X323" s="1956"/>
      <c r="Y323" s="1956"/>
      <c r="Z323" s="1956"/>
      <c r="AA323" s="1956"/>
      <c r="AB323" s="1956"/>
    </row>
    <row r="324" spans="1:28" x14ac:dyDescent="0.35">
      <c r="A324" s="1956"/>
      <c r="B324" s="1956"/>
      <c r="C324" s="1956"/>
      <c r="D324" s="1956"/>
      <c r="E324" s="1956"/>
      <c r="F324" s="1956"/>
      <c r="G324" s="1956"/>
      <c r="H324" s="1956"/>
      <c r="I324" s="609"/>
      <c r="J324" s="609"/>
      <c r="K324" s="1956"/>
      <c r="L324" s="1956"/>
      <c r="M324" s="1956"/>
      <c r="N324" s="1956"/>
      <c r="O324" s="1956"/>
      <c r="P324" s="1956"/>
      <c r="Q324" s="1956"/>
      <c r="R324" s="1956"/>
      <c r="S324" s="1956"/>
      <c r="T324" s="609"/>
      <c r="U324" s="1956"/>
      <c r="V324" s="1956"/>
      <c r="W324" s="1956"/>
      <c r="X324" s="1956"/>
      <c r="Y324" s="1956"/>
      <c r="Z324" s="1956"/>
      <c r="AA324" s="1956"/>
      <c r="AB324" s="1956"/>
    </row>
    <row r="325" spans="1:28" x14ac:dyDescent="0.35">
      <c r="A325" s="1956"/>
      <c r="B325" s="1956"/>
      <c r="C325" s="1956"/>
      <c r="D325" s="1956"/>
      <c r="E325" s="1956"/>
      <c r="F325" s="1956"/>
      <c r="G325" s="1956"/>
      <c r="H325" s="1956"/>
      <c r="I325" s="609"/>
      <c r="J325" s="609"/>
      <c r="K325" s="1956"/>
      <c r="L325" s="1956"/>
      <c r="M325" s="1956"/>
      <c r="N325" s="1956"/>
      <c r="O325" s="1956"/>
      <c r="P325" s="1956"/>
      <c r="Q325" s="1956"/>
      <c r="R325" s="1956"/>
      <c r="S325" s="1956"/>
      <c r="T325" s="609"/>
      <c r="U325" s="1956"/>
      <c r="V325" s="1956"/>
      <c r="W325" s="1956"/>
      <c r="X325" s="1956"/>
      <c r="Y325" s="1956"/>
      <c r="Z325" s="1956"/>
      <c r="AA325" s="1956"/>
      <c r="AB325" s="1956"/>
    </row>
    <row r="326" spans="1:28" x14ac:dyDescent="0.35">
      <c r="A326" s="1956"/>
      <c r="B326" s="1956"/>
      <c r="C326" s="1956"/>
      <c r="D326" s="1956"/>
      <c r="E326" s="1956"/>
      <c r="F326" s="1956"/>
      <c r="G326" s="1956"/>
      <c r="H326" s="1956"/>
      <c r="I326" s="609"/>
      <c r="J326" s="609"/>
      <c r="K326" s="1956"/>
      <c r="L326" s="1956"/>
      <c r="M326" s="1956"/>
      <c r="N326" s="1956"/>
      <c r="O326" s="1956"/>
      <c r="P326" s="1956"/>
      <c r="Q326" s="1956"/>
      <c r="R326" s="1956"/>
      <c r="S326" s="1956"/>
      <c r="T326" s="609"/>
      <c r="U326" s="1956"/>
      <c r="V326" s="1956"/>
      <c r="W326" s="1956"/>
      <c r="X326" s="1956"/>
      <c r="Y326" s="1956"/>
      <c r="Z326" s="1956"/>
      <c r="AA326" s="1956"/>
      <c r="AB326" s="1956"/>
    </row>
    <row r="327" spans="1:28" x14ac:dyDescent="0.35">
      <c r="A327" s="1956"/>
      <c r="B327" s="1956"/>
      <c r="C327" s="1956"/>
      <c r="D327" s="1956"/>
      <c r="E327" s="1956"/>
      <c r="F327" s="1956"/>
      <c r="G327" s="1956"/>
      <c r="H327" s="1956"/>
      <c r="I327" s="609"/>
      <c r="J327" s="609"/>
      <c r="K327" s="1956"/>
      <c r="L327" s="1956"/>
      <c r="M327" s="1956"/>
      <c r="N327" s="1956"/>
      <c r="O327" s="1956"/>
      <c r="P327" s="1956"/>
      <c r="Q327" s="1956"/>
      <c r="R327" s="1956"/>
      <c r="S327" s="1956"/>
      <c r="T327" s="609"/>
      <c r="U327" s="1956"/>
      <c r="V327" s="1956"/>
      <c r="W327" s="1956"/>
      <c r="X327" s="1956"/>
      <c r="Y327" s="1956"/>
      <c r="Z327" s="1956"/>
      <c r="AA327" s="1956"/>
      <c r="AB327" s="1956"/>
    </row>
    <row r="328" spans="1:28" x14ac:dyDescent="0.35">
      <c r="A328" s="1956"/>
      <c r="B328" s="1956"/>
      <c r="C328" s="1956"/>
      <c r="D328" s="1956"/>
      <c r="E328" s="1956"/>
      <c r="F328" s="1956"/>
      <c r="G328" s="1956"/>
      <c r="H328" s="1956"/>
      <c r="I328" s="609"/>
      <c r="J328" s="609"/>
      <c r="K328" s="1956"/>
      <c r="L328" s="1956"/>
      <c r="M328" s="1956"/>
      <c r="N328" s="1956"/>
      <c r="O328" s="1956"/>
      <c r="P328" s="1956"/>
      <c r="Q328" s="1956"/>
      <c r="R328" s="1956"/>
      <c r="S328" s="1956"/>
      <c r="T328" s="609"/>
      <c r="U328" s="1956"/>
      <c r="V328" s="1956"/>
      <c r="W328" s="1956"/>
      <c r="X328" s="1956"/>
      <c r="Y328" s="1956"/>
      <c r="Z328" s="1956"/>
      <c r="AA328" s="1956"/>
      <c r="AB328" s="1956"/>
    </row>
    <row r="329" spans="1:28" x14ac:dyDescent="0.35">
      <c r="A329" s="1956"/>
      <c r="B329" s="1956"/>
      <c r="C329" s="1956"/>
      <c r="D329" s="1956"/>
      <c r="E329" s="1956"/>
      <c r="F329" s="1956"/>
      <c r="G329" s="1956"/>
      <c r="H329" s="1956"/>
      <c r="I329" s="609"/>
      <c r="J329" s="609"/>
      <c r="K329" s="1956"/>
      <c r="L329" s="1956"/>
      <c r="M329" s="1956"/>
      <c r="N329" s="1956"/>
      <c r="O329" s="1956"/>
      <c r="P329" s="1956"/>
      <c r="Q329" s="1956"/>
      <c r="R329" s="1956"/>
      <c r="S329" s="1956"/>
      <c r="T329" s="609"/>
      <c r="U329" s="1956"/>
      <c r="V329" s="1956"/>
      <c r="W329" s="1956"/>
      <c r="X329" s="1956"/>
      <c r="Y329" s="1956"/>
      <c r="Z329" s="1956"/>
      <c r="AA329" s="1956"/>
      <c r="AB329" s="1956"/>
    </row>
    <row r="330" spans="1:28" x14ac:dyDescent="0.35">
      <c r="A330" s="1956"/>
      <c r="B330" s="1956"/>
      <c r="C330" s="1956"/>
      <c r="D330" s="1956"/>
      <c r="E330" s="1956"/>
      <c r="F330" s="1956"/>
      <c r="G330" s="1956"/>
      <c r="H330" s="1956"/>
      <c r="I330" s="609"/>
      <c r="J330" s="609"/>
      <c r="K330" s="1956"/>
      <c r="L330" s="1956"/>
      <c r="M330" s="1956"/>
      <c r="N330" s="1956"/>
      <c r="O330" s="1956"/>
      <c r="P330" s="1956"/>
      <c r="Q330" s="1956"/>
      <c r="R330" s="1956"/>
      <c r="S330" s="1956"/>
      <c r="T330" s="609"/>
      <c r="U330" s="1956"/>
      <c r="V330" s="1956"/>
      <c r="W330" s="1956"/>
      <c r="X330" s="1956"/>
      <c r="Y330" s="1956"/>
      <c r="Z330" s="1956"/>
      <c r="AA330" s="1956"/>
      <c r="AB330" s="1956"/>
    </row>
    <row r="331" spans="1:28" x14ac:dyDescent="0.35">
      <c r="A331" s="1956"/>
      <c r="B331" s="1956"/>
      <c r="C331" s="1956"/>
      <c r="D331" s="1956"/>
      <c r="E331" s="1956"/>
      <c r="F331" s="1956"/>
      <c r="G331" s="1956"/>
      <c r="H331" s="1956"/>
      <c r="I331" s="609"/>
      <c r="J331" s="609"/>
      <c r="K331" s="1956"/>
      <c r="L331" s="1956"/>
      <c r="M331" s="1956"/>
      <c r="N331" s="1956"/>
      <c r="O331" s="1956"/>
      <c r="P331" s="1956"/>
      <c r="Q331" s="1956"/>
      <c r="R331" s="1956"/>
      <c r="S331" s="1956"/>
      <c r="T331" s="609"/>
      <c r="U331" s="1956"/>
      <c r="V331" s="1956"/>
      <c r="W331" s="1956"/>
      <c r="X331" s="1956"/>
      <c r="Y331" s="1956"/>
      <c r="Z331" s="1956"/>
      <c r="AA331" s="1956"/>
      <c r="AB331" s="1956"/>
    </row>
    <row r="332" spans="1:28" x14ac:dyDescent="0.35">
      <c r="A332" s="1956"/>
      <c r="B332" s="1956"/>
      <c r="C332" s="1956"/>
      <c r="D332" s="1956"/>
      <c r="E332" s="1956"/>
      <c r="F332" s="1956"/>
      <c r="G332" s="1956"/>
      <c r="H332" s="1956"/>
      <c r="I332" s="609"/>
      <c r="J332" s="609"/>
      <c r="K332" s="1956"/>
      <c r="L332" s="1956"/>
      <c r="M332" s="1956"/>
      <c r="N332" s="1956"/>
      <c r="O332" s="1956"/>
      <c r="P332" s="1956"/>
      <c r="Q332" s="1956"/>
      <c r="R332" s="1956"/>
      <c r="S332" s="1956"/>
      <c r="T332" s="609"/>
      <c r="U332" s="1956"/>
      <c r="V332" s="1956"/>
      <c r="W332" s="1956"/>
      <c r="X332" s="1956"/>
      <c r="Y332" s="1956"/>
      <c r="Z332" s="1956"/>
      <c r="AA332" s="1956"/>
      <c r="AB332" s="1956"/>
    </row>
    <row r="333" spans="1:28" x14ac:dyDescent="0.35">
      <c r="A333" s="1956"/>
      <c r="B333" s="1956"/>
      <c r="C333" s="1956"/>
      <c r="D333" s="1956"/>
      <c r="E333" s="1956"/>
      <c r="F333" s="1956"/>
      <c r="G333" s="1956"/>
      <c r="H333" s="1956"/>
      <c r="I333" s="609"/>
      <c r="J333" s="609"/>
      <c r="K333" s="1956"/>
      <c r="L333" s="1956"/>
      <c r="M333" s="1956"/>
      <c r="N333" s="1956"/>
      <c r="O333" s="1956"/>
      <c r="P333" s="1956"/>
      <c r="Q333" s="1956"/>
      <c r="R333" s="1956"/>
      <c r="S333" s="1956"/>
      <c r="T333" s="609"/>
      <c r="U333" s="1956"/>
      <c r="V333" s="1956"/>
      <c r="W333" s="1956"/>
      <c r="X333" s="1956"/>
      <c r="Y333" s="1956"/>
      <c r="Z333" s="1956"/>
      <c r="AA333" s="1956"/>
      <c r="AB333" s="1956"/>
    </row>
    <row r="334" spans="1:28" x14ac:dyDescent="0.35">
      <c r="A334" s="1956"/>
      <c r="B334" s="1956"/>
      <c r="C334" s="1956"/>
      <c r="D334" s="1956"/>
      <c r="E334" s="1956"/>
      <c r="F334" s="1956"/>
      <c r="G334" s="1956"/>
      <c r="H334" s="1956"/>
      <c r="I334" s="609"/>
      <c r="J334" s="609"/>
      <c r="K334" s="1956"/>
      <c r="L334" s="1956"/>
      <c r="M334" s="1956"/>
      <c r="N334" s="1956"/>
      <c r="O334" s="1956"/>
      <c r="P334" s="1956"/>
      <c r="Q334" s="1956"/>
      <c r="R334" s="1956"/>
      <c r="S334" s="1956"/>
      <c r="T334" s="609"/>
      <c r="U334" s="1956"/>
      <c r="V334" s="1956"/>
      <c r="W334" s="1956"/>
      <c r="X334" s="1956"/>
      <c r="Y334" s="1956"/>
      <c r="Z334" s="1956"/>
      <c r="AA334" s="1956"/>
      <c r="AB334" s="1956"/>
    </row>
    <row r="335" spans="1:28" x14ac:dyDescent="0.35">
      <c r="A335" s="1956"/>
      <c r="B335" s="1956"/>
      <c r="C335" s="1956"/>
      <c r="D335" s="1956"/>
      <c r="E335" s="1956"/>
      <c r="F335" s="1956"/>
      <c r="G335" s="1956"/>
      <c r="H335" s="1956"/>
      <c r="I335" s="609"/>
      <c r="J335" s="609"/>
      <c r="K335" s="1956"/>
      <c r="L335" s="1956"/>
      <c r="M335" s="1956"/>
      <c r="N335" s="1956"/>
      <c r="O335" s="1956"/>
      <c r="P335" s="1956"/>
      <c r="Q335" s="1956"/>
      <c r="R335" s="1956"/>
      <c r="S335" s="1956"/>
      <c r="T335" s="609"/>
      <c r="U335" s="1956"/>
      <c r="V335" s="1956"/>
      <c r="W335" s="1956"/>
      <c r="X335" s="1956"/>
      <c r="Y335" s="1956"/>
      <c r="Z335" s="1956"/>
      <c r="AA335" s="1956"/>
      <c r="AB335" s="1956"/>
    </row>
    <row r="336" spans="1:28" x14ac:dyDescent="0.35">
      <c r="A336" s="1956"/>
      <c r="B336" s="1956"/>
      <c r="C336" s="1956"/>
      <c r="D336" s="1956"/>
      <c r="E336" s="1956"/>
      <c r="F336" s="1956"/>
      <c r="G336" s="1956"/>
      <c r="H336" s="1956"/>
      <c r="I336" s="609"/>
      <c r="J336" s="609"/>
      <c r="K336" s="1956"/>
      <c r="L336" s="1956"/>
      <c r="M336" s="1956"/>
      <c r="N336" s="1956"/>
      <c r="O336" s="1956"/>
      <c r="P336" s="1956"/>
      <c r="Q336" s="1956"/>
      <c r="R336" s="1956"/>
      <c r="S336" s="1956"/>
      <c r="T336" s="609"/>
      <c r="U336" s="1956"/>
      <c r="V336" s="1956"/>
      <c r="W336" s="1956"/>
      <c r="X336" s="1956"/>
      <c r="Y336" s="1956"/>
      <c r="Z336" s="1956"/>
      <c r="AA336" s="1956"/>
      <c r="AB336" s="1956"/>
    </row>
    <row r="337" spans="1:28" x14ac:dyDescent="0.35">
      <c r="A337" s="1956"/>
      <c r="B337" s="1956"/>
      <c r="C337" s="1956"/>
      <c r="D337" s="1956"/>
      <c r="E337" s="1956"/>
      <c r="F337" s="1956"/>
      <c r="G337" s="1956"/>
      <c r="H337" s="1956"/>
      <c r="I337" s="609"/>
      <c r="J337" s="609"/>
      <c r="K337" s="1956"/>
      <c r="L337" s="1956"/>
      <c r="M337" s="1956"/>
      <c r="N337" s="1956"/>
      <c r="O337" s="1956"/>
      <c r="P337" s="1956"/>
      <c r="Q337" s="1956"/>
      <c r="R337" s="1956"/>
      <c r="S337" s="1956"/>
      <c r="T337" s="609"/>
      <c r="U337" s="1956"/>
      <c r="V337" s="1956"/>
      <c r="W337" s="1956"/>
      <c r="X337" s="1956"/>
      <c r="Y337" s="1956"/>
      <c r="Z337" s="1956"/>
      <c r="AA337" s="1956"/>
      <c r="AB337" s="1956"/>
    </row>
    <row r="338" spans="1:28" x14ac:dyDescent="0.35">
      <c r="A338" s="1956"/>
      <c r="B338" s="1956"/>
      <c r="C338" s="1956"/>
      <c r="D338" s="1956"/>
      <c r="E338" s="1956"/>
      <c r="F338" s="1956"/>
      <c r="G338" s="1956"/>
      <c r="H338" s="1956"/>
      <c r="I338" s="609"/>
      <c r="J338" s="609"/>
      <c r="K338" s="1956"/>
      <c r="L338" s="1956"/>
      <c r="M338" s="1956"/>
      <c r="N338" s="1956"/>
      <c r="O338" s="1956"/>
      <c r="P338" s="1956"/>
      <c r="Q338" s="1956"/>
      <c r="R338" s="1956"/>
      <c r="S338" s="1956"/>
      <c r="T338" s="609"/>
      <c r="U338" s="1956"/>
      <c r="V338" s="1956"/>
      <c r="W338" s="1956"/>
      <c r="X338" s="1956"/>
      <c r="Y338" s="1956"/>
      <c r="Z338" s="1956"/>
      <c r="AA338" s="1956"/>
      <c r="AB338" s="1956"/>
    </row>
    <row r="339" spans="1:28" x14ac:dyDescent="0.35">
      <c r="A339" s="1956"/>
      <c r="B339" s="1956"/>
      <c r="C339" s="1956"/>
      <c r="D339" s="1956"/>
      <c r="E339" s="1956"/>
      <c r="F339" s="1956"/>
      <c r="G339" s="1956"/>
      <c r="H339" s="1956"/>
      <c r="I339" s="609"/>
      <c r="J339" s="609"/>
      <c r="K339" s="1956"/>
      <c r="L339" s="1956"/>
      <c r="M339" s="1956"/>
      <c r="N339" s="1956"/>
      <c r="O339" s="1956"/>
      <c r="P339" s="1956"/>
      <c r="Q339" s="1956"/>
      <c r="R339" s="1956"/>
      <c r="S339" s="1956"/>
      <c r="T339" s="609"/>
      <c r="U339" s="1956"/>
      <c r="V339" s="1956"/>
      <c r="W339" s="1956"/>
      <c r="X339" s="1956"/>
      <c r="Y339" s="1956"/>
      <c r="Z339" s="1956"/>
      <c r="AA339" s="1956"/>
      <c r="AB339" s="1956"/>
    </row>
    <row r="340" spans="1:28" x14ac:dyDescent="0.35">
      <c r="A340" s="1956"/>
      <c r="B340" s="1956"/>
      <c r="C340" s="1956"/>
      <c r="D340" s="1956"/>
      <c r="E340" s="1956"/>
      <c r="F340" s="1956"/>
      <c r="G340" s="1956"/>
      <c r="H340" s="1956"/>
      <c r="I340" s="609"/>
      <c r="J340" s="609"/>
      <c r="K340" s="1956"/>
      <c r="L340" s="1956"/>
      <c r="M340" s="1956"/>
      <c r="N340" s="1956"/>
      <c r="O340" s="1956"/>
      <c r="P340" s="1956"/>
      <c r="Q340" s="1956"/>
      <c r="R340" s="1956"/>
      <c r="S340" s="1956"/>
      <c r="T340" s="609"/>
      <c r="U340" s="1956"/>
      <c r="V340" s="1956"/>
      <c r="W340" s="1956"/>
      <c r="X340" s="1956"/>
      <c r="Y340" s="1956"/>
      <c r="Z340" s="1956"/>
      <c r="AA340" s="1956"/>
      <c r="AB340" s="1956"/>
    </row>
    <row r="341" spans="1:28" x14ac:dyDescent="0.35">
      <c r="A341" s="1956"/>
      <c r="B341" s="1956"/>
      <c r="C341" s="1956"/>
      <c r="D341" s="1956"/>
      <c r="E341" s="1956"/>
      <c r="F341" s="1956"/>
      <c r="G341" s="1956"/>
      <c r="H341" s="1956"/>
      <c r="I341" s="609"/>
      <c r="J341" s="609"/>
      <c r="K341" s="1956"/>
      <c r="L341" s="1956"/>
      <c r="M341" s="1956"/>
      <c r="N341" s="1956"/>
      <c r="O341" s="1956"/>
      <c r="P341" s="1956"/>
      <c r="Q341" s="1956"/>
      <c r="R341" s="1956"/>
      <c r="S341" s="1956"/>
      <c r="T341" s="609"/>
      <c r="U341" s="1956"/>
      <c r="V341" s="1956"/>
      <c r="W341" s="1956"/>
      <c r="X341" s="1956"/>
      <c r="Y341" s="1956"/>
      <c r="Z341" s="1956"/>
      <c r="AA341" s="1956"/>
      <c r="AB341" s="1956"/>
    </row>
    <row r="342" spans="1:28" x14ac:dyDescent="0.35">
      <c r="A342" s="1956"/>
      <c r="B342" s="1956"/>
      <c r="C342" s="1956"/>
      <c r="D342" s="1956"/>
      <c r="E342" s="1956"/>
      <c r="F342" s="1956"/>
      <c r="G342" s="1956"/>
      <c r="H342" s="1956"/>
      <c r="I342" s="609"/>
      <c r="J342" s="609"/>
      <c r="K342" s="1956"/>
      <c r="L342" s="1956"/>
      <c r="M342" s="1956"/>
      <c r="N342" s="1956"/>
      <c r="O342" s="1956"/>
      <c r="P342" s="1956"/>
      <c r="Q342" s="1956"/>
      <c r="R342" s="1956"/>
      <c r="S342" s="1956"/>
      <c r="T342" s="609"/>
      <c r="U342" s="1956"/>
      <c r="V342" s="1956"/>
      <c r="W342" s="1956"/>
      <c r="X342" s="1956"/>
      <c r="Y342" s="1956"/>
      <c r="Z342" s="1956"/>
      <c r="AA342" s="1956"/>
      <c r="AB342" s="1956"/>
    </row>
    <row r="343" spans="1:28" x14ac:dyDescent="0.35">
      <c r="A343" s="1956"/>
      <c r="B343" s="1956"/>
      <c r="C343" s="1956"/>
      <c r="D343" s="1956"/>
      <c r="E343" s="1956"/>
      <c r="F343" s="1956"/>
      <c r="G343" s="1956"/>
      <c r="H343" s="1956"/>
      <c r="I343" s="609"/>
      <c r="J343" s="609"/>
      <c r="K343" s="1956"/>
      <c r="L343" s="1956"/>
      <c r="M343" s="1956"/>
      <c r="N343" s="1956"/>
      <c r="O343" s="1956"/>
      <c r="P343" s="1956"/>
      <c r="Q343" s="1956"/>
      <c r="R343" s="1956"/>
      <c r="S343" s="1956"/>
      <c r="T343" s="609"/>
      <c r="U343" s="1956"/>
      <c r="V343" s="1956"/>
      <c r="W343" s="1956"/>
      <c r="X343" s="1956"/>
      <c r="Y343" s="1956"/>
      <c r="Z343" s="1956"/>
      <c r="AA343" s="1956"/>
      <c r="AB343" s="1956"/>
    </row>
    <row r="344" spans="1:28" x14ac:dyDescent="0.35">
      <c r="A344" s="1956"/>
      <c r="B344" s="1956"/>
      <c r="C344" s="1956"/>
      <c r="D344" s="1956"/>
      <c r="E344" s="1956"/>
      <c r="F344" s="1956"/>
      <c r="G344" s="1956"/>
      <c r="H344" s="1956"/>
      <c r="I344" s="609"/>
      <c r="J344" s="609"/>
      <c r="K344" s="1956"/>
      <c r="L344" s="1956"/>
      <c r="M344" s="1956"/>
      <c r="N344" s="1956"/>
      <c r="O344" s="1956"/>
      <c r="P344" s="1956"/>
      <c r="Q344" s="1956"/>
      <c r="R344" s="1956"/>
      <c r="S344" s="1956"/>
      <c r="T344" s="609"/>
      <c r="U344" s="1956"/>
      <c r="V344" s="1956"/>
      <c r="W344" s="1956"/>
      <c r="X344" s="1956"/>
      <c r="Y344" s="1956"/>
      <c r="Z344" s="1956"/>
      <c r="AA344" s="1956"/>
      <c r="AB344" s="1956"/>
    </row>
    <row r="345" spans="1:28" x14ac:dyDescent="0.35">
      <c r="A345" s="1956"/>
      <c r="B345" s="1956"/>
      <c r="C345" s="1956"/>
      <c r="D345" s="1956"/>
      <c r="E345" s="1956"/>
      <c r="F345" s="1956"/>
      <c r="G345" s="1956"/>
      <c r="H345" s="1956"/>
      <c r="I345" s="609"/>
      <c r="J345" s="609"/>
      <c r="K345" s="1956"/>
      <c r="L345" s="1956"/>
      <c r="M345" s="1956"/>
      <c r="N345" s="1956"/>
      <c r="O345" s="1956"/>
      <c r="P345" s="1956"/>
      <c r="Q345" s="1956"/>
      <c r="R345" s="1956"/>
      <c r="S345" s="1956"/>
      <c r="T345" s="609"/>
      <c r="U345" s="1956"/>
      <c r="V345" s="1956"/>
      <c r="W345" s="1956"/>
      <c r="X345" s="1956"/>
      <c r="Y345" s="1956"/>
      <c r="Z345" s="1956"/>
      <c r="AA345" s="1956"/>
      <c r="AB345" s="1956"/>
    </row>
    <row r="346" spans="1:28" x14ac:dyDescent="0.35">
      <c r="A346" s="1956"/>
      <c r="B346" s="1956"/>
      <c r="C346" s="1956"/>
      <c r="D346" s="1956"/>
      <c r="E346" s="1956"/>
      <c r="F346" s="1956"/>
      <c r="G346" s="1956"/>
      <c r="H346" s="1956"/>
      <c r="I346" s="609"/>
      <c r="J346" s="609"/>
      <c r="K346" s="1956"/>
      <c r="L346" s="1956"/>
      <c r="M346" s="1956"/>
      <c r="N346" s="1956"/>
      <c r="O346" s="1956"/>
      <c r="P346" s="1956"/>
      <c r="Q346" s="1956"/>
      <c r="R346" s="1956"/>
      <c r="S346" s="1956"/>
      <c r="T346" s="609"/>
      <c r="U346" s="1956"/>
      <c r="V346" s="1956"/>
      <c r="W346" s="1956"/>
      <c r="X346" s="1956"/>
      <c r="Y346" s="1956"/>
      <c r="Z346" s="1956"/>
      <c r="AA346" s="1956"/>
      <c r="AB346" s="1956"/>
    </row>
    <row r="347" spans="1:28" x14ac:dyDescent="0.35">
      <c r="A347" s="1956"/>
      <c r="B347" s="1956"/>
      <c r="C347" s="1956"/>
      <c r="D347" s="1956"/>
      <c r="E347" s="1956"/>
      <c r="F347" s="1956"/>
      <c r="G347" s="1956"/>
      <c r="H347" s="1956"/>
      <c r="I347" s="609"/>
      <c r="J347" s="609"/>
      <c r="K347" s="1956"/>
      <c r="L347" s="1956"/>
      <c r="M347" s="1956"/>
      <c r="N347" s="1956"/>
      <c r="O347" s="1956"/>
      <c r="P347" s="1956"/>
      <c r="Q347" s="1956"/>
      <c r="R347" s="1956"/>
      <c r="S347" s="1956"/>
      <c r="T347" s="609"/>
      <c r="U347" s="1956"/>
      <c r="V347" s="1956"/>
      <c r="W347" s="1956"/>
      <c r="X347" s="1956"/>
      <c r="Y347" s="1956"/>
      <c r="Z347" s="1956"/>
      <c r="AA347" s="1956"/>
      <c r="AB347" s="1956"/>
    </row>
    <row r="348" spans="1:28" x14ac:dyDescent="0.35">
      <c r="A348" s="1956"/>
      <c r="B348" s="1956"/>
      <c r="C348" s="1956"/>
      <c r="D348" s="1956"/>
      <c r="E348" s="1956"/>
      <c r="F348" s="1956"/>
      <c r="G348" s="1956"/>
      <c r="H348" s="1956"/>
      <c r="I348" s="609"/>
      <c r="J348" s="609"/>
      <c r="K348" s="1956"/>
      <c r="L348" s="1956"/>
      <c r="M348" s="1956"/>
      <c r="N348" s="1956"/>
      <c r="O348" s="1956"/>
      <c r="P348" s="1956"/>
      <c r="Q348" s="1956"/>
      <c r="R348" s="1956"/>
      <c r="S348" s="1956"/>
      <c r="T348" s="609"/>
      <c r="U348" s="1956"/>
      <c r="V348" s="1956"/>
      <c r="W348" s="1956"/>
      <c r="X348" s="1956"/>
      <c r="Y348" s="1956"/>
      <c r="Z348" s="1956"/>
      <c r="AA348" s="1956"/>
      <c r="AB348" s="1956"/>
    </row>
    <row r="349" spans="1:28" x14ac:dyDescent="0.35">
      <c r="A349" s="1956"/>
      <c r="B349" s="1956"/>
      <c r="C349" s="1956"/>
      <c r="D349" s="1956"/>
      <c r="E349" s="1956"/>
      <c r="F349" s="1956"/>
      <c r="G349" s="1956"/>
      <c r="H349" s="1956"/>
      <c r="I349" s="609"/>
      <c r="J349" s="609"/>
      <c r="K349" s="1956"/>
      <c r="L349" s="1956"/>
      <c r="M349" s="1956"/>
      <c r="N349" s="1956"/>
      <c r="O349" s="1956"/>
      <c r="P349" s="1956"/>
      <c r="Q349" s="1956"/>
      <c r="R349" s="1956"/>
      <c r="S349" s="1956"/>
      <c r="T349" s="609"/>
      <c r="U349" s="1956"/>
      <c r="V349" s="1956"/>
      <c r="W349" s="1956"/>
      <c r="X349" s="1956"/>
      <c r="Y349" s="1956"/>
      <c r="Z349" s="1956"/>
      <c r="AA349" s="1956"/>
      <c r="AB349" s="1956"/>
    </row>
    <row r="350" spans="1:28" x14ac:dyDescent="0.35">
      <c r="A350" s="1956"/>
      <c r="B350" s="1956"/>
      <c r="C350" s="1956"/>
      <c r="D350" s="1956"/>
      <c r="E350" s="1956"/>
      <c r="F350" s="1956"/>
      <c r="G350" s="1956"/>
      <c r="H350" s="1956"/>
      <c r="I350" s="609"/>
      <c r="J350" s="609"/>
      <c r="K350" s="1956"/>
      <c r="L350" s="1956"/>
      <c r="M350" s="1956"/>
      <c r="N350" s="1956"/>
      <c r="O350" s="1956"/>
      <c r="P350" s="1956"/>
      <c r="Q350" s="1956"/>
      <c r="R350" s="1956"/>
      <c r="S350" s="1956"/>
      <c r="T350" s="609"/>
      <c r="U350" s="1956"/>
      <c r="V350" s="1956"/>
      <c r="W350" s="1956"/>
      <c r="X350" s="1956"/>
      <c r="Y350" s="1956"/>
      <c r="Z350" s="1956"/>
      <c r="AA350" s="1956"/>
      <c r="AB350" s="1956"/>
    </row>
    <row r="351" spans="1:28" x14ac:dyDescent="0.35">
      <c r="A351" s="1956"/>
      <c r="B351" s="1956"/>
      <c r="C351" s="1956"/>
      <c r="D351" s="1956"/>
      <c r="E351" s="1956"/>
      <c r="F351" s="1956"/>
      <c r="G351" s="1956"/>
      <c r="H351" s="1956"/>
      <c r="I351" s="609"/>
      <c r="J351" s="609"/>
      <c r="K351" s="1956"/>
      <c r="L351" s="1956"/>
      <c r="M351" s="1956"/>
      <c r="N351" s="1956"/>
      <c r="O351" s="1956"/>
      <c r="P351" s="1956"/>
      <c r="Q351" s="1956"/>
      <c r="R351" s="1956"/>
      <c r="S351" s="1956"/>
      <c r="T351" s="609"/>
      <c r="U351" s="1956"/>
      <c r="V351" s="1956"/>
      <c r="W351" s="1956"/>
      <c r="X351" s="1956"/>
      <c r="Y351" s="1956"/>
      <c r="Z351" s="1956"/>
      <c r="AA351" s="1956"/>
      <c r="AB351" s="1956"/>
    </row>
    <row r="352" spans="1:28" x14ac:dyDescent="0.35">
      <c r="A352" s="1956"/>
      <c r="B352" s="1956"/>
      <c r="C352" s="1956"/>
      <c r="D352" s="1956"/>
      <c r="E352" s="1956"/>
      <c r="F352" s="1956"/>
      <c r="G352" s="1956"/>
      <c r="H352" s="1956"/>
      <c r="I352" s="609"/>
      <c r="J352" s="609"/>
      <c r="K352" s="1956"/>
      <c r="L352" s="1956"/>
      <c r="M352" s="1956"/>
      <c r="N352" s="1956"/>
      <c r="O352" s="1956"/>
      <c r="P352" s="1956"/>
      <c r="Q352" s="1956"/>
      <c r="R352" s="1956"/>
      <c r="S352" s="1956"/>
      <c r="T352" s="609"/>
      <c r="U352" s="1956"/>
      <c r="V352" s="1956"/>
      <c r="W352" s="1956"/>
      <c r="X352" s="1956"/>
      <c r="Y352" s="1956"/>
      <c r="Z352" s="1956"/>
      <c r="AA352" s="1956"/>
      <c r="AB352" s="1956"/>
    </row>
    <row r="353" spans="1:28" x14ac:dyDescent="0.35">
      <c r="A353" s="1956"/>
      <c r="B353" s="1956"/>
      <c r="C353" s="1956"/>
      <c r="D353" s="1956"/>
      <c r="E353" s="1956"/>
      <c r="F353" s="1956"/>
      <c r="G353" s="1956"/>
      <c r="H353" s="1956"/>
      <c r="I353" s="609"/>
      <c r="J353" s="609"/>
      <c r="K353" s="1956"/>
      <c r="L353" s="1956"/>
      <c r="M353" s="1956"/>
      <c r="N353" s="1956"/>
      <c r="O353" s="1956"/>
      <c r="P353" s="1956"/>
      <c r="Q353" s="1956"/>
      <c r="R353" s="1956"/>
      <c r="S353" s="1956"/>
      <c r="T353" s="609"/>
      <c r="U353" s="1956"/>
      <c r="V353" s="1956"/>
      <c r="W353" s="1956"/>
      <c r="X353" s="1956"/>
      <c r="Y353" s="1956"/>
      <c r="Z353" s="1956"/>
      <c r="AA353" s="1956"/>
      <c r="AB353" s="1956"/>
    </row>
    <row r="354" spans="1:28" x14ac:dyDescent="0.35">
      <c r="A354" s="1956"/>
      <c r="B354" s="1956"/>
      <c r="C354" s="1956"/>
      <c r="D354" s="1956"/>
      <c r="E354" s="1956"/>
      <c r="F354" s="1956"/>
      <c r="G354" s="1956"/>
      <c r="H354" s="1956"/>
      <c r="I354" s="609"/>
      <c r="J354" s="609"/>
      <c r="K354" s="1956"/>
      <c r="L354" s="1956"/>
      <c r="M354" s="1956"/>
      <c r="N354" s="1956"/>
      <c r="O354" s="1956"/>
      <c r="P354" s="1956"/>
      <c r="Q354" s="1956"/>
      <c r="R354" s="1956"/>
      <c r="S354" s="1956"/>
      <c r="T354" s="609"/>
      <c r="U354" s="1956"/>
      <c r="V354" s="1956"/>
      <c r="W354" s="1956"/>
      <c r="X354" s="1956"/>
      <c r="Y354" s="1956"/>
      <c r="Z354" s="1956"/>
      <c r="AA354" s="1956"/>
      <c r="AB354" s="1956"/>
    </row>
    <row r="355" spans="1:28" x14ac:dyDescent="0.35">
      <c r="A355" s="1956"/>
      <c r="B355" s="1956"/>
      <c r="C355" s="1956"/>
      <c r="D355" s="1956"/>
      <c r="E355" s="1956"/>
      <c r="F355" s="1956"/>
      <c r="G355" s="1956"/>
      <c r="H355" s="1956"/>
      <c r="I355" s="609"/>
      <c r="J355" s="609"/>
      <c r="K355" s="1956"/>
      <c r="L355" s="1956"/>
      <c r="M355" s="1956"/>
      <c r="N355" s="1956"/>
      <c r="O355" s="1956"/>
      <c r="P355" s="1956"/>
      <c r="Q355" s="1956"/>
      <c r="R355" s="1956"/>
      <c r="S355" s="1956"/>
      <c r="T355" s="609"/>
      <c r="U355" s="1956"/>
      <c r="V355" s="1956"/>
      <c r="W355" s="1956"/>
      <c r="X355" s="1956"/>
      <c r="Y355" s="1956"/>
      <c r="Z355" s="1956"/>
      <c r="AA355" s="1956"/>
      <c r="AB355" s="1956"/>
    </row>
    <row r="356" spans="1:28" x14ac:dyDescent="0.35">
      <c r="A356" s="1956"/>
      <c r="B356" s="1956"/>
      <c r="C356" s="1956"/>
      <c r="D356" s="1956"/>
      <c r="E356" s="1956"/>
      <c r="F356" s="1956"/>
      <c r="G356" s="1956"/>
      <c r="H356" s="1956"/>
      <c r="I356" s="609"/>
      <c r="J356" s="609"/>
      <c r="K356" s="1956"/>
      <c r="L356" s="1956"/>
      <c r="M356" s="1956"/>
      <c r="N356" s="1956"/>
      <c r="O356" s="1956"/>
      <c r="P356" s="1956"/>
      <c r="Q356" s="1956"/>
      <c r="R356" s="1956"/>
      <c r="S356" s="1956"/>
      <c r="T356" s="609"/>
      <c r="U356" s="1956"/>
      <c r="V356" s="1956"/>
      <c r="W356" s="1956"/>
      <c r="X356" s="1956"/>
      <c r="Y356" s="1956"/>
      <c r="Z356" s="1956"/>
      <c r="AA356" s="1956"/>
      <c r="AB356" s="1956"/>
    </row>
    <row r="357" spans="1:28" x14ac:dyDescent="0.35">
      <c r="A357" s="1956"/>
      <c r="B357" s="1956"/>
      <c r="C357" s="1956"/>
      <c r="D357" s="1956"/>
      <c r="E357" s="1956"/>
      <c r="F357" s="1956"/>
      <c r="G357" s="1956"/>
      <c r="H357" s="1956"/>
      <c r="I357" s="609"/>
      <c r="J357" s="609"/>
      <c r="K357" s="1956"/>
      <c r="L357" s="1956"/>
      <c r="M357" s="1956"/>
      <c r="N357" s="1956"/>
      <c r="O357" s="1956"/>
      <c r="P357" s="1956"/>
      <c r="Q357" s="1956"/>
      <c r="R357" s="1956"/>
      <c r="S357" s="1956"/>
      <c r="T357" s="609"/>
      <c r="U357" s="1956"/>
      <c r="V357" s="1956"/>
      <c r="W357" s="1956"/>
      <c r="X357" s="1956"/>
      <c r="Y357" s="1956"/>
      <c r="Z357" s="1956"/>
      <c r="AA357" s="1956"/>
      <c r="AB357" s="1956"/>
    </row>
    <row r="358" spans="1:28" x14ac:dyDescent="0.35">
      <c r="A358" s="1956"/>
      <c r="B358" s="1956"/>
      <c r="C358" s="1956"/>
      <c r="D358" s="1956"/>
      <c r="E358" s="1956"/>
      <c r="F358" s="1956"/>
      <c r="G358" s="1956"/>
      <c r="H358" s="1956"/>
      <c r="I358" s="609"/>
      <c r="J358" s="609"/>
      <c r="K358" s="1956"/>
      <c r="L358" s="1956"/>
      <c r="M358" s="1956"/>
      <c r="N358" s="1956"/>
      <c r="O358" s="1956"/>
      <c r="P358" s="1956"/>
      <c r="Q358" s="1956"/>
      <c r="R358" s="1956"/>
      <c r="S358" s="1956"/>
      <c r="T358" s="609"/>
      <c r="U358" s="1956"/>
      <c r="V358" s="1956"/>
      <c r="W358" s="1956"/>
      <c r="X358" s="1956"/>
      <c r="Y358" s="1956"/>
      <c r="Z358" s="1956"/>
      <c r="AA358" s="1956"/>
      <c r="AB358" s="1956"/>
    </row>
    <row r="359" spans="1:28" x14ac:dyDescent="0.35">
      <c r="A359" s="1956"/>
      <c r="B359" s="1956"/>
      <c r="C359" s="1956"/>
      <c r="D359" s="1956"/>
      <c r="E359" s="1956"/>
      <c r="F359" s="1956"/>
      <c r="G359" s="1956"/>
      <c r="H359" s="1956"/>
      <c r="I359" s="609"/>
      <c r="J359" s="609"/>
      <c r="K359" s="1956"/>
      <c r="L359" s="1956"/>
      <c r="M359" s="1956"/>
      <c r="N359" s="1956"/>
      <c r="O359" s="1956"/>
      <c r="P359" s="1956"/>
      <c r="Q359" s="1956"/>
      <c r="R359" s="1956"/>
      <c r="S359" s="1956"/>
      <c r="T359" s="609"/>
      <c r="U359" s="1956"/>
      <c r="V359" s="1956"/>
      <c r="W359" s="1956"/>
      <c r="X359" s="1956"/>
      <c r="Y359" s="1956"/>
      <c r="Z359" s="1956"/>
      <c r="AA359" s="1956"/>
      <c r="AB359" s="1956"/>
    </row>
    <row r="360" spans="1:28" x14ac:dyDescent="0.35">
      <c r="A360" s="1956"/>
      <c r="B360" s="1956"/>
      <c r="C360" s="1956"/>
      <c r="D360" s="1956"/>
      <c r="E360" s="1956"/>
      <c r="F360" s="1956"/>
      <c r="G360" s="1956"/>
      <c r="H360" s="1956"/>
      <c r="I360" s="609"/>
      <c r="J360" s="609"/>
      <c r="K360" s="1956"/>
      <c r="L360" s="1956"/>
      <c r="M360" s="1956"/>
      <c r="N360" s="1956"/>
      <c r="O360" s="1956"/>
      <c r="P360" s="1956"/>
      <c r="Q360" s="1956"/>
      <c r="R360" s="1956"/>
      <c r="S360" s="1956"/>
      <c r="T360" s="609"/>
      <c r="U360" s="1956"/>
      <c r="V360" s="1956"/>
      <c r="W360" s="1956"/>
      <c r="X360" s="1956"/>
      <c r="Y360" s="1956"/>
      <c r="Z360" s="1956"/>
      <c r="AA360" s="1956"/>
      <c r="AB360" s="1956"/>
    </row>
    <row r="361" spans="1:28" x14ac:dyDescent="0.35">
      <c r="A361" s="1956"/>
      <c r="B361" s="1956"/>
      <c r="C361" s="1956"/>
      <c r="D361" s="1956"/>
      <c r="E361" s="1956"/>
      <c r="F361" s="1956"/>
      <c r="G361" s="1956"/>
      <c r="H361" s="1956"/>
      <c r="I361" s="609"/>
      <c r="J361" s="609"/>
      <c r="K361" s="1956"/>
      <c r="L361" s="1956"/>
      <c r="M361" s="1956"/>
      <c r="N361" s="1956"/>
      <c r="O361" s="1956"/>
      <c r="P361" s="1956"/>
      <c r="Q361" s="1956"/>
      <c r="R361" s="1956"/>
      <c r="S361" s="1956"/>
      <c r="T361" s="609"/>
      <c r="U361" s="1956"/>
      <c r="V361" s="1956"/>
      <c r="W361" s="1956"/>
      <c r="X361" s="1956"/>
      <c r="Y361" s="1956"/>
      <c r="Z361" s="1956"/>
      <c r="AA361" s="1956"/>
      <c r="AB361" s="1956"/>
    </row>
    <row r="362" spans="1:28" x14ac:dyDescent="0.35">
      <c r="A362" s="1956"/>
      <c r="B362" s="1956"/>
      <c r="C362" s="1956"/>
      <c r="D362" s="1956"/>
      <c r="E362" s="1956"/>
      <c r="F362" s="1956"/>
      <c r="G362" s="1956"/>
      <c r="H362" s="1956"/>
      <c r="I362" s="609"/>
      <c r="J362" s="609"/>
      <c r="K362" s="1956"/>
      <c r="L362" s="1956"/>
      <c r="M362" s="1956"/>
      <c r="N362" s="1956"/>
      <c r="O362" s="1956"/>
      <c r="P362" s="1956"/>
      <c r="Q362" s="1956"/>
      <c r="R362" s="1956"/>
      <c r="S362" s="1956"/>
      <c r="T362" s="609"/>
      <c r="U362" s="1956"/>
      <c r="V362" s="1956"/>
      <c r="W362" s="1956"/>
      <c r="X362" s="1956"/>
      <c r="Y362" s="1956"/>
      <c r="Z362" s="1956"/>
      <c r="AA362" s="1956"/>
      <c r="AB362" s="1956"/>
    </row>
    <row r="363" spans="1:28" x14ac:dyDescent="0.35">
      <c r="A363" s="1956"/>
      <c r="B363" s="1956"/>
      <c r="C363" s="1956"/>
      <c r="D363" s="1956"/>
      <c r="E363" s="1956"/>
      <c r="F363" s="1956"/>
      <c r="G363" s="1956"/>
      <c r="H363" s="1956"/>
      <c r="I363" s="609"/>
      <c r="J363" s="609"/>
      <c r="K363" s="1956"/>
      <c r="L363" s="1956"/>
      <c r="M363" s="1956"/>
      <c r="N363" s="1956"/>
      <c r="O363" s="1956"/>
      <c r="P363" s="1956"/>
      <c r="Q363" s="1956"/>
      <c r="R363" s="1956"/>
      <c r="S363" s="1956"/>
      <c r="T363" s="609"/>
      <c r="U363" s="1956"/>
      <c r="V363" s="1956"/>
      <c r="W363" s="1956"/>
      <c r="X363" s="1956"/>
      <c r="Y363" s="1956"/>
      <c r="Z363" s="1956"/>
      <c r="AA363" s="1956"/>
      <c r="AB363" s="1956"/>
    </row>
    <row r="364" spans="1:28" x14ac:dyDescent="0.35">
      <c r="A364" s="1956"/>
      <c r="B364" s="1956"/>
      <c r="C364" s="1956"/>
      <c r="D364" s="1956"/>
      <c r="E364" s="1956"/>
      <c r="F364" s="1956"/>
      <c r="G364" s="1956"/>
      <c r="H364" s="1956"/>
      <c r="I364" s="609"/>
      <c r="J364" s="609"/>
      <c r="K364" s="1956"/>
      <c r="L364" s="1956"/>
      <c r="M364" s="1956"/>
      <c r="N364" s="1956"/>
      <c r="O364" s="1956"/>
      <c r="P364" s="1956"/>
      <c r="Q364" s="1956"/>
      <c r="R364" s="1956"/>
      <c r="S364" s="1956"/>
      <c r="T364" s="609"/>
      <c r="U364" s="1956"/>
      <c r="V364" s="1956"/>
      <c r="W364" s="1956"/>
      <c r="X364" s="1956"/>
      <c r="Y364" s="1956"/>
      <c r="Z364" s="1956"/>
      <c r="AA364" s="1956"/>
      <c r="AB364" s="1956"/>
    </row>
    <row r="365" spans="1:28" x14ac:dyDescent="0.35">
      <c r="A365" s="1956"/>
      <c r="B365" s="1956"/>
      <c r="C365" s="1956"/>
      <c r="D365" s="1956"/>
      <c r="E365" s="1956"/>
      <c r="F365" s="1956"/>
      <c r="G365" s="1956"/>
      <c r="H365" s="1956"/>
      <c r="I365" s="609"/>
      <c r="J365" s="609"/>
      <c r="K365" s="1956"/>
      <c r="L365" s="1956"/>
      <c r="M365" s="1956"/>
      <c r="N365" s="1956"/>
      <c r="O365" s="1956"/>
      <c r="P365" s="1956"/>
      <c r="Q365" s="1956"/>
      <c r="R365" s="1956"/>
      <c r="S365" s="1956"/>
      <c r="T365" s="609"/>
      <c r="U365" s="1956"/>
      <c r="V365" s="1956"/>
      <c r="W365" s="1956"/>
      <c r="X365" s="1956"/>
      <c r="Y365" s="1956"/>
      <c r="Z365" s="1956"/>
      <c r="AA365" s="1956"/>
      <c r="AB365" s="1956"/>
    </row>
    <row r="366" spans="1:28" x14ac:dyDescent="0.35">
      <c r="A366" s="1956"/>
      <c r="B366" s="1956"/>
      <c r="C366" s="1956"/>
      <c r="D366" s="1956"/>
      <c r="E366" s="1956"/>
      <c r="F366" s="1956"/>
      <c r="G366" s="1956"/>
      <c r="H366" s="1956"/>
      <c r="I366" s="609"/>
      <c r="J366" s="609"/>
      <c r="K366" s="1956"/>
      <c r="L366" s="1956"/>
      <c r="M366" s="1956"/>
      <c r="N366" s="1956"/>
      <c r="O366" s="1956"/>
      <c r="P366" s="1956"/>
      <c r="Q366" s="1956"/>
      <c r="R366" s="1956"/>
      <c r="S366" s="1956"/>
      <c r="T366" s="609"/>
      <c r="U366" s="1956"/>
      <c r="V366" s="1956"/>
      <c r="W366" s="1956"/>
      <c r="X366" s="1956"/>
      <c r="Y366" s="1956"/>
      <c r="Z366" s="1956"/>
      <c r="AA366" s="1956"/>
      <c r="AB366" s="1956"/>
    </row>
    <row r="367" spans="1:28" x14ac:dyDescent="0.35">
      <c r="A367" s="1956"/>
      <c r="B367" s="1956"/>
      <c r="C367" s="1956"/>
      <c r="D367" s="1956"/>
      <c r="E367" s="1956"/>
      <c r="F367" s="1956"/>
      <c r="G367" s="1956"/>
      <c r="H367" s="1956"/>
      <c r="I367" s="609"/>
      <c r="J367" s="609"/>
      <c r="K367" s="1956"/>
      <c r="L367" s="1956"/>
      <c r="M367" s="1956"/>
      <c r="N367" s="1956"/>
      <c r="O367" s="1956"/>
      <c r="P367" s="1956"/>
      <c r="Q367" s="1956"/>
      <c r="R367" s="1956"/>
      <c r="S367" s="1956"/>
      <c r="T367" s="609"/>
      <c r="U367" s="1956"/>
      <c r="V367" s="1956"/>
      <c r="W367" s="1956"/>
      <c r="X367" s="1956"/>
      <c r="Y367" s="1956"/>
      <c r="Z367" s="1956"/>
      <c r="AA367" s="1956"/>
      <c r="AB367" s="1956"/>
    </row>
    <row r="368" spans="1:28" x14ac:dyDescent="0.35">
      <c r="A368" s="1956"/>
      <c r="B368" s="1956"/>
      <c r="C368" s="1956"/>
      <c r="D368" s="1956"/>
      <c r="E368" s="1956"/>
      <c r="F368" s="1956"/>
      <c r="G368" s="1956"/>
      <c r="H368" s="1956"/>
      <c r="I368" s="609"/>
      <c r="J368" s="609"/>
      <c r="K368" s="1956"/>
      <c r="L368" s="1956"/>
      <c r="M368" s="1956"/>
      <c r="N368" s="1956"/>
      <c r="O368" s="1956"/>
      <c r="P368" s="1956"/>
      <c r="Q368" s="1956"/>
      <c r="R368" s="1956"/>
      <c r="S368" s="1956"/>
      <c r="T368" s="609"/>
      <c r="U368" s="1956"/>
      <c r="V368" s="1956"/>
      <c r="W368" s="1956"/>
      <c r="X368" s="1956"/>
      <c r="Y368" s="1956"/>
      <c r="Z368" s="1956"/>
      <c r="AA368" s="1956"/>
      <c r="AB368" s="1956"/>
    </row>
    <row r="369" spans="1:28" x14ac:dyDescent="0.35">
      <c r="A369" s="1956"/>
      <c r="B369" s="1956"/>
      <c r="C369" s="1956"/>
      <c r="D369" s="1956"/>
      <c r="E369" s="1956"/>
      <c r="F369" s="1956"/>
      <c r="G369" s="1956"/>
      <c r="H369" s="1956"/>
      <c r="I369" s="609"/>
      <c r="J369" s="609"/>
      <c r="K369" s="1956"/>
      <c r="L369" s="1956"/>
      <c r="M369" s="1956"/>
      <c r="N369" s="1956"/>
      <c r="O369" s="1956"/>
      <c r="P369" s="1956"/>
      <c r="Q369" s="1956"/>
      <c r="R369" s="1956"/>
      <c r="S369" s="1956"/>
      <c r="T369" s="609"/>
      <c r="U369" s="1956"/>
      <c r="V369" s="1956"/>
      <c r="W369" s="1956"/>
      <c r="X369" s="1956"/>
      <c r="Y369" s="1956"/>
      <c r="Z369" s="1956"/>
      <c r="AA369" s="1956"/>
      <c r="AB369" s="1956"/>
    </row>
    <row r="370" spans="1:28" x14ac:dyDescent="0.35">
      <c r="A370" s="1956"/>
      <c r="B370" s="1956"/>
      <c r="C370" s="1956"/>
      <c r="D370" s="1956"/>
      <c r="E370" s="1956"/>
      <c r="F370" s="1956"/>
      <c r="G370" s="1956"/>
      <c r="H370" s="1956"/>
      <c r="I370" s="609"/>
      <c r="J370" s="609"/>
      <c r="K370" s="1956"/>
      <c r="L370" s="1956"/>
      <c r="M370" s="1956"/>
      <c r="N370" s="1956"/>
      <c r="O370" s="1956"/>
      <c r="P370" s="1956"/>
      <c r="Q370" s="1956"/>
      <c r="R370" s="1956"/>
      <c r="S370" s="1956"/>
      <c r="T370" s="609"/>
      <c r="U370" s="1956"/>
      <c r="V370" s="1956"/>
      <c r="W370" s="1956"/>
      <c r="X370" s="1956"/>
      <c r="Y370" s="1956"/>
      <c r="Z370" s="1956"/>
      <c r="AA370" s="1956"/>
      <c r="AB370" s="1956"/>
    </row>
    <row r="371" spans="1:28" x14ac:dyDescent="0.35">
      <c r="A371" s="1956"/>
      <c r="B371" s="1956"/>
      <c r="C371" s="1956"/>
      <c r="D371" s="1956"/>
      <c r="E371" s="1956"/>
      <c r="F371" s="1956"/>
      <c r="G371" s="1956"/>
      <c r="H371" s="1956"/>
      <c r="I371" s="609"/>
      <c r="J371" s="609"/>
      <c r="K371" s="1956"/>
      <c r="L371" s="1956"/>
      <c r="M371" s="1956"/>
      <c r="N371" s="1956"/>
      <c r="O371" s="1956"/>
      <c r="P371" s="1956"/>
      <c r="Q371" s="1956"/>
      <c r="R371" s="1956"/>
      <c r="S371" s="1956"/>
      <c r="T371" s="609"/>
      <c r="U371" s="1956"/>
      <c r="V371" s="1956"/>
      <c r="W371" s="1956"/>
      <c r="X371" s="1956"/>
      <c r="Y371" s="1956"/>
      <c r="Z371" s="1956"/>
      <c r="AA371" s="1956"/>
      <c r="AB371" s="1956"/>
    </row>
    <row r="372" spans="1:28" x14ac:dyDescent="0.35">
      <c r="A372" s="1956"/>
      <c r="B372" s="1956"/>
      <c r="C372" s="1956"/>
      <c r="D372" s="1956"/>
      <c r="E372" s="1956"/>
      <c r="F372" s="1956"/>
      <c r="G372" s="1956"/>
      <c r="H372" s="1956"/>
      <c r="I372" s="609"/>
      <c r="J372" s="609"/>
      <c r="K372" s="1956"/>
      <c r="L372" s="1956"/>
      <c r="M372" s="1956"/>
      <c r="N372" s="1956"/>
      <c r="O372" s="1956"/>
      <c r="P372" s="1956"/>
      <c r="Q372" s="1956"/>
      <c r="R372" s="1956"/>
      <c r="S372" s="1956"/>
      <c r="T372" s="609"/>
      <c r="U372" s="1956"/>
      <c r="V372" s="1956"/>
      <c r="W372" s="1956"/>
      <c r="X372" s="1956"/>
      <c r="Y372" s="1956"/>
      <c r="Z372" s="1956"/>
      <c r="AA372" s="1956"/>
      <c r="AB372" s="1956"/>
    </row>
    <row r="373" spans="1:28" x14ac:dyDescent="0.35">
      <c r="A373" s="1956"/>
      <c r="B373" s="1956"/>
      <c r="C373" s="1956"/>
      <c r="D373" s="1956"/>
      <c r="E373" s="1956"/>
      <c r="F373" s="1956"/>
      <c r="G373" s="1956"/>
      <c r="H373" s="1956"/>
      <c r="I373" s="609"/>
      <c r="J373" s="609"/>
      <c r="K373" s="1956"/>
      <c r="L373" s="1956"/>
      <c r="M373" s="1956"/>
      <c r="N373" s="1956"/>
      <c r="O373" s="1956"/>
      <c r="P373" s="1956"/>
      <c r="Q373" s="1956"/>
      <c r="R373" s="1956"/>
      <c r="S373" s="1956"/>
      <c r="T373" s="609"/>
      <c r="U373" s="1956"/>
      <c r="V373" s="1956"/>
      <c r="W373" s="1956"/>
      <c r="X373" s="1956"/>
      <c r="Y373" s="1956"/>
      <c r="Z373" s="1956"/>
      <c r="AA373" s="1956"/>
      <c r="AB373" s="1956"/>
    </row>
    <row r="374" spans="1:28" x14ac:dyDescent="0.35">
      <c r="A374" s="1956"/>
      <c r="B374" s="1956"/>
      <c r="C374" s="1956"/>
      <c r="D374" s="1956"/>
      <c r="E374" s="1956"/>
      <c r="F374" s="1956"/>
      <c r="G374" s="1956"/>
      <c r="H374" s="1956"/>
      <c r="I374" s="609"/>
      <c r="J374" s="609"/>
      <c r="K374" s="1956"/>
      <c r="L374" s="1956"/>
      <c r="M374" s="1956"/>
      <c r="N374" s="1956"/>
      <c r="O374" s="1956"/>
      <c r="P374" s="1956"/>
      <c r="Q374" s="1956"/>
      <c r="R374" s="1956"/>
      <c r="S374" s="1956"/>
      <c r="T374" s="609"/>
      <c r="U374" s="1956"/>
      <c r="V374" s="1956"/>
      <c r="W374" s="1956"/>
      <c r="X374" s="1956"/>
      <c r="Y374" s="1956"/>
      <c r="Z374" s="1956"/>
      <c r="AA374" s="1956"/>
      <c r="AB374" s="1956"/>
    </row>
    <row r="375" spans="1:28" x14ac:dyDescent="0.35">
      <c r="A375" s="1956"/>
      <c r="B375" s="1956"/>
      <c r="C375" s="1956"/>
      <c r="D375" s="1956"/>
      <c r="E375" s="1956"/>
      <c r="F375" s="1956"/>
      <c r="G375" s="1956"/>
      <c r="H375" s="1956"/>
      <c r="I375" s="609"/>
      <c r="J375" s="609"/>
      <c r="K375" s="1956"/>
      <c r="L375" s="1956"/>
      <c r="M375" s="1956"/>
      <c r="N375" s="1956"/>
      <c r="O375" s="1956"/>
      <c r="P375" s="1956"/>
      <c r="Q375" s="1956"/>
      <c r="R375" s="1956"/>
      <c r="S375" s="1956"/>
      <c r="T375" s="609"/>
      <c r="U375" s="1956"/>
      <c r="V375" s="1956"/>
      <c r="W375" s="1956"/>
      <c r="X375" s="1956"/>
      <c r="Y375" s="1956"/>
      <c r="Z375" s="1956"/>
      <c r="AA375" s="1956"/>
      <c r="AB375" s="1956"/>
    </row>
    <row r="376" spans="1:28" x14ac:dyDescent="0.35">
      <c r="A376" s="1956"/>
      <c r="B376" s="1956"/>
      <c r="C376" s="1956"/>
      <c r="D376" s="1956"/>
      <c r="E376" s="1956"/>
      <c r="F376" s="1956"/>
      <c r="G376" s="1956"/>
      <c r="H376" s="1956"/>
      <c r="I376" s="609"/>
      <c r="J376" s="609"/>
      <c r="K376" s="1956"/>
      <c r="L376" s="1956"/>
      <c r="M376" s="1956"/>
      <c r="N376" s="1956"/>
      <c r="O376" s="1956"/>
      <c r="P376" s="1956"/>
      <c r="Q376" s="1956"/>
      <c r="R376" s="1956"/>
      <c r="S376" s="1956"/>
      <c r="T376" s="609"/>
      <c r="U376" s="1956"/>
      <c r="V376" s="1956"/>
      <c r="W376" s="1956"/>
      <c r="X376" s="1956"/>
      <c r="Y376" s="1956"/>
      <c r="Z376" s="1956"/>
      <c r="AA376" s="1956"/>
      <c r="AB376" s="1956"/>
    </row>
    <row r="377" spans="1:28" x14ac:dyDescent="0.35">
      <c r="A377" s="1956"/>
      <c r="B377" s="1956"/>
      <c r="C377" s="1956"/>
      <c r="D377" s="1956"/>
      <c r="E377" s="1956"/>
      <c r="F377" s="1956"/>
      <c r="G377" s="1956"/>
      <c r="H377" s="1956"/>
      <c r="I377" s="609"/>
      <c r="J377" s="609"/>
      <c r="K377" s="1956"/>
      <c r="L377" s="1956"/>
      <c r="M377" s="1956"/>
      <c r="N377" s="1956"/>
      <c r="O377" s="1956"/>
      <c r="P377" s="1956"/>
      <c r="Q377" s="1956"/>
      <c r="R377" s="1956"/>
      <c r="S377" s="1956"/>
      <c r="T377" s="609"/>
      <c r="U377" s="1956"/>
      <c r="V377" s="1956"/>
      <c r="W377" s="1956"/>
      <c r="X377" s="1956"/>
      <c r="Y377" s="1956"/>
      <c r="Z377" s="1956"/>
      <c r="AA377" s="1956"/>
      <c r="AB377" s="1956"/>
    </row>
    <row r="378" spans="1:28" x14ac:dyDescent="0.35">
      <c r="A378" s="1956"/>
      <c r="B378" s="1956"/>
      <c r="C378" s="1956"/>
      <c r="D378" s="1956"/>
      <c r="E378" s="1956"/>
      <c r="F378" s="1956"/>
      <c r="G378" s="1956"/>
      <c r="H378" s="1956"/>
      <c r="I378" s="609"/>
      <c r="J378" s="609"/>
      <c r="K378" s="1956"/>
      <c r="L378" s="1956"/>
      <c r="M378" s="1956"/>
      <c r="N378" s="1956"/>
      <c r="O378" s="1956"/>
      <c r="P378" s="1956"/>
      <c r="Q378" s="1956"/>
      <c r="R378" s="1956"/>
      <c r="S378" s="1956"/>
      <c r="T378" s="609"/>
      <c r="U378" s="1956"/>
      <c r="V378" s="1956"/>
      <c r="W378" s="1956"/>
      <c r="X378" s="1956"/>
      <c r="Y378" s="1956"/>
      <c r="Z378" s="1956"/>
      <c r="AA378" s="1956"/>
      <c r="AB378" s="1956"/>
    </row>
    <row r="379" spans="1:28" x14ac:dyDescent="0.35">
      <c r="A379" s="1956"/>
      <c r="B379" s="1956"/>
      <c r="C379" s="1956"/>
      <c r="D379" s="1956"/>
      <c r="E379" s="1956"/>
      <c r="F379" s="1956"/>
      <c r="G379" s="1956"/>
      <c r="H379" s="1956"/>
      <c r="I379" s="609"/>
      <c r="J379" s="609"/>
      <c r="K379" s="1956"/>
      <c r="L379" s="1956"/>
      <c r="M379" s="1956"/>
      <c r="N379" s="1956"/>
      <c r="O379" s="1956"/>
      <c r="P379" s="1956"/>
      <c r="Q379" s="1956"/>
      <c r="R379" s="1956"/>
      <c r="S379" s="1956"/>
      <c r="T379" s="609"/>
      <c r="U379" s="1956"/>
      <c r="V379" s="1956"/>
      <c r="W379" s="1956"/>
      <c r="X379" s="1956"/>
      <c r="Y379" s="1956"/>
      <c r="Z379" s="1956"/>
      <c r="AA379" s="1956"/>
      <c r="AB379" s="1956"/>
    </row>
    <row r="380" spans="1:28" x14ac:dyDescent="0.35">
      <c r="A380" s="1956"/>
      <c r="B380" s="1956"/>
      <c r="C380" s="1956"/>
      <c r="D380" s="1956"/>
      <c r="E380" s="1956"/>
      <c r="F380" s="1956"/>
      <c r="G380" s="1956"/>
      <c r="H380" s="1956"/>
      <c r="I380" s="609"/>
      <c r="J380" s="609"/>
      <c r="K380" s="1956"/>
      <c r="L380" s="1956"/>
      <c r="M380" s="1956"/>
      <c r="N380" s="1956"/>
      <c r="O380" s="1956"/>
      <c r="P380" s="1956"/>
      <c r="Q380" s="1956"/>
      <c r="R380" s="1956"/>
      <c r="S380" s="1956"/>
      <c r="T380" s="609"/>
      <c r="U380" s="1956"/>
      <c r="V380" s="1956"/>
      <c r="W380" s="1956"/>
      <c r="X380" s="1956"/>
      <c r="Y380" s="1956"/>
      <c r="Z380" s="1956"/>
      <c r="AA380" s="1956"/>
      <c r="AB380" s="1956"/>
    </row>
    <row r="381" spans="1:28" x14ac:dyDescent="0.35">
      <c r="A381" s="1956"/>
      <c r="B381" s="1956"/>
      <c r="C381" s="1956"/>
      <c r="D381" s="1956"/>
      <c r="E381" s="1956"/>
      <c r="F381" s="1956"/>
      <c r="G381" s="1956"/>
      <c r="H381" s="1956"/>
      <c r="I381" s="609"/>
      <c r="J381" s="609"/>
      <c r="K381" s="1956"/>
      <c r="L381" s="1956"/>
      <c r="M381" s="1956"/>
      <c r="N381" s="1956"/>
      <c r="O381" s="1956"/>
      <c r="P381" s="1956"/>
      <c r="Q381" s="1956"/>
      <c r="R381" s="1956"/>
      <c r="S381" s="1956"/>
      <c r="T381" s="609"/>
      <c r="U381" s="1956"/>
      <c r="V381" s="1956"/>
      <c r="W381" s="1956"/>
      <c r="X381" s="1956"/>
      <c r="Y381" s="1956"/>
      <c r="Z381" s="1956"/>
      <c r="AA381" s="1956"/>
      <c r="AB381" s="1956"/>
    </row>
    <row r="382" spans="1:28" x14ac:dyDescent="0.35">
      <c r="A382" s="1956"/>
      <c r="B382" s="1956"/>
      <c r="C382" s="1956"/>
      <c r="D382" s="1956"/>
      <c r="E382" s="1956"/>
      <c r="F382" s="1956"/>
      <c r="G382" s="1956"/>
      <c r="H382" s="1956"/>
      <c r="I382" s="609"/>
      <c r="J382" s="609"/>
      <c r="K382" s="1956"/>
      <c r="L382" s="1956"/>
      <c r="M382" s="1956"/>
      <c r="N382" s="1956"/>
      <c r="O382" s="1956"/>
      <c r="P382" s="1956"/>
      <c r="Q382" s="1956"/>
      <c r="R382" s="1956"/>
      <c r="S382" s="1956"/>
      <c r="T382" s="609"/>
      <c r="U382" s="1956"/>
      <c r="V382" s="1956"/>
      <c r="W382" s="1956"/>
      <c r="X382" s="1956"/>
      <c r="Y382" s="1956"/>
      <c r="Z382" s="1956"/>
      <c r="AA382" s="1956"/>
      <c r="AB382" s="1956"/>
    </row>
    <row r="383" spans="1:28" x14ac:dyDescent="0.35">
      <c r="A383" s="1956"/>
      <c r="B383" s="1956"/>
      <c r="C383" s="1956"/>
      <c r="D383" s="1956"/>
      <c r="E383" s="1956"/>
      <c r="F383" s="1956"/>
      <c r="G383" s="1956"/>
      <c r="H383" s="1956"/>
      <c r="I383" s="609"/>
      <c r="J383" s="609"/>
      <c r="K383" s="1956"/>
      <c r="L383" s="1956"/>
      <c r="M383" s="1956"/>
      <c r="N383" s="1956"/>
      <c r="O383" s="1956"/>
      <c r="P383" s="1956"/>
      <c r="Q383" s="1956"/>
      <c r="R383" s="1956"/>
      <c r="S383" s="1956"/>
      <c r="T383" s="609"/>
      <c r="U383" s="1956"/>
      <c r="V383" s="1956"/>
      <c r="W383" s="1956"/>
      <c r="X383" s="1956"/>
      <c r="Y383" s="1956"/>
      <c r="Z383" s="1956"/>
      <c r="AA383" s="1956"/>
      <c r="AB383" s="1956"/>
    </row>
    <row r="384" spans="1:28" x14ac:dyDescent="0.35">
      <c r="A384" s="1956"/>
      <c r="B384" s="1956"/>
      <c r="C384" s="1956"/>
      <c r="D384" s="1956"/>
      <c r="E384" s="1956"/>
      <c r="F384" s="1956"/>
      <c r="G384" s="1956"/>
      <c r="H384" s="1956"/>
      <c r="I384" s="609"/>
      <c r="J384" s="609"/>
      <c r="K384" s="1956"/>
      <c r="L384" s="1956"/>
      <c r="M384" s="1956"/>
      <c r="N384" s="1956"/>
      <c r="O384" s="1956"/>
      <c r="P384" s="1956"/>
      <c r="Q384" s="1956"/>
      <c r="R384" s="1956"/>
      <c r="S384" s="1956"/>
      <c r="T384" s="609"/>
      <c r="U384" s="1956"/>
      <c r="V384" s="1956"/>
      <c r="W384" s="1956"/>
      <c r="X384" s="1956"/>
      <c r="Y384" s="1956"/>
      <c r="Z384" s="1956"/>
      <c r="AA384" s="1956"/>
      <c r="AB384" s="1956"/>
    </row>
    <row r="385" spans="1:28" x14ac:dyDescent="0.35">
      <c r="A385" s="1956"/>
      <c r="B385" s="1956"/>
      <c r="C385" s="1956"/>
      <c r="D385" s="1956"/>
      <c r="E385" s="1956"/>
      <c r="F385" s="1956"/>
      <c r="G385" s="1956"/>
      <c r="H385" s="1956"/>
      <c r="I385" s="609"/>
      <c r="J385" s="609"/>
      <c r="K385" s="1956"/>
      <c r="L385" s="1956"/>
      <c r="M385" s="1956"/>
      <c r="N385" s="1956"/>
      <c r="O385" s="1956"/>
      <c r="P385" s="1956"/>
      <c r="Q385" s="1956"/>
      <c r="R385" s="1956"/>
      <c r="S385" s="1956"/>
      <c r="T385" s="609"/>
      <c r="U385" s="1956"/>
      <c r="V385" s="1956"/>
      <c r="W385" s="1956"/>
      <c r="X385" s="1956"/>
      <c r="Y385" s="1956"/>
      <c r="Z385" s="1956"/>
      <c r="AA385" s="1956"/>
      <c r="AB385" s="1956"/>
    </row>
    <row r="386" spans="1:28" x14ac:dyDescent="0.35">
      <c r="A386" s="1956"/>
      <c r="B386" s="1956"/>
      <c r="C386" s="1956"/>
      <c r="D386" s="1956"/>
      <c r="E386" s="1956"/>
      <c r="F386" s="1956"/>
      <c r="G386" s="1956"/>
      <c r="H386" s="1956"/>
      <c r="I386" s="609"/>
      <c r="J386" s="609"/>
      <c r="K386" s="1956"/>
      <c r="L386" s="1956"/>
      <c r="M386" s="1956"/>
      <c r="N386" s="1956"/>
      <c r="O386" s="1956"/>
      <c r="P386" s="1956"/>
      <c r="Q386" s="1956"/>
      <c r="R386" s="1956"/>
      <c r="S386" s="1956"/>
      <c r="T386" s="609"/>
      <c r="U386" s="1956"/>
      <c r="V386" s="1956"/>
      <c r="W386" s="1956"/>
      <c r="X386" s="1956"/>
      <c r="Y386" s="1956"/>
      <c r="Z386" s="1956"/>
      <c r="AA386" s="1956"/>
      <c r="AB386" s="1956"/>
    </row>
    <row r="387" spans="1:28" x14ac:dyDescent="0.35">
      <c r="A387" s="1956"/>
      <c r="B387" s="1956"/>
      <c r="C387" s="1956"/>
      <c r="D387" s="1956"/>
      <c r="E387" s="1956"/>
      <c r="F387" s="1956"/>
      <c r="G387" s="1956"/>
      <c r="H387" s="1956"/>
      <c r="I387" s="609"/>
      <c r="J387" s="609"/>
      <c r="K387" s="1956"/>
      <c r="L387" s="1956"/>
      <c r="M387" s="1956"/>
      <c r="N387" s="1956"/>
      <c r="O387" s="1956"/>
      <c r="P387" s="1956"/>
      <c r="Q387" s="1956"/>
      <c r="R387" s="1956"/>
      <c r="S387" s="1956"/>
      <c r="T387" s="609"/>
      <c r="U387" s="1956"/>
      <c r="V387" s="1956"/>
      <c r="W387" s="1956"/>
      <c r="X387" s="1956"/>
      <c r="Y387" s="1956"/>
      <c r="Z387" s="1956"/>
      <c r="AA387" s="1956"/>
      <c r="AB387" s="1956"/>
    </row>
    <row r="388" spans="1:28" x14ac:dyDescent="0.35">
      <c r="A388" s="1956"/>
      <c r="B388" s="1956"/>
      <c r="C388" s="1956"/>
      <c r="D388" s="1956"/>
      <c r="E388" s="1956"/>
      <c r="F388" s="1956"/>
      <c r="G388" s="1956"/>
      <c r="H388" s="1956"/>
      <c r="I388" s="609"/>
      <c r="J388" s="609"/>
      <c r="K388" s="1956"/>
      <c r="L388" s="1956"/>
      <c r="M388" s="1956"/>
      <c r="N388" s="1956"/>
      <c r="O388" s="1956"/>
      <c r="P388" s="1956"/>
      <c r="Q388" s="1956"/>
      <c r="R388" s="1956"/>
      <c r="S388" s="1956"/>
      <c r="T388" s="609"/>
      <c r="U388" s="1956"/>
      <c r="V388" s="1956"/>
      <c r="W388" s="1956"/>
      <c r="X388" s="1956"/>
      <c r="Y388" s="1956"/>
      <c r="Z388" s="1956"/>
      <c r="AA388" s="1956"/>
      <c r="AB388" s="1956"/>
    </row>
    <row r="389" spans="1:28" x14ac:dyDescent="0.35">
      <c r="A389" s="1956"/>
      <c r="B389" s="1956"/>
      <c r="C389" s="1956"/>
      <c r="D389" s="1956"/>
      <c r="E389" s="1956"/>
      <c r="F389" s="1956"/>
      <c r="G389" s="1956"/>
      <c r="H389" s="1956"/>
      <c r="I389" s="609"/>
      <c r="J389" s="609"/>
      <c r="K389" s="1956"/>
      <c r="L389" s="1956"/>
      <c r="M389" s="1956"/>
      <c r="N389" s="1956"/>
      <c r="O389" s="1956"/>
      <c r="P389" s="1956"/>
      <c r="Q389" s="1956"/>
      <c r="R389" s="1956"/>
      <c r="S389" s="1956"/>
      <c r="T389" s="609"/>
      <c r="U389" s="1956"/>
      <c r="V389" s="1956"/>
      <c r="W389" s="1956"/>
      <c r="X389" s="1956"/>
      <c r="Y389" s="1956"/>
      <c r="Z389" s="1956"/>
      <c r="AA389" s="1956"/>
      <c r="AB389" s="1956"/>
    </row>
    <row r="390" spans="1:28" x14ac:dyDescent="0.35">
      <c r="A390" s="1956"/>
      <c r="B390" s="1956"/>
      <c r="C390" s="1956"/>
      <c r="D390" s="1956"/>
      <c r="E390" s="1956"/>
      <c r="F390" s="1956"/>
      <c r="G390" s="1956"/>
      <c r="H390" s="1956"/>
      <c r="I390" s="609"/>
      <c r="J390" s="609"/>
      <c r="K390" s="1956"/>
      <c r="L390" s="1956"/>
      <c r="M390" s="1956"/>
      <c r="N390" s="1956"/>
      <c r="O390" s="1956"/>
      <c r="P390" s="1956"/>
      <c r="Q390" s="1956"/>
      <c r="R390" s="1956"/>
      <c r="S390" s="1956"/>
      <c r="T390" s="609"/>
      <c r="U390" s="1956"/>
      <c r="V390" s="1956"/>
      <c r="W390" s="1956"/>
      <c r="X390" s="1956"/>
      <c r="Y390" s="1956"/>
      <c r="Z390" s="1956"/>
      <c r="AA390" s="1956"/>
      <c r="AB390" s="1956"/>
    </row>
    <row r="391" spans="1:28" x14ac:dyDescent="0.35">
      <c r="A391" s="1956"/>
      <c r="B391" s="1956"/>
      <c r="C391" s="1956"/>
      <c r="D391" s="1956"/>
      <c r="E391" s="1956"/>
      <c r="F391" s="1956"/>
      <c r="G391" s="1956"/>
      <c r="H391" s="1956"/>
      <c r="I391" s="609"/>
      <c r="J391" s="609"/>
      <c r="K391" s="1956"/>
      <c r="L391" s="1956"/>
      <c r="M391" s="1956"/>
      <c r="N391" s="1956"/>
      <c r="O391" s="1956"/>
      <c r="P391" s="1956"/>
      <c r="Q391" s="1956"/>
      <c r="R391" s="1956"/>
      <c r="S391" s="1956"/>
      <c r="T391" s="609"/>
      <c r="U391" s="1956"/>
      <c r="V391" s="1956"/>
      <c r="W391" s="1956"/>
      <c r="X391" s="1956"/>
      <c r="Y391" s="1956"/>
      <c r="Z391" s="1956"/>
      <c r="AA391" s="1956"/>
      <c r="AB391" s="1956"/>
    </row>
    <row r="392" spans="1:28" x14ac:dyDescent="0.35">
      <c r="A392" s="1956"/>
      <c r="B392" s="1956"/>
      <c r="C392" s="1956"/>
      <c r="D392" s="1956"/>
      <c r="E392" s="1956"/>
      <c r="F392" s="1956"/>
      <c r="G392" s="1956"/>
      <c r="H392" s="1956"/>
      <c r="I392" s="609"/>
      <c r="J392" s="609"/>
      <c r="K392" s="1956"/>
      <c r="L392" s="1956"/>
      <c r="M392" s="1956"/>
      <c r="N392" s="1956"/>
      <c r="O392" s="1956"/>
      <c r="P392" s="1956"/>
      <c r="Q392" s="1956"/>
      <c r="R392" s="1956"/>
      <c r="S392" s="1956"/>
      <c r="T392" s="609"/>
      <c r="U392" s="1956"/>
      <c r="V392" s="1956"/>
      <c r="W392" s="1956"/>
      <c r="X392" s="1956"/>
      <c r="Y392" s="1956"/>
      <c r="Z392" s="1956"/>
      <c r="AA392" s="1956"/>
      <c r="AB392" s="1956"/>
    </row>
    <row r="393" spans="1:28" x14ac:dyDescent="0.35">
      <c r="A393" s="1956"/>
      <c r="B393" s="1956"/>
      <c r="C393" s="1956"/>
      <c r="D393" s="1956"/>
      <c r="E393" s="1956"/>
      <c r="F393" s="1956"/>
      <c r="G393" s="1956"/>
      <c r="H393" s="1956"/>
      <c r="I393" s="609"/>
      <c r="J393" s="609"/>
      <c r="K393" s="1956"/>
      <c r="L393" s="1956"/>
      <c r="M393" s="1956"/>
      <c r="N393" s="1956"/>
      <c r="O393" s="1956"/>
      <c r="P393" s="1956"/>
      <c r="Q393" s="1956"/>
      <c r="R393" s="1956"/>
      <c r="S393" s="1956"/>
      <c r="T393" s="609"/>
      <c r="U393" s="1956"/>
      <c r="V393" s="1956"/>
      <c r="W393" s="1956"/>
      <c r="X393" s="1956"/>
      <c r="Y393" s="1956"/>
      <c r="Z393" s="1956"/>
      <c r="AA393" s="1956"/>
      <c r="AB393" s="1956"/>
    </row>
    <row r="394" spans="1:28" x14ac:dyDescent="0.35">
      <c r="A394" s="1956"/>
      <c r="B394" s="1956"/>
      <c r="C394" s="1956"/>
      <c r="D394" s="1956"/>
      <c r="E394" s="1956"/>
      <c r="F394" s="1956"/>
      <c r="G394" s="1956"/>
      <c r="H394" s="1956"/>
      <c r="I394" s="609"/>
      <c r="J394" s="609"/>
      <c r="K394" s="1956"/>
      <c r="L394" s="1956"/>
      <c r="M394" s="1956"/>
      <c r="N394" s="1956"/>
      <c r="O394" s="1956"/>
      <c r="P394" s="1956"/>
      <c r="Q394" s="1956"/>
      <c r="R394" s="1956"/>
      <c r="S394" s="1956"/>
      <c r="T394" s="609"/>
      <c r="U394" s="1956"/>
      <c r="V394" s="1956"/>
      <c r="W394" s="1956"/>
      <c r="X394" s="1956"/>
      <c r="Y394" s="1956"/>
      <c r="Z394" s="1956"/>
      <c r="AA394" s="1956"/>
      <c r="AB394" s="1956"/>
    </row>
    <row r="395" spans="1:28" x14ac:dyDescent="0.35">
      <c r="A395" s="1956"/>
      <c r="B395" s="1956"/>
      <c r="C395" s="1956"/>
      <c r="D395" s="1956"/>
      <c r="E395" s="1956"/>
      <c r="F395" s="1956"/>
      <c r="G395" s="1956"/>
      <c r="H395" s="1956"/>
      <c r="I395" s="609"/>
      <c r="J395" s="609"/>
      <c r="K395" s="1956"/>
      <c r="L395" s="1956"/>
      <c r="M395" s="1956"/>
      <c r="N395" s="1956"/>
      <c r="O395" s="1956"/>
      <c r="P395" s="1956"/>
      <c r="Q395" s="1956"/>
      <c r="R395" s="1956"/>
      <c r="S395" s="1956"/>
      <c r="T395" s="609"/>
      <c r="U395" s="1956"/>
      <c r="V395" s="1956"/>
      <c r="W395" s="1956"/>
      <c r="X395" s="1956"/>
      <c r="Y395" s="1956"/>
      <c r="Z395" s="1956"/>
      <c r="AA395" s="1956"/>
      <c r="AB395" s="1956"/>
    </row>
    <row r="396" spans="1:28" x14ac:dyDescent="0.35">
      <c r="A396" s="1956"/>
      <c r="B396" s="1956"/>
      <c r="C396" s="1956"/>
      <c r="D396" s="1956"/>
      <c r="E396" s="1956"/>
      <c r="F396" s="1956"/>
      <c r="G396" s="1956"/>
      <c r="H396" s="1956"/>
      <c r="I396" s="609"/>
      <c r="J396" s="609"/>
      <c r="K396" s="1956"/>
      <c r="L396" s="1956"/>
      <c r="M396" s="1956"/>
      <c r="N396" s="1956"/>
      <c r="O396" s="1956"/>
      <c r="P396" s="1956"/>
      <c r="Q396" s="1956"/>
      <c r="R396" s="1956"/>
      <c r="S396" s="1956"/>
      <c r="T396" s="609"/>
      <c r="U396" s="1956"/>
      <c r="V396" s="1956"/>
      <c r="W396" s="1956"/>
      <c r="X396" s="1956"/>
      <c r="Y396" s="1956"/>
      <c r="Z396" s="1956"/>
      <c r="AA396" s="1956"/>
      <c r="AB396" s="1956"/>
    </row>
    <row r="397" spans="1:28" x14ac:dyDescent="0.35">
      <c r="A397" s="1956"/>
      <c r="B397" s="1956"/>
      <c r="C397" s="1956"/>
      <c r="D397" s="1956"/>
      <c r="E397" s="1956"/>
      <c r="F397" s="1956"/>
      <c r="G397" s="1956"/>
      <c r="H397" s="1956"/>
      <c r="I397" s="609"/>
      <c r="J397" s="609"/>
      <c r="K397" s="1956"/>
      <c r="L397" s="1956"/>
      <c r="M397" s="1956"/>
      <c r="N397" s="1956"/>
      <c r="O397" s="1956"/>
      <c r="P397" s="1956"/>
      <c r="Q397" s="1956"/>
      <c r="R397" s="1956"/>
      <c r="S397" s="1956"/>
      <c r="T397" s="609"/>
      <c r="U397" s="1956"/>
      <c r="V397" s="1956"/>
      <c r="W397" s="1956"/>
      <c r="X397" s="1956"/>
      <c r="Y397" s="1956"/>
      <c r="Z397" s="1956"/>
      <c r="AA397" s="1956"/>
      <c r="AB397" s="1956"/>
    </row>
    <row r="398" spans="1:28" x14ac:dyDescent="0.35">
      <c r="A398" s="1956"/>
      <c r="B398" s="1956"/>
      <c r="C398" s="1956"/>
      <c r="D398" s="1956"/>
      <c r="E398" s="1956"/>
      <c r="F398" s="1956"/>
      <c r="G398" s="1956"/>
      <c r="H398" s="1956"/>
      <c r="I398" s="609"/>
      <c r="J398" s="609"/>
      <c r="K398" s="1956"/>
      <c r="L398" s="1956"/>
      <c r="M398" s="1956"/>
      <c r="N398" s="1956"/>
      <c r="O398" s="1956"/>
      <c r="P398" s="1956"/>
      <c r="Q398" s="1956"/>
      <c r="R398" s="1956"/>
      <c r="S398" s="1956"/>
      <c r="T398" s="609"/>
      <c r="U398" s="1956"/>
      <c r="V398" s="1956"/>
      <c r="W398" s="1956"/>
      <c r="X398" s="1956"/>
      <c r="Y398" s="1956"/>
      <c r="Z398" s="1956"/>
      <c r="AA398" s="1956"/>
      <c r="AB398" s="1956"/>
    </row>
    <row r="399" spans="1:28" x14ac:dyDescent="0.35">
      <c r="A399" s="1956"/>
      <c r="B399" s="1956"/>
      <c r="C399" s="1956"/>
      <c r="D399" s="1956"/>
      <c r="E399" s="1956"/>
      <c r="F399" s="1956"/>
      <c r="G399" s="1956"/>
      <c r="H399" s="1956"/>
      <c r="I399" s="609"/>
      <c r="J399" s="609"/>
      <c r="K399" s="1956"/>
      <c r="L399" s="1956"/>
      <c r="M399" s="1956"/>
      <c r="N399" s="1956"/>
      <c r="O399" s="1956"/>
      <c r="P399" s="1956"/>
      <c r="Q399" s="1956"/>
      <c r="R399" s="1956"/>
      <c r="S399" s="1956"/>
      <c r="T399" s="609"/>
      <c r="U399" s="1956"/>
      <c r="V399" s="1956"/>
      <c r="W399" s="1956"/>
      <c r="X399" s="1956"/>
      <c r="Y399" s="1956"/>
      <c r="Z399" s="1956"/>
      <c r="AA399" s="1956"/>
      <c r="AB399" s="1956"/>
    </row>
    <row r="400" spans="1:28" x14ac:dyDescent="0.35">
      <c r="A400" s="1956"/>
      <c r="B400" s="1956"/>
      <c r="C400" s="1956"/>
      <c r="D400" s="1956"/>
      <c r="E400" s="1956"/>
      <c r="F400" s="1956"/>
      <c r="G400" s="1956"/>
      <c r="H400" s="1956"/>
      <c r="I400" s="609"/>
      <c r="J400" s="609"/>
      <c r="K400" s="1956"/>
      <c r="L400" s="1956"/>
      <c r="M400" s="1956"/>
      <c r="N400" s="1956"/>
      <c r="O400" s="1956"/>
      <c r="P400" s="1956"/>
      <c r="Q400" s="1956"/>
      <c r="R400" s="1956"/>
      <c r="S400" s="1956"/>
      <c r="T400" s="609"/>
      <c r="U400" s="1956"/>
      <c r="V400" s="1956"/>
      <c r="W400" s="1956"/>
      <c r="X400" s="1956"/>
      <c r="Y400" s="1956"/>
      <c r="Z400" s="1956"/>
      <c r="AA400" s="1956"/>
      <c r="AB400" s="1956"/>
    </row>
    <row r="401" spans="1:28" x14ac:dyDescent="0.35">
      <c r="A401" s="1956"/>
      <c r="B401" s="1956"/>
      <c r="C401" s="1956"/>
      <c r="D401" s="1956"/>
      <c r="E401" s="1956"/>
      <c r="F401" s="1956"/>
      <c r="G401" s="1956"/>
      <c r="H401" s="1956"/>
      <c r="I401" s="609"/>
      <c r="J401" s="609"/>
      <c r="K401" s="1956"/>
      <c r="L401" s="1956"/>
      <c r="M401" s="1956"/>
      <c r="N401" s="1956"/>
      <c r="O401" s="1956"/>
      <c r="P401" s="1956"/>
      <c r="Q401" s="1956"/>
      <c r="R401" s="1956"/>
      <c r="S401" s="1956"/>
      <c r="T401" s="609"/>
      <c r="U401" s="1956"/>
      <c r="V401" s="1956"/>
      <c r="W401" s="1956"/>
      <c r="X401" s="1956"/>
      <c r="Y401" s="1956"/>
      <c r="Z401" s="1956"/>
      <c r="AA401" s="1956"/>
      <c r="AB401" s="1956"/>
    </row>
    <row r="402" spans="1:28" x14ac:dyDescent="0.35">
      <c r="A402" s="1956"/>
      <c r="B402" s="1956"/>
      <c r="C402" s="1956"/>
      <c r="D402" s="1956"/>
      <c r="E402" s="1956"/>
      <c r="F402" s="1956"/>
      <c r="G402" s="1956"/>
      <c r="H402" s="1956"/>
      <c r="I402" s="609"/>
      <c r="J402" s="609"/>
      <c r="K402" s="1956"/>
      <c r="L402" s="1956"/>
      <c r="M402" s="1956"/>
      <c r="N402" s="1956"/>
      <c r="O402" s="1956"/>
      <c r="P402" s="1956"/>
      <c r="Q402" s="1956"/>
      <c r="R402" s="1956"/>
      <c r="S402" s="1956"/>
      <c r="T402" s="609"/>
      <c r="U402" s="1956"/>
      <c r="V402" s="1956"/>
      <c r="W402" s="1956"/>
      <c r="X402" s="1956"/>
      <c r="Y402" s="1956"/>
      <c r="Z402" s="1956"/>
      <c r="AA402" s="1956"/>
      <c r="AB402" s="1956"/>
    </row>
    <row r="403" spans="1:28" x14ac:dyDescent="0.35">
      <c r="A403" s="1956"/>
      <c r="B403" s="1956"/>
      <c r="C403" s="1956"/>
      <c r="D403" s="1956"/>
      <c r="E403" s="1956"/>
      <c r="F403" s="1956"/>
      <c r="G403" s="1956"/>
      <c r="H403" s="1956"/>
      <c r="I403" s="609"/>
      <c r="J403" s="609"/>
      <c r="K403" s="1956"/>
      <c r="L403" s="1956"/>
      <c r="M403" s="1956"/>
      <c r="N403" s="1956"/>
      <c r="O403" s="1956"/>
      <c r="P403" s="1956"/>
      <c r="Q403" s="1956"/>
      <c r="R403" s="1956"/>
      <c r="S403" s="1956"/>
      <c r="T403" s="609"/>
      <c r="U403" s="1956"/>
      <c r="V403" s="1956"/>
      <c r="W403" s="1956"/>
      <c r="X403" s="1956"/>
      <c r="Y403" s="1956"/>
      <c r="Z403" s="1956"/>
      <c r="AA403" s="1956"/>
      <c r="AB403" s="1956"/>
    </row>
    <row r="404" spans="1:28" x14ac:dyDescent="0.35">
      <c r="A404" s="1956"/>
      <c r="B404" s="1956"/>
      <c r="C404" s="1956"/>
      <c r="D404" s="1956"/>
      <c r="E404" s="1956"/>
      <c r="F404" s="1956"/>
      <c r="G404" s="1956"/>
      <c r="H404" s="1956"/>
      <c r="I404" s="609"/>
      <c r="J404" s="609"/>
      <c r="K404" s="1956"/>
      <c r="L404" s="1956"/>
      <c r="M404" s="1956"/>
      <c r="N404" s="1956"/>
      <c r="O404" s="1956"/>
      <c r="P404" s="1956"/>
      <c r="Q404" s="1956"/>
      <c r="R404" s="1956"/>
      <c r="S404" s="1956"/>
      <c r="T404" s="609"/>
      <c r="U404" s="1956"/>
      <c r="V404" s="1956"/>
      <c r="W404" s="1956"/>
      <c r="X404" s="1956"/>
      <c r="Y404" s="1956"/>
      <c r="Z404" s="1956"/>
      <c r="AA404" s="1956"/>
      <c r="AB404" s="1956"/>
    </row>
    <row r="405" spans="1:28" x14ac:dyDescent="0.35">
      <c r="A405" s="1956"/>
      <c r="B405" s="1956"/>
      <c r="C405" s="1956"/>
      <c r="D405" s="1956"/>
      <c r="E405" s="1956"/>
      <c r="F405" s="1956"/>
      <c r="G405" s="1956"/>
      <c r="H405" s="1956"/>
      <c r="I405" s="609"/>
      <c r="J405" s="609"/>
      <c r="K405" s="1956"/>
      <c r="L405" s="1956"/>
      <c r="M405" s="1956"/>
      <c r="N405" s="1956"/>
      <c r="O405" s="1956"/>
      <c r="P405" s="1956"/>
      <c r="Q405" s="1956"/>
      <c r="R405" s="1956"/>
      <c r="S405" s="1956"/>
      <c r="T405" s="609"/>
      <c r="U405" s="1956"/>
      <c r="V405" s="1956"/>
      <c r="W405" s="1956"/>
      <c r="X405" s="1956"/>
      <c r="Y405" s="1956"/>
      <c r="Z405" s="1956"/>
      <c r="AA405" s="1956"/>
      <c r="AB405" s="1956"/>
    </row>
    <row r="406" spans="1:28" x14ac:dyDescent="0.35">
      <c r="A406" s="1956"/>
      <c r="B406" s="1956"/>
      <c r="C406" s="1956"/>
      <c r="D406" s="1956"/>
      <c r="E406" s="1956"/>
      <c r="F406" s="1956"/>
      <c r="G406" s="1956"/>
      <c r="H406" s="1956"/>
      <c r="I406" s="609"/>
      <c r="J406" s="609"/>
      <c r="K406" s="1956"/>
      <c r="L406" s="1956"/>
      <c r="M406" s="1956"/>
      <c r="N406" s="1956"/>
      <c r="O406" s="1956"/>
      <c r="P406" s="1956"/>
      <c r="Q406" s="1956"/>
      <c r="R406" s="1956"/>
      <c r="S406" s="1956"/>
      <c r="T406" s="609"/>
      <c r="U406" s="1956"/>
      <c r="V406" s="1956"/>
      <c r="W406" s="1956"/>
      <c r="X406" s="1956"/>
      <c r="Y406" s="1956"/>
      <c r="Z406" s="1956"/>
      <c r="AA406" s="1956"/>
      <c r="AB406" s="1956"/>
    </row>
    <row r="407" spans="1:28" x14ac:dyDescent="0.35">
      <c r="A407" s="1956"/>
      <c r="B407" s="1956"/>
      <c r="C407" s="1956"/>
      <c r="D407" s="1956"/>
      <c r="E407" s="1956"/>
      <c r="F407" s="1956"/>
      <c r="G407" s="1956"/>
      <c r="H407" s="1956"/>
      <c r="I407" s="609"/>
      <c r="J407" s="609"/>
      <c r="K407" s="1956"/>
      <c r="L407" s="1956"/>
      <c r="M407" s="1956"/>
      <c r="N407" s="1956"/>
      <c r="O407" s="1956"/>
      <c r="P407" s="1956"/>
      <c r="Q407" s="1956"/>
      <c r="R407" s="1956"/>
      <c r="S407" s="1956"/>
      <c r="T407" s="609"/>
      <c r="U407" s="1956"/>
      <c r="V407" s="1956"/>
      <c r="W407" s="1956"/>
      <c r="X407" s="1956"/>
      <c r="Y407" s="1956"/>
      <c r="Z407" s="1956"/>
      <c r="AA407" s="1956"/>
      <c r="AB407" s="1956"/>
    </row>
    <row r="408" spans="1:28" x14ac:dyDescent="0.35">
      <c r="A408" s="1956"/>
      <c r="B408" s="1956"/>
      <c r="C408" s="1956"/>
      <c r="D408" s="1956"/>
      <c r="E408" s="1956"/>
      <c r="F408" s="1956"/>
      <c r="G408" s="1956"/>
      <c r="H408" s="1956"/>
      <c r="I408" s="609"/>
      <c r="J408" s="609"/>
      <c r="K408" s="1956"/>
      <c r="L408" s="1956"/>
      <c r="M408" s="1956"/>
      <c r="N408" s="1956"/>
      <c r="O408" s="1956"/>
      <c r="P408" s="1956"/>
      <c r="Q408" s="1956"/>
      <c r="R408" s="1956"/>
      <c r="S408" s="1956"/>
      <c r="T408" s="609"/>
      <c r="U408" s="1956"/>
      <c r="V408" s="1956"/>
      <c r="W408" s="1956"/>
      <c r="X408" s="1956"/>
      <c r="Y408" s="1956"/>
      <c r="Z408" s="1956"/>
      <c r="AA408" s="1956"/>
      <c r="AB408" s="1956"/>
    </row>
    <row r="409" spans="1:28" x14ac:dyDescent="0.35">
      <c r="A409" s="1956"/>
      <c r="B409" s="1956"/>
      <c r="C409" s="1956"/>
      <c r="D409" s="1956"/>
      <c r="E409" s="1956"/>
      <c r="F409" s="1956"/>
      <c r="G409" s="1956"/>
      <c r="H409" s="1956"/>
      <c r="I409" s="609"/>
      <c r="J409" s="609"/>
      <c r="K409" s="1956"/>
      <c r="L409" s="1956"/>
      <c r="M409" s="1956"/>
      <c r="N409" s="1956"/>
      <c r="O409" s="1956"/>
      <c r="P409" s="1956"/>
      <c r="Q409" s="1956"/>
      <c r="R409" s="1956"/>
      <c r="S409" s="1956"/>
      <c r="T409" s="609"/>
      <c r="U409" s="1956"/>
      <c r="V409" s="1956"/>
      <c r="W409" s="1956"/>
      <c r="X409" s="1956"/>
      <c r="Y409" s="1956"/>
      <c r="Z409" s="1956"/>
      <c r="AA409" s="1956"/>
      <c r="AB409" s="1956"/>
    </row>
    <row r="410" spans="1:28" x14ac:dyDescent="0.35">
      <c r="A410" s="1956"/>
      <c r="B410" s="1956"/>
      <c r="C410" s="1956"/>
      <c r="D410" s="1956"/>
      <c r="E410" s="1956"/>
      <c r="F410" s="1956"/>
      <c r="G410" s="1956"/>
      <c r="H410" s="1956"/>
      <c r="I410" s="609"/>
      <c r="J410" s="609"/>
      <c r="K410" s="1956"/>
      <c r="L410" s="1956"/>
      <c r="M410" s="1956"/>
      <c r="N410" s="1956"/>
      <c r="O410" s="1956"/>
      <c r="P410" s="1956"/>
      <c r="Q410" s="1956"/>
      <c r="R410" s="1956"/>
      <c r="S410" s="1956"/>
      <c r="T410" s="609"/>
      <c r="U410" s="1956"/>
      <c r="V410" s="1956"/>
      <c r="W410" s="1956"/>
      <c r="X410" s="1956"/>
      <c r="Y410" s="1956"/>
      <c r="Z410" s="1956"/>
      <c r="AA410" s="1956"/>
      <c r="AB410" s="1956"/>
    </row>
    <row r="411" spans="1:28" x14ac:dyDescent="0.35">
      <c r="A411" s="1956"/>
      <c r="B411" s="1956"/>
      <c r="C411" s="1956"/>
      <c r="D411" s="1956"/>
      <c r="E411" s="1956"/>
      <c r="F411" s="1956"/>
      <c r="G411" s="1956"/>
      <c r="H411" s="1956"/>
      <c r="I411" s="609"/>
      <c r="J411" s="609"/>
      <c r="K411" s="1956"/>
      <c r="L411" s="1956"/>
      <c r="M411" s="1956"/>
      <c r="N411" s="1956"/>
      <c r="O411" s="1956"/>
      <c r="P411" s="1956"/>
      <c r="Q411" s="1956"/>
      <c r="R411" s="1956"/>
      <c r="S411" s="1956"/>
      <c r="T411" s="609"/>
      <c r="U411" s="1956"/>
      <c r="V411" s="1956"/>
      <c r="W411" s="1956"/>
      <c r="X411" s="1956"/>
      <c r="Y411" s="1956"/>
      <c r="Z411" s="1956"/>
      <c r="AA411" s="1956"/>
      <c r="AB411" s="1956"/>
    </row>
    <row r="412" spans="1:28" x14ac:dyDescent="0.35">
      <c r="A412" s="1956"/>
      <c r="B412" s="1956"/>
      <c r="C412" s="1956"/>
      <c r="D412" s="1956"/>
      <c r="E412" s="1956"/>
      <c r="F412" s="1956"/>
      <c r="G412" s="1956"/>
      <c r="H412" s="1956"/>
      <c r="I412" s="609"/>
      <c r="J412" s="609"/>
      <c r="K412" s="1956"/>
      <c r="L412" s="1956"/>
      <c r="M412" s="1956"/>
      <c r="N412" s="1956"/>
      <c r="O412" s="1956"/>
      <c r="P412" s="1956"/>
      <c r="Q412" s="1956"/>
      <c r="R412" s="1956"/>
      <c r="S412" s="1956"/>
      <c r="T412" s="609"/>
      <c r="U412" s="1956"/>
      <c r="V412" s="1956"/>
      <c r="W412" s="1956"/>
      <c r="X412" s="1956"/>
      <c r="Y412" s="1956"/>
      <c r="Z412" s="1956"/>
      <c r="AA412" s="1956"/>
      <c r="AB412" s="1956"/>
    </row>
    <row r="413" spans="1:28" x14ac:dyDescent="0.35">
      <c r="A413" s="1956"/>
      <c r="B413" s="1956"/>
      <c r="C413" s="1956"/>
      <c r="D413" s="1956"/>
      <c r="E413" s="1956"/>
      <c r="F413" s="1956"/>
      <c r="G413" s="1956"/>
      <c r="H413" s="1956"/>
      <c r="I413" s="609"/>
      <c r="J413" s="609"/>
      <c r="K413" s="1956"/>
      <c r="L413" s="1956"/>
      <c r="M413" s="1956"/>
      <c r="N413" s="1956"/>
      <c r="O413" s="1956"/>
      <c r="P413" s="1956"/>
      <c r="Q413" s="1956"/>
      <c r="R413" s="1956"/>
      <c r="S413" s="1956"/>
      <c r="T413" s="609"/>
      <c r="U413" s="1956"/>
      <c r="V413" s="1956"/>
      <c r="W413" s="1956"/>
      <c r="X413" s="1956"/>
      <c r="Y413" s="1956"/>
      <c r="Z413" s="1956"/>
      <c r="AA413" s="1956"/>
      <c r="AB413" s="1956"/>
    </row>
    <row r="414" spans="1:28" x14ac:dyDescent="0.35">
      <c r="A414" s="1956"/>
      <c r="B414" s="1956"/>
      <c r="C414" s="1956"/>
      <c r="D414" s="1956"/>
      <c r="E414" s="1956"/>
      <c r="F414" s="1956"/>
      <c r="G414" s="1956"/>
      <c r="H414" s="1956"/>
      <c r="I414" s="609"/>
      <c r="J414" s="609"/>
      <c r="K414" s="1956"/>
      <c r="L414" s="1956"/>
      <c r="M414" s="1956"/>
      <c r="N414" s="1956"/>
      <c r="O414" s="1956"/>
      <c r="P414" s="1956"/>
      <c r="Q414" s="1956"/>
      <c r="R414" s="1956"/>
      <c r="S414" s="1956"/>
      <c r="T414" s="609"/>
      <c r="U414" s="1956"/>
      <c r="V414" s="1956"/>
      <c r="W414" s="1956"/>
      <c r="X414" s="1956"/>
      <c r="Y414" s="1956"/>
      <c r="Z414" s="1956"/>
      <c r="AA414" s="1956"/>
      <c r="AB414" s="1956"/>
    </row>
    <row r="415" spans="1:28" x14ac:dyDescent="0.35">
      <c r="A415" s="1956"/>
      <c r="B415" s="1956"/>
      <c r="C415" s="1956"/>
      <c r="D415" s="1956"/>
      <c r="E415" s="1956"/>
      <c r="F415" s="1956"/>
      <c r="G415" s="1956"/>
      <c r="H415" s="1956"/>
      <c r="I415" s="609"/>
      <c r="J415" s="609"/>
      <c r="K415" s="1956"/>
      <c r="L415" s="1956"/>
      <c r="M415" s="1956"/>
      <c r="N415" s="1956"/>
      <c r="O415" s="1956"/>
      <c r="P415" s="1956"/>
      <c r="Q415" s="1956"/>
      <c r="R415" s="1956"/>
      <c r="S415" s="1956"/>
      <c r="T415" s="609"/>
      <c r="U415" s="1956"/>
      <c r="V415" s="1956"/>
      <c r="W415" s="1956"/>
      <c r="X415" s="1956"/>
      <c r="Y415" s="1956"/>
      <c r="Z415" s="1956"/>
      <c r="AA415" s="1956"/>
      <c r="AB415" s="1956"/>
    </row>
    <row r="416" spans="1:28" x14ac:dyDescent="0.35">
      <c r="A416" s="1956"/>
      <c r="B416" s="1956"/>
      <c r="C416" s="1956"/>
      <c r="D416" s="1956"/>
      <c r="E416" s="1956"/>
      <c r="F416" s="1956"/>
      <c r="G416" s="1956"/>
      <c r="H416" s="1956"/>
      <c r="I416" s="609"/>
      <c r="J416" s="609"/>
      <c r="K416" s="1956"/>
      <c r="L416" s="1956"/>
      <c r="M416" s="1956"/>
      <c r="N416" s="1956"/>
      <c r="O416" s="1956"/>
      <c r="P416" s="1956"/>
      <c r="Q416" s="1956"/>
      <c r="R416" s="1956"/>
      <c r="S416" s="1956"/>
      <c r="T416" s="609"/>
      <c r="U416" s="1956"/>
      <c r="V416" s="1956"/>
      <c r="W416" s="1956"/>
      <c r="X416" s="1956"/>
      <c r="Y416" s="1956"/>
      <c r="Z416" s="1956"/>
      <c r="AA416" s="1956"/>
      <c r="AB416" s="1956"/>
    </row>
    <row r="417" spans="1:28" x14ac:dyDescent="0.35">
      <c r="A417" s="1956"/>
      <c r="B417" s="1956"/>
      <c r="C417" s="1956"/>
      <c r="D417" s="1956"/>
      <c r="E417" s="1956"/>
      <c r="F417" s="1956"/>
      <c r="G417" s="1956"/>
      <c r="H417" s="1956"/>
      <c r="I417" s="609"/>
      <c r="J417" s="609"/>
      <c r="K417" s="1956"/>
      <c r="L417" s="1956"/>
      <c r="M417" s="1956"/>
      <c r="N417" s="1956"/>
      <c r="O417" s="1956"/>
      <c r="P417" s="1956"/>
      <c r="Q417" s="1956"/>
      <c r="R417" s="1956"/>
      <c r="S417" s="1956"/>
      <c r="T417" s="609"/>
      <c r="U417" s="1956"/>
      <c r="V417" s="1956"/>
      <c r="W417" s="1956"/>
      <c r="X417" s="1956"/>
      <c r="Y417" s="1956"/>
      <c r="Z417" s="1956"/>
      <c r="AA417" s="1956"/>
      <c r="AB417" s="1956"/>
    </row>
    <row r="418" spans="1:28" x14ac:dyDescent="0.35">
      <c r="A418" s="1956"/>
      <c r="B418" s="1956"/>
      <c r="C418" s="1956"/>
      <c r="D418" s="1956"/>
      <c r="E418" s="1956"/>
      <c r="F418" s="1956"/>
      <c r="G418" s="1956"/>
      <c r="H418" s="1956"/>
      <c r="I418" s="609"/>
      <c r="J418" s="609"/>
      <c r="K418" s="1956"/>
      <c r="L418" s="1956"/>
      <c r="M418" s="1956"/>
      <c r="N418" s="1956"/>
      <c r="O418" s="1956"/>
      <c r="P418" s="1956"/>
      <c r="Q418" s="1956"/>
      <c r="R418" s="1956"/>
      <c r="S418" s="1956"/>
      <c r="T418" s="609"/>
      <c r="U418" s="1956"/>
      <c r="V418" s="1956"/>
      <c r="W418" s="1956"/>
      <c r="X418" s="1956"/>
      <c r="Y418" s="1956"/>
      <c r="Z418" s="1956"/>
      <c r="AA418" s="1956"/>
      <c r="AB418" s="1956"/>
    </row>
    <row r="419" spans="1:28" x14ac:dyDescent="0.35">
      <c r="A419" s="1956"/>
      <c r="B419" s="1956"/>
      <c r="C419" s="1956"/>
      <c r="D419" s="1956"/>
      <c r="E419" s="1956"/>
      <c r="F419" s="1956"/>
      <c r="G419" s="1956"/>
      <c r="H419" s="1956"/>
      <c r="I419" s="609"/>
      <c r="J419" s="609"/>
      <c r="K419" s="1956"/>
      <c r="L419" s="1956"/>
      <c r="M419" s="1956"/>
      <c r="N419" s="1956"/>
      <c r="O419" s="1956"/>
      <c r="P419" s="1956"/>
      <c r="Q419" s="1956"/>
      <c r="R419" s="1956"/>
      <c r="S419" s="1956"/>
      <c r="T419" s="609"/>
      <c r="U419" s="1956"/>
      <c r="V419" s="1956"/>
      <c r="W419" s="1956"/>
      <c r="X419" s="1956"/>
      <c r="Y419" s="1956"/>
      <c r="Z419" s="1956"/>
      <c r="AA419" s="1956"/>
      <c r="AB419" s="1956"/>
    </row>
    <row r="420" spans="1:28" x14ac:dyDescent="0.35">
      <c r="A420" s="1956"/>
      <c r="B420" s="1956"/>
      <c r="C420" s="1956"/>
      <c r="D420" s="1956"/>
      <c r="E420" s="1956"/>
      <c r="F420" s="1956"/>
      <c r="G420" s="1956"/>
      <c r="H420" s="1956"/>
      <c r="I420" s="609"/>
      <c r="J420" s="609"/>
      <c r="K420" s="1956"/>
      <c r="L420" s="1956"/>
      <c r="M420" s="1956"/>
      <c r="N420" s="1956"/>
      <c r="O420" s="1956"/>
      <c r="P420" s="1956"/>
      <c r="Q420" s="1956"/>
      <c r="R420" s="1956"/>
      <c r="S420" s="1956"/>
      <c r="T420" s="609"/>
      <c r="U420" s="1956"/>
      <c r="V420" s="1956"/>
      <c r="W420" s="1956"/>
      <c r="X420" s="1956"/>
      <c r="Y420" s="1956"/>
      <c r="Z420" s="1956"/>
      <c r="AA420" s="1956"/>
      <c r="AB420" s="1956"/>
    </row>
    <row r="421" spans="1:28" x14ac:dyDescent="0.35">
      <c r="A421" s="1956"/>
      <c r="B421" s="1956"/>
      <c r="C421" s="1956"/>
      <c r="D421" s="1956"/>
      <c r="E421" s="1956"/>
      <c r="F421" s="1956"/>
      <c r="G421" s="1956"/>
      <c r="H421" s="1956"/>
      <c r="I421" s="609"/>
      <c r="J421" s="609"/>
      <c r="K421" s="1956"/>
      <c r="L421" s="1956"/>
      <c r="M421" s="1956"/>
      <c r="N421" s="1956"/>
      <c r="O421" s="1956"/>
      <c r="P421" s="1956"/>
      <c r="Q421" s="1956"/>
      <c r="R421" s="1956"/>
      <c r="S421" s="1956"/>
      <c r="T421" s="609"/>
      <c r="U421" s="1956"/>
      <c r="V421" s="1956"/>
      <c r="W421" s="1956"/>
      <c r="X421" s="1956"/>
      <c r="Y421" s="1956"/>
      <c r="Z421" s="1956"/>
      <c r="AA421" s="1956"/>
      <c r="AB421" s="1956"/>
    </row>
    <row r="422" spans="1:28" x14ac:dyDescent="0.35">
      <c r="A422" s="1956"/>
      <c r="B422" s="1956"/>
      <c r="C422" s="1956"/>
      <c r="D422" s="1956"/>
      <c r="E422" s="1956"/>
      <c r="F422" s="1956"/>
      <c r="G422" s="1956"/>
      <c r="H422" s="1956"/>
      <c r="I422" s="609"/>
      <c r="J422" s="609"/>
      <c r="K422" s="1956"/>
      <c r="L422" s="1956"/>
      <c r="M422" s="1956"/>
      <c r="N422" s="1956"/>
      <c r="O422" s="1956"/>
      <c r="P422" s="1956"/>
      <c r="Q422" s="1956"/>
      <c r="R422" s="1956"/>
      <c r="S422" s="1956"/>
      <c r="T422" s="609"/>
      <c r="U422" s="1956"/>
      <c r="V422" s="1956"/>
      <c r="W422" s="1956"/>
      <c r="X422" s="1956"/>
      <c r="Y422" s="1956"/>
      <c r="Z422" s="1956"/>
      <c r="AA422" s="1956"/>
      <c r="AB422" s="1956"/>
    </row>
    <row r="423" spans="1:28" x14ac:dyDescent="0.35">
      <c r="A423" s="1956"/>
      <c r="B423" s="1956"/>
      <c r="C423" s="1956"/>
      <c r="D423" s="1956"/>
      <c r="E423" s="1956"/>
      <c r="F423" s="1956"/>
      <c r="G423" s="1956"/>
      <c r="H423" s="1956"/>
      <c r="I423" s="609"/>
      <c r="J423" s="609"/>
      <c r="K423" s="1956"/>
      <c r="L423" s="1956"/>
      <c r="M423" s="1956"/>
      <c r="N423" s="1956"/>
      <c r="O423" s="1956"/>
      <c r="P423" s="1956"/>
      <c r="Q423" s="1956"/>
      <c r="R423" s="1956"/>
      <c r="S423" s="1956"/>
      <c r="T423" s="609"/>
      <c r="U423" s="1956"/>
      <c r="V423" s="1956"/>
      <c r="W423" s="1956"/>
      <c r="X423" s="1956"/>
      <c r="Y423" s="1956"/>
      <c r="Z423" s="1956"/>
      <c r="AA423" s="1956"/>
      <c r="AB423" s="1956"/>
    </row>
    <row r="424" spans="1:28" x14ac:dyDescent="0.35">
      <c r="A424" s="1956"/>
      <c r="B424" s="1956"/>
      <c r="C424" s="1956"/>
      <c r="D424" s="1956"/>
      <c r="E424" s="1956"/>
      <c r="F424" s="1956"/>
      <c r="G424" s="1956"/>
      <c r="H424" s="1956"/>
      <c r="I424" s="609"/>
      <c r="J424" s="609"/>
      <c r="K424" s="1956"/>
      <c r="L424" s="1956"/>
      <c r="M424" s="1956"/>
      <c r="N424" s="1956"/>
      <c r="O424" s="1956"/>
      <c r="P424" s="1956"/>
      <c r="Q424" s="1956"/>
      <c r="R424" s="1956"/>
      <c r="S424" s="1956"/>
      <c r="T424" s="609"/>
      <c r="U424" s="1956"/>
      <c r="V424" s="1956"/>
      <c r="W424" s="1956"/>
      <c r="X424" s="1956"/>
      <c r="Y424" s="1956"/>
      <c r="Z424" s="1956"/>
      <c r="AA424" s="1956"/>
      <c r="AB424" s="1956"/>
    </row>
    <row r="425" spans="1:28" x14ac:dyDescent="0.35">
      <c r="A425" s="1956"/>
      <c r="B425" s="1956"/>
      <c r="C425" s="1956"/>
      <c r="D425" s="1956"/>
      <c r="E425" s="1956"/>
      <c r="F425" s="1956"/>
      <c r="G425" s="1956"/>
      <c r="H425" s="1956"/>
      <c r="I425" s="609"/>
      <c r="J425" s="609"/>
      <c r="K425" s="1956"/>
      <c r="L425" s="1956"/>
      <c r="M425" s="1956"/>
      <c r="N425" s="1956"/>
      <c r="O425" s="1956"/>
      <c r="P425" s="1956"/>
      <c r="Q425" s="1956"/>
      <c r="R425" s="1956"/>
      <c r="S425" s="1956"/>
      <c r="T425" s="609"/>
      <c r="U425" s="1956"/>
      <c r="V425" s="1956"/>
      <c r="W425" s="1956"/>
      <c r="X425" s="1956"/>
      <c r="Y425" s="1956"/>
      <c r="Z425" s="1956"/>
      <c r="AA425" s="1956"/>
      <c r="AB425" s="1956"/>
    </row>
    <row r="426" spans="1:28" x14ac:dyDescent="0.35">
      <c r="A426" s="1956"/>
      <c r="B426" s="1956"/>
      <c r="C426" s="1956"/>
      <c r="D426" s="1956"/>
      <c r="E426" s="1956"/>
      <c r="F426" s="1956"/>
      <c r="G426" s="1956"/>
      <c r="H426" s="1956"/>
      <c r="I426" s="609"/>
      <c r="J426" s="609"/>
      <c r="K426" s="1956"/>
      <c r="L426" s="1956"/>
      <c r="M426" s="1956"/>
      <c r="N426" s="1956"/>
      <c r="O426" s="1956"/>
      <c r="P426" s="1956"/>
      <c r="Q426" s="1956"/>
      <c r="R426" s="1956"/>
      <c r="S426" s="1956"/>
      <c r="T426" s="609"/>
      <c r="U426" s="1956"/>
      <c r="V426" s="1956"/>
      <c r="W426" s="1956"/>
      <c r="X426" s="1956"/>
      <c r="Y426" s="1956"/>
      <c r="Z426" s="1956"/>
      <c r="AA426" s="1956"/>
      <c r="AB426" s="1956"/>
    </row>
    <row r="427" spans="1:28" x14ac:dyDescent="0.35">
      <c r="A427" s="1956"/>
      <c r="B427" s="1956"/>
      <c r="C427" s="1956"/>
      <c r="D427" s="1956"/>
      <c r="E427" s="1956"/>
      <c r="F427" s="1956"/>
      <c r="G427" s="1956"/>
      <c r="H427" s="1956"/>
      <c r="I427" s="609"/>
      <c r="J427" s="609"/>
      <c r="K427" s="1956"/>
      <c r="L427" s="1956"/>
      <c r="M427" s="1956"/>
      <c r="N427" s="1956"/>
      <c r="O427" s="1956"/>
      <c r="P427" s="1956"/>
      <c r="Q427" s="1956"/>
      <c r="R427" s="1956"/>
      <c r="S427" s="1956"/>
      <c r="T427" s="609"/>
      <c r="U427" s="1956"/>
      <c r="V427" s="1956"/>
      <c r="W427" s="1956"/>
      <c r="X427" s="1956"/>
      <c r="Y427" s="1956"/>
      <c r="Z427" s="1956"/>
      <c r="AA427" s="1956"/>
      <c r="AB427" s="1956"/>
    </row>
    <row r="428" spans="1:28" x14ac:dyDescent="0.35">
      <c r="A428" s="1956"/>
      <c r="B428" s="1956"/>
      <c r="C428" s="1956"/>
      <c r="D428" s="1956"/>
      <c r="E428" s="1956"/>
      <c r="F428" s="1956"/>
      <c r="G428" s="1956"/>
      <c r="H428" s="1956"/>
      <c r="I428" s="609"/>
      <c r="J428" s="609"/>
      <c r="K428" s="1956"/>
      <c r="L428" s="1956"/>
      <c r="M428" s="1956"/>
      <c r="N428" s="1956"/>
      <c r="O428" s="1956"/>
      <c r="P428" s="1956"/>
      <c r="Q428" s="1956"/>
      <c r="R428" s="1956"/>
      <c r="S428" s="1956"/>
      <c r="T428" s="609"/>
      <c r="U428" s="1956"/>
      <c r="V428" s="1956"/>
      <c r="W428" s="1956"/>
      <c r="X428" s="1956"/>
      <c r="Y428" s="1956"/>
      <c r="Z428" s="1956"/>
      <c r="AA428" s="1956"/>
      <c r="AB428" s="1956"/>
    </row>
    <row r="429" spans="1:28" x14ac:dyDescent="0.35">
      <c r="A429" s="1956"/>
      <c r="B429" s="1956"/>
      <c r="C429" s="1956"/>
      <c r="D429" s="1956"/>
      <c r="E429" s="1956"/>
      <c r="F429" s="1956"/>
      <c r="G429" s="1956"/>
      <c r="H429" s="1956"/>
      <c r="I429" s="609"/>
      <c r="J429" s="609"/>
      <c r="K429" s="1956"/>
      <c r="L429" s="1956"/>
      <c r="M429" s="1956"/>
      <c r="N429" s="1956"/>
      <c r="O429" s="1956"/>
      <c r="P429" s="1956"/>
      <c r="Q429" s="1956"/>
      <c r="R429" s="1956"/>
      <c r="S429" s="1956"/>
      <c r="T429" s="609"/>
      <c r="U429" s="1956"/>
      <c r="V429" s="1956"/>
      <c r="W429" s="1956"/>
      <c r="X429" s="1956"/>
      <c r="Y429" s="1956"/>
      <c r="Z429" s="1956"/>
      <c r="AA429" s="1956"/>
      <c r="AB429" s="1956"/>
    </row>
    <row r="430" spans="1:28" x14ac:dyDescent="0.35">
      <c r="A430" s="1956"/>
      <c r="B430" s="1956"/>
      <c r="C430" s="1956"/>
      <c r="D430" s="1956"/>
      <c r="E430" s="1956"/>
      <c r="F430" s="1956"/>
      <c r="G430" s="1956"/>
      <c r="H430" s="1956"/>
      <c r="I430" s="609"/>
      <c r="J430" s="609"/>
      <c r="K430" s="1956"/>
      <c r="L430" s="1956"/>
      <c r="M430" s="1956"/>
      <c r="N430" s="1956"/>
      <c r="O430" s="1956"/>
      <c r="P430" s="1956"/>
      <c r="Q430" s="1956"/>
      <c r="R430" s="1956"/>
      <c r="S430" s="1956"/>
      <c r="T430" s="609"/>
      <c r="U430" s="1956"/>
      <c r="V430" s="1956"/>
      <c r="W430" s="1956"/>
      <c r="X430" s="1956"/>
      <c r="Y430" s="1956"/>
      <c r="Z430" s="1956"/>
      <c r="AA430" s="1956"/>
      <c r="AB430" s="1956"/>
    </row>
    <row r="431" spans="1:28" x14ac:dyDescent="0.35">
      <c r="A431" s="1956"/>
      <c r="B431" s="1956"/>
      <c r="C431" s="1956"/>
      <c r="D431" s="1956"/>
      <c r="E431" s="1956"/>
      <c r="F431" s="1956"/>
      <c r="G431" s="1956"/>
      <c r="H431" s="1956"/>
      <c r="I431" s="609"/>
      <c r="J431" s="609"/>
      <c r="K431" s="1956"/>
      <c r="L431" s="1956"/>
      <c r="M431" s="1956"/>
      <c r="N431" s="1956"/>
      <c r="O431" s="1956"/>
      <c r="P431" s="1956"/>
      <c r="Q431" s="1956"/>
      <c r="R431" s="1956"/>
      <c r="S431" s="1956"/>
      <c r="T431" s="609"/>
      <c r="U431" s="1956"/>
      <c r="V431" s="1956"/>
      <c r="W431" s="1956"/>
      <c r="X431" s="1956"/>
      <c r="Y431" s="1956"/>
      <c r="Z431" s="1956"/>
      <c r="AA431" s="1956"/>
      <c r="AB431" s="1956"/>
    </row>
    <row r="432" spans="1:28" x14ac:dyDescent="0.35">
      <c r="A432" s="1956"/>
      <c r="B432" s="1956"/>
      <c r="C432" s="1956"/>
      <c r="D432" s="1956"/>
      <c r="E432" s="1956"/>
      <c r="F432" s="1956"/>
      <c r="G432" s="1956"/>
      <c r="H432" s="1956"/>
      <c r="I432" s="609"/>
      <c r="J432" s="609"/>
      <c r="K432" s="1956"/>
      <c r="L432" s="1956"/>
      <c r="M432" s="1956"/>
      <c r="N432" s="1956"/>
      <c r="O432" s="1956"/>
      <c r="P432" s="1956"/>
      <c r="Q432" s="1956"/>
      <c r="R432" s="1956"/>
      <c r="S432" s="1956"/>
      <c r="T432" s="609"/>
      <c r="U432" s="1956"/>
      <c r="V432" s="1956"/>
      <c r="W432" s="1956"/>
      <c r="X432" s="1956"/>
      <c r="Y432" s="1956"/>
      <c r="Z432" s="1956"/>
      <c r="AA432" s="1956"/>
      <c r="AB432" s="1956"/>
    </row>
    <row r="433" spans="1:28" x14ac:dyDescent="0.35">
      <c r="A433" s="1956"/>
      <c r="B433" s="1956"/>
      <c r="C433" s="1956"/>
      <c r="D433" s="1956"/>
      <c r="E433" s="1956"/>
      <c r="F433" s="1956"/>
      <c r="G433" s="1956"/>
      <c r="H433" s="1956"/>
      <c r="I433" s="609"/>
      <c r="J433" s="609"/>
      <c r="K433" s="1956"/>
      <c r="L433" s="1956"/>
      <c r="M433" s="1956"/>
      <c r="N433" s="1956"/>
      <c r="O433" s="1956"/>
      <c r="P433" s="1956"/>
      <c r="Q433" s="1956"/>
      <c r="R433" s="1956"/>
      <c r="S433" s="1956"/>
      <c r="T433" s="609"/>
      <c r="U433" s="1956"/>
      <c r="V433" s="1956"/>
      <c r="W433" s="1956"/>
      <c r="X433" s="1956"/>
      <c r="Y433" s="1956"/>
      <c r="Z433" s="1956"/>
      <c r="AA433" s="1956"/>
      <c r="AB433" s="1956"/>
    </row>
    <row r="434" spans="1:28" x14ac:dyDescent="0.35">
      <c r="A434" s="1956"/>
      <c r="B434" s="1956"/>
      <c r="C434" s="1956"/>
      <c r="D434" s="1956"/>
      <c r="E434" s="1956"/>
      <c r="F434" s="1956"/>
      <c r="G434" s="1956"/>
      <c r="H434" s="1956"/>
      <c r="I434" s="609"/>
      <c r="J434" s="609"/>
      <c r="K434" s="1956"/>
      <c r="L434" s="1956"/>
      <c r="M434" s="1956"/>
      <c r="N434" s="1956"/>
      <c r="O434" s="1956"/>
      <c r="P434" s="1956"/>
      <c r="Q434" s="1956"/>
      <c r="R434" s="1956"/>
      <c r="S434" s="1956"/>
      <c r="T434" s="609"/>
      <c r="U434" s="1956"/>
      <c r="V434" s="1956"/>
      <c r="W434" s="1956"/>
      <c r="X434" s="1956"/>
      <c r="Y434" s="1956"/>
      <c r="Z434" s="1956"/>
      <c r="AA434" s="1956"/>
      <c r="AB434" s="1956"/>
    </row>
    <row r="435" spans="1:28" x14ac:dyDescent="0.35">
      <c r="A435" s="1956"/>
      <c r="B435" s="1956"/>
      <c r="C435" s="1956"/>
      <c r="D435" s="1956"/>
      <c r="E435" s="1956"/>
      <c r="F435" s="1956"/>
      <c r="G435" s="1956"/>
      <c r="H435" s="1956"/>
      <c r="I435" s="609"/>
      <c r="J435" s="609"/>
      <c r="K435" s="1956"/>
      <c r="L435" s="1956"/>
      <c r="M435" s="1956"/>
      <c r="N435" s="1956"/>
      <c r="O435" s="1956"/>
      <c r="P435" s="1956"/>
      <c r="Q435" s="1956"/>
      <c r="R435" s="1956"/>
      <c r="S435" s="1956"/>
      <c r="T435" s="609"/>
      <c r="U435" s="1956"/>
      <c r="V435" s="1956"/>
      <c r="W435" s="1956"/>
      <c r="X435" s="1956"/>
      <c r="Y435" s="1956"/>
      <c r="Z435" s="1956"/>
      <c r="AA435" s="1956"/>
      <c r="AB435" s="1956"/>
    </row>
    <row r="436" spans="1:28" x14ac:dyDescent="0.35">
      <c r="A436" s="1956"/>
      <c r="B436" s="1956"/>
      <c r="C436" s="1956"/>
      <c r="D436" s="1956"/>
      <c r="E436" s="1956"/>
      <c r="F436" s="1956"/>
      <c r="G436" s="1956"/>
      <c r="H436" s="1956"/>
      <c r="I436" s="609"/>
      <c r="J436" s="609"/>
      <c r="K436" s="1956"/>
      <c r="L436" s="1956"/>
      <c r="M436" s="1956"/>
      <c r="N436" s="1956"/>
      <c r="O436" s="1956"/>
      <c r="P436" s="1956"/>
      <c r="Q436" s="1956"/>
      <c r="R436" s="1956"/>
      <c r="S436" s="1956"/>
      <c r="T436" s="609"/>
      <c r="U436" s="1956"/>
      <c r="V436" s="1956"/>
      <c r="W436" s="1956"/>
      <c r="X436" s="1956"/>
      <c r="Y436" s="1956"/>
      <c r="Z436" s="1956"/>
      <c r="AA436" s="1956"/>
      <c r="AB436" s="1956"/>
    </row>
    <row r="437" spans="1:28" x14ac:dyDescent="0.35">
      <c r="A437" s="1956"/>
      <c r="B437" s="1956"/>
      <c r="C437" s="1956"/>
      <c r="D437" s="1956"/>
      <c r="E437" s="1956"/>
      <c r="F437" s="1956"/>
      <c r="G437" s="1956"/>
      <c r="H437" s="1956"/>
      <c r="I437" s="609"/>
      <c r="J437" s="609"/>
      <c r="K437" s="1956"/>
      <c r="L437" s="1956"/>
      <c r="M437" s="1956"/>
      <c r="N437" s="1956"/>
      <c r="O437" s="1956"/>
      <c r="P437" s="1956"/>
      <c r="Q437" s="1956"/>
      <c r="R437" s="1956"/>
      <c r="S437" s="1956"/>
      <c r="T437" s="609"/>
      <c r="U437" s="1956"/>
      <c r="V437" s="1956"/>
      <c r="W437" s="1956"/>
      <c r="X437" s="1956"/>
      <c r="Y437" s="1956"/>
      <c r="Z437" s="1956"/>
      <c r="AA437" s="1956"/>
      <c r="AB437" s="1956"/>
    </row>
    <row r="438" spans="1:28" x14ac:dyDescent="0.35">
      <c r="A438" s="1956"/>
      <c r="B438" s="1956"/>
      <c r="C438" s="1956"/>
      <c r="D438" s="1956"/>
      <c r="E438" s="1956"/>
      <c r="F438" s="1956"/>
      <c r="G438" s="1956"/>
      <c r="H438" s="1956"/>
      <c r="I438" s="609"/>
      <c r="J438" s="609"/>
      <c r="K438" s="1956"/>
      <c r="L438" s="1956"/>
      <c r="M438" s="1956"/>
      <c r="N438" s="1956"/>
      <c r="O438" s="1956"/>
      <c r="P438" s="1956"/>
      <c r="Q438" s="1956"/>
      <c r="R438" s="1956"/>
      <c r="S438" s="1956"/>
      <c r="T438" s="609"/>
      <c r="U438" s="1956"/>
      <c r="V438" s="1956"/>
      <c r="W438" s="1956"/>
      <c r="X438" s="1956"/>
      <c r="Y438" s="1956"/>
      <c r="Z438" s="1956"/>
      <c r="AA438" s="1956"/>
      <c r="AB438" s="1956"/>
    </row>
    <row r="439" spans="1:28" x14ac:dyDescent="0.35">
      <c r="A439" s="1956"/>
      <c r="B439" s="1956"/>
      <c r="C439" s="1956"/>
      <c r="D439" s="1956"/>
      <c r="E439" s="1956"/>
      <c r="F439" s="1956"/>
      <c r="G439" s="1956"/>
      <c r="H439" s="1956"/>
      <c r="I439" s="609"/>
      <c r="J439" s="609"/>
      <c r="K439" s="1956"/>
      <c r="L439" s="1956"/>
      <c r="M439" s="1956"/>
      <c r="N439" s="1956"/>
      <c r="O439" s="1956"/>
      <c r="P439" s="1956"/>
      <c r="Q439" s="1956"/>
      <c r="R439" s="1956"/>
      <c r="S439" s="1956"/>
      <c r="T439" s="609"/>
      <c r="U439" s="1956"/>
      <c r="V439" s="1956"/>
      <c r="W439" s="1956"/>
      <c r="X439" s="1956"/>
      <c r="Y439" s="1956"/>
      <c r="Z439" s="1956"/>
      <c r="AA439" s="1956"/>
      <c r="AB439" s="1956"/>
    </row>
    <row r="440" spans="1:28" x14ac:dyDescent="0.35">
      <c r="A440" s="1956"/>
      <c r="B440" s="1956"/>
      <c r="C440" s="1956"/>
      <c r="D440" s="1956"/>
      <c r="E440" s="1956"/>
      <c r="F440" s="1956"/>
      <c r="G440" s="1956"/>
      <c r="H440" s="1956"/>
      <c r="I440" s="609"/>
      <c r="J440" s="609"/>
      <c r="K440" s="1956"/>
      <c r="L440" s="1956"/>
      <c r="M440" s="1956"/>
      <c r="N440" s="1956"/>
      <c r="O440" s="1956"/>
      <c r="P440" s="1956"/>
      <c r="Q440" s="1956"/>
      <c r="R440" s="1956"/>
      <c r="S440" s="1956"/>
      <c r="T440" s="609"/>
      <c r="U440" s="1956"/>
      <c r="V440" s="1956"/>
      <c r="W440" s="1956"/>
      <c r="X440" s="1956"/>
      <c r="Y440" s="1956"/>
      <c r="Z440" s="1956"/>
      <c r="AA440" s="1956"/>
      <c r="AB440" s="1956"/>
    </row>
    <row r="441" spans="1:28" x14ac:dyDescent="0.35">
      <c r="A441" s="1956"/>
      <c r="B441" s="1956"/>
      <c r="C441" s="1956"/>
      <c r="D441" s="1956"/>
      <c r="E441" s="1956"/>
      <c r="F441" s="1956"/>
      <c r="G441" s="1956"/>
      <c r="H441" s="1956"/>
      <c r="I441" s="609"/>
      <c r="J441" s="609"/>
      <c r="K441" s="1956"/>
      <c r="L441" s="1956"/>
      <c r="M441" s="1956"/>
      <c r="N441" s="1956"/>
      <c r="O441" s="1956"/>
      <c r="P441" s="1956"/>
      <c r="Q441" s="1956"/>
      <c r="R441" s="1956"/>
      <c r="S441" s="1956"/>
      <c r="T441" s="609"/>
      <c r="U441" s="1956"/>
      <c r="V441" s="1956"/>
      <c r="W441" s="1956"/>
      <c r="X441" s="1956"/>
      <c r="Y441" s="1956"/>
      <c r="Z441" s="1956"/>
      <c r="AA441" s="1956"/>
      <c r="AB441" s="1956"/>
    </row>
    <row r="442" spans="1:28" x14ac:dyDescent="0.35">
      <c r="A442" s="1956"/>
      <c r="B442" s="1956"/>
      <c r="C442" s="1956"/>
      <c r="D442" s="1956"/>
      <c r="E442" s="1956"/>
      <c r="F442" s="1956"/>
      <c r="G442" s="1956"/>
      <c r="H442" s="1956"/>
      <c r="I442" s="609"/>
      <c r="J442" s="609"/>
      <c r="K442" s="1956"/>
      <c r="L442" s="1956"/>
      <c r="M442" s="1956"/>
      <c r="N442" s="1956"/>
      <c r="O442" s="1956"/>
      <c r="P442" s="1956"/>
      <c r="Q442" s="1956"/>
      <c r="R442" s="1956"/>
      <c r="S442" s="1956"/>
      <c r="T442" s="609"/>
      <c r="U442" s="1956"/>
      <c r="V442" s="1956"/>
      <c r="W442" s="1956"/>
      <c r="X442" s="1956"/>
      <c r="Y442" s="1956"/>
      <c r="Z442" s="1956"/>
      <c r="AA442" s="1956"/>
      <c r="AB442" s="1956"/>
    </row>
    <row r="443" spans="1:28" x14ac:dyDescent="0.35">
      <c r="A443" s="1956"/>
      <c r="B443" s="1956"/>
      <c r="C443" s="1956"/>
      <c r="D443" s="1956"/>
      <c r="E443" s="1956"/>
      <c r="F443" s="1956"/>
      <c r="G443" s="1956"/>
      <c r="H443" s="1956"/>
      <c r="I443" s="609"/>
      <c r="J443" s="609"/>
      <c r="K443" s="1956"/>
      <c r="L443" s="1956"/>
      <c r="M443" s="1956"/>
      <c r="N443" s="1956"/>
      <c r="O443" s="1956"/>
      <c r="P443" s="1956"/>
      <c r="Q443" s="1956"/>
      <c r="R443" s="1956"/>
      <c r="S443" s="1956"/>
      <c r="T443" s="609"/>
      <c r="U443" s="1956"/>
      <c r="V443" s="1956"/>
      <c r="W443" s="1956"/>
      <c r="X443" s="1956"/>
      <c r="Y443" s="1956"/>
      <c r="Z443" s="1956"/>
      <c r="AA443" s="1956"/>
      <c r="AB443" s="1956"/>
    </row>
    <row r="444" spans="1:28" x14ac:dyDescent="0.35">
      <c r="A444" s="1956"/>
      <c r="B444" s="1956"/>
      <c r="C444" s="1956"/>
      <c r="D444" s="1956"/>
      <c r="E444" s="1956"/>
      <c r="F444" s="1956"/>
      <c r="G444" s="1956"/>
      <c r="H444" s="1956"/>
      <c r="I444" s="609"/>
      <c r="J444" s="609"/>
      <c r="K444" s="1956"/>
      <c r="L444" s="1956"/>
      <c r="M444" s="1956"/>
      <c r="N444" s="1956"/>
      <c r="O444" s="1956"/>
      <c r="P444" s="1956"/>
      <c r="Q444" s="1956"/>
      <c r="R444" s="1956"/>
      <c r="S444" s="1956"/>
      <c r="T444" s="609"/>
      <c r="U444" s="1956"/>
      <c r="V444" s="1956"/>
      <c r="W444" s="1956"/>
      <c r="X444" s="1956"/>
      <c r="Y444" s="1956"/>
      <c r="Z444" s="1956"/>
      <c r="AA444" s="1956"/>
      <c r="AB444" s="1956"/>
    </row>
    <row r="445" spans="1:28" x14ac:dyDescent="0.35">
      <c r="A445" s="1956"/>
      <c r="B445" s="1956"/>
      <c r="C445" s="1956"/>
      <c r="D445" s="1956"/>
      <c r="E445" s="1956"/>
      <c r="F445" s="1956"/>
      <c r="G445" s="1956"/>
      <c r="H445" s="1956"/>
      <c r="I445" s="609"/>
      <c r="J445" s="609"/>
      <c r="K445" s="1956"/>
      <c r="L445" s="1956"/>
      <c r="M445" s="1956"/>
      <c r="N445" s="1956"/>
      <c r="O445" s="1956"/>
      <c r="P445" s="1956"/>
      <c r="Q445" s="1956"/>
      <c r="R445" s="1956"/>
      <c r="S445" s="1956"/>
      <c r="T445" s="609"/>
      <c r="U445" s="1956"/>
      <c r="V445" s="1956"/>
      <c r="W445" s="1956"/>
      <c r="X445" s="1956"/>
      <c r="Y445" s="1956"/>
      <c r="Z445" s="1956"/>
      <c r="AA445" s="1956"/>
      <c r="AB445" s="1956"/>
    </row>
    <row r="446" spans="1:28" x14ac:dyDescent="0.35">
      <c r="A446" s="1956"/>
      <c r="B446" s="1956"/>
      <c r="C446" s="1956"/>
      <c r="D446" s="1956"/>
      <c r="E446" s="1956"/>
      <c r="F446" s="1956"/>
      <c r="G446" s="1956"/>
      <c r="H446" s="1956"/>
      <c r="I446" s="609"/>
      <c r="J446" s="609"/>
      <c r="K446" s="1956"/>
      <c r="L446" s="1956"/>
      <c r="M446" s="1956"/>
      <c r="N446" s="1956"/>
      <c r="O446" s="1956"/>
      <c r="P446" s="1956"/>
      <c r="Q446" s="1956"/>
      <c r="R446" s="1956"/>
      <c r="S446" s="1956"/>
      <c r="T446" s="609"/>
      <c r="U446" s="1956"/>
      <c r="V446" s="1956"/>
      <c r="W446" s="1956"/>
      <c r="X446" s="1956"/>
      <c r="Y446" s="1956"/>
      <c r="Z446" s="1956"/>
      <c r="AA446" s="1956"/>
      <c r="AB446" s="1956"/>
    </row>
    <row r="447" spans="1:28" x14ac:dyDescent="0.35">
      <c r="A447" s="1956"/>
      <c r="B447" s="1956"/>
      <c r="C447" s="1956"/>
      <c r="D447" s="1956"/>
      <c r="E447" s="1956"/>
      <c r="F447" s="1956"/>
      <c r="G447" s="1956"/>
      <c r="H447" s="1956"/>
      <c r="I447" s="609"/>
      <c r="J447" s="609"/>
      <c r="K447" s="1956"/>
      <c r="L447" s="1956"/>
      <c r="M447" s="1956"/>
      <c r="N447" s="1956"/>
      <c r="O447" s="1956"/>
      <c r="P447" s="1956"/>
      <c r="Q447" s="1956"/>
      <c r="R447" s="1956"/>
      <c r="S447" s="1956"/>
      <c r="T447" s="609"/>
      <c r="U447" s="1956"/>
      <c r="V447" s="1956"/>
      <c r="W447" s="1956"/>
      <c r="X447" s="1956"/>
      <c r="Y447" s="1956"/>
      <c r="Z447" s="1956"/>
      <c r="AA447" s="1956"/>
      <c r="AB447" s="1956"/>
    </row>
    <row r="448" spans="1:28" x14ac:dyDescent="0.35">
      <c r="A448" s="1956"/>
      <c r="B448" s="1956"/>
      <c r="C448" s="1956"/>
      <c r="D448" s="1956"/>
      <c r="E448" s="1956"/>
      <c r="F448" s="1956"/>
      <c r="G448" s="1956"/>
      <c r="H448" s="1956"/>
      <c r="I448" s="609"/>
      <c r="J448" s="609"/>
      <c r="K448" s="1956"/>
      <c r="L448" s="1956"/>
      <c r="M448" s="1956"/>
      <c r="N448" s="1956"/>
      <c r="O448" s="1956"/>
      <c r="P448" s="1956"/>
      <c r="Q448" s="1956"/>
      <c r="R448" s="1956"/>
      <c r="S448" s="1956"/>
      <c r="T448" s="609"/>
      <c r="U448" s="1956"/>
      <c r="V448" s="1956"/>
      <c r="W448" s="1956"/>
      <c r="X448" s="1956"/>
      <c r="Y448" s="1956"/>
      <c r="Z448" s="1956"/>
      <c r="AA448" s="1956"/>
      <c r="AB448" s="1956"/>
    </row>
    <row r="449" spans="1:28" x14ac:dyDescent="0.35">
      <c r="A449" s="1956"/>
      <c r="B449" s="1956"/>
      <c r="C449" s="1956"/>
      <c r="D449" s="1956"/>
      <c r="E449" s="1956"/>
      <c r="F449" s="1956"/>
      <c r="G449" s="1956"/>
      <c r="H449" s="1956"/>
      <c r="I449" s="609"/>
      <c r="J449" s="609"/>
      <c r="K449" s="1956"/>
      <c r="L449" s="1956"/>
      <c r="M449" s="1956"/>
      <c r="N449" s="1956"/>
      <c r="O449" s="1956"/>
      <c r="P449" s="1956"/>
      <c r="Q449" s="1956"/>
      <c r="R449" s="1956"/>
      <c r="S449" s="1956"/>
      <c r="T449" s="609"/>
      <c r="U449" s="1956"/>
      <c r="V449" s="1956"/>
      <c r="W449" s="1956"/>
      <c r="X449" s="1956"/>
      <c r="Y449" s="1956"/>
      <c r="Z449" s="1956"/>
      <c r="AA449" s="1956"/>
      <c r="AB449" s="1956"/>
    </row>
    <row r="450" spans="1:28" x14ac:dyDescent="0.35">
      <c r="A450" s="1956"/>
      <c r="B450" s="1956"/>
      <c r="C450" s="1956"/>
      <c r="D450" s="1956"/>
      <c r="E450" s="1956"/>
      <c r="F450" s="1956"/>
      <c r="G450" s="1956"/>
      <c r="H450" s="1956"/>
      <c r="I450" s="609"/>
      <c r="J450" s="609"/>
      <c r="K450" s="1956"/>
      <c r="L450" s="1956"/>
      <c r="M450" s="1956"/>
      <c r="N450" s="1956"/>
      <c r="O450" s="1956"/>
      <c r="P450" s="1956"/>
      <c r="Q450" s="1956"/>
      <c r="R450" s="1956"/>
      <c r="S450" s="1956"/>
      <c r="T450" s="609"/>
      <c r="U450" s="1956"/>
      <c r="V450" s="1956"/>
      <c r="W450" s="1956"/>
      <c r="X450" s="1956"/>
      <c r="Y450" s="1956"/>
      <c r="Z450" s="1956"/>
      <c r="AA450" s="1956"/>
      <c r="AB450" s="1956"/>
    </row>
    <row r="451" spans="1:28" x14ac:dyDescent="0.35">
      <c r="A451" s="1956"/>
      <c r="B451" s="1956"/>
      <c r="C451" s="1956"/>
      <c r="D451" s="1956"/>
      <c r="E451" s="1956"/>
      <c r="F451" s="1956"/>
      <c r="G451" s="1956"/>
      <c r="H451" s="1956"/>
      <c r="I451" s="609"/>
      <c r="J451" s="609"/>
      <c r="K451" s="1956"/>
      <c r="L451" s="1956"/>
      <c r="M451" s="1956"/>
      <c r="N451" s="1956"/>
      <c r="O451" s="1956"/>
      <c r="P451" s="1956"/>
      <c r="Q451" s="1956"/>
      <c r="R451" s="1956"/>
      <c r="S451" s="1956"/>
      <c r="T451" s="609"/>
      <c r="U451" s="1956"/>
      <c r="V451" s="1956"/>
      <c r="W451" s="1956"/>
      <c r="X451" s="1956"/>
      <c r="Y451" s="1956"/>
      <c r="Z451" s="1956"/>
      <c r="AA451" s="1956"/>
      <c r="AB451" s="1956"/>
    </row>
    <row r="452" spans="1:28" x14ac:dyDescent="0.35">
      <c r="A452" s="1956"/>
      <c r="B452" s="1956"/>
      <c r="C452" s="1956"/>
      <c r="D452" s="1956"/>
      <c r="E452" s="1956"/>
      <c r="F452" s="1956"/>
      <c r="G452" s="1956"/>
      <c r="H452" s="1956"/>
      <c r="I452" s="609"/>
      <c r="J452" s="609"/>
      <c r="K452" s="1956"/>
      <c r="L452" s="1956"/>
      <c r="M452" s="1956"/>
      <c r="N452" s="1956"/>
      <c r="O452" s="1956"/>
      <c r="P452" s="1956"/>
      <c r="Q452" s="1956"/>
      <c r="R452" s="1956"/>
      <c r="S452" s="1956"/>
      <c r="T452" s="609"/>
      <c r="U452" s="1956"/>
      <c r="V452" s="1956"/>
      <c r="W452" s="1956"/>
      <c r="X452" s="1956"/>
      <c r="Y452" s="1956"/>
      <c r="Z452" s="1956"/>
      <c r="AA452" s="1956"/>
      <c r="AB452" s="1956"/>
    </row>
    <row r="453" spans="1:28" x14ac:dyDescent="0.35">
      <c r="A453" s="1956"/>
      <c r="B453" s="1956"/>
      <c r="C453" s="1956"/>
      <c r="D453" s="1956"/>
      <c r="E453" s="1956"/>
      <c r="F453" s="1956"/>
      <c r="G453" s="1956"/>
      <c r="H453" s="1956"/>
      <c r="I453" s="609"/>
      <c r="J453" s="609"/>
      <c r="K453" s="1956"/>
      <c r="L453" s="1956"/>
      <c r="M453" s="1956"/>
      <c r="N453" s="1956"/>
      <c r="O453" s="1956"/>
      <c r="P453" s="1956"/>
      <c r="Q453" s="1956"/>
      <c r="R453" s="1956"/>
      <c r="S453" s="1956"/>
      <c r="T453" s="609"/>
      <c r="U453" s="1956"/>
      <c r="V453" s="1956"/>
      <c r="W453" s="1956"/>
      <c r="X453" s="1956"/>
      <c r="Y453" s="1956"/>
      <c r="Z453" s="1956"/>
      <c r="AA453" s="1956"/>
      <c r="AB453" s="1956"/>
    </row>
    <row r="454" spans="1:28" x14ac:dyDescent="0.35">
      <c r="A454" s="1956"/>
      <c r="B454" s="1956"/>
      <c r="C454" s="1956"/>
      <c r="D454" s="1956"/>
      <c r="E454" s="1956"/>
      <c r="F454" s="1956"/>
      <c r="G454" s="1956"/>
      <c r="H454" s="1956"/>
      <c r="I454" s="609"/>
      <c r="J454" s="609"/>
      <c r="K454" s="1956"/>
      <c r="L454" s="1956"/>
      <c r="M454" s="1956"/>
      <c r="N454" s="1956"/>
      <c r="O454" s="1956"/>
      <c r="P454" s="1956"/>
      <c r="Q454" s="1956"/>
      <c r="R454" s="1956"/>
      <c r="S454" s="1956"/>
      <c r="T454" s="609"/>
      <c r="U454" s="1956"/>
      <c r="V454" s="1956"/>
      <c r="W454" s="1956"/>
      <c r="X454" s="1956"/>
      <c r="Y454" s="1956"/>
      <c r="Z454" s="1956"/>
      <c r="AA454" s="1956"/>
      <c r="AB454" s="1956"/>
    </row>
    <row r="455" spans="1:28" x14ac:dyDescent="0.35">
      <c r="A455" s="1956"/>
      <c r="B455" s="1956"/>
      <c r="C455" s="1956"/>
      <c r="D455" s="1956"/>
      <c r="E455" s="1956"/>
      <c r="F455" s="1956"/>
      <c r="G455" s="1956"/>
      <c r="H455" s="1956"/>
      <c r="I455" s="609"/>
      <c r="J455" s="609"/>
      <c r="K455" s="1956"/>
      <c r="L455" s="1956"/>
      <c r="M455" s="1956"/>
      <c r="N455" s="1956"/>
      <c r="O455" s="1956"/>
      <c r="P455" s="1956"/>
      <c r="Q455" s="1956"/>
      <c r="R455" s="1956"/>
      <c r="S455" s="1956"/>
      <c r="T455" s="609"/>
      <c r="U455" s="1956"/>
      <c r="V455" s="1956"/>
      <c r="W455" s="1956"/>
      <c r="X455" s="1956"/>
      <c r="Y455" s="1956"/>
      <c r="Z455" s="1956"/>
      <c r="AA455" s="1956"/>
      <c r="AB455" s="1956"/>
    </row>
    <row r="456" spans="1:28" x14ac:dyDescent="0.35">
      <c r="A456" s="1956"/>
      <c r="B456" s="1956"/>
      <c r="C456" s="1956"/>
      <c r="D456" s="1956"/>
      <c r="E456" s="1956"/>
      <c r="F456" s="1956"/>
      <c r="G456" s="1956"/>
      <c r="H456" s="1956"/>
      <c r="I456" s="609"/>
      <c r="J456" s="609"/>
      <c r="K456" s="1956"/>
      <c r="L456" s="1956"/>
      <c r="M456" s="1956"/>
      <c r="N456" s="1956"/>
      <c r="O456" s="1956"/>
      <c r="P456" s="1956"/>
      <c r="Q456" s="1956"/>
      <c r="R456" s="1956"/>
      <c r="S456" s="1956"/>
      <c r="T456" s="609"/>
      <c r="U456" s="1956"/>
      <c r="V456" s="1956"/>
      <c r="W456" s="1956"/>
      <c r="X456" s="1956"/>
      <c r="Y456" s="1956"/>
      <c r="Z456" s="1956"/>
      <c r="AA456" s="1956"/>
      <c r="AB456" s="1956"/>
    </row>
    <row r="457" spans="1:28" x14ac:dyDescent="0.35">
      <c r="A457" s="1956"/>
      <c r="B457" s="1956"/>
      <c r="C457" s="1956"/>
      <c r="D457" s="1956"/>
      <c r="E457" s="1956"/>
      <c r="F457" s="1956"/>
      <c r="G457" s="1956"/>
      <c r="H457" s="1956"/>
      <c r="I457" s="609"/>
      <c r="J457" s="609"/>
      <c r="K457" s="1956"/>
      <c r="L457" s="1956"/>
      <c r="M457" s="1956"/>
      <c r="N457" s="1956"/>
      <c r="O457" s="1956"/>
      <c r="P457" s="1956"/>
      <c r="Q457" s="1956"/>
      <c r="R457" s="1956"/>
      <c r="S457" s="1956"/>
      <c r="T457" s="609"/>
      <c r="U457" s="1956"/>
      <c r="V457" s="1956"/>
      <c r="W457" s="1956"/>
      <c r="X457" s="1956"/>
      <c r="Y457" s="1956"/>
      <c r="Z457" s="1956"/>
      <c r="AA457" s="1956"/>
      <c r="AB457" s="1956"/>
    </row>
    <row r="458" spans="1:28" x14ac:dyDescent="0.35">
      <c r="A458" s="1956"/>
      <c r="B458" s="1956"/>
      <c r="C458" s="1956"/>
      <c r="D458" s="1956"/>
      <c r="E458" s="1956"/>
      <c r="F458" s="1956"/>
      <c r="G458" s="1956"/>
      <c r="H458" s="1956"/>
      <c r="I458" s="609"/>
      <c r="J458" s="609"/>
      <c r="K458" s="1956"/>
      <c r="L458" s="1956"/>
      <c r="M458" s="1956"/>
      <c r="N458" s="1956"/>
      <c r="O458" s="1956"/>
      <c r="P458" s="1956"/>
      <c r="Q458" s="1956"/>
      <c r="R458" s="1956"/>
      <c r="S458" s="1956"/>
      <c r="T458" s="609"/>
      <c r="U458" s="1956"/>
      <c r="V458" s="1956"/>
      <c r="W458" s="1956"/>
      <c r="X458" s="1956"/>
      <c r="Y458" s="1956"/>
      <c r="Z458" s="1956"/>
      <c r="AA458" s="1956"/>
      <c r="AB458" s="1956"/>
    </row>
    <row r="459" spans="1:28" x14ac:dyDescent="0.35">
      <c r="A459" s="1956"/>
      <c r="B459" s="1956"/>
      <c r="C459" s="1956"/>
      <c r="D459" s="1956"/>
      <c r="E459" s="1956"/>
      <c r="F459" s="1956"/>
      <c r="G459" s="1956"/>
      <c r="H459" s="1956"/>
      <c r="I459" s="609"/>
      <c r="J459" s="609"/>
      <c r="K459" s="1956"/>
      <c r="L459" s="1956"/>
      <c r="M459" s="1956"/>
      <c r="N459" s="1956"/>
      <c r="O459" s="1956"/>
      <c r="P459" s="1956"/>
      <c r="Q459" s="1956"/>
      <c r="R459" s="1956"/>
      <c r="S459" s="1956"/>
      <c r="T459" s="609"/>
      <c r="U459" s="1956"/>
      <c r="V459" s="1956"/>
      <c r="W459" s="1956"/>
      <c r="X459" s="1956"/>
      <c r="Y459" s="1956"/>
      <c r="Z459" s="1956"/>
      <c r="AA459" s="1956"/>
      <c r="AB459" s="1956"/>
    </row>
    <row r="460" spans="1:28" x14ac:dyDescent="0.35">
      <c r="A460" s="1956"/>
      <c r="B460" s="1956"/>
      <c r="C460" s="1956"/>
      <c r="D460" s="1956"/>
      <c r="E460" s="1956"/>
      <c r="F460" s="1956"/>
      <c r="G460" s="1956"/>
      <c r="H460" s="1956"/>
      <c r="I460" s="609"/>
      <c r="J460" s="609"/>
      <c r="K460" s="1956"/>
      <c r="L460" s="1956"/>
      <c r="M460" s="1956"/>
      <c r="N460" s="1956"/>
      <c r="O460" s="1956"/>
      <c r="P460" s="1956"/>
      <c r="Q460" s="1956"/>
      <c r="R460" s="1956"/>
      <c r="S460" s="1956"/>
      <c r="T460" s="609"/>
      <c r="U460" s="1956"/>
      <c r="V460" s="1956"/>
      <c r="W460" s="1956"/>
      <c r="X460" s="1956"/>
      <c r="Y460" s="1956"/>
      <c r="Z460" s="1956"/>
      <c r="AA460" s="1956"/>
      <c r="AB460" s="1956"/>
    </row>
    <row r="461" spans="1:28" x14ac:dyDescent="0.35">
      <c r="A461" s="1956"/>
      <c r="B461" s="1956"/>
      <c r="C461" s="1956"/>
      <c r="D461" s="1956"/>
      <c r="E461" s="1956"/>
      <c r="F461" s="1956"/>
      <c r="G461" s="1956"/>
      <c r="H461" s="1956"/>
      <c r="I461" s="609"/>
      <c r="J461" s="609"/>
      <c r="K461" s="1956"/>
      <c r="L461" s="1956"/>
      <c r="M461" s="1956"/>
      <c r="N461" s="1956"/>
      <c r="O461" s="1956"/>
      <c r="P461" s="1956"/>
      <c r="Q461" s="1956"/>
      <c r="R461" s="1956"/>
      <c r="S461" s="1956"/>
      <c r="T461" s="609"/>
      <c r="U461" s="1956"/>
      <c r="V461" s="1956"/>
      <c r="W461" s="1956"/>
      <c r="X461" s="1956"/>
      <c r="Y461" s="1956"/>
      <c r="Z461" s="1956"/>
      <c r="AA461" s="1956"/>
      <c r="AB461" s="1956"/>
    </row>
    <row r="462" spans="1:28" x14ac:dyDescent="0.35">
      <c r="A462" s="1956"/>
      <c r="B462" s="1956"/>
      <c r="C462" s="1956"/>
      <c r="D462" s="1956"/>
      <c r="E462" s="1956"/>
      <c r="F462" s="1956"/>
      <c r="G462" s="1956"/>
      <c r="H462" s="1956"/>
      <c r="I462" s="609"/>
      <c r="J462" s="609"/>
      <c r="K462" s="1956"/>
      <c r="L462" s="1956"/>
      <c r="M462" s="1956"/>
      <c r="N462" s="1956"/>
      <c r="O462" s="1956"/>
      <c r="P462" s="1956"/>
      <c r="Q462" s="1956"/>
      <c r="R462" s="1956"/>
      <c r="S462" s="1956"/>
      <c r="T462" s="609"/>
      <c r="U462" s="1956"/>
      <c r="V462" s="1956"/>
      <c r="W462" s="1956"/>
      <c r="X462" s="1956"/>
      <c r="Y462" s="1956"/>
      <c r="Z462" s="1956"/>
      <c r="AA462" s="1956"/>
      <c r="AB462" s="1956"/>
    </row>
    <row r="463" spans="1:28" x14ac:dyDescent="0.35">
      <c r="A463" s="1956"/>
      <c r="B463" s="1956"/>
      <c r="C463" s="1956"/>
      <c r="D463" s="1956"/>
      <c r="E463" s="1956"/>
      <c r="F463" s="1956"/>
      <c r="G463" s="1956"/>
      <c r="H463" s="1956"/>
      <c r="I463" s="609"/>
      <c r="J463" s="609"/>
      <c r="K463" s="1956"/>
      <c r="L463" s="1956"/>
      <c r="M463" s="1956"/>
      <c r="N463" s="1956"/>
      <c r="O463" s="1956"/>
      <c r="P463" s="1956"/>
      <c r="Q463" s="1956"/>
      <c r="R463" s="1956"/>
      <c r="S463" s="1956"/>
      <c r="T463" s="609"/>
      <c r="U463" s="1956"/>
      <c r="V463" s="1956"/>
      <c r="W463" s="1956"/>
      <c r="X463" s="1956"/>
      <c r="Y463" s="1956"/>
      <c r="Z463" s="1956"/>
      <c r="AA463" s="1956"/>
      <c r="AB463" s="1956"/>
    </row>
    <row r="464" spans="1:28" x14ac:dyDescent="0.35">
      <c r="A464" s="1956"/>
      <c r="B464" s="1956"/>
      <c r="C464" s="1956"/>
      <c r="D464" s="1956"/>
      <c r="E464" s="1956"/>
      <c r="F464" s="1956"/>
      <c r="G464" s="1956"/>
      <c r="H464" s="1956"/>
      <c r="I464" s="609"/>
      <c r="J464" s="609"/>
      <c r="K464" s="1956"/>
      <c r="L464" s="1956"/>
      <c r="M464" s="1956"/>
      <c r="N464" s="1956"/>
      <c r="O464" s="1956"/>
      <c r="P464" s="1956"/>
      <c r="Q464" s="1956"/>
      <c r="R464" s="1956"/>
      <c r="S464" s="1956"/>
      <c r="T464" s="609"/>
      <c r="U464" s="1956"/>
      <c r="V464" s="1956"/>
      <c r="W464" s="1956"/>
      <c r="X464" s="1956"/>
      <c r="Y464" s="1956"/>
      <c r="Z464" s="1956"/>
      <c r="AA464" s="1956"/>
      <c r="AB464" s="1956"/>
    </row>
    <row r="465" spans="1:28" x14ac:dyDescent="0.35">
      <c r="A465" s="1956"/>
      <c r="B465" s="1956"/>
      <c r="C465" s="1956"/>
      <c r="D465" s="1956"/>
      <c r="E465" s="1956"/>
      <c r="F465" s="1956"/>
      <c r="G465" s="1956"/>
      <c r="H465" s="1956"/>
      <c r="I465" s="609"/>
      <c r="J465" s="609"/>
      <c r="K465" s="1956"/>
      <c r="L465" s="1956"/>
      <c r="M465" s="1956"/>
      <c r="N465" s="1956"/>
      <c r="O465" s="1956"/>
      <c r="P465" s="1956"/>
      <c r="Q465" s="1956"/>
      <c r="R465" s="1956"/>
      <c r="S465" s="1956"/>
      <c r="T465" s="609"/>
      <c r="U465" s="1956"/>
      <c r="V465" s="1956"/>
      <c r="W465" s="1956"/>
      <c r="X465" s="1956"/>
      <c r="Y465" s="1956"/>
      <c r="Z465" s="1956"/>
      <c r="AA465" s="1956"/>
      <c r="AB465" s="1956"/>
    </row>
    <row r="466" spans="1:28" x14ac:dyDescent="0.35">
      <c r="A466" s="1956"/>
      <c r="B466" s="1956"/>
      <c r="C466" s="1956"/>
      <c r="D466" s="1956"/>
      <c r="E466" s="1956"/>
      <c r="F466" s="1956"/>
      <c r="G466" s="1956"/>
      <c r="H466" s="1956"/>
      <c r="I466" s="609"/>
      <c r="J466" s="609"/>
      <c r="K466" s="1956"/>
      <c r="L466" s="1956"/>
      <c r="M466" s="1956"/>
      <c r="N466" s="1956"/>
      <c r="O466" s="1956"/>
      <c r="P466" s="1956"/>
      <c r="Q466" s="1956"/>
      <c r="R466" s="1956"/>
      <c r="S466" s="1956"/>
      <c r="T466" s="609"/>
      <c r="U466" s="1956"/>
      <c r="V466" s="1956"/>
      <c r="W466" s="1956"/>
      <c r="X466" s="1956"/>
      <c r="Y466" s="1956"/>
      <c r="Z466" s="1956"/>
      <c r="AA466" s="1956"/>
      <c r="AB466" s="1956"/>
    </row>
    <row r="467" spans="1:28" x14ac:dyDescent="0.35">
      <c r="A467" s="1956"/>
      <c r="B467" s="1956"/>
      <c r="C467" s="1956"/>
      <c r="D467" s="1956"/>
      <c r="E467" s="1956"/>
      <c r="F467" s="1956"/>
      <c r="G467" s="1956"/>
      <c r="H467" s="1956"/>
      <c r="I467" s="609"/>
      <c r="J467" s="609"/>
      <c r="K467" s="1956"/>
      <c r="L467" s="1956"/>
      <c r="M467" s="1956"/>
      <c r="N467" s="1956"/>
      <c r="O467" s="1956"/>
      <c r="P467" s="1956"/>
      <c r="Q467" s="1956"/>
      <c r="R467" s="1956"/>
      <c r="S467" s="1956"/>
      <c r="T467" s="609"/>
      <c r="U467" s="1956"/>
      <c r="V467" s="1956"/>
      <c r="W467" s="1956"/>
      <c r="X467" s="1956"/>
      <c r="Y467" s="1956"/>
      <c r="Z467" s="1956"/>
      <c r="AA467" s="1956"/>
      <c r="AB467" s="1956"/>
    </row>
    <row r="468" spans="1:28" x14ac:dyDescent="0.35">
      <c r="A468" s="1956"/>
      <c r="B468" s="1956"/>
      <c r="C468" s="1956"/>
      <c r="D468" s="1956"/>
      <c r="E468" s="1956"/>
      <c r="F468" s="1956"/>
      <c r="G468" s="1956"/>
      <c r="H468" s="1956"/>
      <c r="I468" s="609"/>
      <c r="J468" s="609"/>
      <c r="K468" s="1956"/>
      <c r="L468" s="1956"/>
      <c r="M468" s="1956"/>
      <c r="N468" s="1956"/>
      <c r="O468" s="1956"/>
      <c r="P468" s="1956"/>
      <c r="Q468" s="1956"/>
      <c r="R468" s="1956"/>
      <c r="S468" s="1956"/>
      <c r="T468" s="609"/>
      <c r="U468" s="1956"/>
      <c r="V468" s="1956"/>
      <c r="W468" s="1956"/>
      <c r="X468" s="1956"/>
      <c r="Y468" s="1956"/>
      <c r="Z468" s="1956"/>
      <c r="AA468" s="1956"/>
      <c r="AB468" s="1956"/>
    </row>
    <row r="469" spans="1:28" x14ac:dyDescent="0.35">
      <c r="A469" s="1956"/>
      <c r="B469" s="1956"/>
      <c r="C469" s="1956"/>
      <c r="D469" s="1956"/>
      <c r="E469" s="1956"/>
      <c r="F469" s="1956"/>
      <c r="G469" s="1956"/>
      <c r="H469" s="1956"/>
      <c r="I469" s="609"/>
      <c r="J469" s="609"/>
      <c r="K469" s="1956"/>
      <c r="L469" s="1956"/>
      <c r="M469" s="1956"/>
      <c r="N469" s="1956"/>
      <c r="O469" s="1956"/>
      <c r="P469" s="1956"/>
      <c r="Q469" s="1956"/>
      <c r="R469" s="1956"/>
      <c r="S469" s="1956"/>
      <c r="T469" s="609"/>
      <c r="U469" s="1956"/>
      <c r="V469" s="1956"/>
      <c r="W469" s="1956"/>
      <c r="X469" s="1956"/>
      <c r="Y469" s="1956"/>
      <c r="Z469" s="1956"/>
      <c r="AA469" s="1956"/>
      <c r="AB469" s="1956"/>
    </row>
    <row r="470" spans="1:28" x14ac:dyDescent="0.35">
      <c r="A470" s="1956"/>
      <c r="B470" s="1956"/>
      <c r="C470" s="1956"/>
      <c r="D470" s="1956"/>
      <c r="E470" s="1956"/>
      <c r="F470" s="1956"/>
      <c r="G470" s="1956"/>
      <c r="H470" s="1956"/>
      <c r="I470" s="609"/>
      <c r="J470" s="609"/>
      <c r="K470" s="1956"/>
      <c r="L470" s="1956"/>
      <c r="M470" s="1956"/>
      <c r="N470" s="1956"/>
      <c r="O470" s="1956"/>
      <c r="P470" s="1956"/>
      <c r="Q470" s="1956"/>
      <c r="R470" s="1956"/>
      <c r="S470" s="1956"/>
      <c r="T470" s="609"/>
      <c r="U470" s="1956"/>
      <c r="V470" s="1956"/>
      <c r="W470" s="1956"/>
      <c r="X470" s="1956"/>
      <c r="Y470" s="1956"/>
      <c r="Z470" s="1956"/>
      <c r="AA470" s="1956"/>
      <c r="AB470" s="1956"/>
    </row>
    <row r="471" spans="1:28" x14ac:dyDescent="0.35">
      <c r="A471" s="1956"/>
      <c r="B471" s="1956"/>
      <c r="C471" s="1956"/>
      <c r="D471" s="1956"/>
      <c r="E471" s="1956"/>
      <c r="F471" s="1956"/>
      <c r="G471" s="1956"/>
      <c r="H471" s="1956"/>
      <c r="I471" s="609"/>
      <c r="J471" s="609"/>
      <c r="K471" s="1956"/>
      <c r="L471" s="1956"/>
      <c r="M471" s="1956"/>
      <c r="N471" s="1956"/>
      <c r="O471" s="1956"/>
      <c r="P471" s="1956"/>
      <c r="Q471" s="1956"/>
      <c r="R471" s="1956"/>
      <c r="S471" s="1956"/>
      <c r="T471" s="609"/>
      <c r="U471" s="1956"/>
      <c r="V471" s="1956"/>
      <c r="W471" s="1956"/>
      <c r="X471" s="1956"/>
      <c r="Y471" s="1956"/>
      <c r="Z471" s="1956"/>
      <c r="AA471" s="1956"/>
      <c r="AB471" s="1956"/>
    </row>
    <row r="472" spans="1:28" x14ac:dyDescent="0.35">
      <c r="A472" s="1956"/>
      <c r="B472" s="1956"/>
      <c r="C472" s="1956"/>
      <c r="D472" s="1956"/>
      <c r="E472" s="1956"/>
      <c r="F472" s="1956"/>
      <c r="G472" s="1956"/>
      <c r="H472" s="1956"/>
      <c r="I472" s="609"/>
      <c r="J472" s="609"/>
      <c r="K472" s="1956"/>
      <c r="L472" s="1956"/>
      <c r="M472" s="1956"/>
      <c r="N472" s="1956"/>
      <c r="O472" s="1956"/>
      <c r="P472" s="1956"/>
      <c r="Q472" s="1956"/>
      <c r="R472" s="1956"/>
      <c r="S472" s="1956"/>
      <c r="T472" s="609"/>
      <c r="U472" s="1956"/>
      <c r="V472" s="1956"/>
      <c r="W472" s="1956"/>
      <c r="X472" s="1956"/>
      <c r="Y472" s="1956"/>
      <c r="Z472" s="1956"/>
      <c r="AA472" s="1956"/>
      <c r="AB472" s="1956"/>
    </row>
    <row r="473" spans="1:28" x14ac:dyDescent="0.35">
      <c r="A473" s="1956"/>
      <c r="B473" s="1956"/>
      <c r="C473" s="1956"/>
      <c r="D473" s="1956"/>
      <c r="E473" s="1956"/>
      <c r="F473" s="1956"/>
      <c r="G473" s="1956"/>
      <c r="H473" s="1956"/>
      <c r="I473" s="609"/>
      <c r="J473" s="609"/>
      <c r="K473" s="1956"/>
      <c r="L473" s="1956"/>
      <c r="M473" s="1956"/>
      <c r="N473" s="1956"/>
      <c r="O473" s="1956"/>
      <c r="P473" s="1956"/>
      <c r="Q473" s="1956"/>
      <c r="R473" s="1956"/>
      <c r="S473" s="1956"/>
      <c r="T473" s="609"/>
      <c r="U473" s="1956"/>
      <c r="V473" s="1956"/>
      <c r="W473" s="1956"/>
      <c r="X473" s="1956"/>
      <c r="Y473" s="1956"/>
      <c r="Z473" s="1956"/>
      <c r="AA473" s="1956"/>
      <c r="AB473" s="1956"/>
    </row>
    <row r="474" spans="1:28" x14ac:dyDescent="0.35">
      <c r="A474" s="1956"/>
      <c r="B474" s="1956"/>
      <c r="C474" s="1956"/>
      <c r="D474" s="1956"/>
      <c r="E474" s="1956"/>
      <c r="F474" s="1956"/>
      <c r="G474" s="1956"/>
      <c r="H474" s="1956"/>
      <c r="I474" s="609"/>
      <c r="J474" s="609"/>
      <c r="K474" s="1956"/>
      <c r="L474" s="1956"/>
      <c r="M474" s="1956"/>
      <c r="N474" s="1956"/>
      <c r="O474" s="1956"/>
      <c r="P474" s="1956"/>
      <c r="Q474" s="1956"/>
      <c r="R474" s="1956"/>
      <c r="S474" s="1956"/>
      <c r="T474" s="609"/>
      <c r="U474" s="1956"/>
      <c r="V474" s="1956"/>
      <c r="W474" s="1956"/>
      <c r="X474" s="1956"/>
      <c r="Y474" s="1956"/>
      <c r="Z474" s="1956"/>
      <c r="AA474" s="1956"/>
      <c r="AB474" s="1956"/>
    </row>
    <row r="475" spans="1:28" x14ac:dyDescent="0.35">
      <c r="A475" s="1956"/>
      <c r="B475" s="1956"/>
      <c r="C475" s="1956"/>
      <c r="D475" s="1956"/>
      <c r="E475" s="1956"/>
      <c r="F475" s="1956"/>
      <c r="G475" s="1956"/>
      <c r="H475" s="1956"/>
      <c r="I475" s="609"/>
      <c r="J475" s="609"/>
      <c r="K475" s="1956"/>
      <c r="L475" s="1956"/>
      <c r="M475" s="1956"/>
      <c r="N475" s="1956"/>
      <c r="O475" s="1956"/>
      <c r="P475" s="1956"/>
      <c r="Q475" s="1956"/>
      <c r="R475" s="1956"/>
      <c r="S475" s="1956"/>
      <c r="T475" s="609"/>
      <c r="U475" s="1956"/>
      <c r="V475" s="1956"/>
      <c r="W475" s="1956"/>
      <c r="X475" s="1956"/>
      <c r="Y475" s="1956"/>
      <c r="Z475" s="1956"/>
      <c r="AA475" s="1956"/>
      <c r="AB475" s="1956"/>
    </row>
    <row r="476" spans="1:28" x14ac:dyDescent="0.35">
      <c r="A476" s="1956"/>
      <c r="B476" s="1956"/>
      <c r="C476" s="1956"/>
      <c r="D476" s="1956"/>
      <c r="E476" s="1956"/>
      <c r="F476" s="1956"/>
      <c r="G476" s="1956"/>
      <c r="H476" s="1956"/>
      <c r="I476" s="609"/>
      <c r="J476" s="609"/>
      <c r="K476" s="1956"/>
      <c r="L476" s="1956"/>
      <c r="M476" s="1956"/>
      <c r="N476" s="1956"/>
      <c r="O476" s="1956"/>
      <c r="P476" s="1956"/>
      <c r="Q476" s="1956"/>
      <c r="R476" s="1956"/>
      <c r="S476" s="1956"/>
      <c r="T476" s="609"/>
      <c r="U476" s="1956"/>
      <c r="V476" s="1956"/>
      <c r="W476" s="1956"/>
      <c r="X476" s="1956"/>
      <c r="Y476" s="1956"/>
      <c r="Z476" s="1956"/>
      <c r="AA476" s="1956"/>
      <c r="AB476" s="1956"/>
    </row>
    <row r="477" spans="1:28" x14ac:dyDescent="0.35">
      <c r="A477" s="1956"/>
      <c r="B477" s="1956"/>
      <c r="C477" s="1956"/>
      <c r="D477" s="1956"/>
      <c r="E477" s="1956"/>
      <c r="F477" s="1956"/>
      <c r="G477" s="1956"/>
      <c r="H477" s="1956"/>
      <c r="I477" s="609"/>
      <c r="J477" s="609"/>
      <c r="K477" s="1956"/>
      <c r="L477" s="1956"/>
      <c r="M477" s="1956"/>
      <c r="N477" s="1956"/>
      <c r="O477" s="1956"/>
      <c r="P477" s="1956"/>
      <c r="Q477" s="1956"/>
      <c r="R477" s="1956"/>
      <c r="S477" s="1956"/>
      <c r="T477" s="609"/>
      <c r="U477" s="1956"/>
      <c r="V477" s="1956"/>
      <c r="W477" s="1956"/>
      <c r="X477" s="1956"/>
      <c r="Y477" s="1956"/>
      <c r="Z477" s="1956"/>
      <c r="AA477" s="1956"/>
      <c r="AB477" s="1956"/>
    </row>
    <row r="478" spans="1:28" x14ac:dyDescent="0.35">
      <c r="A478" s="1956"/>
      <c r="B478" s="1956"/>
      <c r="C478" s="1956"/>
      <c r="D478" s="1956"/>
      <c r="E478" s="1956"/>
      <c r="F478" s="1956"/>
      <c r="G478" s="1956"/>
      <c r="H478" s="1956"/>
      <c r="I478" s="609"/>
      <c r="J478" s="609"/>
      <c r="K478" s="1956"/>
      <c r="L478" s="1956"/>
      <c r="M478" s="1956"/>
      <c r="N478" s="1956"/>
      <c r="O478" s="1956"/>
      <c r="P478" s="1956"/>
      <c r="Q478" s="1956"/>
      <c r="R478" s="1956"/>
      <c r="S478" s="1956"/>
      <c r="T478" s="609"/>
      <c r="U478" s="1956"/>
      <c r="V478" s="1956"/>
      <c r="W478" s="1956"/>
      <c r="X478" s="1956"/>
      <c r="Y478" s="1956"/>
      <c r="Z478" s="1956"/>
      <c r="AA478" s="1956"/>
      <c r="AB478" s="1956"/>
    </row>
    <row r="479" spans="1:28" x14ac:dyDescent="0.35">
      <c r="A479" s="1956"/>
      <c r="B479" s="1956"/>
      <c r="C479" s="1956"/>
      <c r="D479" s="1956"/>
      <c r="E479" s="1956"/>
      <c r="F479" s="1956"/>
      <c r="G479" s="1956"/>
      <c r="H479" s="1956"/>
      <c r="I479" s="609"/>
      <c r="J479" s="609"/>
      <c r="K479" s="1956"/>
      <c r="L479" s="1956"/>
      <c r="M479" s="1956"/>
      <c r="N479" s="1956"/>
      <c r="O479" s="1956"/>
      <c r="P479" s="1956"/>
      <c r="Q479" s="1956"/>
      <c r="R479" s="1956"/>
      <c r="S479" s="1956"/>
      <c r="T479" s="609"/>
      <c r="U479" s="1956"/>
      <c r="V479" s="1956"/>
      <c r="W479" s="1956"/>
      <c r="X479" s="1956"/>
      <c r="Y479" s="1956"/>
      <c r="Z479" s="1956"/>
      <c r="AA479" s="1956"/>
      <c r="AB479" s="1956"/>
    </row>
    <row r="480" spans="1:28" x14ac:dyDescent="0.35">
      <c r="A480" s="1956"/>
      <c r="B480" s="1956"/>
      <c r="C480" s="1956"/>
      <c r="D480" s="1956"/>
      <c r="E480" s="1956"/>
      <c r="F480" s="1956"/>
      <c r="G480" s="1956"/>
      <c r="H480" s="1956"/>
      <c r="I480" s="609"/>
      <c r="J480" s="609"/>
      <c r="K480" s="1956"/>
      <c r="L480" s="1956"/>
      <c r="M480" s="1956"/>
      <c r="N480" s="1956"/>
      <c r="O480" s="1956"/>
      <c r="P480" s="1956"/>
      <c r="Q480" s="1956"/>
      <c r="R480" s="1956"/>
      <c r="S480" s="1956"/>
      <c r="T480" s="609"/>
      <c r="U480" s="1956"/>
      <c r="V480" s="1956"/>
      <c r="W480" s="1956"/>
      <c r="X480" s="1956"/>
      <c r="Y480" s="1956"/>
      <c r="Z480" s="1956"/>
      <c r="AA480" s="1956"/>
      <c r="AB480" s="1956"/>
    </row>
    <row r="481" spans="1:28" x14ac:dyDescent="0.35">
      <c r="A481" s="1956"/>
      <c r="B481" s="1956"/>
      <c r="C481" s="1956"/>
      <c r="D481" s="1956"/>
      <c r="E481" s="1956"/>
      <c r="F481" s="1956"/>
      <c r="G481" s="1956"/>
      <c r="H481" s="1956"/>
      <c r="I481" s="609"/>
      <c r="J481" s="609"/>
      <c r="K481" s="1956"/>
      <c r="L481" s="1956"/>
      <c r="M481" s="1956"/>
      <c r="N481" s="1956"/>
      <c r="O481" s="1956"/>
      <c r="P481" s="1956"/>
      <c r="Q481" s="1956"/>
      <c r="R481" s="1956"/>
      <c r="S481" s="1956"/>
      <c r="T481" s="609"/>
      <c r="U481" s="1956"/>
      <c r="V481" s="1956"/>
      <c r="W481" s="1956"/>
      <c r="X481" s="1956"/>
      <c r="Y481" s="1956"/>
      <c r="Z481" s="1956"/>
      <c r="AA481" s="1956"/>
      <c r="AB481" s="1956"/>
    </row>
    <row r="482" spans="1:28" x14ac:dyDescent="0.35">
      <c r="A482" s="1956"/>
      <c r="B482" s="1956"/>
      <c r="C482" s="1956"/>
      <c r="D482" s="1956"/>
      <c r="E482" s="1956"/>
      <c r="F482" s="1956"/>
      <c r="G482" s="1956"/>
      <c r="H482" s="1956"/>
      <c r="I482" s="609"/>
      <c r="J482" s="609"/>
      <c r="K482" s="1956"/>
      <c r="L482" s="1956"/>
      <c r="M482" s="1956"/>
      <c r="N482" s="1956"/>
      <c r="O482" s="1956"/>
      <c r="P482" s="1956"/>
      <c r="Q482" s="1956"/>
      <c r="R482" s="1956"/>
      <c r="S482" s="1956"/>
      <c r="T482" s="609"/>
      <c r="U482" s="1956"/>
      <c r="V482" s="1956"/>
      <c r="W482" s="1956"/>
      <c r="X482" s="1956"/>
      <c r="Y482" s="1956"/>
      <c r="Z482" s="1956"/>
      <c r="AA482" s="1956"/>
      <c r="AB482" s="1956"/>
    </row>
    <row r="483" spans="1:28" x14ac:dyDescent="0.35">
      <c r="A483" s="1956"/>
      <c r="B483" s="1956"/>
      <c r="C483" s="1956"/>
      <c r="D483" s="1956"/>
      <c r="E483" s="1956"/>
      <c r="F483" s="1956"/>
      <c r="G483" s="1956"/>
      <c r="H483" s="1956"/>
      <c r="I483" s="609"/>
      <c r="J483" s="609"/>
      <c r="K483" s="1956"/>
      <c r="L483" s="1956"/>
      <c r="M483" s="1956"/>
      <c r="N483" s="1956"/>
      <c r="O483" s="1956"/>
      <c r="P483" s="1956"/>
      <c r="Q483" s="1956"/>
      <c r="R483" s="1956"/>
      <c r="S483" s="1956"/>
      <c r="T483" s="609"/>
      <c r="U483" s="1956"/>
      <c r="V483" s="1956"/>
      <c r="W483" s="1956"/>
      <c r="X483" s="1956"/>
      <c r="Y483" s="1956"/>
      <c r="Z483" s="1956"/>
      <c r="AA483" s="1956"/>
      <c r="AB483" s="1956"/>
    </row>
    <row r="484" spans="1:28" x14ac:dyDescent="0.35">
      <c r="A484" s="1956"/>
      <c r="B484" s="1956"/>
      <c r="C484" s="1956"/>
      <c r="D484" s="1956"/>
      <c r="E484" s="1956"/>
      <c r="F484" s="1956"/>
      <c r="G484" s="1956"/>
      <c r="H484" s="1956"/>
      <c r="I484" s="609"/>
      <c r="J484" s="609"/>
      <c r="K484" s="1956"/>
      <c r="L484" s="1956"/>
      <c r="M484" s="1956"/>
      <c r="N484" s="1956"/>
      <c r="O484" s="1956"/>
      <c r="P484" s="1956"/>
      <c r="Q484" s="1956"/>
      <c r="R484" s="1956"/>
      <c r="S484" s="1956"/>
      <c r="T484" s="609"/>
      <c r="U484" s="1956"/>
      <c r="V484" s="1956"/>
      <c r="W484" s="1956"/>
      <c r="X484" s="1956"/>
      <c r="Y484" s="1956"/>
      <c r="Z484" s="1956"/>
      <c r="AA484" s="1956"/>
      <c r="AB484" s="1956"/>
    </row>
    <row r="485" spans="1:28" x14ac:dyDescent="0.35">
      <c r="A485" s="1956"/>
      <c r="B485" s="1956"/>
      <c r="C485" s="1956"/>
      <c r="D485" s="1956"/>
      <c r="E485" s="1956"/>
      <c r="F485" s="1956"/>
      <c r="G485" s="1956"/>
      <c r="H485" s="1956"/>
      <c r="I485" s="609"/>
      <c r="J485" s="609"/>
      <c r="K485" s="1956"/>
      <c r="L485" s="1956"/>
      <c r="M485" s="1956"/>
      <c r="N485" s="1956"/>
      <c r="O485" s="1956"/>
      <c r="P485" s="1956"/>
      <c r="Q485" s="1956"/>
      <c r="R485" s="1956"/>
      <c r="S485" s="1956"/>
      <c r="T485" s="609"/>
      <c r="U485" s="1956"/>
      <c r="V485" s="1956"/>
      <c r="W485" s="1956"/>
      <c r="X485" s="1956"/>
      <c r="Y485" s="1956"/>
      <c r="Z485" s="1956"/>
      <c r="AA485" s="1956"/>
      <c r="AB485" s="1956"/>
    </row>
    <row r="486" spans="1:28" x14ac:dyDescent="0.35">
      <c r="A486" s="1956"/>
      <c r="B486" s="1956"/>
      <c r="C486" s="1956"/>
      <c r="D486" s="1956"/>
      <c r="E486" s="1956"/>
      <c r="F486" s="1956"/>
      <c r="G486" s="1956"/>
      <c r="H486" s="1956"/>
      <c r="I486" s="609"/>
      <c r="J486" s="609"/>
      <c r="K486" s="1956"/>
      <c r="L486" s="1956"/>
      <c r="M486" s="1956"/>
      <c r="N486" s="1956"/>
      <c r="O486" s="1956"/>
      <c r="P486" s="1956"/>
      <c r="Q486" s="1956"/>
      <c r="R486" s="1956"/>
      <c r="S486" s="1956"/>
      <c r="T486" s="609"/>
      <c r="U486" s="1956"/>
      <c r="V486" s="1956"/>
      <c r="W486" s="1956"/>
      <c r="X486" s="1956"/>
      <c r="Y486" s="1956"/>
      <c r="Z486" s="1956"/>
      <c r="AA486" s="1956"/>
      <c r="AB486" s="1956"/>
    </row>
    <row r="487" spans="1:28" x14ac:dyDescent="0.35">
      <c r="A487" s="1956"/>
      <c r="B487" s="1956"/>
      <c r="C487" s="1956"/>
      <c r="D487" s="1956"/>
      <c r="E487" s="1956"/>
      <c r="F487" s="1956"/>
      <c r="G487" s="1956"/>
      <c r="H487" s="1956"/>
      <c r="I487" s="609"/>
      <c r="J487" s="609"/>
      <c r="K487" s="1956"/>
      <c r="L487" s="1956"/>
      <c r="M487" s="1956"/>
      <c r="N487" s="1956"/>
      <c r="O487" s="1956"/>
      <c r="P487" s="1956"/>
      <c r="Q487" s="1956"/>
      <c r="R487" s="1956"/>
      <c r="S487" s="1956"/>
      <c r="T487" s="609"/>
      <c r="U487" s="1956"/>
      <c r="V487" s="1956"/>
      <c r="W487" s="1956"/>
      <c r="X487" s="1956"/>
      <c r="Y487" s="1956"/>
      <c r="Z487" s="1956"/>
      <c r="AA487" s="1956"/>
      <c r="AB487" s="1956"/>
    </row>
    <row r="488" spans="1:28" x14ac:dyDescent="0.35">
      <c r="A488" s="1956"/>
      <c r="B488" s="1956"/>
      <c r="C488" s="1956"/>
      <c r="D488" s="1956"/>
      <c r="E488" s="1956"/>
      <c r="F488" s="1956"/>
      <c r="G488" s="1956"/>
      <c r="H488" s="1956"/>
      <c r="I488" s="609"/>
      <c r="J488" s="609"/>
      <c r="K488" s="1956"/>
      <c r="L488" s="1956"/>
      <c r="M488" s="1956"/>
      <c r="N488" s="1956"/>
      <c r="O488" s="1956"/>
      <c r="P488" s="1956"/>
      <c r="Q488" s="1956"/>
      <c r="R488" s="1956"/>
      <c r="S488" s="1956"/>
      <c r="T488" s="609"/>
      <c r="U488" s="1956"/>
      <c r="V488" s="1956"/>
      <c r="W488" s="1956"/>
      <c r="X488" s="1956"/>
      <c r="Y488" s="1956"/>
      <c r="Z488" s="1956"/>
      <c r="AA488" s="1956"/>
      <c r="AB488" s="1956"/>
    </row>
    <row r="489" spans="1:28" x14ac:dyDescent="0.35">
      <c r="A489" s="1956"/>
      <c r="B489" s="1956"/>
      <c r="C489" s="1956"/>
      <c r="D489" s="1956"/>
      <c r="E489" s="1956"/>
      <c r="F489" s="1956"/>
      <c r="G489" s="1956"/>
      <c r="H489" s="1956"/>
      <c r="I489" s="609"/>
      <c r="J489" s="609"/>
      <c r="K489" s="1956"/>
      <c r="L489" s="1956"/>
      <c r="M489" s="1956"/>
      <c r="N489" s="1956"/>
      <c r="O489" s="1956"/>
      <c r="P489" s="1956"/>
      <c r="Q489" s="1956"/>
      <c r="R489" s="1956"/>
      <c r="S489" s="1956"/>
      <c r="T489" s="609"/>
      <c r="U489" s="1956"/>
      <c r="V489" s="1956"/>
      <c r="W489" s="1956"/>
      <c r="X489" s="1956"/>
      <c r="Y489" s="1956"/>
      <c r="Z489" s="1956"/>
      <c r="AA489" s="1956"/>
      <c r="AB489" s="1956"/>
    </row>
    <row r="490" spans="1:28" x14ac:dyDescent="0.35">
      <c r="A490" s="1956"/>
      <c r="B490" s="1956"/>
      <c r="C490" s="1956"/>
      <c r="D490" s="1956"/>
      <c r="E490" s="1956"/>
      <c r="F490" s="1956"/>
      <c r="G490" s="1956"/>
      <c r="H490" s="1956"/>
      <c r="I490" s="609"/>
      <c r="J490" s="609"/>
      <c r="K490" s="1956"/>
      <c r="L490" s="1956"/>
      <c r="M490" s="1956"/>
      <c r="N490" s="1956"/>
      <c r="O490" s="1956"/>
      <c r="P490" s="1956"/>
      <c r="Q490" s="1956"/>
      <c r="R490" s="1956"/>
      <c r="S490" s="1956"/>
      <c r="T490" s="609"/>
      <c r="U490" s="1956"/>
      <c r="V490" s="1956"/>
      <c r="W490" s="1956"/>
      <c r="X490" s="1956"/>
      <c r="Y490" s="1956"/>
      <c r="Z490" s="1956"/>
      <c r="AA490" s="1956"/>
      <c r="AB490" s="1956"/>
    </row>
    <row r="491" spans="1:28" x14ac:dyDescent="0.35">
      <c r="A491" s="1956"/>
      <c r="B491" s="1956"/>
      <c r="C491" s="1956"/>
      <c r="D491" s="1956"/>
      <c r="E491" s="1956"/>
      <c r="F491" s="1956"/>
      <c r="G491" s="1956"/>
      <c r="H491" s="1956"/>
      <c r="I491" s="609"/>
      <c r="J491" s="609"/>
      <c r="K491" s="1956"/>
      <c r="L491" s="1956"/>
      <c r="M491" s="1956"/>
      <c r="N491" s="1956"/>
      <c r="O491" s="1956"/>
      <c r="P491" s="1956"/>
      <c r="Q491" s="1956"/>
      <c r="R491" s="1956"/>
      <c r="S491" s="1956"/>
      <c r="T491" s="609"/>
      <c r="U491" s="1956"/>
      <c r="V491" s="1956"/>
      <c r="W491" s="1956"/>
      <c r="X491" s="1956"/>
      <c r="Y491" s="1956"/>
      <c r="Z491" s="1956"/>
      <c r="AA491" s="1956"/>
      <c r="AB491" s="1956"/>
    </row>
    <row r="492" spans="1:28" x14ac:dyDescent="0.35">
      <c r="A492" s="1956"/>
      <c r="B492" s="1956"/>
      <c r="C492" s="1956"/>
      <c r="D492" s="1956"/>
      <c r="E492" s="1956"/>
      <c r="F492" s="1956"/>
      <c r="G492" s="1956"/>
      <c r="H492" s="1956"/>
      <c r="I492" s="609"/>
      <c r="J492" s="609"/>
      <c r="K492" s="1956"/>
      <c r="L492" s="1956"/>
      <c r="M492" s="1956"/>
      <c r="N492" s="1956"/>
      <c r="O492" s="1956"/>
      <c r="P492" s="1956"/>
      <c r="Q492" s="1956"/>
      <c r="R492" s="1956"/>
      <c r="S492" s="1956"/>
      <c r="T492" s="609"/>
      <c r="U492" s="1956"/>
      <c r="V492" s="1956"/>
      <c r="W492" s="1956"/>
      <c r="X492" s="1956"/>
      <c r="Y492" s="1956"/>
      <c r="Z492" s="1956"/>
      <c r="AA492" s="1956"/>
      <c r="AB492" s="1956"/>
    </row>
    <row r="493" spans="1:28" x14ac:dyDescent="0.35">
      <c r="A493" s="1956"/>
      <c r="B493" s="1956"/>
      <c r="C493" s="1956"/>
      <c r="D493" s="1956"/>
      <c r="E493" s="1956"/>
      <c r="F493" s="1956"/>
      <c r="G493" s="1956"/>
      <c r="H493" s="1956"/>
      <c r="I493" s="609"/>
      <c r="J493" s="609"/>
      <c r="K493" s="1956"/>
      <c r="L493" s="1956"/>
      <c r="M493" s="1956"/>
      <c r="N493" s="1956"/>
      <c r="O493" s="1956"/>
      <c r="P493" s="1956"/>
      <c r="Q493" s="1956"/>
      <c r="R493" s="1956"/>
      <c r="S493" s="1956"/>
      <c r="T493" s="609"/>
      <c r="U493" s="1956"/>
      <c r="V493" s="1956"/>
      <c r="W493" s="1956"/>
      <c r="X493" s="1956"/>
      <c r="Y493" s="1956"/>
      <c r="Z493" s="1956"/>
      <c r="AA493" s="1956"/>
      <c r="AB493" s="1956"/>
    </row>
    <row r="494" spans="1:28" x14ac:dyDescent="0.35">
      <c r="A494" s="1956"/>
      <c r="B494" s="1956"/>
      <c r="C494" s="1956"/>
      <c r="D494" s="1956"/>
      <c r="E494" s="1956"/>
      <c r="F494" s="1956"/>
      <c r="G494" s="1956"/>
      <c r="H494" s="1956"/>
      <c r="I494" s="609"/>
      <c r="J494" s="609"/>
      <c r="K494" s="1956"/>
      <c r="L494" s="1956"/>
      <c r="M494" s="1956"/>
      <c r="N494" s="1956"/>
      <c r="O494" s="1956"/>
      <c r="P494" s="1956"/>
      <c r="Q494" s="1956"/>
      <c r="R494" s="1956"/>
      <c r="S494" s="1956"/>
      <c r="T494" s="609"/>
      <c r="U494" s="1956"/>
      <c r="V494" s="1956"/>
      <c r="W494" s="1956"/>
      <c r="X494" s="1956"/>
      <c r="Y494" s="1956"/>
      <c r="Z494" s="1956"/>
      <c r="AA494" s="1956"/>
      <c r="AB494" s="1956"/>
    </row>
    <row r="495" spans="1:28" x14ac:dyDescent="0.35">
      <c r="A495" s="1956"/>
      <c r="B495" s="1956"/>
      <c r="C495" s="1956"/>
      <c r="D495" s="1956"/>
      <c r="E495" s="1956"/>
      <c r="F495" s="1956"/>
      <c r="G495" s="1956"/>
      <c r="H495" s="1956"/>
      <c r="I495" s="609"/>
      <c r="J495" s="609"/>
      <c r="K495" s="1956"/>
      <c r="L495" s="1956"/>
      <c r="M495" s="1956"/>
      <c r="N495" s="1956"/>
      <c r="O495" s="1956"/>
      <c r="P495" s="1956"/>
      <c r="Q495" s="1956"/>
      <c r="R495" s="1956"/>
      <c r="S495" s="1956"/>
      <c r="T495" s="609"/>
      <c r="U495" s="1956"/>
      <c r="V495" s="1956"/>
      <c r="W495" s="1956"/>
      <c r="X495" s="1956"/>
      <c r="Y495" s="1956"/>
      <c r="Z495" s="1956"/>
      <c r="AA495" s="1956"/>
      <c r="AB495" s="1956"/>
    </row>
    <row r="496" spans="1:28" x14ac:dyDescent="0.35">
      <c r="A496" s="1956"/>
      <c r="B496" s="1956"/>
      <c r="C496" s="1956"/>
      <c r="D496" s="1956"/>
      <c r="E496" s="1956"/>
      <c r="F496" s="1956"/>
      <c r="G496" s="1956"/>
      <c r="H496" s="1956"/>
      <c r="I496" s="609"/>
      <c r="J496" s="609"/>
      <c r="K496" s="1956"/>
      <c r="L496" s="1956"/>
      <c r="M496" s="1956"/>
      <c r="N496" s="1956"/>
      <c r="O496" s="1956"/>
      <c r="P496" s="1956"/>
      <c r="Q496" s="1956"/>
      <c r="R496" s="1956"/>
      <c r="S496" s="1956"/>
      <c r="T496" s="609"/>
      <c r="U496" s="1956"/>
      <c r="V496" s="1956"/>
      <c r="W496" s="1956"/>
      <c r="X496" s="1956"/>
      <c r="Y496" s="1956"/>
      <c r="Z496" s="1956"/>
      <c r="AA496" s="1956"/>
      <c r="AB496" s="1956"/>
    </row>
    <row r="497" spans="1:28" x14ac:dyDescent="0.35">
      <c r="A497" s="1956"/>
      <c r="B497" s="1956"/>
      <c r="C497" s="1956"/>
      <c r="D497" s="1956"/>
      <c r="E497" s="1956"/>
      <c r="F497" s="1956"/>
      <c r="G497" s="1956"/>
      <c r="H497" s="1956"/>
      <c r="I497" s="609"/>
      <c r="J497" s="609"/>
      <c r="K497" s="1956"/>
      <c r="L497" s="1956"/>
      <c r="M497" s="1956"/>
      <c r="N497" s="1956"/>
      <c r="O497" s="1956"/>
      <c r="P497" s="1956"/>
      <c r="Q497" s="1956"/>
      <c r="R497" s="1956"/>
      <c r="S497" s="1956"/>
      <c r="T497" s="609"/>
      <c r="U497" s="1956"/>
      <c r="V497" s="1956"/>
      <c r="W497" s="1956"/>
      <c r="X497" s="1956"/>
      <c r="Y497" s="1956"/>
      <c r="Z497" s="1956"/>
      <c r="AA497" s="1956"/>
      <c r="AB497" s="1956"/>
    </row>
    <row r="498" spans="1:28" x14ac:dyDescent="0.35">
      <c r="A498" s="1956"/>
      <c r="B498" s="1956"/>
      <c r="C498" s="1956"/>
      <c r="D498" s="1956"/>
      <c r="E498" s="1956"/>
      <c r="F498" s="1956"/>
      <c r="G498" s="1956"/>
      <c r="H498" s="1956"/>
      <c r="I498" s="609"/>
      <c r="J498" s="609"/>
      <c r="K498" s="1956"/>
      <c r="L498" s="1956"/>
      <c r="M498" s="1956"/>
      <c r="N498" s="1956"/>
      <c r="O498" s="1956"/>
      <c r="P498" s="1956"/>
      <c r="Q498" s="1956"/>
      <c r="R498" s="1956"/>
      <c r="S498" s="1956"/>
      <c r="T498" s="609"/>
      <c r="U498" s="1956"/>
      <c r="V498" s="1956"/>
      <c r="W498" s="1956"/>
      <c r="X498" s="1956"/>
      <c r="Y498" s="1956"/>
      <c r="Z498" s="1956"/>
      <c r="AA498" s="1956"/>
      <c r="AB498" s="1956"/>
    </row>
    <row r="499" spans="1:28" x14ac:dyDescent="0.35">
      <c r="A499" s="1956"/>
      <c r="B499" s="1956"/>
      <c r="C499" s="1956"/>
      <c r="D499" s="1956"/>
      <c r="E499" s="1956"/>
      <c r="F499" s="1956"/>
      <c r="G499" s="1956"/>
      <c r="H499" s="1956"/>
      <c r="I499" s="609"/>
      <c r="J499" s="609"/>
      <c r="K499" s="1956"/>
      <c r="L499" s="1956"/>
      <c r="M499" s="1956"/>
      <c r="N499" s="1956"/>
      <c r="O499" s="1956"/>
      <c r="P499" s="1956"/>
      <c r="Q499" s="1956"/>
      <c r="R499" s="1956"/>
      <c r="S499" s="1956"/>
      <c r="T499" s="609"/>
      <c r="U499" s="1956"/>
      <c r="V499" s="1956"/>
      <c r="W499" s="1956"/>
      <c r="X499" s="1956"/>
      <c r="Y499" s="1956"/>
      <c r="Z499" s="1956"/>
      <c r="AA499" s="1956"/>
      <c r="AB499" s="1956"/>
    </row>
    <row r="500" spans="1:28" x14ac:dyDescent="0.35">
      <c r="A500" s="1956"/>
      <c r="B500" s="1956"/>
      <c r="C500" s="1956"/>
      <c r="D500" s="1956"/>
      <c r="E500" s="1956"/>
      <c r="F500" s="1956"/>
      <c r="G500" s="1956"/>
      <c r="H500" s="1956"/>
      <c r="I500" s="609"/>
      <c r="J500" s="609"/>
      <c r="K500" s="1956"/>
      <c r="L500" s="1956"/>
      <c r="M500" s="1956"/>
      <c r="N500" s="1956"/>
      <c r="O500" s="1956"/>
      <c r="P500" s="1956"/>
      <c r="Q500" s="1956"/>
      <c r="R500" s="1956"/>
      <c r="S500" s="1956"/>
      <c r="T500" s="609"/>
      <c r="U500" s="1956"/>
      <c r="V500" s="1956"/>
      <c r="W500" s="1956"/>
      <c r="X500" s="1956"/>
      <c r="Y500" s="1956"/>
      <c r="Z500" s="1956"/>
      <c r="AA500" s="1956"/>
      <c r="AB500" s="1956"/>
    </row>
    <row r="501" spans="1:28" x14ac:dyDescent="0.35">
      <c r="A501" s="1956"/>
      <c r="B501" s="1956"/>
      <c r="C501" s="1956"/>
      <c r="D501" s="1956"/>
      <c r="E501" s="1956"/>
      <c r="F501" s="1956"/>
      <c r="G501" s="1956"/>
      <c r="H501" s="1956"/>
      <c r="I501" s="609"/>
      <c r="J501" s="609"/>
      <c r="K501" s="1956"/>
      <c r="L501" s="1956"/>
      <c r="M501" s="1956"/>
      <c r="N501" s="1956"/>
      <c r="O501" s="1956"/>
      <c r="P501" s="1956"/>
      <c r="Q501" s="1956"/>
      <c r="R501" s="1956"/>
      <c r="S501" s="1956"/>
      <c r="T501" s="609"/>
      <c r="U501" s="1956"/>
      <c r="V501" s="1956"/>
      <c r="W501" s="1956"/>
      <c r="X501" s="1956"/>
      <c r="Y501" s="1956"/>
      <c r="Z501" s="1956"/>
      <c r="AA501" s="1956"/>
      <c r="AB501" s="1956"/>
    </row>
    <row r="502" spans="1:28" x14ac:dyDescent="0.35">
      <c r="A502" s="1956"/>
      <c r="B502" s="1956"/>
      <c r="C502" s="1956"/>
      <c r="D502" s="1956"/>
      <c r="E502" s="1956"/>
      <c r="F502" s="1956"/>
      <c r="G502" s="1956"/>
      <c r="H502" s="1956"/>
      <c r="I502" s="609"/>
      <c r="J502" s="609"/>
      <c r="K502" s="1956"/>
      <c r="L502" s="1956"/>
      <c r="M502" s="1956"/>
      <c r="N502" s="1956"/>
      <c r="O502" s="1956"/>
      <c r="P502" s="1956"/>
      <c r="Q502" s="1956"/>
      <c r="R502" s="1956"/>
      <c r="S502" s="1956"/>
      <c r="T502" s="609"/>
      <c r="U502" s="1956"/>
      <c r="V502" s="1956"/>
      <c r="W502" s="1956"/>
      <c r="X502" s="1956"/>
      <c r="Y502" s="1956"/>
      <c r="Z502" s="1956"/>
      <c r="AA502" s="1956"/>
      <c r="AB502" s="1956"/>
    </row>
    <row r="503" spans="1:28" x14ac:dyDescent="0.35">
      <c r="A503" s="1956"/>
      <c r="B503" s="1956"/>
      <c r="C503" s="1956"/>
      <c r="D503" s="1956"/>
      <c r="E503" s="1956"/>
      <c r="F503" s="1956"/>
      <c r="G503" s="1956"/>
      <c r="H503" s="1956"/>
      <c r="I503" s="609"/>
      <c r="J503" s="609"/>
      <c r="K503" s="1956"/>
      <c r="L503" s="1956"/>
      <c r="M503" s="1956"/>
      <c r="N503" s="1956"/>
      <c r="O503" s="1956"/>
      <c r="P503" s="1956"/>
      <c r="Q503" s="1956"/>
      <c r="R503" s="1956"/>
      <c r="S503" s="1956"/>
      <c r="T503" s="609"/>
      <c r="U503" s="1956"/>
      <c r="V503" s="1956"/>
      <c r="W503" s="1956"/>
      <c r="X503" s="1956"/>
      <c r="Y503" s="1956"/>
      <c r="Z503" s="1956"/>
      <c r="AA503" s="1956"/>
      <c r="AB503" s="1956"/>
    </row>
    <row r="504" spans="1:28" x14ac:dyDescent="0.35">
      <c r="A504" s="1956"/>
      <c r="B504" s="1956"/>
      <c r="C504" s="1956"/>
      <c r="D504" s="1956"/>
      <c r="E504" s="1956"/>
      <c r="F504" s="1956"/>
      <c r="G504" s="1956"/>
      <c r="H504" s="1956"/>
      <c r="I504" s="609"/>
      <c r="J504" s="609"/>
      <c r="K504" s="1956"/>
      <c r="L504" s="1956"/>
      <c r="M504" s="1956"/>
      <c r="N504" s="1956"/>
      <c r="O504" s="1956"/>
      <c r="P504" s="1956"/>
      <c r="Q504" s="1956"/>
      <c r="R504" s="1956"/>
      <c r="S504" s="1956"/>
      <c r="T504" s="609"/>
      <c r="U504" s="1956"/>
      <c r="V504" s="1956"/>
      <c r="W504" s="1956"/>
      <c r="X504" s="1956"/>
      <c r="Y504" s="1956"/>
      <c r="Z504" s="1956"/>
      <c r="AA504" s="1956"/>
      <c r="AB504" s="1956"/>
    </row>
    <row r="505" spans="1:28" x14ac:dyDescent="0.35">
      <c r="A505" s="1956"/>
      <c r="B505" s="1956"/>
      <c r="C505" s="1956"/>
      <c r="D505" s="1956"/>
      <c r="E505" s="1956"/>
      <c r="F505" s="1956"/>
      <c r="G505" s="1956"/>
      <c r="H505" s="1956"/>
      <c r="I505" s="609"/>
      <c r="J505" s="609"/>
      <c r="K505" s="1956"/>
      <c r="L505" s="1956"/>
      <c r="M505" s="1956"/>
      <c r="N505" s="1956"/>
      <c r="O505" s="1956"/>
      <c r="P505" s="1956"/>
      <c r="Q505" s="1956"/>
      <c r="R505" s="1956"/>
      <c r="S505" s="1956"/>
      <c r="T505" s="609"/>
      <c r="U505" s="1956"/>
      <c r="V505" s="1956"/>
      <c r="W505" s="1956"/>
      <c r="X505" s="1956"/>
      <c r="Y505" s="1956"/>
      <c r="Z505" s="1956"/>
      <c r="AA505" s="1956"/>
      <c r="AB505" s="1956"/>
    </row>
    <row r="506" spans="1:28" x14ac:dyDescent="0.35">
      <c r="A506" s="1956"/>
      <c r="B506" s="1956"/>
      <c r="C506" s="1956"/>
      <c r="D506" s="1956"/>
      <c r="E506" s="1956"/>
      <c r="F506" s="1956"/>
      <c r="G506" s="1956"/>
      <c r="H506" s="1956"/>
      <c r="I506" s="609"/>
      <c r="J506" s="609"/>
      <c r="K506" s="1956"/>
      <c r="L506" s="1956"/>
      <c r="M506" s="1956"/>
      <c r="N506" s="1956"/>
      <c r="O506" s="1956"/>
      <c r="P506" s="1956"/>
      <c r="Q506" s="1956"/>
      <c r="R506" s="1956"/>
      <c r="S506" s="1956"/>
      <c r="T506" s="609"/>
      <c r="U506" s="1956"/>
      <c r="V506" s="1956"/>
      <c r="W506" s="1956"/>
      <c r="X506" s="1956"/>
      <c r="Y506" s="1956"/>
      <c r="Z506" s="1956"/>
      <c r="AA506" s="1956"/>
      <c r="AB506" s="1956"/>
    </row>
    <row r="507" spans="1:28" x14ac:dyDescent="0.35">
      <c r="A507" s="1956"/>
      <c r="B507" s="1956"/>
      <c r="C507" s="1956"/>
      <c r="D507" s="1956"/>
      <c r="E507" s="1956"/>
      <c r="F507" s="1956"/>
      <c r="G507" s="1956"/>
      <c r="H507" s="1956"/>
      <c r="I507" s="609"/>
      <c r="J507" s="609"/>
      <c r="K507" s="1956"/>
      <c r="L507" s="1956"/>
      <c r="M507" s="1956"/>
      <c r="N507" s="1956"/>
      <c r="O507" s="1956"/>
      <c r="P507" s="1956"/>
      <c r="Q507" s="1956"/>
      <c r="R507" s="1956"/>
      <c r="S507" s="1956"/>
      <c r="T507" s="609"/>
      <c r="U507" s="1956"/>
      <c r="V507" s="1956"/>
      <c r="W507" s="1956"/>
      <c r="X507" s="1956"/>
      <c r="Y507" s="1956"/>
      <c r="Z507" s="1956"/>
      <c r="AA507" s="1956"/>
      <c r="AB507" s="1956"/>
    </row>
    <row r="508" spans="1:28" x14ac:dyDescent="0.35">
      <c r="A508" s="1956"/>
      <c r="B508" s="1956"/>
      <c r="C508" s="1956"/>
      <c r="D508" s="1956"/>
      <c r="E508" s="1956"/>
      <c r="F508" s="1956"/>
      <c r="G508" s="1956"/>
      <c r="H508" s="1956"/>
      <c r="I508" s="609"/>
      <c r="J508" s="609"/>
      <c r="K508" s="1956"/>
      <c r="L508" s="1956"/>
      <c r="M508" s="1956"/>
      <c r="N508" s="1956"/>
      <c r="O508" s="1956"/>
      <c r="P508" s="1956"/>
      <c r="Q508" s="1956"/>
      <c r="R508" s="1956"/>
      <c r="S508" s="1956"/>
      <c r="T508" s="609"/>
      <c r="U508" s="1956"/>
      <c r="V508" s="1956"/>
      <c r="W508" s="1956"/>
      <c r="X508" s="1956"/>
      <c r="Y508" s="1956"/>
      <c r="Z508" s="1956"/>
      <c r="AA508" s="1956"/>
      <c r="AB508" s="1956"/>
    </row>
    <row r="509" spans="1:28" x14ac:dyDescent="0.35">
      <c r="A509" s="1956"/>
      <c r="B509" s="1956"/>
      <c r="C509" s="1956"/>
      <c r="D509" s="1956"/>
      <c r="E509" s="1956"/>
      <c r="F509" s="1956"/>
      <c r="G509" s="1956"/>
      <c r="H509" s="1956"/>
      <c r="I509" s="609"/>
      <c r="J509" s="609"/>
      <c r="K509" s="1956"/>
      <c r="L509" s="1956"/>
      <c r="M509" s="1956"/>
      <c r="N509" s="1956"/>
      <c r="O509" s="1956"/>
      <c r="P509" s="1956"/>
      <c r="Q509" s="1956"/>
      <c r="R509" s="1956"/>
      <c r="S509" s="1956"/>
      <c r="T509" s="609"/>
      <c r="U509" s="1956"/>
      <c r="V509" s="1956"/>
      <c r="W509" s="1956"/>
      <c r="X509" s="1956"/>
      <c r="Y509" s="1956"/>
      <c r="Z509" s="1956"/>
      <c r="AA509" s="1956"/>
      <c r="AB509" s="1956"/>
    </row>
    <row r="510" spans="1:28" x14ac:dyDescent="0.35">
      <c r="A510" s="1956"/>
      <c r="B510" s="1956"/>
      <c r="C510" s="1956"/>
      <c r="D510" s="1956"/>
      <c r="E510" s="1956"/>
      <c r="F510" s="1956"/>
      <c r="G510" s="1956"/>
      <c r="H510" s="1956"/>
      <c r="I510" s="609"/>
      <c r="J510" s="609"/>
      <c r="K510" s="1956"/>
      <c r="L510" s="1956"/>
      <c r="M510" s="1956"/>
      <c r="N510" s="1956"/>
      <c r="O510" s="1956"/>
      <c r="P510" s="1956"/>
      <c r="Q510" s="1956"/>
      <c r="R510" s="1956"/>
      <c r="S510" s="1956"/>
      <c r="T510" s="609"/>
      <c r="U510" s="1956"/>
      <c r="V510" s="1956"/>
      <c r="W510" s="1956"/>
      <c r="X510" s="1956"/>
      <c r="Y510" s="1956"/>
      <c r="Z510" s="1956"/>
      <c r="AA510" s="1956"/>
      <c r="AB510" s="1956"/>
    </row>
    <row r="511" spans="1:28" x14ac:dyDescent="0.35">
      <c r="A511" s="1956"/>
      <c r="B511" s="1956"/>
      <c r="C511" s="1956"/>
      <c r="D511" s="1956"/>
      <c r="E511" s="1956"/>
      <c r="F511" s="1956"/>
      <c r="G511" s="1956"/>
      <c r="H511" s="1956"/>
      <c r="I511" s="609"/>
      <c r="J511" s="609"/>
      <c r="K511" s="1956"/>
      <c r="L511" s="1956"/>
      <c r="M511" s="1956"/>
      <c r="N511" s="1956"/>
      <c r="O511" s="1956"/>
      <c r="P511" s="1956"/>
      <c r="Q511" s="1956"/>
      <c r="R511" s="1956"/>
      <c r="S511" s="1956"/>
      <c r="T511" s="609"/>
      <c r="U511" s="1956"/>
      <c r="V511" s="1956"/>
      <c r="W511" s="1956"/>
      <c r="X511" s="1956"/>
      <c r="Y511" s="1956"/>
      <c r="Z511" s="1956"/>
      <c r="AA511" s="1956"/>
      <c r="AB511" s="1956"/>
    </row>
    <row r="512" spans="1:28" x14ac:dyDescent="0.35">
      <c r="A512" s="1956"/>
      <c r="B512" s="1956"/>
      <c r="C512" s="1956"/>
      <c r="D512" s="1956"/>
      <c r="E512" s="1956"/>
      <c r="F512" s="1956"/>
      <c r="G512" s="1956"/>
      <c r="H512" s="1956"/>
      <c r="I512" s="609"/>
      <c r="J512" s="609"/>
      <c r="K512" s="1956"/>
      <c r="L512" s="1956"/>
      <c r="M512" s="1956"/>
      <c r="N512" s="1956"/>
      <c r="O512" s="1956"/>
      <c r="P512" s="1956"/>
      <c r="Q512" s="1956"/>
      <c r="R512" s="1956"/>
      <c r="S512" s="1956"/>
      <c r="T512" s="609"/>
      <c r="U512" s="1956"/>
      <c r="V512" s="1956"/>
      <c r="W512" s="1956"/>
      <c r="X512" s="1956"/>
      <c r="Y512" s="1956"/>
      <c r="Z512" s="1956"/>
      <c r="AA512" s="1956"/>
      <c r="AB512" s="1956"/>
    </row>
    <row r="513" spans="1:28" x14ac:dyDescent="0.35">
      <c r="A513" s="1956"/>
      <c r="B513" s="1956"/>
      <c r="C513" s="1956"/>
      <c r="D513" s="1956"/>
      <c r="E513" s="1956"/>
      <c r="F513" s="1956"/>
      <c r="G513" s="1956"/>
      <c r="H513" s="1956"/>
      <c r="I513" s="609"/>
      <c r="J513" s="609"/>
      <c r="K513" s="1956"/>
      <c r="L513" s="1956"/>
      <c r="M513" s="1956"/>
      <c r="N513" s="1956"/>
      <c r="O513" s="1956"/>
      <c r="P513" s="1956"/>
      <c r="Q513" s="1956"/>
      <c r="R513" s="1956"/>
      <c r="S513" s="1956"/>
      <c r="T513" s="609"/>
      <c r="U513" s="1956"/>
      <c r="V513" s="1956"/>
      <c r="W513" s="1956"/>
      <c r="X513" s="1956"/>
      <c r="Y513" s="1956"/>
      <c r="Z513" s="1956"/>
      <c r="AA513" s="1956"/>
      <c r="AB513" s="1956"/>
    </row>
    <row r="514" spans="1:28" x14ac:dyDescent="0.35">
      <c r="A514" s="1956"/>
      <c r="B514" s="1956"/>
      <c r="C514" s="1956"/>
      <c r="D514" s="1956"/>
      <c r="E514" s="1956"/>
      <c r="F514" s="1956"/>
      <c r="G514" s="1956"/>
      <c r="H514" s="1956"/>
      <c r="I514" s="609"/>
      <c r="J514" s="609"/>
      <c r="K514" s="1956"/>
      <c r="L514" s="1956"/>
      <c r="M514" s="1956"/>
      <c r="N514" s="1956"/>
      <c r="O514" s="1956"/>
      <c r="P514" s="1956"/>
      <c r="Q514" s="1956"/>
      <c r="R514" s="1956"/>
      <c r="S514" s="1956"/>
      <c r="T514" s="609"/>
      <c r="U514" s="1956"/>
      <c r="V514" s="1956"/>
      <c r="W514" s="1956"/>
      <c r="X514" s="1956"/>
      <c r="Y514" s="1956"/>
      <c r="Z514" s="1956"/>
      <c r="AA514" s="1956"/>
      <c r="AB514" s="1956"/>
    </row>
    <row r="515" spans="1:28" x14ac:dyDescent="0.35">
      <c r="A515" s="1956"/>
      <c r="B515" s="1956"/>
      <c r="C515" s="1956"/>
      <c r="D515" s="1956"/>
      <c r="E515" s="1956"/>
      <c r="F515" s="1956"/>
      <c r="G515" s="1956"/>
      <c r="H515" s="1956"/>
      <c r="I515" s="609"/>
      <c r="J515" s="609"/>
      <c r="K515" s="1956"/>
      <c r="L515" s="1956"/>
      <c r="M515" s="1956"/>
      <c r="N515" s="1956"/>
      <c r="O515" s="1956"/>
      <c r="P515" s="1956"/>
      <c r="Q515" s="1956"/>
      <c r="R515" s="1956"/>
      <c r="S515" s="1956"/>
      <c r="T515" s="609"/>
      <c r="U515" s="1956"/>
      <c r="V515" s="1956"/>
      <c r="W515" s="1956"/>
      <c r="X515" s="1956"/>
      <c r="Y515" s="1956"/>
      <c r="Z515" s="1956"/>
      <c r="AA515" s="1956"/>
      <c r="AB515" s="1956"/>
    </row>
    <row r="516" spans="1:28" x14ac:dyDescent="0.35">
      <c r="A516" s="1956"/>
      <c r="B516" s="1956"/>
      <c r="C516" s="1956"/>
      <c r="D516" s="1956"/>
      <c r="E516" s="1956"/>
      <c r="F516" s="1956"/>
      <c r="G516" s="1956"/>
      <c r="H516" s="1956"/>
      <c r="I516" s="609"/>
      <c r="J516" s="609"/>
      <c r="K516" s="1956"/>
      <c r="L516" s="1956"/>
      <c r="M516" s="1956"/>
      <c r="N516" s="1956"/>
      <c r="O516" s="1956"/>
      <c r="P516" s="1956"/>
      <c r="Q516" s="1956"/>
      <c r="R516" s="1956"/>
      <c r="S516" s="1956"/>
      <c r="T516" s="609"/>
      <c r="U516" s="1956"/>
      <c r="V516" s="1956"/>
      <c r="W516" s="1956"/>
      <c r="X516" s="1956"/>
      <c r="Y516" s="1956"/>
      <c r="Z516" s="1956"/>
      <c r="AA516" s="1956"/>
      <c r="AB516" s="1956"/>
    </row>
    <row r="517" spans="1:28" x14ac:dyDescent="0.35">
      <c r="A517" s="1956"/>
      <c r="B517" s="1956"/>
      <c r="C517" s="1956"/>
      <c r="D517" s="1956"/>
      <c r="E517" s="1956"/>
      <c r="F517" s="1956"/>
      <c r="G517" s="1956"/>
      <c r="H517" s="1956"/>
      <c r="I517" s="609"/>
      <c r="J517" s="609"/>
      <c r="K517" s="1956"/>
      <c r="L517" s="1956"/>
      <c r="M517" s="1956"/>
      <c r="N517" s="1956"/>
      <c r="O517" s="1956"/>
      <c r="P517" s="1956"/>
      <c r="Q517" s="1956"/>
      <c r="R517" s="1956"/>
      <c r="S517" s="1956"/>
      <c r="T517" s="609"/>
      <c r="U517" s="1956"/>
      <c r="V517" s="1956"/>
      <c r="W517" s="1956"/>
      <c r="X517" s="1956"/>
      <c r="Y517" s="1956"/>
      <c r="Z517" s="1956"/>
      <c r="AA517" s="1956"/>
      <c r="AB517" s="1956"/>
    </row>
    <row r="518" spans="1:28" x14ac:dyDescent="0.35">
      <c r="A518" s="1956"/>
      <c r="B518" s="1956"/>
      <c r="C518" s="1956"/>
      <c r="D518" s="1956"/>
      <c r="E518" s="1956"/>
      <c r="F518" s="1956"/>
      <c r="G518" s="1956"/>
      <c r="H518" s="1956"/>
      <c r="I518" s="609"/>
      <c r="J518" s="609"/>
      <c r="K518" s="1956"/>
      <c r="L518" s="1956"/>
      <c r="M518" s="1956"/>
      <c r="N518" s="1956"/>
      <c r="O518" s="1956"/>
      <c r="P518" s="1956"/>
      <c r="Q518" s="1956"/>
      <c r="R518" s="1956"/>
      <c r="S518" s="1956"/>
      <c r="T518" s="609"/>
      <c r="U518" s="1956"/>
      <c r="V518" s="1956"/>
      <c r="W518" s="1956"/>
      <c r="X518" s="1956"/>
      <c r="Y518" s="1956"/>
      <c r="Z518" s="1956"/>
      <c r="AA518" s="1956"/>
      <c r="AB518" s="1956"/>
    </row>
    <row r="519" spans="1:28" x14ac:dyDescent="0.35">
      <c r="A519" s="1956"/>
      <c r="B519" s="1956"/>
      <c r="C519" s="1956"/>
      <c r="D519" s="1956"/>
      <c r="E519" s="1956"/>
      <c r="F519" s="1956"/>
      <c r="G519" s="1956"/>
      <c r="H519" s="1956"/>
      <c r="I519" s="609"/>
      <c r="J519" s="609"/>
      <c r="K519" s="1956"/>
      <c r="L519" s="1956"/>
      <c r="M519" s="1956"/>
      <c r="N519" s="1956"/>
      <c r="O519" s="1956"/>
      <c r="P519" s="1956"/>
      <c r="Q519" s="1956"/>
      <c r="R519" s="1956"/>
      <c r="S519" s="1956"/>
      <c r="T519" s="609"/>
      <c r="U519" s="1956"/>
      <c r="V519" s="1956"/>
      <c r="W519" s="1956"/>
      <c r="X519" s="1956"/>
      <c r="Y519" s="1956"/>
      <c r="Z519" s="1956"/>
      <c r="AA519" s="1956"/>
      <c r="AB519" s="1956"/>
    </row>
    <row r="520" spans="1:28" x14ac:dyDescent="0.35">
      <c r="A520" s="1956"/>
      <c r="B520" s="1956"/>
      <c r="C520" s="1956"/>
      <c r="D520" s="1956"/>
      <c r="E520" s="1956"/>
      <c r="F520" s="1956"/>
      <c r="G520" s="1956"/>
      <c r="H520" s="1956"/>
      <c r="I520" s="609"/>
      <c r="J520" s="609"/>
      <c r="K520" s="1956"/>
      <c r="L520" s="1956"/>
      <c r="M520" s="1956"/>
      <c r="N520" s="1956"/>
      <c r="O520" s="1956"/>
      <c r="P520" s="1956"/>
      <c r="Q520" s="1956"/>
      <c r="R520" s="1956"/>
      <c r="S520" s="1956"/>
      <c r="T520" s="609"/>
      <c r="U520" s="1956"/>
      <c r="V520" s="1956"/>
      <c r="W520" s="1956"/>
      <c r="X520" s="1956"/>
      <c r="Y520" s="1956"/>
      <c r="Z520" s="1956"/>
      <c r="AA520" s="1956"/>
      <c r="AB520" s="1956"/>
    </row>
    <row r="521" spans="1:28" x14ac:dyDescent="0.35">
      <c r="A521" s="1956"/>
      <c r="B521" s="1956"/>
      <c r="C521" s="1956"/>
      <c r="D521" s="1956"/>
      <c r="E521" s="1956"/>
      <c r="F521" s="1956"/>
      <c r="G521" s="1956"/>
      <c r="H521" s="1956"/>
      <c r="I521" s="609"/>
      <c r="J521" s="609"/>
      <c r="K521" s="1956"/>
      <c r="L521" s="1956"/>
      <c r="M521" s="1956"/>
      <c r="N521" s="1956"/>
      <c r="O521" s="1956"/>
      <c r="P521" s="1956"/>
      <c r="Q521" s="1956"/>
      <c r="R521" s="1956"/>
      <c r="S521" s="1956"/>
      <c r="T521" s="609"/>
      <c r="U521" s="1956"/>
      <c r="V521" s="1956"/>
      <c r="W521" s="1956"/>
      <c r="X521" s="1956"/>
      <c r="Y521" s="1956"/>
      <c r="Z521" s="1956"/>
      <c r="AA521" s="1956"/>
      <c r="AB521" s="1956"/>
    </row>
    <row r="522" spans="1:28" x14ac:dyDescent="0.35">
      <c r="A522" s="1956"/>
      <c r="B522" s="1956"/>
      <c r="C522" s="1956"/>
      <c r="D522" s="1956"/>
      <c r="E522" s="1956"/>
      <c r="F522" s="1956"/>
      <c r="G522" s="1956"/>
      <c r="H522" s="1956"/>
      <c r="I522" s="609"/>
      <c r="J522" s="609"/>
      <c r="K522" s="1956"/>
      <c r="L522" s="1956"/>
      <c r="M522" s="1956"/>
      <c r="N522" s="1956"/>
      <c r="O522" s="1956"/>
      <c r="P522" s="1956"/>
      <c r="Q522" s="1956"/>
      <c r="R522" s="1956"/>
      <c r="S522" s="1956"/>
      <c r="T522" s="609"/>
      <c r="U522" s="1956"/>
      <c r="V522" s="1956"/>
      <c r="W522" s="1956"/>
      <c r="X522" s="1956"/>
      <c r="Y522" s="1956"/>
      <c r="Z522" s="1956"/>
      <c r="AA522" s="1956"/>
      <c r="AB522" s="1956"/>
    </row>
    <row r="523" spans="1:28" x14ac:dyDescent="0.35">
      <c r="A523" s="1956"/>
      <c r="B523" s="1956"/>
      <c r="C523" s="1956"/>
      <c r="D523" s="1956"/>
      <c r="E523" s="1956"/>
      <c r="F523" s="1956"/>
      <c r="G523" s="1956"/>
      <c r="H523" s="1956"/>
      <c r="I523" s="609"/>
      <c r="J523" s="609"/>
      <c r="K523" s="1956"/>
      <c r="L523" s="1956"/>
      <c r="M523" s="1956"/>
      <c r="N523" s="1956"/>
      <c r="O523" s="1956"/>
      <c r="P523" s="1956"/>
      <c r="Q523" s="1956"/>
      <c r="R523" s="1956"/>
      <c r="S523" s="1956"/>
      <c r="T523" s="609"/>
      <c r="U523" s="1956"/>
      <c r="V523" s="1956"/>
      <c r="W523" s="1956"/>
      <c r="X523" s="1956"/>
      <c r="Y523" s="1956"/>
      <c r="Z523" s="1956"/>
      <c r="AA523" s="1956"/>
      <c r="AB523" s="1956"/>
    </row>
    <row r="524" spans="1:28" x14ac:dyDescent="0.35">
      <c r="A524" s="1956"/>
      <c r="B524" s="1956"/>
      <c r="C524" s="1956"/>
      <c r="D524" s="1956"/>
      <c r="E524" s="1956"/>
      <c r="F524" s="1956"/>
      <c r="G524" s="1956"/>
      <c r="H524" s="1956"/>
      <c r="I524" s="609"/>
      <c r="J524" s="609"/>
      <c r="K524" s="1956"/>
      <c r="L524" s="1956"/>
      <c r="M524" s="1956"/>
      <c r="N524" s="1956"/>
      <c r="O524" s="1956"/>
      <c r="P524" s="1956"/>
      <c r="Q524" s="1956"/>
      <c r="R524" s="1956"/>
      <c r="S524" s="1956"/>
      <c r="T524" s="609"/>
      <c r="U524" s="1956"/>
      <c r="V524" s="1956"/>
      <c r="W524" s="1956"/>
      <c r="X524" s="1956"/>
      <c r="Y524" s="1956"/>
      <c r="Z524" s="1956"/>
      <c r="AA524" s="1956"/>
      <c r="AB524" s="1956"/>
    </row>
    <row r="525" spans="1:28" x14ac:dyDescent="0.35">
      <c r="A525" s="1956"/>
      <c r="B525" s="1956"/>
      <c r="C525" s="1956"/>
      <c r="D525" s="1956"/>
      <c r="E525" s="1956"/>
      <c r="F525" s="1956"/>
      <c r="G525" s="1956"/>
      <c r="H525" s="1956"/>
      <c r="I525" s="609"/>
      <c r="J525" s="609"/>
      <c r="K525" s="1956"/>
      <c r="L525" s="1956"/>
      <c r="M525" s="1956"/>
      <c r="N525" s="1956"/>
      <c r="O525" s="1956"/>
      <c r="P525" s="1956"/>
      <c r="Q525" s="1956"/>
      <c r="R525" s="1956"/>
      <c r="S525" s="1956"/>
      <c r="T525" s="609"/>
      <c r="U525" s="1956"/>
      <c r="V525" s="1956"/>
      <c r="W525" s="1956"/>
      <c r="X525" s="1956"/>
      <c r="Y525" s="1956"/>
      <c r="Z525" s="1956"/>
      <c r="AA525" s="1956"/>
      <c r="AB525" s="1956"/>
    </row>
    <row r="526" spans="1:28" x14ac:dyDescent="0.35">
      <c r="A526" s="1956"/>
      <c r="B526" s="1956"/>
      <c r="C526" s="1956"/>
      <c r="D526" s="1956"/>
      <c r="E526" s="1956"/>
      <c r="F526" s="1956"/>
      <c r="G526" s="1956"/>
      <c r="H526" s="1956"/>
      <c r="I526" s="609"/>
      <c r="J526" s="609"/>
      <c r="K526" s="1956"/>
      <c r="L526" s="1956"/>
      <c r="M526" s="1956"/>
      <c r="N526" s="1956"/>
      <c r="O526" s="1956"/>
      <c r="P526" s="1956"/>
      <c r="Q526" s="1956"/>
      <c r="R526" s="1956"/>
      <c r="S526" s="1956"/>
      <c r="T526" s="609"/>
      <c r="U526" s="1956"/>
      <c r="V526" s="1956"/>
      <c r="W526" s="1956"/>
      <c r="X526" s="1956"/>
      <c r="Y526" s="1956"/>
      <c r="Z526" s="1956"/>
      <c r="AA526" s="1956"/>
      <c r="AB526" s="1956"/>
    </row>
    <row r="527" spans="1:28" x14ac:dyDescent="0.35">
      <c r="A527" s="1956"/>
      <c r="B527" s="1956"/>
      <c r="C527" s="1956"/>
      <c r="D527" s="1956"/>
      <c r="E527" s="1956"/>
      <c r="F527" s="1956"/>
      <c r="G527" s="1956"/>
      <c r="H527" s="1956"/>
      <c r="I527" s="609"/>
      <c r="J527" s="609"/>
      <c r="K527" s="1956"/>
      <c r="L527" s="1956"/>
      <c r="M527" s="1956"/>
      <c r="N527" s="1956"/>
      <c r="O527" s="1956"/>
      <c r="P527" s="1956"/>
      <c r="Q527" s="1956"/>
      <c r="R527" s="1956"/>
      <c r="S527" s="1956"/>
      <c r="T527" s="609"/>
      <c r="U527" s="1956"/>
      <c r="V527" s="1956"/>
      <c r="W527" s="1956"/>
      <c r="X527" s="1956"/>
      <c r="Y527" s="1956"/>
      <c r="Z527" s="1956"/>
      <c r="AA527" s="1956"/>
      <c r="AB527" s="1956"/>
    </row>
    <row r="528" spans="1:28" x14ac:dyDescent="0.35">
      <c r="A528" s="1956"/>
      <c r="B528" s="1956"/>
      <c r="C528" s="1956"/>
      <c r="D528" s="1956"/>
      <c r="E528" s="1956"/>
      <c r="F528" s="1956"/>
      <c r="G528" s="1956"/>
      <c r="H528" s="1956"/>
      <c r="I528" s="609"/>
      <c r="J528" s="609"/>
      <c r="K528" s="1956"/>
      <c r="L528" s="1956"/>
      <c r="M528" s="1956"/>
      <c r="N528" s="1956"/>
      <c r="O528" s="1956"/>
      <c r="P528" s="1956"/>
      <c r="Q528" s="1956"/>
      <c r="R528" s="1956"/>
      <c r="S528" s="1956"/>
      <c r="T528" s="609"/>
      <c r="U528" s="1956"/>
      <c r="V528" s="1956"/>
      <c r="W528" s="1956"/>
      <c r="X528" s="1956"/>
      <c r="Y528" s="1956"/>
      <c r="Z528" s="1956"/>
      <c r="AA528" s="1956"/>
      <c r="AB528" s="1956"/>
    </row>
    <row r="529" spans="1:28" x14ac:dyDescent="0.35">
      <c r="A529" s="1956"/>
      <c r="B529" s="1956"/>
      <c r="C529" s="1956"/>
      <c r="D529" s="1956"/>
      <c r="E529" s="1956"/>
      <c r="F529" s="1956"/>
      <c r="G529" s="1956"/>
      <c r="H529" s="1956"/>
      <c r="I529" s="609"/>
      <c r="J529" s="609"/>
      <c r="K529" s="1956"/>
      <c r="L529" s="1956"/>
      <c r="M529" s="1956"/>
      <c r="N529" s="1956"/>
      <c r="O529" s="1956"/>
      <c r="P529" s="1956"/>
      <c r="Q529" s="1956"/>
      <c r="R529" s="1956"/>
      <c r="S529" s="1956"/>
      <c r="T529" s="609"/>
      <c r="U529" s="1956"/>
      <c r="V529" s="1956"/>
      <c r="W529" s="1956"/>
      <c r="X529" s="1956"/>
      <c r="Y529" s="1956"/>
      <c r="Z529" s="1956"/>
      <c r="AA529" s="1956"/>
      <c r="AB529" s="1956"/>
    </row>
    <row r="530" spans="1:28" x14ac:dyDescent="0.35">
      <c r="A530" s="1956"/>
      <c r="B530" s="1956"/>
      <c r="C530" s="1956"/>
      <c r="D530" s="1956"/>
      <c r="E530" s="1956"/>
      <c r="F530" s="1956"/>
      <c r="G530" s="1956"/>
      <c r="H530" s="1956"/>
      <c r="I530" s="609"/>
      <c r="J530" s="609"/>
      <c r="K530" s="1956"/>
      <c r="L530" s="1956"/>
      <c r="M530" s="1956"/>
      <c r="N530" s="1956"/>
      <c r="O530" s="1956"/>
      <c r="P530" s="1956"/>
      <c r="Q530" s="1956"/>
      <c r="R530" s="1956"/>
      <c r="S530" s="1956"/>
      <c r="T530" s="609"/>
      <c r="U530" s="1956"/>
      <c r="V530" s="1956"/>
      <c r="W530" s="1956"/>
      <c r="X530" s="1956"/>
      <c r="Y530" s="1956"/>
      <c r="Z530" s="1956"/>
      <c r="AA530" s="1956"/>
      <c r="AB530" s="1956"/>
    </row>
    <row r="531" spans="1:28" x14ac:dyDescent="0.35">
      <c r="A531" s="1956"/>
      <c r="B531" s="1956"/>
      <c r="C531" s="1956"/>
      <c r="D531" s="1956"/>
      <c r="E531" s="1956"/>
      <c r="F531" s="1956"/>
      <c r="G531" s="1956"/>
      <c r="H531" s="1956"/>
      <c r="I531" s="609"/>
      <c r="J531" s="609"/>
      <c r="K531" s="1956"/>
      <c r="L531" s="1956"/>
      <c r="M531" s="1956"/>
      <c r="N531" s="1956"/>
      <c r="O531" s="1956"/>
      <c r="P531" s="1956"/>
      <c r="Q531" s="1956"/>
      <c r="R531" s="1956"/>
      <c r="S531" s="1956"/>
      <c r="T531" s="609"/>
      <c r="U531" s="1956"/>
      <c r="V531" s="1956"/>
      <c r="W531" s="1956"/>
      <c r="X531" s="1956"/>
      <c r="Y531" s="1956"/>
      <c r="Z531" s="1956"/>
      <c r="AA531" s="1956"/>
      <c r="AB531" s="1956"/>
    </row>
    <row r="532" spans="1:28" x14ac:dyDescent="0.35">
      <c r="A532" s="1956"/>
      <c r="B532" s="1956"/>
      <c r="C532" s="1956"/>
      <c r="D532" s="1956"/>
      <c r="E532" s="1956"/>
      <c r="F532" s="1956"/>
      <c r="G532" s="1956"/>
      <c r="H532" s="1956"/>
      <c r="I532" s="609"/>
      <c r="J532" s="609"/>
      <c r="K532" s="1956"/>
      <c r="L532" s="1956"/>
      <c r="M532" s="1956"/>
      <c r="N532" s="1956"/>
      <c r="O532" s="1956"/>
      <c r="P532" s="1956"/>
      <c r="Q532" s="1956"/>
      <c r="R532" s="1956"/>
      <c r="S532" s="1956"/>
      <c r="T532" s="609"/>
      <c r="U532" s="1956"/>
      <c r="V532" s="1956"/>
      <c r="W532" s="1956"/>
      <c r="X532" s="1956"/>
      <c r="Y532" s="1956"/>
      <c r="Z532" s="1956"/>
      <c r="AA532" s="1956"/>
      <c r="AB532" s="1956"/>
    </row>
    <row r="533" spans="1:28" x14ac:dyDescent="0.35">
      <c r="A533" s="1956"/>
      <c r="B533" s="1956"/>
      <c r="C533" s="1956"/>
      <c r="D533" s="1956"/>
      <c r="E533" s="1956"/>
      <c r="F533" s="1956"/>
      <c r="G533" s="1956"/>
      <c r="H533" s="1956"/>
      <c r="I533" s="609"/>
      <c r="J533" s="609"/>
      <c r="K533" s="1956"/>
      <c r="L533" s="1956"/>
      <c r="M533" s="1956"/>
      <c r="N533" s="1956"/>
      <c r="O533" s="1956"/>
      <c r="P533" s="1956"/>
      <c r="Q533" s="1956"/>
      <c r="R533" s="1956"/>
      <c r="S533" s="1956"/>
      <c r="T533" s="609"/>
      <c r="U533" s="1956"/>
      <c r="V533" s="1956"/>
      <c r="W533" s="1956"/>
      <c r="X533" s="1956"/>
      <c r="Y533" s="1956"/>
      <c r="Z533" s="1956"/>
      <c r="AA533" s="1956"/>
      <c r="AB533" s="1956"/>
    </row>
    <row r="534" spans="1:28" x14ac:dyDescent="0.35">
      <c r="A534" s="1956"/>
      <c r="B534" s="1956"/>
      <c r="C534" s="1956"/>
      <c r="D534" s="1956"/>
      <c r="E534" s="1956"/>
      <c r="F534" s="1956"/>
      <c r="G534" s="1956"/>
      <c r="H534" s="1956"/>
      <c r="I534" s="609"/>
      <c r="J534" s="609"/>
      <c r="K534" s="1956"/>
      <c r="L534" s="1956"/>
      <c r="M534" s="1956"/>
      <c r="N534" s="1956"/>
      <c r="O534" s="1956"/>
      <c r="P534" s="1956"/>
      <c r="Q534" s="1956"/>
      <c r="R534" s="1956"/>
      <c r="S534" s="1956"/>
      <c r="T534" s="609"/>
      <c r="U534" s="1956"/>
      <c r="V534" s="1956"/>
      <c r="W534" s="1956"/>
      <c r="X534" s="1956"/>
      <c r="Y534" s="1956"/>
      <c r="Z534" s="1956"/>
      <c r="AA534" s="1956"/>
      <c r="AB534" s="1956"/>
    </row>
    <row r="535" spans="1:28" x14ac:dyDescent="0.35">
      <c r="A535" s="1956"/>
      <c r="B535" s="1956"/>
      <c r="C535" s="1956"/>
      <c r="D535" s="1956"/>
      <c r="E535" s="1956"/>
      <c r="F535" s="1956"/>
      <c r="G535" s="1956"/>
      <c r="H535" s="1956"/>
      <c r="I535" s="609"/>
      <c r="J535" s="609"/>
      <c r="K535" s="1956"/>
      <c r="L535" s="1956"/>
      <c r="M535" s="1956"/>
      <c r="N535" s="1956"/>
      <c r="O535" s="1956"/>
      <c r="P535" s="1956"/>
      <c r="Q535" s="1956"/>
      <c r="R535" s="1956"/>
      <c r="S535" s="1956"/>
      <c r="T535" s="609"/>
      <c r="U535" s="1956"/>
      <c r="V535" s="1956"/>
      <c r="W535" s="1956"/>
      <c r="X535" s="1956"/>
      <c r="Y535" s="1956"/>
      <c r="Z535" s="1956"/>
      <c r="AA535" s="1956"/>
      <c r="AB535" s="1956"/>
    </row>
    <row r="536" spans="1:28" x14ac:dyDescent="0.35">
      <c r="A536" s="1956"/>
      <c r="B536" s="1956"/>
      <c r="C536" s="1956"/>
      <c r="D536" s="1956"/>
      <c r="E536" s="1956"/>
      <c r="F536" s="1956"/>
      <c r="G536" s="1956"/>
      <c r="H536" s="1956"/>
      <c r="I536" s="609"/>
      <c r="J536" s="609"/>
      <c r="K536" s="1956"/>
      <c r="L536" s="1956"/>
      <c r="M536" s="1956"/>
      <c r="N536" s="1956"/>
      <c r="O536" s="1956"/>
      <c r="P536" s="1956"/>
      <c r="Q536" s="1956"/>
      <c r="R536" s="1956"/>
      <c r="S536" s="1956"/>
      <c r="T536" s="609"/>
      <c r="U536" s="1956"/>
      <c r="V536" s="1956"/>
      <c r="W536" s="1956"/>
      <c r="X536" s="1956"/>
      <c r="Y536" s="1956"/>
      <c r="Z536" s="1956"/>
      <c r="AA536" s="1956"/>
      <c r="AB536" s="1956"/>
    </row>
    <row r="537" spans="1:28" x14ac:dyDescent="0.35">
      <c r="A537" s="1956"/>
      <c r="B537" s="1956"/>
      <c r="C537" s="1956"/>
      <c r="D537" s="1956"/>
      <c r="E537" s="1956"/>
      <c r="F537" s="1956"/>
      <c r="G537" s="1956"/>
      <c r="H537" s="1956"/>
      <c r="I537" s="609"/>
      <c r="J537" s="609"/>
      <c r="K537" s="1956"/>
      <c r="L537" s="1956"/>
      <c r="M537" s="1956"/>
      <c r="N537" s="1956"/>
      <c r="O537" s="1956"/>
      <c r="P537" s="1956"/>
      <c r="Q537" s="1956"/>
      <c r="R537" s="1956"/>
      <c r="S537" s="1956"/>
      <c r="T537" s="609"/>
      <c r="U537" s="1956"/>
      <c r="V537" s="1956"/>
      <c r="W537" s="1956"/>
      <c r="X537" s="1956"/>
      <c r="Y537" s="1956"/>
      <c r="Z537" s="1956"/>
      <c r="AA537" s="1956"/>
      <c r="AB537" s="1956"/>
    </row>
    <row r="538" spans="1:28" x14ac:dyDescent="0.35">
      <c r="A538" s="1956"/>
      <c r="B538" s="1956"/>
      <c r="C538" s="1956"/>
      <c r="D538" s="1956"/>
      <c r="E538" s="1956"/>
      <c r="F538" s="1956"/>
      <c r="G538" s="1956"/>
      <c r="H538" s="1956"/>
      <c r="I538" s="609"/>
      <c r="J538" s="609"/>
      <c r="K538" s="1956"/>
      <c r="L538" s="1956"/>
      <c r="M538" s="1956"/>
      <c r="N538" s="1956"/>
      <c r="O538" s="1956"/>
      <c r="P538" s="1956"/>
      <c r="Q538" s="1956"/>
      <c r="R538" s="1956"/>
      <c r="S538" s="1956"/>
      <c r="T538" s="609"/>
      <c r="U538" s="1956"/>
      <c r="V538" s="1956"/>
      <c r="W538" s="1956"/>
      <c r="X538" s="1956"/>
      <c r="Y538" s="1956"/>
      <c r="Z538" s="1956"/>
      <c r="AA538" s="1956"/>
      <c r="AB538" s="1956"/>
    </row>
    <row r="539" spans="1:28" x14ac:dyDescent="0.35">
      <c r="A539" s="1956"/>
      <c r="B539" s="1956"/>
      <c r="C539" s="1956"/>
      <c r="D539" s="1956"/>
      <c r="E539" s="1956"/>
      <c r="F539" s="1956"/>
      <c r="G539" s="1956"/>
      <c r="H539" s="1956"/>
      <c r="I539" s="609"/>
      <c r="J539" s="609"/>
      <c r="K539" s="1956"/>
      <c r="L539" s="1956"/>
      <c r="M539" s="1956"/>
      <c r="N539" s="1956"/>
      <c r="O539" s="1956"/>
      <c r="P539" s="1956"/>
      <c r="Q539" s="1956"/>
      <c r="R539" s="1956"/>
      <c r="S539" s="1956"/>
      <c r="T539" s="609"/>
      <c r="U539" s="1956"/>
      <c r="V539" s="1956"/>
      <c r="W539" s="1956"/>
      <c r="X539" s="1956"/>
      <c r="Y539" s="1956"/>
      <c r="Z539" s="1956"/>
      <c r="AA539" s="1956"/>
      <c r="AB539" s="1956"/>
    </row>
    <row r="540" spans="1:28" x14ac:dyDescent="0.35">
      <c r="A540" s="1956"/>
      <c r="B540" s="1956"/>
      <c r="C540" s="1956"/>
      <c r="D540" s="1956"/>
      <c r="E540" s="1956"/>
      <c r="F540" s="1956"/>
      <c r="G540" s="1956"/>
      <c r="H540" s="1956"/>
      <c r="I540" s="609"/>
      <c r="J540" s="609"/>
      <c r="K540" s="1956"/>
      <c r="L540" s="1956"/>
      <c r="M540" s="1956"/>
      <c r="N540" s="1956"/>
      <c r="O540" s="1956"/>
      <c r="P540" s="1956"/>
      <c r="Q540" s="1956"/>
      <c r="R540" s="1956"/>
      <c r="S540" s="1956"/>
      <c r="T540" s="609"/>
      <c r="U540" s="1956"/>
      <c r="V540" s="1956"/>
      <c r="W540" s="1956"/>
      <c r="X540" s="1956"/>
      <c r="Y540" s="1956"/>
      <c r="Z540" s="1956"/>
      <c r="AA540" s="1956"/>
      <c r="AB540" s="1956"/>
    </row>
    <row r="541" spans="1:28" x14ac:dyDescent="0.35">
      <c r="A541" s="1956"/>
      <c r="B541" s="1956"/>
      <c r="C541" s="1956"/>
      <c r="D541" s="1956"/>
      <c r="E541" s="1956"/>
      <c r="F541" s="1956"/>
      <c r="G541" s="1956"/>
      <c r="H541" s="1956"/>
      <c r="I541" s="609"/>
      <c r="J541" s="609"/>
      <c r="K541" s="1956"/>
      <c r="L541" s="1956"/>
      <c r="M541" s="1956"/>
      <c r="N541" s="1956"/>
      <c r="O541" s="1956"/>
      <c r="P541" s="1956"/>
      <c r="Q541" s="1956"/>
      <c r="R541" s="1956"/>
      <c r="S541" s="1956"/>
      <c r="T541" s="609"/>
      <c r="U541" s="1956"/>
      <c r="V541" s="1956"/>
      <c r="W541" s="1956"/>
      <c r="X541" s="1956"/>
      <c r="Y541" s="1956"/>
      <c r="Z541" s="1956"/>
      <c r="AA541" s="1956"/>
      <c r="AB541" s="1956"/>
    </row>
    <row r="542" spans="1:28" x14ac:dyDescent="0.35">
      <c r="A542" s="1956"/>
      <c r="B542" s="1956"/>
      <c r="C542" s="1956"/>
      <c r="D542" s="1956"/>
      <c r="E542" s="1956"/>
      <c r="F542" s="1956"/>
      <c r="G542" s="1956"/>
      <c r="H542" s="1956"/>
      <c r="I542" s="609"/>
      <c r="J542" s="609"/>
      <c r="K542" s="1956"/>
      <c r="L542" s="1956"/>
      <c r="M542" s="1956"/>
      <c r="N542" s="1956"/>
      <c r="O542" s="1956"/>
      <c r="P542" s="1956"/>
      <c r="Q542" s="1956"/>
      <c r="R542" s="1956"/>
      <c r="S542" s="1956"/>
      <c r="T542" s="609"/>
      <c r="U542" s="1956"/>
      <c r="V542" s="1956"/>
      <c r="W542" s="1956"/>
      <c r="X542" s="1956"/>
      <c r="Y542" s="1956"/>
      <c r="Z542" s="1956"/>
      <c r="AA542" s="1956"/>
      <c r="AB542" s="1956"/>
    </row>
    <row r="543" spans="1:28" x14ac:dyDescent="0.35">
      <c r="A543" s="1956"/>
      <c r="B543" s="1956"/>
      <c r="C543" s="1956"/>
      <c r="D543" s="1956"/>
      <c r="E543" s="1956"/>
      <c r="F543" s="1956"/>
      <c r="G543" s="1956"/>
      <c r="H543" s="1956"/>
      <c r="I543" s="609"/>
      <c r="J543" s="609"/>
      <c r="K543" s="1956"/>
      <c r="L543" s="1956"/>
      <c r="M543" s="1956"/>
      <c r="N543" s="1956"/>
      <c r="O543" s="1956"/>
      <c r="P543" s="1956"/>
      <c r="Q543" s="1956"/>
      <c r="R543" s="1956"/>
      <c r="S543" s="1956"/>
      <c r="T543" s="609"/>
      <c r="U543" s="1956"/>
      <c r="V543" s="1956"/>
      <c r="W543" s="1956"/>
      <c r="X543" s="1956"/>
      <c r="Y543" s="1956"/>
      <c r="Z543" s="1956"/>
      <c r="AA543" s="1956"/>
      <c r="AB543" s="1956"/>
    </row>
    <row r="544" spans="1:28" x14ac:dyDescent="0.35">
      <c r="A544" s="1956"/>
      <c r="B544" s="1956"/>
      <c r="C544" s="1956"/>
      <c r="D544" s="1956"/>
      <c r="E544" s="1956"/>
      <c r="F544" s="1956"/>
      <c r="G544" s="1956"/>
      <c r="H544" s="1956"/>
      <c r="I544" s="609"/>
      <c r="J544" s="609"/>
      <c r="K544" s="1956"/>
      <c r="L544" s="1956"/>
      <c r="M544" s="1956"/>
      <c r="N544" s="1956"/>
      <c r="O544" s="1956"/>
      <c r="P544" s="1956"/>
      <c r="Q544" s="1956"/>
      <c r="R544" s="1956"/>
      <c r="S544" s="1956"/>
      <c r="T544" s="609"/>
      <c r="U544" s="1956"/>
      <c r="V544" s="1956"/>
      <c r="W544" s="1956"/>
      <c r="X544" s="1956"/>
      <c r="Y544" s="1956"/>
      <c r="Z544" s="1956"/>
      <c r="AA544" s="1956"/>
      <c r="AB544" s="1956"/>
    </row>
    <row r="545" spans="1:28" x14ac:dyDescent="0.35">
      <c r="A545" s="1956"/>
      <c r="B545" s="1956"/>
      <c r="C545" s="1956"/>
      <c r="D545" s="1956"/>
      <c r="E545" s="1956"/>
      <c r="F545" s="1956"/>
      <c r="G545" s="1956"/>
      <c r="H545" s="1956"/>
      <c r="I545" s="609"/>
      <c r="J545" s="609"/>
      <c r="K545" s="1956"/>
      <c r="L545" s="1956"/>
      <c r="M545" s="1956"/>
      <c r="N545" s="1956"/>
      <c r="O545" s="1956"/>
      <c r="P545" s="1956"/>
      <c r="Q545" s="1956"/>
      <c r="R545" s="1956"/>
      <c r="S545" s="1956"/>
      <c r="T545" s="609"/>
      <c r="U545" s="1956"/>
      <c r="V545" s="1956"/>
      <c r="W545" s="1956"/>
      <c r="X545" s="1956"/>
      <c r="Y545" s="1956"/>
      <c r="Z545" s="1956"/>
      <c r="AA545" s="1956"/>
      <c r="AB545" s="1956"/>
    </row>
    <row r="546" spans="1:28" x14ac:dyDescent="0.35">
      <c r="A546" s="1956"/>
      <c r="B546" s="1956"/>
      <c r="C546" s="1956"/>
      <c r="D546" s="1956"/>
      <c r="E546" s="1956"/>
      <c r="F546" s="1956"/>
      <c r="G546" s="1956"/>
      <c r="H546" s="1956"/>
      <c r="I546" s="609"/>
      <c r="J546" s="609"/>
      <c r="K546" s="1956"/>
      <c r="L546" s="1956"/>
      <c r="M546" s="1956"/>
      <c r="N546" s="1956"/>
      <c r="O546" s="1956"/>
      <c r="P546" s="1956"/>
      <c r="Q546" s="1956"/>
      <c r="R546" s="1956"/>
      <c r="S546" s="1956"/>
      <c r="T546" s="609"/>
      <c r="U546" s="1956"/>
      <c r="V546" s="1956"/>
      <c r="W546" s="1956"/>
      <c r="X546" s="1956"/>
      <c r="Y546" s="1956"/>
      <c r="Z546" s="1956"/>
      <c r="AA546" s="1956"/>
      <c r="AB546" s="1956"/>
    </row>
    <row r="547" spans="1:28" x14ac:dyDescent="0.35">
      <c r="A547" s="1956"/>
      <c r="B547" s="1956"/>
      <c r="C547" s="1956"/>
      <c r="D547" s="1956"/>
      <c r="E547" s="1956"/>
      <c r="F547" s="1956"/>
      <c r="G547" s="1956"/>
      <c r="H547" s="1956"/>
      <c r="I547" s="609"/>
      <c r="J547" s="609"/>
      <c r="K547" s="1956"/>
      <c r="L547" s="1956"/>
      <c r="M547" s="1956"/>
      <c r="N547" s="1956"/>
      <c r="O547" s="1956"/>
      <c r="P547" s="1956"/>
      <c r="Q547" s="1956"/>
      <c r="R547" s="1956"/>
      <c r="S547" s="1956"/>
      <c r="T547" s="609"/>
      <c r="U547" s="1956"/>
      <c r="V547" s="1956"/>
      <c r="W547" s="1956"/>
      <c r="X547" s="1956"/>
      <c r="Y547" s="1956"/>
      <c r="Z547" s="1956"/>
      <c r="AA547" s="1956"/>
      <c r="AB547" s="1956"/>
    </row>
    <row r="548" spans="1:28" x14ac:dyDescent="0.35">
      <c r="A548" s="1956"/>
      <c r="B548" s="1956"/>
      <c r="C548" s="1956"/>
      <c r="D548" s="1956"/>
      <c r="E548" s="1956"/>
      <c r="F548" s="1956"/>
      <c r="G548" s="1956"/>
      <c r="H548" s="1956"/>
      <c r="I548" s="609"/>
      <c r="J548" s="609"/>
      <c r="K548" s="1956"/>
      <c r="L548" s="1956"/>
      <c r="M548" s="1956"/>
      <c r="N548" s="1956"/>
      <c r="O548" s="1956"/>
      <c r="P548" s="1956"/>
      <c r="Q548" s="1956"/>
      <c r="R548" s="1956"/>
      <c r="S548" s="1956"/>
      <c r="T548" s="609"/>
      <c r="U548" s="1956"/>
      <c r="V548" s="1956"/>
      <c r="W548" s="1956"/>
      <c r="X548" s="1956"/>
      <c r="Y548" s="1956"/>
      <c r="Z548" s="1956"/>
      <c r="AA548" s="1956"/>
      <c r="AB548" s="1956"/>
    </row>
    <row r="549" spans="1:28" x14ac:dyDescent="0.35">
      <c r="A549" s="1956"/>
      <c r="B549" s="1956"/>
      <c r="C549" s="1956"/>
      <c r="D549" s="1956"/>
      <c r="E549" s="1956"/>
      <c r="F549" s="1956"/>
      <c r="G549" s="1956"/>
      <c r="H549" s="1956"/>
      <c r="I549" s="609"/>
      <c r="J549" s="609"/>
      <c r="K549" s="1956"/>
      <c r="L549" s="1956"/>
      <c r="M549" s="1956"/>
      <c r="N549" s="1956"/>
      <c r="O549" s="1956"/>
      <c r="P549" s="1956"/>
      <c r="Q549" s="1956"/>
      <c r="R549" s="1956"/>
      <c r="S549" s="1956"/>
      <c r="T549" s="609"/>
      <c r="U549" s="1956"/>
      <c r="V549" s="1956"/>
      <c r="W549" s="1956"/>
      <c r="X549" s="1956"/>
      <c r="Y549" s="1956"/>
      <c r="Z549" s="1956"/>
      <c r="AA549" s="1956"/>
      <c r="AB549" s="1956"/>
    </row>
    <row r="550" spans="1:28" x14ac:dyDescent="0.35">
      <c r="A550" s="1956"/>
      <c r="B550" s="1956"/>
      <c r="C550" s="1956"/>
      <c r="D550" s="1956"/>
      <c r="E550" s="1956"/>
      <c r="F550" s="1956"/>
      <c r="G550" s="1956"/>
      <c r="H550" s="1956"/>
      <c r="I550" s="609"/>
      <c r="J550" s="609"/>
      <c r="K550" s="1956"/>
      <c r="L550" s="1956"/>
      <c r="M550" s="1956"/>
      <c r="N550" s="1956"/>
      <c r="O550" s="1956"/>
      <c r="P550" s="1956"/>
      <c r="Q550" s="1956"/>
      <c r="R550" s="1956"/>
      <c r="S550" s="1956"/>
      <c r="T550" s="609"/>
      <c r="U550" s="1956"/>
      <c r="V550" s="1956"/>
      <c r="W550" s="1956"/>
      <c r="X550" s="1956"/>
      <c r="Y550" s="1956"/>
      <c r="Z550" s="1956"/>
      <c r="AA550" s="1956"/>
      <c r="AB550" s="1956"/>
    </row>
    <row r="551" spans="1:28" x14ac:dyDescent="0.35">
      <c r="A551" s="1956"/>
      <c r="B551" s="1956"/>
      <c r="C551" s="1956"/>
      <c r="D551" s="1956"/>
      <c r="E551" s="1956"/>
      <c r="F551" s="1956"/>
      <c r="G551" s="1956"/>
      <c r="H551" s="1956"/>
      <c r="I551" s="609"/>
      <c r="J551" s="609"/>
      <c r="K551" s="1956"/>
      <c r="L551" s="1956"/>
      <c r="M551" s="1956"/>
      <c r="N551" s="1956"/>
      <c r="O551" s="1956"/>
      <c r="P551" s="1956"/>
      <c r="Q551" s="1956"/>
      <c r="R551" s="1956"/>
      <c r="S551" s="1956"/>
      <c r="T551" s="609"/>
      <c r="U551" s="1956"/>
      <c r="V551" s="1956"/>
      <c r="W551" s="1956"/>
      <c r="X551" s="1956"/>
      <c r="Y551" s="1956"/>
      <c r="Z551" s="1956"/>
      <c r="AA551" s="1956"/>
      <c r="AB551" s="1956"/>
    </row>
    <row r="552" spans="1:28" x14ac:dyDescent="0.35">
      <c r="A552" s="1956"/>
      <c r="B552" s="1956"/>
      <c r="C552" s="1956"/>
      <c r="D552" s="1956"/>
      <c r="E552" s="1956"/>
      <c r="F552" s="1956"/>
      <c r="G552" s="1956"/>
      <c r="H552" s="1956"/>
      <c r="I552" s="609"/>
      <c r="J552" s="609"/>
      <c r="K552" s="1956"/>
      <c r="L552" s="1956"/>
      <c r="M552" s="1956"/>
      <c r="N552" s="1956"/>
      <c r="O552" s="1956"/>
      <c r="P552" s="1956"/>
      <c r="Q552" s="1956"/>
      <c r="R552" s="1956"/>
      <c r="S552" s="1956"/>
      <c r="T552" s="609"/>
      <c r="U552" s="1956"/>
      <c r="V552" s="1956"/>
      <c r="W552" s="1956"/>
      <c r="X552" s="1956"/>
      <c r="Y552" s="1956"/>
      <c r="Z552" s="1956"/>
      <c r="AA552" s="1956"/>
      <c r="AB552" s="1956"/>
    </row>
    <row r="553" spans="1:28" x14ac:dyDescent="0.35">
      <c r="A553" s="1956"/>
      <c r="B553" s="1956"/>
      <c r="C553" s="1956"/>
      <c r="D553" s="1956"/>
      <c r="E553" s="1956"/>
      <c r="F553" s="1956"/>
      <c r="G553" s="1956"/>
      <c r="H553" s="1956"/>
      <c r="I553" s="609"/>
      <c r="J553" s="609"/>
      <c r="K553" s="1956"/>
      <c r="L553" s="1956"/>
      <c r="M553" s="1956"/>
      <c r="N553" s="1956"/>
      <c r="O553" s="1956"/>
      <c r="P553" s="1956"/>
      <c r="Q553" s="1956"/>
      <c r="R553" s="1956"/>
      <c r="S553" s="1956"/>
      <c r="T553" s="609"/>
      <c r="U553" s="1956"/>
      <c r="V553" s="1956"/>
      <c r="W553" s="1956"/>
      <c r="X553" s="1956"/>
      <c r="Y553" s="1956"/>
      <c r="Z553" s="1956"/>
      <c r="AA553" s="1956"/>
      <c r="AB553" s="1956"/>
    </row>
    <row r="554" spans="1:28" x14ac:dyDescent="0.35">
      <c r="A554" s="1956"/>
      <c r="B554" s="1956"/>
      <c r="C554" s="1956"/>
      <c r="D554" s="1956"/>
      <c r="E554" s="1956"/>
      <c r="F554" s="1956"/>
      <c r="G554" s="1956"/>
      <c r="H554" s="1956"/>
      <c r="I554" s="609"/>
      <c r="J554" s="609"/>
      <c r="K554" s="1956"/>
      <c r="L554" s="1956"/>
      <c r="M554" s="1956"/>
      <c r="N554" s="1956"/>
      <c r="O554" s="1956"/>
      <c r="P554" s="1956"/>
      <c r="Q554" s="1956"/>
      <c r="R554" s="1956"/>
      <c r="S554" s="1956"/>
      <c r="T554" s="609"/>
      <c r="U554" s="1956"/>
      <c r="V554" s="1956"/>
      <c r="W554" s="1956"/>
      <c r="X554" s="1956"/>
      <c r="Y554" s="1956"/>
      <c r="Z554" s="1956"/>
      <c r="AA554" s="1956"/>
      <c r="AB554" s="1956"/>
    </row>
    <row r="555" spans="1:28" x14ac:dyDescent="0.35">
      <c r="A555" s="1956"/>
      <c r="B555" s="1956"/>
      <c r="C555" s="1956"/>
      <c r="D555" s="1956"/>
      <c r="E555" s="1956"/>
      <c r="F555" s="1956"/>
      <c r="G555" s="1956"/>
      <c r="H555" s="1956"/>
      <c r="I555" s="609"/>
      <c r="J555" s="609"/>
      <c r="K555" s="1956"/>
      <c r="L555" s="1956"/>
      <c r="M555" s="1956"/>
      <c r="N555" s="1956"/>
      <c r="O555" s="1956"/>
      <c r="P555" s="1956"/>
      <c r="Q555" s="1956"/>
      <c r="R555" s="1956"/>
      <c r="S555" s="1956"/>
      <c r="T555" s="609"/>
      <c r="U555" s="1956"/>
      <c r="V555" s="1956"/>
      <c r="W555" s="1956"/>
      <c r="X555" s="1956"/>
      <c r="Y555" s="1956"/>
      <c r="Z555" s="1956"/>
      <c r="AA555" s="1956"/>
      <c r="AB555" s="1956"/>
    </row>
    <row r="556" spans="1:28" x14ac:dyDescent="0.35">
      <c r="A556" s="1956"/>
      <c r="B556" s="1956"/>
      <c r="C556" s="1956"/>
      <c r="D556" s="1956"/>
      <c r="E556" s="1956"/>
      <c r="F556" s="1956"/>
      <c r="G556" s="1956"/>
      <c r="H556" s="1956"/>
      <c r="I556" s="609"/>
      <c r="J556" s="609"/>
      <c r="K556" s="1956"/>
      <c r="L556" s="1956"/>
      <c r="M556" s="1956"/>
      <c r="N556" s="1956"/>
      <c r="O556" s="1956"/>
      <c r="P556" s="1956"/>
      <c r="Q556" s="1956"/>
      <c r="R556" s="1956"/>
      <c r="S556" s="1956"/>
      <c r="T556" s="609"/>
      <c r="U556" s="1956"/>
      <c r="V556" s="1956"/>
      <c r="W556" s="1956"/>
      <c r="X556" s="1956"/>
      <c r="Y556" s="1956"/>
      <c r="Z556" s="1956"/>
      <c r="AA556" s="1956"/>
      <c r="AB556" s="1956"/>
    </row>
    <row r="557" spans="1:28" x14ac:dyDescent="0.35">
      <c r="A557" s="1956"/>
      <c r="B557" s="1956"/>
      <c r="C557" s="1956"/>
      <c r="D557" s="1956"/>
      <c r="E557" s="1956"/>
      <c r="F557" s="1956"/>
      <c r="G557" s="1956"/>
      <c r="H557" s="1956"/>
      <c r="I557" s="609"/>
      <c r="J557" s="609"/>
      <c r="K557" s="1956"/>
      <c r="L557" s="1956"/>
      <c r="M557" s="1956"/>
      <c r="N557" s="1956"/>
      <c r="O557" s="1956"/>
      <c r="P557" s="1956"/>
      <c r="Q557" s="1956"/>
      <c r="R557" s="1956"/>
      <c r="S557" s="1956"/>
      <c r="T557" s="609"/>
      <c r="U557" s="1956"/>
      <c r="V557" s="1956"/>
      <c r="W557" s="1956"/>
      <c r="X557" s="1956"/>
      <c r="Y557" s="1956"/>
      <c r="Z557" s="1956"/>
      <c r="AA557" s="1956"/>
      <c r="AB557" s="1956"/>
    </row>
    <row r="558" spans="1:28" x14ac:dyDescent="0.35">
      <c r="A558" s="1956"/>
      <c r="B558" s="1956"/>
      <c r="C558" s="1956"/>
      <c r="D558" s="1956"/>
      <c r="E558" s="1956"/>
      <c r="F558" s="1956"/>
      <c r="G558" s="1956"/>
      <c r="H558" s="1956"/>
      <c r="I558" s="609"/>
      <c r="J558" s="609"/>
      <c r="K558" s="1956"/>
      <c r="L558" s="1956"/>
      <c r="M558" s="1956"/>
      <c r="N558" s="1956"/>
      <c r="O558" s="1956"/>
      <c r="P558" s="1956"/>
      <c r="Q558" s="1956"/>
      <c r="R558" s="1956"/>
      <c r="S558" s="1956"/>
      <c r="T558" s="609"/>
      <c r="U558" s="1956"/>
      <c r="V558" s="1956"/>
      <c r="W558" s="1956"/>
      <c r="X558" s="1956"/>
      <c r="Y558" s="1956"/>
      <c r="Z558" s="1956"/>
      <c r="AA558" s="1956"/>
      <c r="AB558" s="1956"/>
    </row>
    <row r="559" spans="1:28" x14ac:dyDescent="0.35">
      <c r="A559" s="1956"/>
      <c r="B559" s="1956"/>
      <c r="C559" s="1956"/>
      <c r="D559" s="1956"/>
      <c r="E559" s="1956"/>
      <c r="F559" s="1956"/>
      <c r="G559" s="1956"/>
      <c r="H559" s="1956"/>
      <c r="I559" s="609"/>
      <c r="J559" s="609"/>
      <c r="K559" s="1956"/>
      <c r="L559" s="1956"/>
      <c r="M559" s="1956"/>
      <c r="N559" s="1956"/>
      <c r="O559" s="1956"/>
      <c r="P559" s="1956"/>
      <c r="Q559" s="1956"/>
      <c r="R559" s="1956"/>
      <c r="S559" s="1956"/>
      <c r="T559" s="609"/>
      <c r="U559" s="1956"/>
      <c r="V559" s="1956"/>
      <c r="W559" s="1956"/>
      <c r="X559" s="1956"/>
      <c r="Y559" s="1956"/>
      <c r="Z559" s="1956"/>
      <c r="AA559" s="1956"/>
      <c r="AB559" s="1956"/>
    </row>
    <row r="560" spans="1:28" x14ac:dyDescent="0.35">
      <c r="A560" s="1956"/>
      <c r="B560" s="1956"/>
      <c r="C560" s="1956"/>
      <c r="D560" s="1956"/>
      <c r="E560" s="1956"/>
      <c r="F560" s="1956"/>
      <c r="G560" s="1956"/>
      <c r="H560" s="1956"/>
      <c r="I560" s="609"/>
      <c r="J560" s="609"/>
      <c r="K560" s="1956"/>
      <c r="L560" s="1956"/>
      <c r="M560" s="1956"/>
      <c r="N560" s="1956"/>
      <c r="O560" s="1956"/>
      <c r="P560" s="1956"/>
      <c r="Q560" s="1956"/>
      <c r="R560" s="1956"/>
      <c r="S560" s="1956"/>
      <c r="T560" s="609"/>
      <c r="U560" s="1956"/>
      <c r="V560" s="1956"/>
      <c r="W560" s="1956"/>
      <c r="X560" s="1956"/>
      <c r="Y560" s="1956"/>
      <c r="Z560" s="1956"/>
      <c r="AA560" s="1956"/>
      <c r="AB560" s="1956"/>
    </row>
    <row r="561" spans="1:28" x14ac:dyDescent="0.35">
      <c r="A561" s="1956"/>
      <c r="B561" s="1956"/>
      <c r="C561" s="1956"/>
      <c r="D561" s="1956"/>
      <c r="E561" s="1956"/>
      <c r="F561" s="1956"/>
      <c r="G561" s="1956"/>
      <c r="H561" s="1956"/>
      <c r="I561" s="609"/>
      <c r="J561" s="609"/>
      <c r="K561" s="1956"/>
      <c r="L561" s="1956"/>
      <c r="M561" s="1956"/>
      <c r="N561" s="1956"/>
      <c r="O561" s="1956"/>
      <c r="P561" s="1956"/>
      <c r="Q561" s="1956"/>
      <c r="R561" s="1956"/>
      <c r="S561" s="1956"/>
      <c r="T561" s="609"/>
      <c r="U561" s="1956"/>
      <c r="V561" s="1956"/>
      <c r="W561" s="1956"/>
      <c r="X561" s="1956"/>
      <c r="Y561" s="1956"/>
      <c r="Z561" s="1956"/>
      <c r="AA561" s="1956"/>
      <c r="AB561" s="1956"/>
    </row>
    <row r="562" spans="1:28" x14ac:dyDescent="0.35">
      <c r="A562" s="1956"/>
      <c r="B562" s="1956"/>
      <c r="C562" s="1956"/>
      <c r="D562" s="1956"/>
      <c r="E562" s="1956"/>
      <c r="F562" s="1956"/>
      <c r="G562" s="1956"/>
      <c r="H562" s="1956"/>
      <c r="I562" s="609"/>
      <c r="J562" s="609"/>
      <c r="K562" s="1956"/>
      <c r="L562" s="1956"/>
      <c r="M562" s="1956"/>
      <c r="N562" s="1956"/>
      <c r="O562" s="1956"/>
      <c r="P562" s="1956"/>
      <c r="Q562" s="1956"/>
      <c r="R562" s="1956"/>
      <c r="S562" s="1956"/>
      <c r="T562" s="609"/>
      <c r="U562" s="1956"/>
      <c r="V562" s="1956"/>
      <c r="W562" s="1956"/>
      <c r="X562" s="1956"/>
      <c r="Y562" s="1956"/>
      <c r="Z562" s="1956"/>
      <c r="AA562" s="1956"/>
      <c r="AB562" s="1956"/>
    </row>
    <row r="563" spans="1:28" x14ac:dyDescent="0.35">
      <c r="A563" s="1956"/>
      <c r="B563" s="1956"/>
      <c r="C563" s="1956"/>
      <c r="D563" s="1956"/>
      <c r="E563" s="1956"/>
      <c r="F563" s="1956"/>
      <c r="G563" s="1956"/>
      <c r="H563" s="1956"/>
      <c r="I563" s="609"/>
      <c r="J563" s="609"/>
      <c r="K563" s="1956"/>
      <c r="L563" s="1956"/>
      <c r="M563" s="1956"/>
      <c r="N563" s="1956"/>
      <c r="O563" s="1956"/>
      <c r="P563" s="1956"/>
      <c r="Q563" s="1956"/>
      <c r="R563" s="1956"/>
      <c r="S563" s="1956"/>
      <c r="T563" s="609"/>
      <c r="U563" s="1956"/>
      <c r="V563" s="1956"/>
      <c r="W563" s="1956"/>
      <c r="X563" s="1956"/>
      <c r="Y563" s="1956"/>
      <c r="Z563" s="1956"/>
      <c r="AA563" s="1956"/>
      <c r="AB563" s="1956"/>
    </row>
    <row r="564" spans="1:28" x14ac:dyDescent="0.35">
      <c r="A564" s="1956"/>
      <c r="B564" s="1956"/>
      <c r="C564" s="1956"/>
      <c r="D564" s="1956"/>
      <c r="E564" s="1956"/>
      <c r="F564" s="1956"/>
      <c r="G564" s="1956"/>
      <c r="H564" s="1956"/>
      <c r="I564" s="609"/>
      <c r="J564" s="609"/>
      <c r="K564" s="1956"/>
      <c r="L564" s="1956"/>
      <c r="M564" s="1956"/>
      <c r="N564" s="1956"/>
      <c r="O564" s="1956"/>
      <c r="P564" s="1956"/>
      <c r="Q564" s="1956"/>
      <c r="R564" s="1956"/>
      <c r="S564" s="1956"/>
      <c r="T564" s="609"/>
      <c r="U564" s="1956"/>
      <c r="V564" s="1956"/>
      <c r="W564" s="1956"/>
      <c r="X564" s="1956"/>
      <c r="Y564" s="1956"/>
      <c r="Z564" s="1956"/>
      <c r="AA564" s="1956"/>
      <c r="AB564" s="1956"/>
    </row>
    <row r="565" spans="1:28" x14ac:dyDescent="0.35">
      <c r="A565" s="1956"/>
      <c r="B565" s="1956"/>
      <c r="C565" s="1956"/>
      <c r="D565" s="1956"/>
      <c r="E565" s="1956"/>
      <c r="F565" s="1956"/>
      <c r="G565" s="1956"/>
      <c r="H565" s="1956"/>
      <c r="I565" s="609"/>
      <c r="J565" s="609"/>
      <c r="K565" s="1956"/>
      <c r="L565" s="1956"/>
      <c r="M565" s="1956"/>
      <c r="N565" s="1956"/>
      <c r="O565" s="1956"/>
      <c r="P565" s="1956"/>
      <c r="Q565" s="1956"/>
      <c r="R565" s="1956"/>
      <c r="S565" s="1956"/>
      <c r="T565" s="609"/>
      <c r="U565" s="1956"/>
      <c r="V565" s="1956"/>
      <c r="W565" s="1956"/>
      <c r="X565" s="1956"/>
      <c r="Y565" s="1956"/>
      <c r="Z565" s="1956"/>
      <c r="AA565" s="1956"/>
      <c r="AB565" s="1956"/>
    </row>
    <row r="566" spans="1:28" x14ac:dyDescent="0.35">
      <c r="A566" s="1956"/>
      <c r="B566" s="1956"/>
      <c r="C566" s="1956"/>
      <c r="D566" s="1956"/>
      <c r="E566" s="1956"/>
      <c r="F566" s="1956"/>
      <c r="G566" s="1956"/>
      <c r="H566" s="1956"/>
      <c r="I566" s="609"/>
      <c r="J566" s="609"/>
      <c r="K566" s="1956"/>
      <c r="L566" s="1956"/>
      <c r="M566" s="1956"/>
      <c r="N566" s="1956"/>
      <c r="O566" s="1956"/>
      <c r="P566" s="1956"/>
      <c r="Q566" s="1956"/>
      <c r="R566" s="1956"/>
      <c r="S566" s="1956"/>
      <c r="T566" s="609"/>
      <c r="U566" s="1956"/>
      <c r="V566" s="1956"/>
      <c r="W566" s="1956"/>
      <c r="X566" s="1956"/>
      <c r="Y566" s="1956"/>
      <c r="Z566" s="1956"/>
      <c r="AA566" s="1956"/>
      <c r="AB566" s="1956"/>
    </row>
    <row r="567" spans="1:28" x14ac:dyDescent="0.35">
      <c r="A567" s="1956"/>
      <c r="B567" s="1956"/>
      <c r="C567" s="1956"/>
      <c r="D567" s="1956"/>
      <c r="E567" s="1956"/>
      <c r="F567" s="1956"/>
      <c r="G567" s="1956"/>
      <c r="H567" s="1956"/>
      <c r="I567" s="609"/>
      <c r="J567" s="609"/>
      <c r="K567" s="1956"/>
      <c r="L567" s="1956"/>
      <c r="M567" s="1956"/>
      <c r="N567" s="1956"/>
      <c r="O567" s="1956"/>
      <c r="P567" s="1956"/>
      <c r="Q567" s="1956"/>
      <c r="R567" s="1956"/>
      <c r="S567" s="1956"/>
      <c r="T567" s="609"/>
      <c r="U567" s="1956"/>
      <c r="V567" s="1956"/>
      <c r="W567" s="1956"/>
      <c r="X567" s="1956"/>
      <c r="Y567" s="1956"/>
      <c r="Z567" s="1956"/>
      <c r="AA567" s="1956"/>
      <c r="AB567" s="1956"/>
    </row>
    <row r="568" spans="1:28" x14ac:dyDescent="0.35">
      <c r="A568" s="1956"/>
      <c r="B568" s="1956"/>
      <c r="C568" s="1956"/>
      <c r="D568" s="1956"/>
      <c r="E568" s="1956"/>
      <c r="F568" s="1956"/>
      <c r="G568" s="1956"/>
      <c r="H568" s="1956"/>
      <c r="I568" s="609"/>
      <c r="J568" s="609"/>
      <c r="K568" s="1956"/>
      <c r="L568" s="1956"/>
      <c r="M568" s="1956"/>
      <c r="N568" s="1956"/>
      <c r="O568" s="1956"/>
      <c r="P568" s="1956"/>
      <c r="Q568" s="1956"/>
      <c r="R568" s="1956"/>
      <c r="S568" s="1956"/>
      <c r="T568" s="609"/>
      <c r="U568" s="1956"/>
      <c r="V568" s="1956"/>
      <c r="W568" s="1956"/>
      <c r="X568" s="1956"/>
      <c r="Y568" s="1956"/>
      <c r="Z568" s="1956"/>
      <c r="AA568" s="1956"/>
      <c r="AB568" s="1956"/>
    </row>
    <row r="569" spans="1:28" x14ac:dyDescent="0.35">
      <c r="A569" s="1956"/>
      <c r="B569" s="1956"/>
      <c r="C569" s="1956"/>
      <c r="D569" s="1956"/>
      <c r="E569" s="1956"/>
      <c r="F569" s="1956"/>
      <c r="G569" s="1956"/>
      <c r="H569" s="1956"/>
      <c r="I569" s="609"/>
      <c r="J569" s="609"/>
      <c r="K569" s="1956"/>
      <c r="L569" s="1956"/>
      <c r="M569" s="1956"/>
      <c r="N569" s="1956"/>
      <c r="O569" s="1956"/>
      <c r="P569" s="1956"/>
      <c r="Q569" s="1956"/>
      <c r="R569" s="1956"/>
      <c r="S569" s="1956"/>
      <c r="T569" s="609"/>
      <c r="U569" s="1956"/>
      <c r="V569" s="1956"/>
      <c r="W569" s="1956"/>
      <c r="X569" s="1956"/>
      <c r="Y569" s="1956"/>
      <c r="Z569" s="1956"/>
      <c r="AA569" s="1956"/>
      <c r="AB569" s="1956"/>
    </row>
    <row r="570" spans="1:28" x14ac:dyDescent="0.35">
      <c r="A570" s="1956"/>
      <c r="B570" s="1956"/>
      <c r="C570" s="1956"/>
      <c r="D570" s="1956"/>
      <c r="E570" s="1956"/>
      <c r="F570" s="1956"/>
      <c r="G570" s="1956"/>
      <c r="H570" s="1956"/>
      <c r="I570" s="609"/>
      <c r="J570" s="609"/>
      <c r="K570" s="1956"/>
      <c r="L570" s="1956"/>
      <c r="M570" s="1956"/>
      <c r="N570" s="1956"/>
      <c r="O570" s="1956"/>
      <c r="P570" s="1956"/>
      <c r="Q570" s="1956"/>
      <c r="R570" s="1956"/>
      <c r="S570" s="1956"/>
      <c r="T570" s="609"/>
      <c r="U570" s="1956"/>
      <c r="V570" s="1956"/>
      <c r="W570" s="1956"/>
      <c r="X570" s="1956"/>
      <c r="Y570" s="1956"/>
      <c r="Z570" s="1956"/>
      <c r="AA570" s="1956"/>
      <c r="AB570" s="1956"/>
    </row>
    <row r="571" spans="1:28" x14ac:dyDescent="0.35">
      <c r="A571" s="1956"/>
      <c r="B571" s="1956"/>
      <c r="C571" s="1956"/>
      <c r="D571" s="1956"/>
      <c r="E571" s="1956"/>
      <c r="F571" s="1956"/>
      <c r="G571" s="1956"/>
      <c r="H571" s="1956"/>
      <c r="I571" s="609"/>
      <c r="J571" s="609"/>
      <c r="K571" s="1956"/>
      <c r="L571" s="1956"/>
      <c r="M571" s="1956"/>
      <c r="N571" s="1956"/>
      <c r="O571" s="1956"/>
      <c r="P571" s="1956"/>
      <c r="Q571" s="1956"/>
      <c r="R571" s="1956"/>
      <c r="S571" s="1956"/>
      <c r="T571" s="609"/>
      <c r="U571" s="1956"/>
      <c r="V571" s="1956"/>
      <c r="W571" s="1956"/>
      <c r="X571" s="1956"/>
      <c r="Y571" s="1956"/>
      <c r="Z571" s="1956"/>
      <c r="AA571" s="1956"/>
      <c r="AB571" s="1956"/>
    </row>
    <row r="572" spans="1:28" x14ac:dyDescent="0.35">
      <c r="A572" s="1956"/>
      <c r="B572" s="1956"/>
      <c r="C572" s="1956"/>
      <c r="D572" s="1956"/>
      <c r="E572" s="1956"/>
      <c r="F572" s="1956"/>
      <c r="G572" s="1956"/>
      <c r="H572" s="1956"/>
      <c r="I572" s="609"/>
      <c r="J572" s="609"/>
      <c r="K572" s="1956"/>
      <c r="L572" s="1956"/>
      <c r="M572" s="1956"/>
      <c r="N572" s="1956"/>
      <c r="O572" s="1956"/>
      <c r="P572" s="1956"/>
      <c r="Q572" s="1956"/>
      <c r="R572" s="1956"/>
      <c r="S572" s="1956"/>
      <c r="T572" s="609"/>
      <c r="U572" s="1956"/>
      <c r="V572" s="1956"/>
      <c r="W572" s="1956"/>
      <c r="X572" s="1956"/>
      <c r="Y572" s="1956"/>
      <c r="Z572" s="1956"/>
      <c r="AA572" s="1956"/>
      <c r="AB572" s="1956"/>
    </row>
    <row r="573" spans="1:28" x14ac:dyDescent="0.35">
      <c r="A573" s="1956"/>
      <c r="B573" s="1956"/>
      <c r="C573" s="1956"/>
      <c r="D573" s="1956"/>
      <c r="E573" s="1956"/>
      <c r="F573" s="1956"/>
      <c r="G573" s="1956"/>
      <c r="H573" s="1956"/>
      <c r="I573" s="609"/>
      <c r="J573" s="609"/>
      <c r="K573" s="1956"/>
      <c r="L573" s="1956"/>
      <c r="M573" s="1956"/>
      <c r="N573" s="1956"/>
      <c r="O573" s="1956"/>
      <c r="P573" s="1956"/>
      <c r="Q573" s="1956"/>
      <c r="R573" s="1956"/>
      <c r="S573" s="1956"/>
      <c r="T573" s="609"/>
      <c r="U573" s="1956"/>
      <c r="V573" s="1956"/>
      <c r="W573" s="1956"/>
      <c r="X573" s="1956"/>
      <c r="Y573" s="1956"/>
      <c r="Z573" s="1956"/>
      <c r="AA573" s="1956"/>
      <c r="AB573" s="1956"/>
    </row>
    <row r="574" spans="1:28" x14ac:dyDescent="0.35">
      <c r="A574" s="1956"/>
      <c r="B574" s="1956"/>
      <c r="C574" s="1956"/>
      <c r="D574" s="1956"/>
      <c r="E574" s="1956"/>
      <c r="F574" s="1956"/>
      <c r="G574" s="1956"/>
      <c r="H574" s="1956"/>
      <c r="I574" s="609"/>
      <c r="J574" s="609"/>
      <c r="K574" s="1956"/>
      <c r="L574" s="1956"/>
      <c r="M574" s="1956"/>
      <c r="N574" s="1956"/>
      <c r="O574" s="1956"/>
      <c r="P574" s="1956"/>
      <c r="Q574" s="1956"/>
      <c r="R574" s="1956"/>
      <c r="S574" s="1956"/>
      <c r="T574" s="609"/>
      <c r="U574" s="1956"/>
      <c r="V574" s="1956"/>
      <c r="W574" s="1956"/>
      <c r="X574" s="1956"/>
      <c r="Y574" s="1956"/>
      <c r="Z574" s="1956"/>
      <c r="AA574" s="1956"/>
      <c r="AB574" s="1956"/>
    </row>
    <row r="575" spans="1:28" x14ac:dyDescent="0.35">
      <c r="A575" s="1956"/>
      <c r="B575" s="1956"/>
      <c r="C575" s="1956"/>
      <c r="D575" s="1956"/>
      <c r="E575" s="1956"/>
      <c r="F575" s="1956"/>
      <c r="G575" s="1956"/>
      <c r="H575" s="1956"/>
      <c r="I575" s="609"/>
      <c r="J575" s="609"/>
      <c r="K575" s="1956"/>
      <c r="L575" s="1956"/>
      <c r="M575" s="1956"/>
      <c r="N575" s="1956"/>
      <c r="O575" s="1956"/>
      <c r="P575" s="1956"/>
      <c r="Q575" s="1956"/>
      <c r="R575" s="1956"/>
      <c r="S575" s="1956"/>
      <c r="T575" s="609"/>
      <c r="U575" s="1956"/>
      <c r="V575" s="1956"/>
      <c r="W575" s="1956"/>
      <c r="X575" s="1956"/>
      <c r="Y575" s="1956"/>
      <c r="Z575" s="1956"/>
      <c r="AA575" s="1956"/>
      <c r="AB575" s="1956"/>
    </row>
    <row r="576" spans="1:28" x14ac:dyDescent="0.35">
      <c r="A576" s="1956"/>
      <c r="B576" s="1956"/>
      <c r="C576" s="1956"/>
      <c r="D576" s="1956"/>
      <c r="E576" s="1956"/>
      <c r="F576" s="1956"/>
      <c r="G576" s="1956"/>
      <c r="H576" s="1956"/>
      <c r="I576" s="609"/>
      <c r="J576" s="609"/>
      <c r="K576" s="1956"/>
      <c r="L576" s="1956"/>
      <c r="M576" s="1956"/>
      <c r="N576" s="1956"/>
      <c r="O576" s="1956"/>
      <c r="P576" s="1956"/>
      <c r="Q576" s="1956"/>
      <c r="R576" s="1956"/>
      <c r="S576" s="1956"/>
      <c r="T576" s="609"/>
      <c r="U576" s="1956"/>
      <c r="V576" s="1956"/>
      <c r="W576" s="1956"/>
      <c r="X576" s="1956"/>
      <c r="Y576" s="1956"/>
      <c r="Z576" s="1956"/>
      <c r="AA576" s="1956"/>
      <c r="AB576" s="1956"/>
    </row>
    <row r="577" spans="1:28" x14ac:dyDescent="0.35">
      <c r="A577" s="1956"/>
      <c r="B577" s="1956"/>
      <c r="C577" s="1956"/>
      <c r="D577" s="1956"/>
      <c r="E577" s="1956"/>
      <c r="F577" s="1956"/>
      <c r="G577" s="1956"/>
      <c r="H577" s="1956"/>
      <c r="I577" s="609"/>
      <c r="J577" s="609"/>
      <c r="K577" s="1956"/>
      <c r="L577" s="1956"/>
      <c r="M577" s="1956"/>
      <c r="N577" s="1956"/>
      <c r="O577" s="1956"/>
      <c r="P577" s="1956"/>
      <c r="Q577" s="1956"/>
      <c r="R577" s="1956"/>
      <c r="S577" s="1956"/>
      <c r="T577" s="609"/>
      <c r="U577" s="1956"/>
      <c r="V577" s="1956"/>
      <c r="W577" s="1956"/>
      <c r="X577" s="1956"/>
      <c r="Y577" s="1956"/>
      <c r="Z577" s="1956"/>
      <c r="AA577" s="1956"/>
      <c r="AB577" s="1956"/>
    </row>
    <row r="578" spans="1:28" x14ac:dyDescent="0.35">
      <c r="A578" s="1956"/>
      <c r="B578" s="1956"/>
      <c r="C578" s="1956"/>
      <c r="D578" s="1956"/>
      <c r="E578" s="1956"/>
      <c r="F578" s="1956"/>
      <c r="G578" s="1956"/>
      <c r="H578" s="1956"/>
      <c r="I578" s="609"/>
      <c r="J578" s="609"/>
      <c r="K578" s="1956"/>
      <c r="L578" s="1956"/>
      <c r="M578" s="1956"/>
      <c r="N578" s="1956"/>
      <c r="O578" s="1956"/>
      <c r="P578" s="1956"/>
      <c r="Q578" s="1956"/>
      <c r="R578" s="1956"/>
      <c r="S578" s="1956"/>
      <c r="T578" s="609"/>
      <c r="U578" s="1956"/>
      <c r="V578" s="1956"/>
      <c r="W578" s="1956"/>
      <c r="X578" s="1956"/>
      <c r="Y578" s="1956"/>
      <c r="Z578" s="1956"/>
      <c r="AA578" s="1956"/>
      <c r="AB578" s="1956"/>
    </row>
    <row r="579" spans="1:28" x14ac:dyDescent="0.35">
      <c r="A579" s="1956"/>
      <c r="B579" s="1956"/>
      <c r="C579" s="1956"/>
      <c r="D579" s="1956"/>
      <c r="E579" s="1956"/>
      <c r="F579" s="1956"/>
      <c r="G579" s="1956"/>
      <c r="H579" s="1956"/>
      <c r="I579" s="609"/>
      <c r="J579" s="609"/>
      <c r="K579" s="1956"/>
      <c r="L579" s="1956"/>
      <c r="M579" s="1956"/>
      <c r="N579" s="1956"/>
      <c r="O579" s="1956"/>
      <c r="P579" s="1956"/>
      <c r="Q579" s="1956"/>
      <c r="R579" s="1956"/>
      <c r="S579" s="1956"/>
      <c r="T579" s="609"/>
      <c r="U579" s="1956"/>
      <c r="V579" s="1956"/>
      <c r="W579" s="1956"/>
      <c r="X579" s="1956"/>
      <c r="Y579" s="1956"/>
      <c r="Z579" s="1956"/>
      <c r="AA579" s="1956"/>
      <c r="AB579" s="1956"/>
    </row>
    <row r="580" spans="1:28" x14ac:dyDescent="0.35">
      <c r="A580" s="1956"/>
      <c r="B580" s="1956"/>
      <c r="C580" s="1956"/>
      <c r="D580" s="1956"/>
      <c r="E580" s="1956"/>
      <c r="F580" s="1956"/>
      <c r="G580" s="1956"/>
      <c r="H580" s="1956"/>
      <c r="I580" s="609"/>
      <c r="J580" s="609"/>
      <c r="K580" s="1956"/>
      <c r="L580" s="1956"/>
      <c r="M580" s="1956"/>
      <c r="N580" s="1956"/>
      <c r="O580" s="1956"/>
      <c r="P580" s="1956"/>
      <c r="Q580" s="1956"/>
      <c r="R580" s="1956"/>
      <c r="S580" s="1956"/>
      <c r="T580" s="609"/>
      <c r="U580" s="1956"/>
      <c r="V580" s="1956"/>
      <c r="W580" s="1956"/>
      <c r="X580" s="1956"/>
      <c r="Y580" s="1956"/>
      <c r="Z580" s="1956"/>
      <c r="AA580" s="1956"/>
      <c r="AB580" s="1956"/>
    </row>
    <row r="581" spans="1:28" x14ac:dyDescent="0.35">
      <c r="A581" s="1956"/>
      <c r="B581" s="1956"/>
      <c r="C581" s="1956"/>
      <c r="D581" s="1956"/>
      <c r="E581" s="1956"/>
      <c r="F581" s="1956"/>
      <c r="G581" s="1956"/>
      <c r="H581" s="1956"/>
      <c r="I581" s="609"/>
      <c r="J581" s="609"/>
      <c r="K581" s="1956"/>
      <c r="L581" s="1956"/>
      <c r="M581" s="1956"/>
      <c r="N581" s="1956"/>
      <c r="O581" s="1956"/>
      <c r="P581" s="1956"/>
      <c r="Q581" s="1956"/>
      <c r="R581" s="1956"/>
      <c r="S581" s="1956"/>
      <c r="T581" s="609"/>
      <c r="U581" s="1956"/>
      <c r="V581" s="1956"/>
      <c r="W581" s="1956"/>
      <c r="X581" s="1956"/>
      <c r="Y581" s="1956"/>
      <c r="Z581" s="1956"/>
      <c r="AA581" s="1956"/>
      <c r="AB581" s="1956"/>
    </row>
    <row r="582" spans="1:28" x14ac:dyDescent="0.35">
      <c r="A582" s="1956"/>
      <c r="B582" s="1956"/>
      <c r="C582" s="1956"/>
      <c r="D582" s="1956"/>
      <c r="E582" s="1956"/>
      <c r="F582" s="1956"/>
      <c r="G582" s="1956"/>
      <c r="H582" s="1956"/>
      <c r="I582" s="609"/>
      <c r="J582" s="609"/>
      <c r="K582" s="1956"/>
      <c r="L582" s="1956"/>
      <c r="M582" s="1956"/>
      <c r="N582" s="1956"/>
      <c r="O582" s="1956"/>
      <c r="P582" s="1956"/>
      <c r="Q582" s="1956"/>
      <c r="R582" s="1956"/>
      <c r="S582" s="1956"/>
      <c r="T582" s="609"/>
      <c r="U582" s="1956"/>
      <c r="V582" s="1956"/>
      <c r="W582" s="1956"/>
      <c r="X582" s="1956"/>
      <c r="Y582" s="1956"/>
      <c r="Z582" s="1956"/>
      <c r="AA582" s="1956"/>
      <c r="AB582" s="1956"/>
    </row>
    <row r="583" spans="1:28" x14ac:dyDescent="0.35">
      <c r="A583" s="1956"/>
      <c r="B583" s="1956"/>
      <c r="C583" s="1956"/>
      <c r="D583" s="1956"/>
      <c r="E583" s="1956"/>
      <c r="F583" s="1956"/>
      <c r="G583" s="1956"/>
      <c r="H583" s="1956"/>
      <c r="I583" s="609"/>
      <c r="J583" s="609"/>
      <c r="K583" s="1956"/>
      <c r="L583" s="1956"/>
      <c r="M583" s="1956"/>
      <c r="N583" s="1956"/>
      <c r="O583" s="1956"/>
      <c r="P583" s="1956"/>
      <c r="Q583" s="1956"/>
      <c r="R583" s="1956"/>
      <c r="S583" s="1956"/>
      <c r="T583" s="609"/>
      <c r="U583" s="1956"/>
      <c r="V583" s="1956"/>
      <c r="W583" s="1956"/>
      <c r="X583" s="1956"/>
      <c r="Y583" s="1956"/>
      <c r="Z583" s="1956"/>
      <c r="AA583" s="1956"/>
      <c r="AB583" s="1956"/>
    </row>
    <row r="584" spans="1:28" x14ac:dyDescent="0.35">
      <c r="A584" s="1956"/>
      <c r="B584" s="1956"/>
      <c r="C584" s="1956"/>
      <c r="D584" s="1956"/>
      <c r="E584" s="1956"/>
      <c r="F584" s="1956"/>
      <c r="G584" s="1956"/>
      <c r="H584" s="1956"/>
      <c r="I584" s="609"/>
      <c r="J584" s="609"/>
      <c r="K584" s="1956"/>
      <c r="L584" s="1956"/>
      <c r="M584" s="1956"/>
      <c r="N584" s="1956"/>
      <c r="O584" s="1956"/>
      <c r="P584" s="1956"/>
      <c r="Q584" s="1956"/>
      <c r="R584" s="1956"/>
      <c r="S584" s="1956"/>
      <c r="T584" s="609"/>
      <c r="U584" s="1956"/>
      <c r="V584" s="1956"/>
      <c r="W584" s="1956"/>
      <c r="X584" s="1956"/>
      <c r="Y584" s="1956"/>
      <c r="Z584" s="1956"/>
      <c r="AA584" s="1956"/>
      <c r="AB584" s="1956"/>
    </row>
    <row r="585" spans="1:28" x14ac:dyDescent="0.35">
      <c r="A585" s="1956"/>
      <c r="B585" s="1956"/>
      <c r="C585" s="1956"/>
      <c r="D585" s="1956"/>
      <c r="E585" s="1956"/>
      <c r="F585" s="1956"/>
      <c r="G585" s="1956"/>
      <c r="H585" s="1956"/>
      <c r="I585" s="609"/>
      <c r="J585" s="609"/>
      <c r="K585" s="1956"/>
      <c r="L585" s="1956"/>
      <c r="M585" s="1956"/>
      <c r="N585" s="1956"/>
      <c r="O585" s="1956"/>
      <c r="P585" s="1956"/>
      <c r="Q585" s="1956"/>
      <c r="R585" s="1956"/>
      <c r="S585" s="1956"/>
      <c r="T585" s="609"/>
      <c r="U585" s="1956"/>
      <c r="V585" s="1956"/>
      <c r="W585" s="1956"/>
      <c r="X585" s="1956"/>
      <c r="Y585" s="1956"/>
      <c r="Z585" s="1956"/>
      <c r="AA585" s="1956"/>
      <c r="AB585" s="1956"/>
    </row>
    <row r="586" spans="1:28" x14ac:dyDescent="0.35">
      <c r="A586" s="1956"/>
      <c r="B586" s="1956"/>
      <c r="C586" s="1956"/>
      <c r="D586" s="1956"/>
      <c r="E586" s="1956"/>
      <c r="F586" s="1956"/>
      <c r="G586" s="1956"/>
      <c r="H586" s="1956"/>
      <c r="I586" s="609"/>
      <c r="J586" s="609"/>
      <c r="K586" s="1956"/>
      <c r="L586" s="1956"/>
      <c r="M586" s="1956"/>
      <c r="N586" s="1956"/>
      <c r="O586" s="1956"/>
      <c r="P586" s="1956"/>
      <c r="Q586" s="1956"/>
      <c r="R586" s="1956"/>
      <c r="S586" s="1956"/>
      <c r="T586" s="609"/>
      <c r="U586" s="1956"/>
      <c r="V586" s="1956"/>
      <c r="W586" s="1956"/>
      <c r="X586" s="1956"/>
      <c r="Y586" s="1956"/>
      <c r="Z586" s="1956"/>
      <c r="AA586" s="1956"/>
      <c r="AB586" s="1956"/>
    </row>
    <row r="587" spans="1:28" x14ac:dyDescent="0.35">
      <c r="A587" s="1956"/>
      <c r="B587" s="1956"/>
      <c r="C587" s="1956"/>
      <c r="D587" s="1956"/>
      <c r="E587" s="1956"/>
      <c r="F587" s="1956"/>
      <c r="G587" s="1956"/>
      <c r="H587" s="1956"/>
      <c r="I587" s="609"/>
      <c r="J587" s="609"/>
      <c r="K587" s="1956"/>
      <c r="L587" s="1956"/>
      <c r="M587" s="1956"/>
      <c r="N587" s="1956"/>
      <c r="O587" s="1956"/>
      <c r="P587" s="1956"/>
      <c r="Q587" s="1956"/>
      <c r="R587" s="1956"/>
      <c r="S587" s="1956"/>
      <c r="T587" s="609"/>
      <c r="U587" s="1956"/>
      <c r="V587" s="1956"/>
      <c r="W587" s="1956"/>
      <c r="X587" s="1956"/>
      <c r="Y587" s="1956"/>
      <c r="Z587" s="1956"/>
      <c r="AA587" s="1956"/>
      <c r="AB587" s="1956"/>
    </row>
    <row r="588" spans="1:28" x14ac:dyDescent="0.35">
      <c r="A588" s="1956"/>
      <c r="B588" s="1956"/>
      <c r="C588" s="1956"/>
      <c r="D588" s="1956"/>
      <c r="E588" s="1956"/>
      <c r="F588" s="1956"/>
      <c r="G588" s="1956"/>
      <c r="H588" s="1956"/>
      <c r="I588" s="609"/>
      <c r="J588" s="609"/>
      <c r="K588" s="1956"/>
      <c r="L588" s="1956"/>
      <c r="M588" s="1956"/>
      <c r="N588" s="1956"/>
      <c r="O588" s="1956"/>
      <c r="P588" s="1956"/>
      <c r="Q588" s="1956"/>
      <c r="R588" s="1956"/>
      <c r="S588" s="1956"/>
      <c r="T588" s="609"/>
      <c r="U588" s="1956"/>
      <c r="V588" s="1956"/>
      <c r="W588" s="1956"/>
      <c r="X588" s="1956"/>
      <c r="Y588" s="1956"/>
      <c r="Z588" s="1956"/>
      <c r="AA588" s="1956"/>
      <c r="AB588" s="1956"/>
    </row>
    <row r="589" spans="1:28" x14ac:dyDescent="0.35">
      <c r="A589" s="1956"/>
      <c r="B589" s="1956"/>
      <c r="C589" s="1956"/>
      <c r="D589" s="1956"/>
      <c r="E589" s="1956"/>
      <c r="F589" s="1956"/>
      <c r="G589" s="1956"/>
      <c r="H589" s="1956"/>
      <c r="I589" s="609"/>
      <c r="J589" s="609"/>
      <c r="K589" s="1956"/>
      <c r="L589" s="1956"/>
      <c r="M589" s="1956"/>
      <c r="N589" s="1956"/>
      <c r="O589" s="1956"/>
      <c r="P589" s="1956"/>
      <c r="Q589" s="1956"/>
      <c r="R589" s="1956"/>
      <c r="S589" s="1956"/>
      <c r="T589" s="609"/>
      <c r="U589" s="1956"/>
      <c r="V589" s="1956"/>
      <c r="W589" s="1956"/>
      <c r="X589" s="1956"/>
      <c r="Y589" s="1956"/>
      <c r="Z589" s="1956"/>
      <c r="AA589" s="1956"/>
      <c r="AB589" s="1956"/>
    </row>
    <row r="590" spans="1:28" x14ac:dyDescent="0.35">
      <c r="A590" s="1956"/>
      <c r="B590" s="1956"/>
      <c r="C590" s="1956"/>
      <c r="D590" s="1956"/>
      <c r="E590" s="1956"/>
      <c r="F590" s="1956"/>
      <c r="G590" s="1956"/>
      <c r="H590" s="1956"/>
      <c r="I590" s="609"/>
      <c r="J590" s="609"/>
      <c r="K590" s="1956"/>
      <c r="L590" s="1956"/>
      <c r="M590" s="1956"/>
      <c r="N590" s="1956"/>
      <c r="O590" s="1956"/>
      <c r="P590" s="1956"/>
      <c r="Q590" s="1956"/>
      <c r="R590" s="1956"/>
      <c r="S590" s="1956"/>
      <c r="T590" s="609"/>
      <c r="U590" s="1956"/>
      <c r="V590" s="1956"/>
      <c r="W590" s="1956"/>
      <c r="X590" s="1956"/>
      <c r="Y590" s="1956"/>
      <c r="Z590" s="1956"/>
      <c r="AA590" s="1956"/>
      <c r="AB590" s="1956"/>
    </row>
    <row r="591" spans="1:28" x14ac:dyDescent="0.35">
      <c r="A591" s="1956"/>
      <c r="B591" s="1956"/>
      <c r="C591" s="1956"/>
      <c r="D591" s="1956"/>
      <c r="E591" s="1956"/>
      <c r="F591" s="1956"/>
      <c r="G591" s="1956"/>
      <c r="H591" s="1956"/>
      <c r="I591" s="609"/>
      <c r="J591" s="609"/>
      <c r="K591" s="1956"/>
      <c r="L591" s="1956"/>
      <c r="M591" s="1956"/>
      <c r="N591" s="1956"/>
      <c r="O591" s="1956"/>
      <c r="P591" s="1956"/>
      <c r="Q591" s="1956"/>
      <c r="R591" s="1956"/>
      <c r="S591" s="1956"/>
      <c r="T591" s="609"/>
      <c r="U591" s="1956"/>
      <c r="V591" s="1956"/>
      <c r="W591" s="1956"/>
      <c r="X591" s="1956"/>
      <c r="Y591" s="1956"/>
      <c r="Z591" s="1956"/>
      <c r="AA591" s="1956"/>
      <c r="AB591" s="1956"/>
    </row>
    <row r="592" spans="1:28" x14ac:dyDescent="0.35">
      <c r="A592" s="1956"/>
      <c r="B592" s="1956"/>
      <c r="C592" s="1956"/>
      <c r="D592" s="1956"/>
      <c r="E592" s="1956"/>
      <c r="F592" s="1956"/>
      <c r="G592" s="1956"/>
      <c r="H592" s="1956"/>
      <c r="I592" s="609"/>
      <c r="J592" s="609"/>
      <c r="K592" s="1956"/>
      <c r="L592" s="1956"/>
      <c r="M592" s="1956"/>
      <c r="N592" s="1956"/>
      <c r="O592" s="1956"/>
      <c r="P592" s="1956"/>
      <c r="Q592" s="1956"/>
      <c r="R592" s="1956"/>
      <c r="S592" s="1956"/>
      <c r="T592" s="609"/>
      <c r="U592" s="1956"/>
      <c r="V592" s="1956"/>
      <c r="W592" s="1956"/>
      <c r="X592" s="1956"/>
      <c r="Y592" s="1956"/>
      <c r="Z592" s="1956"/>
      <c r="AA592" s="1956"/>
      <c r="AB592" s="1956"/>
    </row>
    <row r="593" spans="1:28" x14ac:dyDescent="0.35">
      <c r="A593" s="1956"/>
      <c r="B593" s="1956"/>
      <c r="C593" s="1956"/>
      <c r="D593" s="1956"/>
      <c r="E593" s="1956"/>
      <c r="F593" s="1956"/>
      <c r="G593" s="1956"/>
      <c r="H593" s="1956"/>
      <c r="I593" s="609"/>
      <c r="J593" s="609"/>
      <c r="K593" s="1956"/>
      <c r="L593" s="1956"/>
      <c r="M593" s="1956"/>
      <c r="N593" s="1956"/>
      <c r="O593" s="1956"/>
      <c r="P593" s="1956"/>
      <c r="Q593" s="1956"/>
      <c r="R593" s="1956"/>
      <c r="S593" s="1956"/>
      <c r="T593" s="609"/>
      <c r="U593" s="1956"/>
      <c r="V593" s="1956"/>
      <c r="W593" s="1956"/>
      <c r="X593" s="1956"/>
      <c r="Y593" s="1956"/>
      <c r="Z593" s="1956"/>
      <c r="AA593" s="1956"/>
      <c r="AB593" s="1956"/>
    </row>
    <row r="594" spans="1:28" x14ac:dyDescent="0.35">
      <c r="A594" s="1956"/>
      <c r="B594" s="1956"/>
      <c r="C594" s="1956"/>
      <c r="D594" s="1956"/>
      <c r="E594" s="1956"/>
      <c r="F594" s="1956"/>
      <c r="G594" s="1956"/>
      <c r="H594" s="1956"/>
      <c r="I594" s="609"/>
      <c r="J594" s="609"/>
      <c r="K594" s="1956"/>
      <c r="L594" s="1956"/>
      <c r="M594" s="1956"/>
      <c r="N594" s="1956"/>
      <c r="O594" s="1956"/>
      <c r="P594" s="1956"/>
      <c r="Q594" s="1956"/>
      <c r="R594" s="1956"/>
      <c r="S594" s="1956"/>
      <c r="T594" s="609"/>
      <c r="U594" s="1956"/>
      <c r="V594" s="1956"/>
      <c r="W594" s="1956"/>
      <c r="X594" s="1956"/>
      <c r="Y594" s="1956"/>
      <c r="Z594" s="1956"/>
      <c r="AA594" s="1956"/>
      <c r="AB594" s="1956"/>
    </row>
    <row r="595" spans="1:28" x14ac:dyDescent="0.35">
      <c r="A595" s="1956"/>
      <c r="B595" s="1956"/>
      <c r="C595" s="1956"/>
      <c r="D595" s="1956"/>
      <c r="E595" s="1956"/>
      <c r="F595" s="1956"/>
      <c r="G595" s="1956"/>
      <c r="H595" s="1956"/>
      <c r="I595" s="609"/>
      <c r="J595" s="609"/>
      <c r="K595" s="1956"/>
      <c r="L595" s="1956"/>
      <c r="M595" s="1956"/>
      <c r="N595" s="1956"/>
      <c r="O595" s="1956"/>
      <c r="P595" s="1956"/>
      <c r="Q595" s="1956"/>
      <c r="R595" s="1956"/>
      <c r="S595" s="1956"/>
      <c r="T595" s="609"/>
      <c r="U595" s="1956"/>
      <c r="V595" s="1956"/>
      <c r="W595" s="1956"/>
      <c r="X595" s="1956"/>
      <c r="Y595" s="1956"/>
      <c r="Z595" s="1956"/>
      <c r="AA595" s="1956"/>
      <c r="AB595" s="1956"/>
    </row>
    <row r="596" spans="1:28" x14ac:dyDescent="0.35">
      <c r="A596" s="1956"/>
      <c r="B596" s="1956"/>
      <c r="C596" s="1956"/>
      <c r="D596" s="1956"/>
      <c r="E596" s="1956"/>
      <c r="F596" s="1956"/>
      <c r="G596" s="1956"/>
      <c r="H596" s="1956"/>
      <c r="I596" s="609"/>
      <c r="J596" s="609"/>
      <c r="K596" s="1956"/>
      <c r="L596" s="1956"/>
      <c r="M596" s="1956"/>
      <c r="N596" s="1956"/>
      <c r="O596" s="1956"/>
      <c r="P596" s="1956"/>
      <c r="Q596" s="1956"/>
      <c r="R596" s="1956"/>
      <c r="S596" s="1956"/>
      <c r="T596" s="609"/>
      <c r="U596" s="1956"/>
      <c r="V596" s="1956"/>
      <c r="W596" s="1956"/>
      <c r="X596" s="1956"/>
      <c r="Y596" s="1956"/>
      <c r="Z596" s="1956"/>
      <c r="AA596" s="1956"/>
      <c r="AB596" s="1956"/>
    </row>
    <row r="597" spans="1:28" x14ac:dyDescent="0.35">
      <c r="A597" s="1956"/>
      <c r="B597" s="1956"/>
      <c r="C597" s="1956"/>
      <c r="D597" s="1956"/>
      <c r="E597" s="1956"/>
      <c r="F597" s="1956"/>
      <c r="G597" s="1956"/>
      <c r="H597" s="1956"/>
      <c r="I597" s="609"/>
      <c r="J597" s="609"/>
      <c r="K597" s="1956"/>
      <c r="L597" s="1956"/>
      <c r="M597" s="1956"/>
      <c r="N597" s="1956"/>
      <c r="O597" s="1956"/>
      <c r="P597" s="1956"/>
      <c r="Q597" s="1956"/>
      <c r="R597" s="1956"/>
      <c r="S597" s="1956"/>
      <c r="T597" s="609"/>
      <c r="U597" s="1956"/>
      <c r="V597" s="1956"/>
      <c r="W597" s="1956"/>
      <c r="X597" s="1956"/>
      <c r="Y597" s="1956"/>
      <c r="Z597" s="1956"/>
      <c r="AA597" s="1956"/>
      <c r="AB597" s="1956"/>
    </row>
    <row r="598" spans="1:28" x14ac:dyDescent="0.35">
      <c r="A598" s="1956"/>
      <c r="B598" s="1956"/>
      <c r="C598" s="1956"/>
      <c r="D598" s="1956"/>
      <c r="E598" s="1956"/>
      <c r="F598" s="1956"/>
      <c r="G598" s="1956"/>
      <c r="H598" s="1956"/>
      <c r="I598" s="609"/>
      <c r="J598" s="609"/>
      <c r="K598" s="1956"/>
      <c r="L598" s="1956"/>
      <c r="M598" s="1956"/>
      <c r="N598" s="1956"/>
      <c r="O598" s="1956"/>
      <c r="P598" s="1956"/>
      <c r="Q598" s="1956"/>
      <c r="R598" s="1956"/>
      <c r="S598" s="1956"/>
      <c r="T598" s="609"/>
      <c r="U598" s="1956"/>
      <c r="V598" s="1956"/>
      <c r="W598" s="1956"/>
      <c r="X598" s="1956"/>
      <c r="Y598" s="1956"/>
      <c r="Z598" s="1956"/>
      <c r="AA598" s="1956"/>
      <c r="AB598" s="1956"/>
    </row>
    <row r="599" spans="1:28" x14ac:dyDescent="0.35">
      <c r="A599" s="1956"/>
      <c r="B599" s="1956"/>
      <c r="C599" s="1956"/>
      <c r="D599" s="1956"/>
      <c r="E599" s="1956"/>
      <c r="F599" s="1956"/>
      <c r="G599" s="1956"/>
      <c r="H599" s="1956"/>
      <c r="I599" s="609"/>
      <c r="J599" s="609"/>
      <c r="K599" s="1956"/>
      <c r="L599" s="1956"/>
      <c r="M599" s="1956"/>
      <c r="N599" s="1956"/>
      <c r="O599" s="1956"/>
      <c r="P599" s="1956"/>
      <c r="Q599" s="1956"/>
      <c r="R599" s="1956"/>
      <c r="S599" s="1956"/>
      <c r="T599" s="609"/>
      <c r="U599" s="1956"/>
      <c r="V599" s="1956"/>
      <c r="W599" s="1956"/>
      <c r="X599" s="1956"/>
      <c r="Y599" s="1956"/>
      <c r="Z599" s="1956"/>
      <c r="AA599" s="1956"/>
      <c r="AB599" s="1956"/>
    </row>
    <row r="600" spans="1:28" x14ac:dyDescent="0.35">
      <c r="A600" s="1956"/>
      <c r="B600" s="1956"/>
      <c r="C600" s="1956"/>
      <c r="D600" s="1956"/>
      <c r="E600" s="1956"/>
      <c r="F600" s="1956"/>
      <c r="G600" s="1956"/>
      <c r="H600" s="1956"/>
      <c r="I600" s="609"/>
      <c r="J600" s="609"/>
      <c r="K600" s="1956"/>
      <c r="L600" s="1956"/>
      <c r="M600" s="1956"/>
      <c r="N600" s="1956"/>
      <c r="O600" s="1956"/>
      <c r="P600" s="1956"/>
      <c r="Q600" s="1956"/>
      <c r="R600" s="1956"/>
      <c r="S600" s="1956"/>
      <c r="T600" s="609"/>
      <c r="U600" s="1956"/>
      <c r="V600" s="1956"/>
      <c r="W600" s="1956"/>
      <c r="X600" s="1956"/>
      <c r="Y600" s="1956"/>
      <c r="Z600" s="1956"/>
      <c r="AA600" s="1956"/>
      <c r="AB600" s="1956"/>
    </row>
    <row r="601" spans="1:28" x14ac:dyDescent="0.35">
      <c r="A601" s="1956"/>
      <c r="B601" s="1956"/>
      <c r="C601" s="1956"/>
      <c r="D601" s="1956"/>
      <c r="E601" s="1956"/>
      <c r="F601" s="1956"/>
      <c r="G601" s="1956"/>
      <c r="H601" s="1956"/>
      <c r="I601" s="609"/>
      <c r="J601" s="609"/>
      <c r="K601" s="1956"/>
      <c r="L601" s="1956"/>
      <c r="M601" s="1956"/>
      <c r="N601" s="1956"/>
      <c r="O601" s="1956"/>
      <c r="P601" s="1956"/>
      <c r="Q601" s="1956"/>
      <c r="R601" s="1956"/>
      <c r="S601" s="1956"/>
      <c r="T601" s="609"/>
      <c r="U601" s="1956"/>
      <c r="V601" s="1956"/>
      <c r="W601" s="1956"/>
      <c r="X601" s="1956"/>
      <c r="Y601" s="1956"/>
      <c r="Z601" s="1956"/>
      <c r="AA601" s="1956"/>
      <c r="AB601" s="1956"/>
    </row>
    <row r="602" spans="1:28" x14ac:dyDescent="0.35">
      <c r="A602" s="1956"/>
      <c r="B602" s="1956"/>
      <c r="C602" s="1956"/>
      <c r="D602" s="1956"/>
      <c r="E602" s="1956"/>
      <c r="F602" s="1956"/>
      <c r="G602" s="1956"/>
      <c r="H602" s="1956"/>
      <c r="I602" s="609"/>
      <c r="J602" s="609"/>
      <c r="K602" s="1956"/>
      <c r="L602" s="1956"/>
      <c r="M602" s="1956"/>
      <c r="N602" s="1956"/>
      <c r="O602" s="1956"/>
      <c r="P602" s="1956"/>
      <c r="Q602" s="1956"/>
      <c r="R602" s="1956"/>
      <c r="S602" s="1956"/>
      <c r="T602" s="609"/>
      <c r="U602" s="1956"/>
      <c r="V602" s="1956"/>
      <c r="W602" s="1956"/>
      <c r="X602" s="1956"/>
      <c r="Y602" s="1956"/>
      <c r="Z602" s="1956"/>
      <c r="AA602" s="1956"/>
      <c r="AB602" s="1956"/>
    </row>
    <row r="603" spans="1:28" x14ac:dyDescent="0.35">
      <c r="A603" s="1956"/>
      <c r="B603" s="1956"/>
      <c r="C603" s="1956"/>
      <c r="D603" s="1956"/>
      <c r="E603" s="1956"/>
      <c r="F603" s="1956"/>
      <c r="G603" s="1956"/>
      <c r="H603" s="1956"/>
      <c r="I603" s="609"/>
      <c r="J603" s="609"/>
      <c r="K603" s="1956"/>
      <c r="L603" s="1956"/>
      <c r="M603" s="1956"/>
      <c r="N603" s="1956"/>
      <c r="O603" s="1956"/>
      <c r="P603" s="1956"/>
      <c r="Q603" s="1956"/>
      <c r="R603" s="1956"/>
      <c r="S603" s="1956"/>
      <c r="T603" s="609"/>
      <c r="U603" s="1956"/>
      <c r="V603" s="1956"/>
      <c r="W603" s="1956"/>
      <c r="X603" s="1956"/>
      <c r="Y603" s="1956"/>
      <c r="Z603" s="1956"/>
      <c r="AA603" s="1956"/>
      <c r="AB603" s="1956"/>
    </row>
    <row r="604" spans="1:28" x14ac:dyDescent="0.35">
      <c r="A604" s="1956"/>
      <c r="B604" s="1956"/>
      <c r="C604" s="1956"/>
      <c r="D604" s="1956"/>
      <c r="E604" s="1956"/>
      <c r="F604" s="1956"/>
      <c r="G604" s="1956"/>
      <c r="H604" s="1956"/>
      <c r="I604" s="609"/>
      <c r="J604" s="609"/>
      <c r="K604" s="1956"/>
      <c r="L604" s="1956"/>
      <c r="M604" s="1956"/>
      <c r="N604" s="1956"/>
      <c r="O604" s="1956"/>
      <c r="P604" s="1956"/>
      <c r="Q604" s="1956"/>
      <c r="R604" s="1956"/>
      <c r="S604" s="1956"/>
      <c r="T604" s="609"/>
      <c r="U604" s="1956"/>
      <c r="V604" s="1956"/>
      <c r="W604" s="1956"/>
      <c r="X604" s="1956"/>
      <c r="Y604" s="1956"/>
      <c r="Z604" s="1956"/>
      <c r="AA604" s="1956"/>
      <c r="AB604" s="1956"/>
    </row>
    <row r="605" spans="1:28" x14ac:dyDescent="0.35">
      <c r="A605" s="1956"/>
      <c r="B605" s="1956"/>
      <c r="C605" s="1956"/>
      <c r="D605" s="1956"/>
      <c r="E605" s="1956"/>
      <c r="F605" s="1956"/>
      <c r="G605" s="1956"/>
      <c r="H605" s="1956"/>
      <c r="I605" s="609"/>
      <c r="J605" s="609"/>
      <c r="K605" s="1956"/>
      <c r="L605" s="1956"/>
      <c r="M605" s="1956"/>
      <c r="N605" s="1956"/>
      <c r="O605" s="1956"/>
      <c r="P605" s="1956"/>
      <c r="Q605" s="1956"/>
      <c r="R605" s="1956"/>
      <c r="S605" s="1956"/>
      <c r="T605" s="609"/>
      <c r="U605" s="1956"/>
      <c r="V605" s="1956"/>
      <c r="W605" s="1956"/>
      <c r="X605" s="1956"/>
      <c r="Y605" s="1956"/>
      <c r="Z605" s="1956"/>
      <c r="AA605" s="1956"/>
      <c r="AB605" s="1956"/>
    </row>
    <row r="606" spans="1:28" x14ac:dyDescent="0.35">
      <c r="A606" s="1956"/>
      <c r="B606" s="1956"/>
      <c r="C606" s="1956"/>
      <c r="D606" s="1956"/>
      <c r="E606" s="1956"/>
      <c r="F606" s="1956"/>
      <c r="G606" s="1956"/>
      <c r="H606" s="1956"/>
      <c r="I606" s="609"/>
      <c r="J606" s="609"/>
      <c r="K606" s="1956"/>
      <c r="L606" s="1956"/>
      <c r="M606" s="1956"/>
      <c r="N606" s="1956"/>
      <c r="O606" s="1956"/>
      <c r="P606" s="1956"/>
      <c r="Q606" s="1956"/>
      <c r="R606" s="1956"/>
      <c r="S606" s="1956"/>
      <c r="T606" s="609"/>
      <c r="U606" s="1956"/>
      <c r="V606" s="1956"/>
      <c r="W606" s="1956"/>
      <c r="X606" s="1956"/>
      <c r="Y606" s="1956"/>
      <c r="Z606" s="1956"/>
      <c r="AA606" s="1956"/>
      <c r="AB606" s="1956"/>
    </row>
    <row r="607" spans="1:28" x14ac:dyDescent="0.35">
      <c r="A607" s="1956"/>
      <c r="B607" s="1956"/>
      <c r="C607" s="1956"/>
      <c r="D607" s="1956"/>
      <c r="E607" s="1956"/>
      <c r="F607" s="1956"/>
      <c r="G607" s="1956"/>
      <c r="H607" s="1956"/>
      <c r="I607" s="609"/>
      <c r="J607" s="609"/>
      <c r="K607" s="1956"/>
      <c r="L607" s="1956"/>
      <c r="M607" s="1956"/>
      <c r="N607" s="1956"/>
      <c r="O607" s="1956"/>
      <c r="P607" s="1956"/>
      <c r="Q607" s="1956"/>
      <c r="R607" s="1956"/>
      <c r="S607" s="1956"/>
      <c r="T607" s="609"/>
      <c r="U607" s="1956"/>
      <c r="V607" s="1956"/>
      <c r="W607" s="1956"/>
      <c r="X607" s="1956"/>
      <c r="Y607" s="1956"/>
      <c r="Z607" s="1956"/>
      <c r="AA607" s="1956"/>
      <c r="AB607" s="1956"/>
    </row>
    <row r="608" spans="1:28" x14ac:dyDescent="0.35">
      <c r="A608" s="1956"/>
      <c r="B608" s="1956"/>
      <c r="C608" s="1956"/>
      <c r="D608" s="1956"/>
      <c r="E608" s="1956"/>
      <c r="F608" s="1956"/>
      <c r="G608" s="1956"/>
      <c r="H608" s="1956"/>
      <c r="I608" s="609"/>
      <c r="J608" s="609"/>
      <c r="K608" s="1956"/>
      <c r="L608" s="1956"/>
      <c r="M608" s="1956"/>
      <c r="N608" s="1956"/>
      <c r="O608" s="1956"/>
      <c r="P608" s="1956"/>
      <c r="Q608" s="1956"/>
      <c r="R608" s="1956"/>
      <c r="S608" s="1956"/>
      <c r="T608" s="609"/>
      <c r="U608" s="1956"/>
      <c r="V608" s="1956"/>
      <c r="W608" s="1956"/>
      <c r="X608" s="1956"/>
      <c r="Y608" s="1956"/>
      <c r="Z608" s="1956"/>
      <c r="AA608" s="1956"/>
      <c r="AB608" s="1956"/>
    </row>
    <row r="609" spans="1:28" x14ac:dyDescent="0.35">
      <c r="A609" s="1956"/>
      <c r="B609" s="1956"/>
      <c r="C609" s="1956"/>
      <c r="D609" s="1956"/>
      <c r="E609" s="1956"/>
      <c r="F609" s="1956"/>
      <c r="G609" s="1956"/>
      <c r="H609" s="1956"/>
      <c r="I609" s="609"/>
      <c r="J609" s="609"/>
      <c r="K609" s="1956"/>
      <c r="L609" s="1956"/>
      <c r="M609" s="1956"/>
      <c r="N609" s="1956"/>
      <c r="O609" s="1956"/>
      <c r="P609" s="1956"/>
      <c r="Q609" s="1956"/>
      <c r="R609" s="1956"/>
      <c r="S609" s="1956"/>
      <c r="T609" s="609"/>
      <c r="U609" s="1956"/>
      <c r="V609" s="1956"/>
      <c r="W609" s="1956"/>
      <c r="X609" s="1956"/>
      <c r="Y609" s="1956"/>
      <c r="Z609" s="1956"/>
      <c r="AA609" s="1956"/>
      <c r="AB609" s="1956"/>
    </row>
    <row r="610" spans="1:28" x14ac:dyDescent="0.35">
      <c r="A610" s="1956"/>
      <c r="B610" s="1956"/>
      <c r="C610" s="1956"/>
      <c r="D610" s="1956"/>
      <c r="E610" s="1956"/>
      <c r="F610" s="1956"/>
      <c r="G610" s="1956"/>
      <c r="H610" s="1956"/>
      <c r="I610" s="609"/>
      <c r="J610" s="609"/>
      <c r="K610" s="1956"/>
      <c r="L610" s="1956"/>
      <c r="M610" s="1956"/>
      <c r="N610" s="1956"/>
      <c r="O610" s="1956"/>
      <c r="P610" s="1956"/>
      <c r="Q610" s="1956"/>
      <c r="R610" s="1956"/>
      <c r="S610" s="1956"/>
      <c r="T610" s="609"/>
      <c r="U610" s="1956"/>
      <c r="V610" s="1956"/>
      <c r="W610" s="1956"/>
      <c r="X610" s="1956"/>
      <c r="Y610" s="1956"/>
      <c r="Z610" s="1956"/>
      <c r="AA610" s="1956"/>
      <c r="AB610" s="1956"/>
    </row>
    <row r="611" spans="1:28" x14ac:dyDescent="0.35">
      <c r="A611" s="1956"/>
      <c r="B611" s="1956"/>
      <c r="C611" s="1956"/>
      <c r="D611" s="1956"/>
      <c r="E611" s="1956"/>
      <c r="F611" s="1956"/>
      <c r="G611" s="1956"/>
      <c r="H611" s="1956"/>
      <c r="I611" s="609"/>
      <c r="J611" s="609"/>
      <c r="K611" s="1956"/>
      <c r="L611" s="1956"/>
      <c r="M611" s="1956"/>
      <c r="N611" s="1956"/>
      <c r="O611" s="1956"/>
      <c r="P611" s="1956"/>
      <c r="Q611" s="1956"/>
      <c r="R611" s="1956"/>
      <c r="S611" s="1956"/>
      <c r="T611" s="609"/>
      <c r="U611" s="1956"/>
      <c r="V611" s="1956"/>
      <c r="W611" s="1956"/>
      <c r="X611" s="1956"/>
      <c r="Y611" s="1956"/>
      <c r="Z611" s="1956"/>
      <c r="AA611" s="1956"/>
      <c r="AB611" s="1956"/>
    </row>
    <row r="612" spans="1:28" x14ac:dyDescent="0.35">
      <c r="A612" s="1956"/>
      <c r="B612" s="1956"/>
      <c r="C612" s="1956"/>
      <c r="D612" s="1956"/>
      <c r="E612" s="1956"/>
      <c r="F612" s="1956"/>
      <c r="G612" s="1956"/>
      <c r="H612" s="1956"/>
      <c r="I612" s="609"/>
      <c r="J612" s="609"/>
      <c r="K612" s="1956"/>
      <c r="L612" s="1956"/>
      <c r="M612" s="1956"/>
      <c r="N612" s="1956"/>
      <c r="O612" s="1956"/>
      <c r="P612" s="1956"/>
      <c r="Q612" s="1956"/>
      <c r="R612" s="1956"/>
      <c r="S612" s="1956"/>
      <c r="T612" s="609"/>
      <c r="U612" s="1956"/>
      <c r="V612" s="1956"/>
      <c r="W612" s="1956"/>
      <c r="X612" s="1956"/>
      <c r="Y612" s="1956"/>
      <c r="Z612" s="1956"/>
      <c r="AA612" s="1956"/>
      <c r="AB612" s="1956"/>
    </row>
    <row r="613" spans="1:28" x14ac:dyDescent="0.35">
      <c r="A613" s="1956"/>
      <c r="B613" s="1956"/>
      <c r="C613" s="1956"/>
      <c r="D613" s="1956"/>
      <c r="E613" s="1956"/>
      <c r="F613" s="1956"/>
      <c r="G613" s="1956"/>
      <c r="H613" s="1956"/>
      <c r="I613" s="609"/>
      <c r="J613" s="609"/>
      <c r="K613" s="1956"/>
      <c r="L613" s="1956"/>
      <c r="M613" s="1956"/>
      <c r="N613" s="1956"/>
      <c r="O613" s="1956"/>
      <c r="P613" s="1956"/>
      <c r="Q613" s="1956"/>
      <c r="R613" s="1956"/>
      <c r="S613" s="1956"/>
      <c r="T613" s="609"/>
      <c r="U613" s="1956"/>
      <c r="V613" s="1956"/>
      <c r="W613" s="1956"/>
      <c r="X613" s="1956"/>
      <c r="Y613" s="1956"/>
      <c r="Z613" s="1956"/>
      <c r="AA613" s="1956"/>
      <c r="AB613" s="1956"/>
    </row>
    <row r="614" spans="1:28" x14ac:dyDescent="0.35">
      <c r="A614" s="1956"/>
      <c r="B614" s="1956"/>
      <c r="C614" s="1956"/>
      <c r="D614" s="1956"/>
      <c r="E614" s="1956"/>
      <c r="F614" s="1956"/>
      <c r="G614" s="1956"/>
      <c r="H614" s="1956"/>
      <c r="I614" s="609"/>
      <c r="J614" s="609"/>
      <c r="K614" s="1956"/>
      <c r="L614" s="1956"/>
      <c r="M614" s="1956"/>
      <c r="N614" s="1956"/>
      <c r="O614" s="1956"/>
      <c r="P614" s="1956"/>
      <c r="Q614" s="1956"/>
      <c r="R614" s="1956"/>
      <c r="S614" s="1956"/>
      <c r="T614" s="609"/>
      <c r="U614" s="1956"/>
      <c r="V614" s="1956"/>
      <c r="W614" s="1956"/>
      <c r="X614" s="1956"/>
      <c r="Y614" s="1956"/>
      <c r="Z614" s="1956"/>
      <c r="AA614" s="1956"/>
      <c r="AB614" s="1956"/>
    </row>
    <row r="615" spans="1:28" x14ac:dyDescent="0.35">
      <c r="A615" s="1956"/>
      <c r="B615" s="1956"/>
      <c r="C615" s="1956"/>
      <c r="D615" s="1956"/>
      <c r="E615" s="1956"/>
      <c r="F615" s="1956"/>
      <c r="G615" s="1956"/>
      <c r="H615" s="1956"/>
      <c r="I615" s="609"/>
      <c r="J615" s="609"/>
      <c r="K615" s="1956"/>
      <c r="L615" s="1956"/>
      <c r="M615" s="1956"/>
      <c r="N615" s="1956"/>
      <c r="O615" s="1956"/>
      <c r="P615" s="1956"/>
      <c r="Q615" s="1956"/>
      <c r="R615" s="1956"/>
      <c r="S615" s="1956"/>
      <c r="T615" s="609"/>
      <c r="U615" s="1956"/>
      <c r="V615" s="1956"/>
      <c r="W615" s="1956"/>
      <c r="X615" s="1956"/>
      <c r="Y615" s="1956"/>
      <c r="Z615" s="1956"/>
      <c r="AA615" s="1956"/>
      <c r="AB615" s="1956"/>
    </row>
    <row r="616" spans="1:28" x14ac:dyDescent="0.35">
      <c r="A616" s="1956"/>
      <c r="B616" s="1956"/>
      <c r="C616" s="1956"/>
      <c r="D616" s="1956"/>
      <c r="E616" s="1956"/>
      <c r="F616" s="1956"/>
      <c r="G616" s="1956"/>
      <c r="H616" s="1956"/>
      <c r="I616" s="609"/>
      <c r="J616" s="609"/>
      <c r="K616" s="1956"/>
      <c r="L616" s="1956"/>
      <c r="M616" s="1956"/>
      <c r="N616" s="1956"/>
      <c r="O616" s="1956"/>
      <c r="P616" s="1956"/>
      <c r="Q616" s="1956"/>
      <c r="R616" s="1956"/>
      <c r="S616" s="1956"/>
      <c r="T616" s="609"/>
      <c r="U616" s="1956"/>
      <c r="V616" s="1956"/>
      <c r="W616" s="1956"/>
      <c r="X616" s="1956"/>
      <c r="Y616" s="1956"/>
      <c r="Z616" s="1956"/>
      <c r="AA616" s="1956"/>
      <c r="AB616" s="1956"/>
    </row>
    <row r="617" spans="1:28" x14ac:dyDescent="0.35">
      <c r="A617" s="1956"/>
      <c r="B617" s="1956"/>
      <c r="C617" s="1956"/>
      <c r="D617" s="1956"/>
      <c r="E617" s="1956"/>
      <c r="F617" s="1956"/>
      <c r="G617" s="1956"/>
      <c r="H617" s="1956"/>
      <c r="I617" s="609"/>
      <c r="J617" s="609"/>
      <c r="K617" s="1956"/>
      <c r="L617" s="1956"/>
      <c r="M617" s="1956"/>
      <c r="N617" s="1956"/>
      <c r="O617" s="1956"/>
      <c r="P617" s="1956"/>
      <c r="Q617" s="1956"/>
      <c r="R617" s="1956"/>
      <c r="S617" s="1956"/>
      <c r="T617" s="609"/>
      <c r="U617" s="1956"/>
      <c r="V617" s="1956"/>
      <c r="W617" s="1956"/>
      <c r="X617" s="1956"/>
      <c r="Y617" s="1956"/>
      <c r="Z617" s="1956"/>
      <c r="AA617" s="1956"/>
      <c r="AB617" s="1956"/>
    </row>
    <row r="618" spans="1:28" x14ac:dyDescent="0.35">
      <c r="A618" s="1956"/>
      <c r="B618" s="1956"/>
      <c r="C618" s="1956"/>
      <c r="D618" s="1956"/>
      <c r="E618" s="1956"/>
      <c r="F618" s="1956"/>
      <c r="G618" s="1956"/>
      <c r="H618" s="1956"/>
      <c r="I618" s="609"/>
      <c r="J618" s="609"/>
      <c r="K618" s="1956"/>
      <c r="L618" s="1956"/>
      <c r="M618" s="1956"/>
      <c r="N618" s="1956"/>
      <c r="O618" s="1956"/>
      <c r="P618" s="1956"/>
      <c r="Q618" s="1956"/>
      <c r="R618" s="1956"/>
      <c r="S618" s="1956"/>
      <c r="T618" s="609"/>
      <c r="U618" s="1956"/>
      <c r="V618" s="1956"/>
      <c r="W618" s="1956"/>
      <c r="X618" s="1956"/>
      <c r="Y618" s="1956"/>
      <c r="Z618" s="1956"/>
      <c r="AA618" s="1956"/>
      <c r="AB618" s="1956"/>
    </row>
    <row r="619" spans="1:28" x14ac:dyDescent="0.35">
      <c r="A619" s="1956"/>
      <c r="B619" s="1956"/>
      <c r="C619" s="1956"/>
      <c r="D619" s="1956"/>
      <c r="E619" s="1956"/>
      <c r="F619" s="1956"/>
      <c r="G619" s="1956"/>
      <c r="H619" s="1956"/>
      <c r="I619" s="609"/>
      <c r="J619" s="609"/>
      <c r="K619" s="1956"/>
      <c r="L619" s="1956"/>
      <c r="M619" s="1956"/>
      <c r="N619" s="1956"/>
      <c r="O619" s="1956"/>
      <c r="P619" s="1956"/>
      <c r="Q619" s="1956"/>
      <c r="R619" s="1956"/>
      <c r="S619" s="1956"/>
      <c r="T619" s="609"/>
      <c r="U619" s="1956"/>
      <c r="V619" s="1956"/>
      <c r="W619" s="1956"/>
      <c r="X619" s="1956"/>
      <c r="Y619" s="1956"/>
      <c r="Z619" s="1956"/>
      <c r="AA619" s="1956"/>
      <c r="AB619" s="1956"/>
    </row>
    <row r="620" spans="1:28" x14ac:dyDescent="0.35">
      <c r="A620" s="1956"/>
      <c r="B620" s="1956"/>
      <c r="C620" s="1956"/>
      <c r="D620" s="1956"/>
      <c r="E620" s="1956"/>
      <c r="F620" s="1956"/>
      <c r="G620" s="1956"/>
      <c r="H620" s="1956"/>
      <c r="I620" s="609"/>
      <c r="J620" s="609"/>
      <c r="K620" s="1956"/>
      <c r="L620" s="1956"/>
      <c r="M620" s="1956"/>
      <c r="N620" s="1956"/>
      <c r="O620" s="1956"/>
      <c r="P620" s="1956"/>
      <c r="Q620" s="1956"/>
      <c r="R620" s="1956"/>
      <c r="S620" s="1956"/>
      <c r="T620" s="609"/>
      <c r="U620" s="1956"/>
      <c r="V620" s="1956"/>
      <c r="W620" s="1956"/>
      <c r="X620" s="1956"/>
      <c r="Y620" s="1956"/>
      <c r="Z620" s="1956"/>
      <c r="AA620" s="1956"/>
      <c r="AB620" s="1956"/>
    </row>
    <row r="621" spans="1:28" x14ac:dyDescent="0.35">
      <c r="A621" s="1956"/>
      <c r="B621" s="1956"/>
      <c r="C621" s="1956"/>
      <c r="D621" s="1956"/>
      <c r="E621" s="1956"/>
      <c r="F621" s="1956"/>
      <c r="G621" s="1956"/>
      <c r="H621" s="1956"/>
      <c r="I621" s="609"/>
      <c r="J621" s="609"/>
      <c r="K621" s="1956"/>
      <c r="L621" s="1956"/>
      <c r="M621" s="1956"/>
      <c r="N621" s="1956"/>
      <c r="O621" s="1956"/>
      <c r="P621" s="1956"/>
      <c r="Q621" s="1956"/>
      <c r="R621" s="1956"/>
      <c r="S621" s="1956"/>
      <c r="T621" s="609"/>
      <c r="U621" s="1956"/>
      <c r="V621" s="1956"/>
      <c r="W621" s="1956"/>
      <c r="X621" s="1956"/>
      <c r="Y621" s="1956"/>
      <c r="Z621" s="1956"/>
      <c r="AA621" s="1956"/>
      <c r="AB621" s="1956"/>
    </row>
    <row r="622" spans="1:28" x14ac:dyDescent="0.35">
      <c r="A622" s="1956"/>
      <c r="B622" s="1956"/>
      <c r="C622" s="1956"/>
      <c r="D622" s="1956"/>
      <c r="E622" s="1956"/>
      <c r="F622" s="1956"/>
      <c r="G622" s="1956"/>
      <c r="H622" s="1956"/>
      <c r="I622" s="609"/>
      <c r="J622" s="609"/>
      <c r="K622" s="1956"/>
      <c r="L622" s="1956"/>
      <c r="M622" s="1956"/>
      <c r="N622" s="1956"/>
      <c r="O622" s="1956"/>
      <c r="P622" s="1956"/>
      <c r="Q622" s="1956"/>
      <c r="R622" s="1956"/>
      <c r="S622" s="1956"/>
      <c r="T622" s="609"/>
      <c r="U622" s="1956"/>
      <c r="V622" s="1956"/>
      <c r="W622" s="1956"/>
      <c r="X622" s="1956"/>
      <c r="Y622" s="1956"/>
      <c r="Z622" s="1956"/>
      <c r="AA622" s="1956"/>
      <c r="AB622" s="1956"/>
    </row>
    <row r="623" spans="1:28" x14ac:dyDescent="0.35">
      <c r="A623" s="1956"/>
      <c r="B623" s="1956"/>
      <c r="C623" s="1956"/>
      <c r="D623" s="1956"/>
      <c r="E623" s="1956"/>
      <c r="F623" s="1956"/>
      <c r="G623" s="1956"/>
      <c r="H623" s="1956"/>
      <c r="I623" s="609"/>
      <c r="J623" s="609"/>
      <c r="K623" s="1956"/>
      <c r="L623" s="1956"/>
      <c r="M623" s="1956"/>
      <c r="N623" s="1956"/>
      <c r="O623" s="1956"/>
      <c r="P623" s="1956"/>
      <c r="Q623" s="1956"/>
      <c r="R623" s="1956"/>
      <c r="S623" s="1956"/>
      <c r="T623" s="609"/>
      <c r="U623" s="1956"/>
      <c r="V623" s="1956"/>
      <c r="W623" s="1956"/>
      <c r="X623" s="1956"/>
      <c r="Y623" s="1956"/>
      <c r="Z623" s="1956"/>
      <c r="AA623" s="1956"/>
      <c r="AB623" s="1956"/>
    </row>
    <row r="624" spans="1:28" x14ac:dyDescent="0.35">
      <c r="A624" s="1956"/>
      <c r="B624" s="1956"/>
      <c r="C624" s="1956"/>
      <c r="D624" s="1956"/>
      <c r="E624" s="1956"/>
      <c r="F624" s="1956"/>
      <c r="G624" s="1956"/>
      <c r="H624" s="1956"/>
      <c r="I624" s="609"/>
      <c r="J624" s="609"/>
      <c r="K624" s="1956"/>
      <c r="L624" s="1956"/>
      <c r="M624" s="1956"/>
      <c r="N624" s="1956"/>
      <c r="O624" s="1956"/>
      <c r="P624" s="1956"/>
      <c r="Q624" s="1956"/>
      <c r="R624" s="1956"/>
      <c r="S624" s="1956"/>
      <c r="T624" s="609"/>
      <c r="U624" s="1956"/>
      <c r="V624" s="1956"/>
      <c r="W624" s="1956"/>
      <c r="X624" s="1956"/>
      <c r="Y624" s="1956"/>
      <c r="Z624" s="1956"/>
      <c r="AA624" s="1956"/>
      <c r="AB624" s="1956"/>
    </row>
    <row r="625" spans="1:28" x14ac:dyDescent="0.35">
      <c r="A625" s="1956"/>
      <c r="B625" s="1956"/>
      <c r="C625" s="1956"/>
      <c r="D625" s="1956"/>
      <c r="E625" s="1956"/>
      <c r="F625" s="1956"/>
      <c r="G625" s="1956"/>
      <c r="H625" s="1956"/>
      <c r="I625" s="609"/>
      <c r="J625" s="609"/>
      <c r="K625" s="1956"/>
      <c r="L625" s="1956"/>
      <c r="M625" s="1956"/>
      <c r="N625" s="1956"/>
      <c r="O625" s="1956"/>
      <c r="P625" s="1956"/>
      <c r="Q625" s="1956"/>
      <c r="R625" s="1956"/>
      <c r="S625" s="1956"/>
      <c r="T625" s="609"/>
      <c r="U625" s="1956"/>
      <c r="V625" s="1956"/>
      <c r="W625" s="1956"/>
      <c r="X625" s="1956"/>
      <c r="Y625" s="1956"/>
      <c r="Z625" s="1956"/>
      <c r="AA625" s="1956"/>
      <c r="AB625" s="1956"/>
    </row>
    <row r="626" spans="1:28" x14ac:dyDescent="0.35">
      <c r="A626" s="1956"/>
      <c r="B626" s="1956"/>
      <c r="C626" s="1956"/>
      <c r="D626" s="1956"/>
      <c r="E626" s="1956"/>
      <c r="F626" s="1956"/>
      <c r="G626" s="1956"/>
      <c r="H626" s="1956"/>
      <c r="I626" s="609"/>
      <c r="J626" s="609"/>
      <c r="K626" s="1956"/>
      <c r="L626" s="1956"/>
      <c r="M626" s="1956"/>
      <c r="N626" s="1956"/>
      <c r="O626" s="1956"/>
      <c r="P626" s="1956"/>
      <c r="Q626" s="1956"/>
      <c r="R626" s="1956"/>
      <c r="S626" s="1956"/>
      <c r="T626" s="609"/>
      <c r="U626" s="1956"/>
      <c r="V626" s="1956"/>
      <c r="W626" s="1956"/>
      <c r="X626" s="1956"/>
      <c r="Y626" s="1956"/>
      <c r="Z626" s="1956"/>
      <c r="AA626" s="1956"/>
      <c r="AB626" s="1956"/>
    </row>
    <row r="627" spans="1:28" x14ac:dyDescent="0.35">
      <c r="A627" s="1956"/>
      <c r="B627" s="1956"/>
      <c r="C627" s="1956"/>
      <c r="D627" s="1956"/>
      <c r="E627" s="1956"/>
      <c r="F627" s="1956"/>
      <c r="G627" s="1956"/>
      <c r="H627" s="1956"/>
      <c r="I627" s="609"/>
      <c r="J627" s="609"/>
      <c r="K627" s="1956"/>
      <c r="L627" s="1956"/>
      <c r="M627" s="1956"/>
      <c r="N627" s="1956"/>
      <c r="O627" s="1956"/>
      <c r="P627" s="1956"/>
      <c r="Q627" s="1956"/>
      <c r="R627" s="1956"/>
      <c r="S627" s="1956"/>
      <c r="T627" s="609"/>
      <c r="U627" s="1956"/>
      <c r="V627" s="1956"/>
      <c r="W627" s="1956"/>
      <c r="X627" s="1956"/>
      <c r="Y627" s="1956"/>
      <c r="Z627" s="1956"/>
      <c r="AA627" s="1956"/>
      <c r="AB627" s="1956"/>
    </row>
    <row r="628" spans="1:28" x14ac:dyDescent="0.35">
      <c r="A628" s="1956"/>
      <c r="B628" s="1956"/>
      <c r="C628" s="1956"/>
      <c r="D628" s="1956"/>
      <c r="E628" s="1956"/>
      <c r="F628" s="1956"/>
      <c r="G628" s="1956"/>
      <c r="H628" s="1956"/>
      <c r="I628" s="609"/>
      <c r="J628" s="609"/>
      <c r="K628" s="1956"/>
      <c r="L628" s="1956"/>
      <c r="M628" s="1956"/>
      <c r="N628" s="1956"/>
      <c r="O628" s="1956"/>
      <c r="P628" s="1956"/>
      <c r="Q628" s="1956"/>
      <c r="R628" s="1956"/>
      <c r="S628" s="1956"/>
      <c r="T628" s="609"/>
      <c r="U628" s="1956"/>
      <c r="V628" s="1956"/>
      <c r="W628" s="1956"/>
      <c r="X628" s="1956"/>
      <c r="Y628" s="1956"/>
      <c r="Z628" s="1956"/>
      <c r="AA628" s="1956"/>
      <c r="AB628" s="1956"/>
    </row>
    <row r="629" spans="1:28" x14ac:dyDescent="0.35">
      <c r="A629" s="1956"/>
      <c r="B629" s="1956"/>
      <c r="C629" s="1956"/>
      <c r="D629" s="1956"/>
      <c r="E629" s="1956"/>
      <c r="F629" s="1956"/>
      <c r="G629" s="1956"/>
      <c r="H629" s="1956"/>
      <c r="I629" s="609"/>
      <c r="J629" s="609"/>
      <c r="K629" s="1956"/>
      <c r="L629" s="1956"/>
      <c r="M629" s="1956"/>
      <c r="N629" s="1956"/>
      <c r="O629" s="1956"/>
      <c r="P629" s="1956"/>
      <c r="Q629" s="1956"/>
      <c r="R629" s="1956"/>
      <c r="S629" s="1956"/>
      <c r="T629" s="609"/>
      <c r="U629" s="1956"/>
      <c r="V629" s="1956"/>
      <c r="W629" s="1956"/>
      <c r="X629" s="1956"/>
      <c r="Y629" s="1956"/>
      <c r="Z629" s="1956"/>
      <c r="AA629" s="1956"/>
      <c r="AB629" s="1956"/>
    </row>
    <row r="630" spans="1:28" x14ac:dyDescent="0.35">
      <c r="A630" s="1956"/>
      <c r="B630" s="1956"/>
      <c r="C630" s="1956"/>
      <c r="D630" s="1956"/>
      <c r="E630" s="1956"/>
      <c r="F630" s="1956"/>
      <c r="G630" s="1956"/>
      <c r="H630" s="1956"/>
      <c r="I630" s="609"/>
      <c r="J630" s="609"/>
      <c r="K630" s="1956"/>
      <c r="L630" s="1956"/>
      <c r="M630" s="1956"/>
      <c r="N630" s="1956"/>
      <c r="O630" s="1956"/>
      <c r="P630" s="1956"/>
      <c r="Q630" s="1956"/>
      <c r="R630" s="1956"/>
      <c r="S630" s="1956"/>
      <c r="T630" s="609"/>
      <c r="U630" s="1956"/>
      <c r="V630" s="1956"/>
      <c r="W630" s="1956"/>
      <c r="X630" s="1956"/>
      <c r="Y630" s="1956"/>
      <c r="Z630" s="1956"/>
      <c r="AA630" s="1956"/>
      <c r="AB630" s="1956"/>
    </row>
    <row r="631" spans="1:28" x14ac:dyDescent="0.35">
      <c r="A631" s="1956"/>
      <c r="B631" s="1956"/>
      <c r="C631" s="1956"/>
      <c r="D631" s="1956"/>
      <c r="E631" s="1956"/>
      <c r="F631" s="1956"/>
      <c r="G631" s="1956"/>
      <c r="H631" s="1956"/>
      <c r="I631" s="609"/>
      <c r="J631" s="609"/>
      <c r="K631" s="1956"/>
      <c r="L631" s="1956"/>
      <c r="M631" s="1956"/>
      <c r="N631" s="1956"/>
      <c r="O631" s="1956"/>
      <c r="P631" s="1956"/>
      <c r="Q631" s="1956"/>
      <c r="R631" s="1956"/>
      <c r="S631" s="1956"/>
      <c r="T631" s="609"/>
      <c r="U631" s="1956"/>
      <c r="V631" s="1956"/>
      <c r="W631" s="1956"/>
      <c r="X631" s="1956"/>
      <c r="Y631" s="1956"/>
      <c r="Z631" s="1956"/>
      <c r="AA631" s="1956"/>
      <c r="AB631" s="1956"/>
    </row>
    <row r="632" spans="1:28" x14ac:dyDescent="0.35">
      <c r="A632" s="1956"/>
      <c r="B632" s="1956"/>
      <c r="C632" s="1956"/>
      <c r="D632" s="1956"/>
      <c r="E632" s="1956"/>
      <c r="F632" s="1956"/>
      <c r="G632" s="1956"/>
      <c r="H632" s="1956"/>
      <c r="I632" s="609"/>
      <c r="J632" s="609"/>
      <c r="K632" s="1956"/>
      <c r="L632" s="1956"/>
      <c r="M632" s="1956"/>
      <c r="N632" s="1956"/>
      <c r="O632" s="1956"/>
      <c r="P632" s="1956"/>
      <c r="Q632" s="1956"/>
      <c r="R632" s="1956"/>
      <c r="S632" s="1956"/>
      <c r="T632" s="609"/>
      <c r="U632" s="1956"/>
      <c r="V632" s="1956"/>
      <c r="W632" s="1956"/>
      <c r="X632" s="1956"/>
      <c r="Y632" s="1956"/>
      <c r="Z632" s="1956"/>
      <c r="AA632" s="1956"/>
      <c r="AB632" s="1956"/>
    </row>
    <row r="633" spans="1:28" x14ac:dyDescent="0.35">
      <c r="A633" s="1956"/>
      <c r="B633" s="1956"/>
      <c r="C633" s="1956"/>
      <c r="D633" s="1956"/>
      <c r="E633" s="1956"/>
      <c r="F633" s="1956"/>
      <c r="G633" s="1956"/>
      <c r="H633" s="1956"/>
      <c r="I633" s="609"/>
      <c r="J633" s="609"/>
      <c r="K633" s="1956"/>
      <c r="L633" s="1956"/>
      <c r="M633" s="1956"/>
      <c r="N633" s="1956"/>
      <c r="O633" s="1956"/>
      <c r="P633" s="1956"/>
      <c r="Q633" s="1956"/>
      <c r="R633" s="1956"/>
      <c r="S633" s="1956"/>
      <c r="T633" s="609"/>
      <c r="U633" s="1956"/>
      <c r="V633" s="1956"/>
      <c r="W633" s="1956"/>
      <c r="X633" s="1956"/>
      <c r="Y633" s="1956"/>
      <c r="Z633" s="1956"/>
      <c r="AA633" s="1956"/>
      <c r="AB633" s="1956"/>
    </row>
    <row r="634" spans="1:28" x14ac:dyDescent="0.35">
      <c r="A634" s="1956"/>
      <c r="B634" s="1956"/>
      <c r="C634" s="1956"/>
      <c r="D634" s="1956"/>
      <c r="E634" s="1956"/>
      <c r="F634" s="1956"/>
      <c r="G634" s="1956"/>
      <c r="H634" s="1956"/>
      <c r="I634" s="609"/>
      <c r="J634" s="609"/>
      <c r="K634" s="1956"/>
      <c r="L634" s="1956"/>
      <c r="M634" s="1956"/>
      <c r="N634" s="1956"/>
      <c r="O634" s="1956"/>
      <c r="P634" s="1956"/>
      <c r="Q634" s="1956"/>
      <c r="R634" s="1956"/>
      <c r="S634" s="1956"/>
      <c r="T634" s="609"/>
      <c r="U634" s="1956"/>
      <c r="V634" s="1956"/>
      <c r="W634" s="1956"/>
      <c r="X634" s="1956"/>
      <c r="Y634" s="1956"/>
      <c r="Z634" s="1956"/>
      <c r="AA634" s="1956"/>
      <c r="AB634" s="1956"/>
    </row>
    <row r="635" spans="1:28" x14ac:dyDescent="0.35">
      <c r="A635" s="1956"/>
      <c r="B635" s="1956"/>
      <c r="C635" s="1956"/>
      <c r="D635" s="1956"/>
      <c r="E635" s="1956"/>
      <c r="F635" s="1956"/>
      <c r="G635" s="1956"/>
      <c r="H635" s="1956"/>
      <c r="I635" s="609"/>
      <c r="J635" s="609"/>
      <c r="K635" s="1956"/>
      <c r="L635" s="1956"/>
      <c r="M635" s="1956"/>
      <c r="N635" s="1956"/>
      <c r="O635" s="1956"/>
      <c r="P635" s="1956"/>
      <c r="Q635" s="1956"/>
      <c r="R635" s="1956"/>
      <c r="S635" s="1956"/>
      <c r="T635" s="609"/>
      <c r="U635" s="1956"/>
      <c r="V635" s="1956"/>
      <c r="W635" s="1956"/>
      <c r="X635" s="1956"/>
      <c r="Y635" s="1956"/>
      <c r="Z635" s="1956"/>
      <c r="AA635" s="1956"/>
      <c r="AB635" s="1956"/>
    </row>
    <row r="636" spans="1:28" x14ac:dyDescent="0.35">
      <c r="A636" s="1956"/>
      <c r="B636" s="1956"/>
      <c r="C636" s="1956"/>
      <c r="D636" s="1956"/>
      <c r="E636" s="1956"/>
      <c r="F636" s="1956"/>
      <c r="G636" s="1956"/>
      <c r="H636" s="1956"/>
      <c r="I636" s="609"/>
      <c r="J636" s="609"/>
      <c r="K636" s="1956"/>
      <c r="L636" s="1956"/>
      <c r="M636" s="1956"/>
      <c r="N636" s="1956"/>
      <c r="O636" s="1956"/>
      <c r="P636" s="1956"/>
      <c r="Q636" s="1956"/>
      <c r="R636" s="1956"/>
      <c r="S636" s="1956"/>
      <c r="T636" s="609"/>
      <c r="U636" s="1956"/>
      <c r="V636" s="1956"/>
      <c r="W636" s="1956"/>
      <c r="X636" s="1956"/>
      <c r="Y636" s="1956"/>
      <c r="Z636" s="1956"/>
      <c r="AA636" s="1956"/>
      <c r="AB636" s="1956"/>
    </row>
    <row r="637" spans="1:28" x14ac:dyDescent="0.35">
      <c r="A637" s="1956"/>
      <c r="B637" s="1956"/>
      <c r="C637" s="1956"/>
      <c r="D637" s="1956"/>
      <c r="E637" s="1956"/>
      <c r="F637" s="1956"/>
      <c r="G637" s="1956"/>
      <c r="H637" s="1956"/>
      <c r="I637" s="609"/>
      <c r="J637" s="609"/>
      <c r="K637" s="1956"/>
      <c r="L637" s="1956"/>
      <c r="M637" s="1956"/>
      <c r="N637" s="1956"/>
      <c r="O637" s="1956"/>
      <c r="P637" s="1956"/>
      <c r="Q637" s="1956"/>
      <c r="R637" s="1956"/>
      <c r="S637" s="1956"/>
      <c r="T637" s="609"/>
      <c r="U637" s="1956"/>
      <c r="V637" s="1956"/>
      <c r="W637" s="1956"/>
      <c r="X637" s="1956"/>
      <c r="Y637" s="1956"/>
      <c r="Z637" s="1956"/>
      <c r="AA637" s="1956"/>
      <c r="AB637" s="1956"/>
    </row>
    <row r="638" spans="1:28" x14ac:dyDescent="0.35">
      <c r="A638" s="1956"/>
      <c r="B638" s="1956"/>
      <c r="C638" s="1956"/>
      <c r="D638" s="1956"/>
      <c r="E638" s="1956"/>
      <c r="F638" s="1956"/>
      <c r="G638" s="1956"/>
      <c r="H638" s="1956"/>
      <c r="I638" s="609"/>
      <c r="J638" s="609"/>
      <c r="K638" s="1956"/>
      <c r="L638" s="1956"/>
      <c r="M638" s="1956"/>
      <c r="N638" s="1956"/>
      <c r="O638" s="1956"/>
      <c r="P638" s="1956"/>
      <c r="Q638" s="1956"/>
      <c r="R638" s="1956"/>
      <c r="S638" s="1956"/>
      <c r="T638" s="609"/>
      <c r="U638" s="1956"/>
      <c r="V638" s="1956"/>
      <c r="W638" s="1956"/>
      <c r="X638" s="1956"/>
      <c r="Y638" s="1956"/>
      <c r="Z638" s="1956"/>
      <c r="AA638" s="1956"/>
      <c r="AB638" s="1956"/>
    </row>
    <row r="639" spans="1:28" x14ac:dyDescent="0.35">
      <c r="A639" s="1956"/>
      <c r="B639" s="1956"/>
      <c r="C639" s="1956"/>
      <c r="D639" s="1956"/>
      <c r="E639" s="1956"/>
      <c r="F639" s="1956"/>
      <c r="G639" s="1956"/>
      <c r="H639" s="1956"/>
      <c r="I639" s="609"/>
      <c r="J639" s="609"/>
      <c r="K639" s="1956"/>
      <c r="L639" s="1956"/>
      <c r="M639" s="1956"/>
      <c r="N639" s="1956"/>
      <c r="O639" s="1956"/>
      <c r="P639" s="1956"/>
      <c r="Q639" s="1956"/>
      <c r="R639" s="1956"/>
      <c r="S639" s="1956"/>
      <c r="T639" s="609"/>
      <c r="U639" s="1956"/>
      <c r="V639" s="1956"/>
      <c r="W639" s="1956"/>
      <c r="X639" s="1956"/>
      <c r="Y639" s="1956"/>
      <c r="Z639" s="1956"/>
      <c r="AA639" s="1956"/>
      <c r="AB639" s="1956"/>
    </row>
    <row r="640" spans="1:28" x14ac:dyDescent="0.35">
      <c r="A640" s="1956"/>
      <c r="B640" s="1956"/>
      <c r="C640" s="1956"/>
      <c r="D640" s="1956"/>
      <c r="E640" s="1956"/>
      <c r="F640" s="1956"/>
      <c r="G640" s="1956"/>
      <c r="H640" s="1956"/>
      <c r="I640" s="609"/>
      <c r="J640" s="609"/>
      <c r="K640" s="1956"/>
      <c r="L640" s="1956"/>
      <c r="M640" s="1956"/>
      <c r="N640" s="1956"/>
      <c r="O640" s="1956"/>
      <c r="P640" s="1956"/>
      <c r="Q640" s="1956"/>
      <c r="R640" s="1956"/>
      <c r="S640" s="1956"/>
      <c r="T640" s="609"/>
      <c r="U640" s="1956"/>
      <c r="V640" s="1956"/>
      <c r="W640" s="1956"/>
      <c r="X640" s="1956"/>
      <c r="Y640" s="1956"/>
      <c r="Z640" s="1956"/>
      <c r="AA640" s="1956"/>
      <c r="AB640" s="1956"/>
    </row>
    <row r="641" spans="1:28" x14ac:dyDescent="0.35">
      <c r="A641" s="1956"/>
      <c r="B641" s="1956"/>
      <c r="C641" s="1956"/>
      <c r="D641" s="1956"/>
      <c r="E641" s="1956"/>
      <c r="F641" s="1956"/>
      <c r="G641" s="1956"/>
      <c r="H641" s="1956"/>
      <c r="I641" s="609"/>
      <c r="J641" s="609"/>
      <c r="K641" s="1956"/>
      <c r="L641" s="1956"/>
      <c r="M641" s="1956"/>
      <c r="N641" s="1956"/>
      <c r="O641" s="1956"/>
      <c r="P641" s="1956"/>
      <c r="Q641" s="1956"/>
      <c r="R641" s="1956"/>
      <c r="S641" s="1956"/>
      <c r="T641" s="609"/>
      <c r="U641" s="1956"/>
      <c r="V641" s="1956"/>
      <c r="W641" s="1956"/>
      <c r="X641" s="1956"/>
      <c r="Y641" s="1956"/>
      <c r="Z641" s="1956"/>
      <c r="AA641" s="1956"/>
      <c r="AB641" s="1956"/>
    </row>
    <row r="642" spans="1:28" x14ac:dyDescent="0.35">
      <c r="A642" s="1956"/>
      <c r="B642" s="1956"/>
      <c r="C642" s="1956"/>
      <c r="D642" s="1956"/>
      <c r="E642" s="1956"/>
      <c r="F642" s="1956"/>
      <c r="G642" s="1956"/>
      <c r="H642" s="1956"/>
      <c r="I642" s="609"/>
      <c r="J642" s="609"/>
      <c r="K642" s="1956"/>
      <c r="L642" s="1956"/>
      <c r="M642" s="1956"/>
      <c r="N642" s="1956"/>
      <c r="O642" s="1956"/>
      <c r="P642" s="1956"/>
      <c r="Q642" s="1956"/>
      <c r="R642" s="1956"/>
      <c r="S642" s="1956"/>
      <c r="T642" s="609"/>
      <c r="U642" s="1956"/>
      <c r="V642" s="1956"/>
      <c r="W642" s="1956"/>
      <c r="X642" s="1956"/>
      <c r="Y642" s="1956"/>
      <c r="Z642" s="1956"/>
      <c r="AA642" s="1956"/>
      <c r="AB642" s="1956"/>
    </row>
    <row r="643" spans="1:28" x14ac:dyDescent="0.35">
      <c r="A643" s="1956"/>
      <c r="B643" s="1956"/>
      <c r="C643" s="1956"/>
      <c r="D643" s="1956"/>
      <c r="E643" s="1956"/>
      <c r="F643" s="1956"/>
      <c r="G643" s="1956"/>
      <c r="H643" s="1956"/>
      <c r="I643" s="609"/>
      <c r="J643" s="609"/>
      <c r="K643" s="1956"/>
      <c r="L643" s="1956"/>
      <c r="M643" s="1956"/>
      <c r="N643" s="1956"/>
      <c r="O643" s="1956"/>
      <c r="P643" s="1956"/>
      <c r="Q643" s="1956"/>
      <c r="R643" s="1956"/>
      <c r="S643" s="1956"/>
      <c r="T643" s="609"/>
      <c r="U643" s="1956"/>
      <c r="V643" s="1956"/>
      <c r="W643" s="1956"/>
      <c r="X643" s="1956"/>
      <c r="Y643" s="1956"/>
      <c r="Z643" s="1956"/>
      <c r="AA643" s="1956"/>
      <c r="AB643" s="1956"/>
    </row>
    <row r="644" spans="1:28" x14ac:dyDescent="0.35">
      <c r="A644" s="1956"/>
      <c r="B644" s="1956"/>
      <c r="C644" s="1956"/>
      <c r="D644" s="1956"/>
      <c r="E644" s="1956"/>
      <c r="F644" s="1956"/>
      <c r="G644" s="1956"/>
      <c r="H644" s="1956"/>
      <c r="I644" s="609"/>
      <c r="J644" s="609"/>
      <c r="K644" s="1956"/>
      <c r="L644" s="1956"/>
      <c r="M644" s="1956"/>
      <c r="N644" s="1956"/>
      <c r="O644" s="1956"/>
      <c r="P644" s="1956"/>
      <c r="Q644" s="1956"/>
      <c r="R644" s="1956"/>
      <c r="S644" s="1956"/>
      <c r="T644" s="609"/>
      <c r="U644" s="1956"/>
      <c r="V644" s="1956"/>
      <c r="W644" s="1956"/>
      <c r="X644" s="1956"/>
      <c r="Y644" s="1956"/>
      <c r="Z644" s="1956"/>
      <c r="AA644" s="1956"/>
      <c r="AB644" s="1956"/>
    </row>
    <row r="645" spans="1:28" x14ac:dyDescent="0.35">
      <c r="A645" s="1956"/>
      <c r="B645" s="1956"/>
      <c r="C645" s="1956"/>
      <c r="D645" s="1956"/>
      <c r="E645" s="1956"/>
      <c r="F645" s="1956"/>
      <c r="G645" s="1956"/>
      <c r="H645" s="1956"/>
      <c r="I645" s="609"/>
      <c r="J645" s="609"/>
      <c r="K645" s="1956"/>
      <c r="L645" s="1956"/>
      <c r="M645" s="1956"/>
      <c r="N645" s="1956"/>
      <c r="O645" s="1956"/>
      <c r="P645" s="1956"/>
      <c r="Q645" s="1956"/>
      <c r="R645" s="1956"/>
      <c r="S645" s="1956"/>
      <c r="T645" s="609"/>
      <c r="U645" s="1956"/>
      <c r="V645" s="1956"/>
      <c r="W645" s="1956"/>
      <c r="X645" s="1956"/>
      <c r="Y645" s="1956"/>
      <c r="Z645" s="1956"/>
      <c r="AA645" s="1956"/>
      <c r="AB645" s="1956"/>
    </row>
    <row r="646" spans="1:28" x14ac:dyDescent="0.35">
      <c r="A646" s="1956"/>
      <c r="B646" s="1956"/>
      <c r="C646" s="1956"/>
      <c r="D646" s="1956"/>
      <c r="E646" s="1956"/>
      <c r="F646" s="1956"/>
      <c r="G646" s="1956"/>
      <c r="H646" s="1956"/>
      <c r="I646" s="609"/>
      <c r="J646" s="609"/>
      <c r="K646" s="1956"/>
      <c r="L646" s="1956"/>
      <c r="M646" s="1956"/>
      <c r="N646" s="1956"/>
      <c r="O646" s="1956"/>
      <c r="P646" s="1956"/>
      <c r="Q646" s="1956"/>
      <c r="R646" s="1956"/>
      <c r="S646" s="1956"/>
      <c r="T646" s="609"/>
      <c r="U646" s="1956"/>
      <c r="V646" s="1956"/>
      <c r="W646" s="1956"/>
      <c r="X646" s="1956"/>
      <c r="Y646" s="1956"/>
      <c r="Z646" s="1956"/>
      <c r="AA646" s="1956"/>
      <c r="AB646" s="1956"/>
    </row>
    <row r="647" spans="1:28" x14ac:dyDescent="0.35">
      <c r="A647" s="1956"/>
      <c r="B647" s="1956"/>
      <c r="C647" s="1956"/>
      <c r="D647" s="1956"/>
      <c r="E647" s="1956"/>
      <c r="F647" s="1956"/>
      <c r="G647" s="1956"/>
      <c r="H647" s="1956"/>
      <c r="I647" s="609"/>
      <c r="J647" s="609"/>
      <c r="K647" s="1956"/>
      <c r="L647" s="1956"/>
      <c r="M647" s="1956"/>
      <c r="N647" s="1956"/>
      <c r="O647" s="1956"/>
      <c r="P647" s="1956"/>
      <c r="Q647" s="1956"/>
      <c r="R647" s="1956"/>
      <c r="S647" s="1956"/>
      <c r="T647" s="609"/>
      <c r="U647" s="1956"/>
      <c r="V647" s="1956"/>
      <c r="W647" s="1956"/>
      <c r="X647" s="1956"/>
      <c r="Y647" s="1956"/>
      <c r="Z647" s="1956"/>
      <c r="AA647" s="1956"/>
      <c r="AB647" s="1956"/>
    </row>
    <row r="648" spans="1:28" x14ac:dyDescent="0.35">
      <c r="A648" s="1956"/>
      <c r="B648" s="1956"/>
      <c r="C648" s="1956"/>
      <c r="D648" s="1956"/>
      <c r="E648" s="1956"/>
      <c r="F648" s="1956"/>
      <c r="G648" s="1956"/>
      <c r="H648" s="1956"/>
      <c r="I648" s="609"/>
      <c r="J648" s="609"/>
      <c r="K648" s="1956"/>
      <c r="L648" s="1956"/>
      <c r="M648" s="1956"/>
      <c r="N648" s="1956"/>
      <c r="O648" s="1956"/>
      <c r="P648" s="1956"/>
      <c r="Q648" s="1956"/>
      <c r="R648" s="1956"/>
      <c r="S648" s="1956"/>
      <c r="T648" s="609"/>
      <c r="U648" s="1956"/>
      <c r="V648" s="1956"/>
      <c r="W648" s="1956"/>
      <c r="X648" s="1956"/>
      <c r="Y648" s="1956"/>
      <c r="Z648" s="1956"/>
      <c r="AA648" s="1956"/>
      <c r="AB648" s="1956"/>
    </row>
    <row r="649" spans="1:28" x14ac:dyDescent="0.35">
      <c r="A649" s="1956"/>
      <c r="B649" s="1956"/>
      <c r="C649" s="1956"/>
      <c r="D649" s="1956"/>
      <c r="E649" s="1956"/>
      <c r="F649" s="1956"/>
      <c r="G649" s="1956"/>
      <c r="H649" s="1956"/>
      <c r="I649" s="609"/>
      <c r="J649" s="609"/>
      <c r="K649" s="1956"/>
      <c r="L649" s="1956"/>
      <c r="M649" s="1956"/>
      <c r="N649" s="1956"/>
      <c r="O649" s="1956"/>
      <c r="P649" s="1956"/>
      <c r="Q649" s="1956"/>
      <c r="R649" s="1956"/>
      <c r="S649" s="1956"/>
      <c r="T649" s="609"/>
      <c r="U649" s="1956"/>
      <c r="V649" s="1956"/>
      <c r="W649" s="1956"/>
      <c r="X649" s="1956"/>
      <c r="Y649" s="1956"/>
      <c r="Z649" s="1956"/>
      <c r="AA649" s="1956"/>
      <c r="AB649" s="1956"/>
    </row>
    <row r="650" spans="1:28" x14ac:dyDescent="0.35">
      <c r="A650" s="1956"/>
      <c r="B650" s="1956"/>
      <c r="C650" s="1956"/>
      <c r="D650" s="1956"/>
      <c r="E650" s="1956"/>
      <c r="F650" s="1956"/>
      <c r="G650" s="1956"/>
      <c r="H650" s="1956"/>
      <c r="I650" s="609"/>
      <c r="J650" s="609"/>
      <c r="K650" s="1956"/>
      <c r="L650" s="1956"/>
      <c r="M650" s="1956"/>
      <c r="N650" s="1956"/>
      <c r="O650" s="1956"/>
      <c r="P650" s="1956"/>
      <c r="Q650" s="1956"/>
      <c r="R650" s="1956"/>
      <c r="S650" s="1956"/>
      <c r="T650" s="609"/>
      <c r="U650" s="1956"/>
      <c r="V650" s="1956"/>
      <c r="W650" s="1956"/>
      <c r="X650" s="1956"/>
      <c r="Y650" s="1956"/>
      <c r="Z650" s="1956"/>
      <c r="AA650" s="1956"/>
      <c r="AB650" s="1956"/>
    </row>
    <row r="651" spans="1:28" x14ac:dyDescent="0.35">
      <c r="A651" s="1956"/>
      <c r="B651" s="1956"/>
      <c r="C651" s="1956"/>
      <c r="D651" s="1956"/>
      <c r="E651" s="1956"/>
      <c r="F651" s="1956"/>
      <c r="G651" s="1956"/>
      <c r="H651" s="1956"/>
      <c r="I651" s="609"/>
      <c r="J651" s="609"/>
      <c r="K651" s="1956"/>
      <c r="L651" s="1956"/>
      <c r="M651" s="1956"/>
      <c r="N651" s="1956"/>
      <c r="O651" s="1956"/>
      <c r="P651" s="1956"/>
      <c r="Q651" s="1956"/>
      <c r="R651" s="1956"/>
      <c r="S651" s="1956"/>
      <c r="T651" s="609"/>
      <c r="U651" s="1956"/>
      <c r="V651" s="1956"/>
      <c r="W651" s="1956"/>
      <c r="X651" s="1956"/>
      <c r="Y651" s="1956"/>
      <c r="Z651" s="1956"/>
      <c r="AA651" s="1956"/>
      <c r="AB651" s="1956"/>
    </row>
    <row r="652" spans="1:28" x14ac:dyDescent="0.35">
      <c r="A652" s="1956"/>
      <c r="B652" s="1956"/>
      <c r="C652" s="1956"/>
      <c r="D652" s="1956"/>
      <c r="E652" s="1956"/>
      <c r="F652" s="1956"/>
      <c r="G652" s="1956"/>
      <c r="H652" s="1956"/>
      <c r="I652" s="609"/>
      <c r="J652" s="609"/>
      <c r="K652" s="1956"/>
      <c r="L652" s="1956"/>
      <c r="M652" s="1956"/>
      <c r="N652" s="1956"/>
      <c r="O652" s="1956"/>
      <c r="P652" s="1956"/>
      <c r="Q652" s="1956"/>
      <c r="R652" s="1956"/>
      <c r="S652" s="1956"/>
      <c r="T652" s="609"/>
      <c r="U652" s="1956"/>
      <c r="V652" s="1956"/>
      <c r="W652" s="1956"/>
      <c r="X652" s="1956"/>
      <c r="Y652" s="1956"/>
      <c r="Z652" s="1956"/>
      <c r="AA652" s="1956"/>
      <c r="AB652" s="1956"/>
    </row>
    <row r="653" spans="1:28" x14ac:dyDescent="0.35">
      <c r="A653" s="1956"/>
      <c r="B653" s="1956"/>
      <c r="C653" s="1956"/>
      <c r="D653" s="1956"/>
      <c r="E653" s="1956"/>
      <c r="F653" s="1956"/>
      <c r="G653" s="1956"/>
      <c r="H653" s="1956"/>
      <c r="I653" s="609"/>
      <c r="J653" s="609"/>
      <c r="K653" s="1956"/>
      <c r="L653" s="1956"/>
      <c r="M653" s="1956"/>
      <c r="N653" s="1956"/>
      <c r="O653" s="1956"/>
      <c r="P653" s="1956"/>
      <c r="Q653" s="1956"/>
      <c r="R653" s="1956"/>
      <c r="S653" s="1956"/>
      <c r="T653" s="609"/>
      <c r="U653" s="1956"/>
      <c r="V653" s="1956"/>
      <c r="W653" s="1956"/>
      <c r="X653" s="1956"/>
      <c r="Y653" s="1956"/>
      <c r="Z653" s="1956"/>
      <c r="AA653" s="1956"/>
      <c r="AB653" s="1956"/>
    </row>
    <row r="654" spans="1:28" x14ac:dyDescent="0.35">
      <c r="A654" s="1956"/>
      <c r="B654" s="1956"/>
      <c r="C654" s="1956"/>
      <c r="D654" s="1956"/>
      <c r="E654" s="1956"/>
      <c r="F654" s="1956"/>
      <c r="G654" s="1956"/>
      <c r="H654" s="1956"/>
      <c r="I654" s="609"/>
      <c r="J654" s="609"/>
      <c r="K654" s="1956"/>
      <c r="L654" s="1956"/>
      <c r="M654" s="1956"/>
      <c r="N654" s="1956"/>
      <c r="O654" s="1956"/>
      <c r="P654" s="1956"/>
      <c r="Q654" s="1956"/>
      <c r="R654" s="1956"/>
      <c r="S654" s="1956"/>
      <c r="T654" s="609"/>
      <c r="U654" s="1956"/>
      <c r="V654" s="1956"/>
      <c r="W654" s="1956"/>
      <c r="X654" s="1956"/>
      <c r="Y654" s="1956"/>
      <c r="Z654" s="1956"/>
      <c r="AA654" s="1956"/>
      <c r="AB654" s="1956"/>
    </row>
    <row r="655" spans="1:28" x14ac:dyDescent="0.35">
      <c r="A655" s="1956"/>
      <c r="B655" s="1956"/>
      <c r="C655" s="1956"/>
      <c r="D655" s="1956"/>
      <c r="E655" s="1956"/>
      <c r="F655" s="1956"/>
      <c r="G655" s="1956"/>
      <c r="H655" s="1956"/>
      <c r="I655" s="609"/>
      <c r="J655" s="609"/>
      <c r="K655" s="1956"/>
      <c r="L655" s="1956"/>
      <c r="M655" s="1956"/>
      <c r="N655" s="1956"/>
      <c r="O655" s="1956"/>
      <c r="P655" s="1956"/>
      <c r="Q655" s="1956"/>
      <c r="R655" s="1956"/>
      <c r="S655" s="1956"/>
      <c r="T655" s="609"/>
      <c r="U655" s="1956"/>
      <c r="V655" s="1956"/>
      <c r="W655" s="1956"/>
      <c r="X655" s="1956"/>
      <c r="Y655" s="1956"/>
      <c r="Z655" s="1956"/>
      <c r="AA655" s="1956"/>
      <c r="AB655" s="1956"/>
    </row>
    <row r="656" spans="1:28" x14ac:dyDescent="0.35">
      <c r="A656" s="1956"/>
      <c r="B656" s="1956"/>
      <c r="C656" s="1956"/>
      <c r="D656" s="1956"/>
      <c r="E656" s="1956"/>
      <c r="F656" s="1956"/>
      <c r="G656" s="1956"/>
      <c r="H656" s="1956"/>
      <c r="I656" s="609"/>
      <c r="J656" s="609"/>
      <c r="K656" s="1956"/>
      <c r="L656" s="1956"/>
      <c r="M656" s="1956"/>
      <c r="N656" s="1956"/>
      <c r="O656" s="1956"/>
      <c r="P656" s="1956"/>
      <c r="Q656" s="1956"/>
      <c r="R656" s="1956"/>
      <c r="S656" s="1956"/>
      <c r="T656" s="609"/>
      <c r="U656" s="1956"/>
      <c r="V656" s="1956"/>
      <c r="W656" s="1956"/>
      <c r="X656" s="1956"/>
      <c r="Y656" s="1956"/>
      <c r="Z656" s="1956"/>
      <c r="AA656" s="1956"/>
      <c r="AB656" s="1956"/>
    </row>
    <row r="657" spans="1:28" x14ac:dyDescent="0.35">
      <c r="A657" s="1956"/>
      <c r="B657" s="1956"/>
      <c r="C657" s="1956"/>
      <c r="D657" s="1956"/>
      <c r="E657" s="1956"/>
      <c r="F657" s="1956"/>
      <c r="G657" s="1956"/>
      <c r="H657" s="1956"/>
      <c r="I657" s="609"/>
      <c r="J657" s="609"/>
      <c r="K657" s="1956"/>
      <c r="L657" s="1956"/>
      <c r="M657" s="1956"/>
      <c r="N657" s="1956"/>
      <c r="O657" s="1956"/>
      <c r="P657" s="1956"/>
      <c r="Q657" s="1956"/>
      <c r="R657" s="1956"/>
      <c r="S657" s="1956"/>
      <c r="T657" s="609"/>
      <c r="U657" s="1956"/>
      <c r="V657" s="1956"/>
      <c r="W657" s="1956"/>
      <c r="X657" s="1956"/>
      <c r="Y657" s="1956"/>
      <c r="Z657" s="1956"/>
      <c r="AA657" s="1956"/>
      <c r="AB657" s="1956"/>
    </row>
    <row r="658" spans="1:28" x14ac:dyDescent="0.35">
      <c r="A658" s="1956"/>
      <c r="B658" s="1956"/>
      <c r="C658" s="1956"/>
      <c r="D658" s="1956"/>
      <c r="E658" s="1956"/>
      <c r="F658" s="1956"/>
      <c r="G658" s="1956"/>
      <c r="H658" s="1956"/>
      <c r="I658" s="609"/>
      <c r="J658" s="609"/>
      <c r="K658" s="1956"/>
      <c r="L658" s="1956"/>
      <c r="M658" s="1956"/>
      <c r="N658" s="1956"/>
      <c r="O658" s="1956"/>
      <c r="P658" s="1956"/>
      <c r="Q658" s="1956"/>
      <c r="R658" s="1956"/>
      <c r="S658" s="1956"/>
      <c r="T658" s="609"/>
      <c r="U658" s="1956"/>
      <c r="V658" s="1956"/>
      <c r="W658" s="1956"/>
      <c r="X658" s="1956"/>
      <c r="Y658" s="1956"/>
      <c r="Z658" s="1956"/>
      <c r="AA658" s="1956"/>
      <c r="AB658" s="1956"/>
    </row>
    <row r="659" spans="1:28" x14ac:dyDescent="0.35">
      <c r="A659" s="1956"/>
      <c r="B659" s="1956"/>
      <c r="C659" s="1956"/>
      <c r="D659" s="1956"/>
      <c r="E659" s="1956"/>
      <c r="F659" s="1956"/>
      <c r="G659" s="1956"/>
      <c r="H659" s="1956"/>
      <c r="I659" s="609"/>
      <c r="J659" s="609"/>
      <c r="K659" s="1956"/>
      <c r="L659" s="1956"/>
      <c r="M659" s="1956"/>
      <c r="N659" s="1956"/>
      <c r="O659" s="1956"/>
      <c r="P659" s="1956"/>
      <c r="Q659" s="1956"/>
      <c r="R659" s="1956"/>
      <c r="S659" s="1956"/>
      <c r="T659" s="609"/>
      <c r="U659" s="1956"/>
      <c r="V659" s="1956"/>
      <c r="W659" s="1956"/>
      <c r="X659" s="1956"/>
      <c r="Y659" s="1956"/>
      <c r="Z659" s="1956"/>
      <c r="AA659" s="1956"/>
      <c r="AB659" s="1956"/>
    </row>
    <row r="660" spans="1:28" x14ac:dyDescent="0.35">
      <c r="A660" s="1956"/>
      <c r="B660" s="1956"/>
      <c r="C660" s="1956"/>
      <c r="D660" s="1956"/>
      <c r="E660" s="1956"/>
      <c r="F660" s="1956"/>
      <c r="G660" s="1956"/>
      <c r="H660" s="1956"/>
      <c r="I660" s="609"/>
      <c r="J660" s="609"/>
      <c r="K660" s="1956"/>
      <c r="L660" s="1956"/>
      <c r="M660" s="1956"/>
      <c r="N660" s="1956"/>
      <c r="O660" s="1956"/>
      <c r="P660" s="1956"/>
      <c r="Q660" s="1956"/>
      <c r="R660" s="1956"/>
      <c r="S660" s="1956"/>
      <c r="T660" s="609"/>
      <c r="U660" s="1956"/>
      <c r="V660" s="1956"/>
      <c r="W660" s="1956"/>
      <c r="X660" s="1956"/>
      <c r="Y660" s="1956"/>
      <c r="Z660" s="1956"/>
      <c r="AA660" s="1956"/>
      <c r="AB660" s="1956"/>
    </row>
    <row r="661" spans="1:28" x14ac:dyDescent="0.35">
      <c r="A661" s="1956"/>
      <c r="B661" s="1956"/>
      <c r="C661" s="1956"/>
      <c r="D661" s="1956"/>
      <c r="E661" s="1956"/>
      <c r="F661" s="1956"/>
      <c r="G661" s="1956"/>
      <c r="H661" s="1956"/>
      <c r="I661" s="609"/>
      <c r="J661" s="609"/>
      <c r="K661" s="1956"/>
      <c r="L661" s="1956"/>
      <c r="M661" s="1956"/>
      <c r="N661" s="1956"/>
      <c r="O661" s="1956"/>
      <c r="P661" s="1956"/>
      <c r="Q661" s="1956"/>
      <c r="R661" s="1956"/>
      <c r="S661" s="1956"/>
      <c r="T661" s="609"/>
      <c r="U661" s="1956"/>
      <c r="V661" s="1956"/>
      <c r="W661" s="1956"/>
      <c r="X661" s="1956"/>
      <c r="Y661" s="1956"/>
      <c r="Z661" s="1956"/>
      <c r="AA661" s="1956"/>
      <c r="AB661" s="1956"/>
    </row>
    <row r="662" spans="1:28" x14ac:dyDescent="0.35">
      <c r="A662" s="1956"/>
      <c r="B662" s="1956"/>
      <c r="C662" s="1956"/>
      <c r="D662" s="1956"/>
      <c r="E662" s="1956"/>
      <c r="F662" s="1956"/>
      <c r="G662" s="1956"/>
      <c r="H662" s="1956"/>
      <c r="I662" s="609"/>
      <c r="J662" s="609"/>
      <c r="K662" s="1956"/>
      <c r="L662" s="1956"/>
      <c r="M662" s="1956"/>
      <c r="N662" s="1956"/>
      <c r="O662" s="1956"/>
      <c r="P662" s="1956"/>
      <c r="Q662" s="1956"/>
      <c r="R662" s="1956"/>
      <c r="S662" s="1956"/>
      <c r="T662" s="609"/>
      <c r="U662" s="1956"/>
      <c r="V662" s="1956"/>
      <c r="W662" s="1956"/>
      <c r="X662" s="1956"/>
      <c r="Y662" s="1956"/>
      <c r="Z662" s="1956"/>
      <c r="AA662" s="1956"/>
      <c r="AB662" s="1956"/>
    </row>
    <row r="663" spans="1:28" x14ac:dyDescent="0.35">
      <c r="A663" s="1956"/>
      <c r="B663" s="1956"/>
      <c r="C663" s="1956"/>
      <c r="D663" s="1956"/>
      <c r="E663" s="1956"/>
      <c r="F663" s="1956"/>
      <c r="G663" s="1956"/>
      <c r="H663" s="1956"/>
      <c r="I663" s="609"/>
      <c r="J663" s="609"/>
      <c r="K663" s="1956"/>
      <c r="L663" s="1956"/>
      <c r="M663" s="1956"/>
      <c r="N663" s="1956"/>
      <c r="O663" s="1956"/>
      <c r="P663" s="1956"/>
      <c r="Q663" s="1956"/>
      <c r="R663" s="1956"/>
      <c r="S663" s="1956"/>
      <c r="T663" s="609"/>
      <c r="U663" s="1956"/>
      <c r="V663" s="1956"/>
      <c r="W663" s="1956"/>
      <c r="X663" s="1956"/>
      <c r="Y663" s="1956"/>
      <c r="Z663" s="1956"/>
      <c r="AA663" s="1956"/>
      <c r="AB663" s="1956"/>
    </row>
    <row r="664" spans="1:28" x14ac:dyDescent="0.35">
      <c r="A664" s="1956"/>
      <c r="B664" s="1956"/>
      <c r="C664" s="1956"/>
      <c r="D664" s="1956"/>
      <c r="E664" s="1956"/>
      <c r="F664" s="1956"/>
      <c r="G664" s="1956"/>
      <c r="H664" s="1956"/>
      <c r="I664" s="609"/>
      <c r="J664" s="609"/>
      <c r="K664" s="1956"/>
      <c r="L664" s="1956"/>
      <c r="M664" s="1956"/>
      <c r="N664" s="1956"/>
      <c r="O664" s="1956"/>
      <c r="P664" s="1956"/>
      <c r="Q664" s="1956"/>
      <c r="R664" s="1956"/>
      <c r="S664" s="1956"/>
      <c r="T664" s="609"/>
      <c r="U664" s="1956"/>
      <c r="V664" s="1956"/>
      <c r="W664" s="1956"/>
      <c r="X664" s="1956"/>
      <c r="Y664" s="1956"/>
      <c r="Z664" s="1956"/>
      <c r="AA664" s="1956"/>
      <c r="AB664" s="1956"/>
    </row>
    <row r="665" spans="1:28" x14ac:dyDescent="0.35">
      <c r="A665" s="1956"/>
      <c r="B665" s="1956"/>
      <c r="C665" s="1956"/>
      <c r="D665" s="1956"/>
      <c r="E665" s="1956"/>
      <c r="F665" s="1956"/>
      <c r="G665" s="1956"/>
      <c r="H665" s="1956"/>
      <c r="I665" s="609"/>
      <c r="J665" s="609"/>
      <c r="K665" s="1956"/>
      <c r="L665" s="1956"/>
      <c r="M665" s="1956"/>
      <c r="N665" s="1956"/>
      <c r="O665" s="1956"/>
      <c r="P665" s="1956"/>
      <c r="Q665" s="1956"/>
      <c r="R665" s="1956"/>
      <c r="S665" s="1956"/>
      <c r="T665" s="609"/>
      <c r="U665" s="1956"/>
      <c r="V665" s="1956"/>
      <c r="W665" s="1956"/>
      <c r="X665" s="1956"/>
      <c r="Y665" s="1956"/>
      <c r="Z665" s="1956"/>
      <c r="AA665" s="1956"/>
      <c r="AB665" s="1956"/>
    </row>
    <row r="666" spans="1:28" x14ac:dyDescent="0.35">
      <c r="A666" s="1956"/>
      <c r="B666" s="1956"/>
      <c r="C666" s="1956"/>
      <c r="D666" s="1956"/>
      <c r="E666" s="1956"/>
      <c r="F666" s="1956"/>
      <c r="G666" s="1956"/>
      <c r="H666" s="1956"/>
      <c r="I666" s="609"/>
      <c r="J666" s="609"/>
      <c r="K666" s="1956"/>
      <c r="L666" s="1956"/>
      <c r="M666" s="1956"/>
      <c r="N666" s="1956"/>
      <c r="O666" s="1956"/>
      <c r="P666" s="1956"/>
      <c r="Q666" s="1956"/>
      <c r="R666" s="1956"/>
      <c r="S666" s="1956"/>
      <c r="T666" s="609"/>
      <c r="U666" s="1956"/>
      <c r="V666" s="1956"/>
      <c r="W666" s="1956"/>
      <c r="X666" s="1956"/>
      <c r="Y666" s="1956"/>
      <c r="Z666" s="1956"/>
      <c r="AA666" s="1956"/>
      <c r="AB666" s="1956"/>
    </row>
    <row r="667" spans="1:28" x14ac:dyDescent="0.35">
      <c r="A667" s="1956"/>
      <c r="B667" s="1956"/>
      <c r="C667" s="1956"/>
      <c r="D667" s="1956"/>
      <c r="E667" s="1956"/>
      <c r="F667" s="1956"/>
      <c r="G667" s="1956"/>
      <c r="H667" s="1956"/>
      <c r="I667" s="609"/>
      <c r="J667" s="609"/>
      <c r="K667" s="1956"/>
      <c r="L667" s="1956"/>
      <c r="M667" s="1956"/>
      <c r="N667" s="1956"/>
      <c r="O667" s="1956"/>
      <c r="P667" s="1956"/>
      <c r="Q667" s="1956"/>
      <c r="R667" s="1956"/>
      <c r="S667" s="1956"/>
      <c r="T667" s="609"/>
      <c r="U667" s="1956"/>
      <c r="V667" s="1956"/>
      <c r="W667" s="1956"/>
      <c r="X667" s="1956"/>
      <c r="Y667" s="1956"/>
      <c r="Z667" s="1956"/>
      <c r="AA667" s="1956"/>
      <c r="AB667" s="1956"/>
    </row>
    <row r="668" spans="1:28" x14ac:dyDescent="0.35">
      <c r="A668" s="1956"/>
      <c r="B668" s="1956"/>
      <c r="C668" s="1956"/>
      <c r="D668" s="1956"/>
      <c r="E668" s="1956"/>
      <c r="F668" s="1956"/>
      <c r="G668" s="1956"/>
      <c r="H668" s="1956"/>
      <c r="I668" s="609"/>
      <c r="J668" s="609"/>
      <c r="K668" s="1956"/>
      <c r="L668" s="1956"/>
      <c r="M668" s="1956"/>
      <c r="N668" s="1956"/>
      <c r="O668" s="1956"/>
      <c r="P668" s="1956"/>
      <c r="Q668" s="1956"/>
      <c r="R668" s="1956"/>
      <c r="S668" s="1956"/>
      <c r="T668" s="609"/>
      <c r="U668" s="1956"/>
      <c r="V668" s="1956"/>
      <c r="W668" s="1956"/>
      <c r="X668" s="1956"/>
      <c r="Y668" s="1956"/>
      <c r="Z668" s="1956"/>
      <c r="AA668" s="1956"/>
      <c r="AB668" s="1956"/>
    </row>
    <row r="669" spans="1:28" x14ac:dyDescent="0.35">
      <c r="A669" s="1956"/>
      <c r="B669" s="1956"/>
      <c r="C669" s="1956"/>
      <c r="D669" s="1956"/>
      <c r="E669" s="1956"/>
      <c r="F669" s="1956"/>
      <c r="G669" s="1956"/>
      <c r="H669" s="1956"/>
      <c r="I669" s="609"/>
      <c r="J669" s="609"/>
      <c r="K669" s="1956"/>
      <c r="L669" s="1956"/>
      <c r="M669" s="1956"/>
      <c r="N669" s="1956"/>
      <c r="O669" s="1956"/>
      <c r="P669" s="1956"/>
      <c r="Q669" s="1956"/>
      <c r="R669" s="1956"/>
      <c r="S669" s="1956"/>
      <c r="T669" s="609"/>
      <c r="U669" s="1956"/>
      <c r="V669" s="1956"/>
      <c r="W669" s="1956"/>
      <c r="X669" s="1956"/>
      <c r="Y669" s="1956"/>
      <c r="Z669" s="1956"/>
      <c r="AA669" s="1956"/>
      <c r="AB669" s="1956"/>
    </row>
    <row r="670" spans="1:28" x14ac:dyDescent="0.35">
      <c r="A670" s="1956"/>
      <c r="B670" s="1956"/>
      <c r="C670" s="1956"/>
      <c r="D670" s="1956"/>
      <c r="E670" s="1956"/>
      <c r="F670" s="1956"/>
      <c r="G670" s="1956"/>
      <c r="H670" s="1956"/>
      <c r="I670" s="609"/>
      <c r="J670" s="609"/>
      <c r="K670" s="1956"/>
      <c r="L670" s="1956"/>
      <c r="M670" s="1956"/>
      <c r="N670" s="1956"/>
      <c r="O670" s="1956"/>
      <c r="P670" s="1956"/>
      <c r="Q670" s="1956"/>
      <c r="R670" s="1956"/>
      <c r="S670" s="1956"/>
      <c r="T670" s="609"/>
      <c r="U670" s="1956"/>
      <c r="V670" s="1956"/>
      <c r="W670" s="1956"/>
      <c r="X670" s="1956"/>
      <c r="Y670" s="1956"/>
      <c r="Z670" s="1956"/>
      <c r="AA670" s="1956"/>
      <c r="AB670" s="1956"/>
    </row>
    <row r="671" spans="1:28" x14ac:dyDescent="0.35">
      <c r="A671" s="1956"/>
      <c r="B671" s="1956"/>
      <c r="C671" s="1956"/>
      <c r="D671" s="1956"/>
      <c r="E671" s="1956"/>
      <c r="F671" s="1956"/>
      <c r="G671" s="1956"/>
      <c r="H671" s="1956"/>
      <c r="I671" s="609"/>
      <c r="J671" s="609"/>
      <c r="K671" s="1956"/>
      <c r="L671" s="1956"/>
      <c r="M671" s="1956"/>
      <c r="N671" s="1956"/>
      <c r="O671" s="1956"/>
      <c r="P671" s="1956"/>
      <c r="Q671" s="1956"/>
      <c r="R671" s="1956"/>
      <c r="S671" s="1956"/>
      <c r="T671" s="609"/>
      <c r="U671" s="1956"/>
      <c r="V671" s="1956"/>
      <c r="W671" s="1956"/>
      <c r="X671" s="1956"/>
      <c r="Y671" s="1956"/>
      <c r="Z671" s="1956"/>
      <c r="AA671" s="1956"/>
      <c r="AB671" s="1956"/>
    </row>
    <row r="672" spans="1:28" x14ac:dyDescent="0.35">
      <c r="A672" s="1956"/>
      <c r="B672" s="1956"/>
      <c r="C672" s="1956"/>
      <c r="D672" s="1956"/>
      <c r="E672" s="1956"/>
      <c r="F672" s="1956"/>
      <c r="G672" s="1956"/>
      <c r="H672" s="1956"/>
      <c r="I672" s="609"/>
      <c r="J672" s="609"/>
      <c r="K672" s="1956"/>
      <c r="L672" s="1956"/>
      <c r="M672" s="1956"/>
      <c r="N672" s="1956"/>
      <c r="O672" s="1956"/>
      <c r="P672" s="1956"/>
      <c r="Q672" s="1956"/>
      <c r="R672" s="1956"/>
      <c r="S672" s="1956"/>
      <c r="T672" s="609"/>
      <c r="U672" s="1956"/>
      <c r="V672" s="1956"/>
      <c r="W672" s="1956"/>
      <c r="X672" s="1956"/>
      <c r="Y672" s="1956"/>
      <c r="Z672" s="1956"/>
      <c r="AA672" s="1956"/>
      <c r="AB672" s="1956"/>
    </row>
    <row r="673" spans="1:28" x14ac:dyDescent="0.35">
      <c r="A673" s="1956"/>
      <c r="B673" s="1956"/>
      <c r="C673" s="1956"/>
      <c r="D673" s="1956"/>
      <c r="E673" s="1956"/>
      <c r="F673" s="1956"/>
      <c r="G673" s="1956"/>
      <c r="H673" s="1956"/>
      <c r="I673" s="609"/>
      <c r="J673" s="609"/>
      <c r="K673" s="1956"/>
      <c r="L673" s="1956"/>
      <c r="M673" s="1956"/>
      <c r="N673" s="1956"/>
      <c r="O673" s="1956"/>
      <c r="P673" s="1956"/>
      <c r="Q673" s="1956"/>
      <c r="R673" s="1956"/>
      <c r="S673" s="1956"/>
      <c r="T673" s="609"/>
      <c r="U673" s="1956"/>
      <c r="V673" s="1956"/>
      <c r="W673" s="1956"/>
      <c r="X673" s="1956"/>
      <c r="Y673" s="1956"/>
      <c r="Z673" s="1956"/>
      <c r="AA673" s="1956"/>
      <c r="AB673" s="1956"/>
    </row>
    <row r="674" spans="1:28" x14ac:dyDescent="0.35">
      <c r="A674" s="1956"/>
      <c r="B674" s="1956"/>
      <c r="C674" s="1956"/>
      <c r="D674" s="1956"/>
      <c r="E674" s="1956"/>
      <c r="F674" s="1956"/>
      <c r="G674" s="1956"/>
      <c r="H674" s="1956"/>
      <c r="I674" s="609"/>
      <c r="J674" s="609"/>
      <c r="K674" s="1956"/>
      <c r="L674" s="1956"/>
      <c r="M674" s="1956"/>
      <c r="N674" s="1956"/>
      <c r="O674" s="1956"/>
      <c r="P674" s="1956"/>
      <c r="Q674" s="1956"/>
      <c r="R674" s="1956"/>
      <c r="S674" s="1956"/>
      <c r="T674" s="609"/>
      <c r="U674" s="1956"/>
      <c r="V674" s="1956"/>
      <c r="W674" s="1956"/>
      <c r="X674" s="1956"/>
      <c r="Y674" s="1956"/>
      <c r="Z674" s="1956"/>
      <c r="AA674" s="1956"/>
      <c r="AB674" s="1956"/>
    </row>
    <row r="675" spans="1:28" x14ac:dyDescent="0.35">
      <c r="A675" s="1956"/>
      <c r="B675" s="1956"/>
      <c r="C675" s="1956"/>
      <c r="D675" s="1956"/>
      <c r="E675" s="1956"/>
      <c r="F675" s="1956"/>
      <c r="G675" s="1956"/>
      <c r="H675" s="1956"/>
      <c r="I675" s="609"/>
      <c r="J675" s="609"/>
      <c r="K675" s="1956"/>
      <c r="L675" s="1956"/>
      <c r="M675" s="1956"/>
      <c r="N675" s="1956"/>
      <c r="O675" s="1956"/>
      <c r="P675" s="1956"/>
      <c r="Q675" s="1956"/>
      <c r="R675" s="1956"/>
      <c r="S675" s="1956"/>
      <c r="T675" s="609"/>
      <c r="U675" s="1956"/>
      <c r="V675" s="1956"/>
      <c r="W675" s="1956"/>
      <c r="X675" s="1956"/>
      <c r="Y675" s="1956"/>
      <c r="Z675" s="1956"/>
      <c r="AA675" s="1956"/>
      <c r="AB675" s="1956"/>
    </row>
    <row r="676" spans="1:28" x14ac:dyDescent="0.35">
      <c r="A676" s="1956"/>
      <c r="B676" s="1956"/>
      <c r="C676" s="1956"/>
      <c r="D676" s="1956"/>
      <c r="E676" s="1956"/>
      <c r="F676" s="1956"/>
      <c r="G676" s="1956"/>
      <c r="H676" s="1956"/>
      <c r="I676" s="609"/>
      <c r="J676" s="609"/>
      <c r="K676" s="1956"/>
      <c r="L676" s="1956"/>
      <c r="M676" s="1956"/>
      <c r="N676" s="1956"/>
      <c r="O676" s="1956"/>
      <c r="P676" s="1956"/>
      <c r="Q676" s="1956"/>
      <c r="R676" s="1956"/>
      <c r="S676" s="1956"/>
      <c r="T676" s="609"/>
      <c r="U676" s="1956"/>
      <c r="V676" s="1956"/>
      <c r="W676" s="1956"/>
      <c r="X676" s="1956"/>
      <c r="Y676" s="1956"/>
      <c r="Z676" s="1956"/>
      <c r="AA676" s="1956"/>
      <c r="AB676" s="1956"/>
    </row>
    <row r="677" spans="1:28" x14ac:dyDescent="0.35">
      <c r="A677" s="1956"/>
      <c r="B677" s="1956"/>
      <c r="C677" s="1956"/>
      <c r="D677" s="1956"/>
      <c r="E677" s="1956"/>
      <c r="F677" s="1956"/>
      <c r="G677" s="1956"/>
      <c r="H677" s="1956"/>
      <c r="I677" s="609"/>
      <c r="J677" s="609"/>
      <c r="K677" s="1956"/>
      <c r="L677" s="1956"/>
      <c r="M677" s="1956"/>
      <c r="N677" s="1956"/>
      <c r="O677" s="1956"/>
      <c r="P677" s="1956"/>
      <c r="Q677" s="1956"/>
      <c r="R677" s="1956"/>
      <c r="S677" s="1956"/>
      <c r="T677" s="609"/>
      <c r="U677" s="1956"/>
      <c r="V677" s="1956"/>
      <c r="W677" s="1956"/>
      <c r="X677" s="1956"/>
      <c r="Y677" s="1956"/>
      <c r="Z677" s="1956"/>
      <c r="AA677" s="1956"/>
      <c r="AB677" s="1956"/>
    </row>
    <row r="678" spans="1:28" x14ac:dyDescent="0.35">
      <c r="A678" s="1956"/>
      <c r="B678" s="1956"/>
      <c r="C678" s="1956"/>
      <c r="D678" s="1956"/>
      <c r="E678" s="1956"/>
      <c r="F678" s="1956"/>
      <c r="G678" s="1956"/>
      <c r="H678" s="1956"/>
      <c r="I678" s="609"/>
      <c r="J678" s="609"/>
      <c r="K678" s="1956"/>
      <c r="L678" s="1956"/>
      <c r="M678" s="1956"/>
      <c r="N678" s="1956"/>
      <c r="O678" s="1956"/>
      <c r="P678" s="1956"/>
      <c r="Q678" s="1956"/>
      <c r="R678" s="1956"/>
      <c r="S678" s="1956"/>
      <c r="T678" s="609"/>
      <c r="U678" s="1956"/>
      <c r="V678" s="1956"/>
      <c r="W678" s="1956"/>
      <c r="X678" s="1956"/>
      <c r="Y678" s="1956"/>
      <c r="Z678" s="1956"/>
      <c r="AA678" s="1956"/>
      <c r="AB678" s="1956"/>
    </row>
    <row r="679" spans="1:28" x14ac:dyDescent="0.35">
      <c r="A679" s="1956"/>
      <c r="B679" s="1956"/>
      <c r="C679" s="1956"/>
      <c r="D679" s="1956"/>
      <c r="E679" s="1956"/>
      <c r="F679" s="1956"/>
      <c r="G679" s="1956"/>
      <c r="H679" s="1956"/>
      <c r="I679" s="609"/>
      <c r="J679" s="609"/>
      <c r="K679" s="1956"/>
      <c r="L679" s="1956"/>
      <c r="M679" s="1956"/>
      <c r="N679" s="1956"/>
      <c r="O679" s="1956"/>
      <c r="P679" s="1956"/>
      <c r="Q679" s="1956"/>
      <c r="R679" s="1956"/>
      <c r="S679" s="1956"/>
      <c r="T679" s="609"/>
      <c r="U679" s="1956"/>
      <c r="V679" s="1956"/>
      <c r="W679" s="1956"/>
      <c r="X679" s="1956"/>
      <c r="Y679" s="1956"/>
      <c r="Z679" s="1956"/>
      <c r="AA679" s="1956"/>
      <c r="AB679" s="1956"/>
    </row>
    <row r="680" spans="1:28" x14ac:dyDescent="0.35">
      <c r="A680" s="1956"/>
      <c r="B680" s="1956"/>
      <c r="C680" s="1956"/>
      <c r="D680" s="1956"/>
      <c r="E680" s="1956"/>
      <c r="F680" s="1956"/>
      <c r="G680" s="1956"/>
      <c r="H680" s="1956"/>
      <c r="I680" s="609"/>
      <c r="J680" s="609"/>
      <c r="K680" s="1956"/>
      <c r="L680" s="1956"/>
      <c r="M680" s="1956"/>
      <c r="N680" s="1956"/>
      <c r="O680" s="1956"/>
      <c r="P680" s="1956"/>
      <c r="Q680" s="1956"/>
      <c r="R680" s="1956"/>
      <c r="S680" s="1956"/>
      <c r="T680" s="609"/>
      <c r="U680" s="1956"/>
      <c r="V680" s="1956"/>
      <c r="W680" s="1956"/>
      <c r="X680" s="1956"/>
      <c r="Y680" s="1956"/>
      <c r="Z680" s="1956"/>
      <c r="AA680" s="1956"/>
      <c r="AB680" s="1956"/>
    </row>
    <row r="681" spans="1:28" x14ac:dyDescent="0.35">
      <c r="A681" s="1956"/>
      <c r="B681" s="1956"/>
      <c r="C681" s="1956"/>
      <c r="D681" s="1956"/>
      <c r="E681" s="1956"/>
      <c r="F681" s="1956"/>
      <c r="G681" s="1956"/>
      <c r="H681" s="1956"/>
      <c r="I681" s="609"/>
      <c r="J681" s="609"/>
      <c r="K681" s="1956"/>
      <c r="L681" s="1956"/>
      <c r="M681" s="1956"/>
      <c r="N681" s="1956"/>
      <c r="O681" s="1956"/>
      <c r="P681" s="1956"/>
      <c r="Q681" s="1956"/>
      <c r="R681" s="1956"/>
      <c r="S681" s="1956"/>
      <c r="T681" s="609"/>
      <c r="U681" s="1956"/>
      <c r="V681" s="1956"/>
      <c r="W681" s="1956"/>
      <c r="X681" s="1956"/>
      <c r="Y681" s="1956"/>
      <c r="Z681" s="1956"/>
      <c r="AA681" s="1956"/>
      <c r="AB681" s="1956"/>
    </row>
    <row r="682" spans="1:28" x14ac:dyDescent="0.35">
      <c r="A682" s="1956"/>
      <c r="B682" s="1956"/>
      <c r="C682" s="1956"/>
      <c r="D682" s="1956"/>
      <c r="E682" s="1956"/>
      <c r="F682" s="1956"/>
      <c r="G682" s="1956"/>
      <c r="H682" s="1956"/>
      <c r="I682" s="609"/>
      <c r="J682" s="609"/>
      <c r="K682" s="1956"/>
      <c r="L682" s="1956"/>
      <c r="M682" s="1956"/>
      <c r="N682" s="1956"/>
      <c r="O682" s="1956"/>
      <c r="P682" s="1956"/>
      <c r="Q682" s="1956"/>
      <c r="R682" s="1956"/>
      <c r="S682" s="1956"/>
      <c r="T682" s="609"/>
      <c r="U682" s="1956"/>
      <c r="V682" s="1956"/>
      <c r="W682" s="1956"/>
      <c r="X682" s="1956"/>
      <c r="Y682" s="1956"/>
      <c r="Z682" s="1956"/>
      <c r="AA682" s="1956"/>
      <c r="AB682" s="1956"/>
    </row>
    <row r="683" spans="1:28" x14ac:dyDescent="0.35">
      <c r="A683" s="1956"/>
      <c r="B683" s="1956"/>
      <c r="C683" s="1956"/>
      <c r="D683" s="1956"/>
      <c r="E683" s="1956"/>
      <c r="F683" s="1956"/>
      <c r="G683" s="1956"/>
      <c r="H683" s="1956"/>
      <c r="I683" s="609"/>
      <c r="J683" s="609"/>
      <c r="K683" s="1956"/>
      <c r="L683" s="1956"/>
      <c r="M683" s="1956"/>
      <c r="N683" s="1956"/>
      <c r="O683" s="1956"/>
      <c r="P683" s="1956"/>
      <c r="Q683" s="1956"/>
      <c r="R683" s="1956"/>
      <c r="S683" s="1956"/>
      <c r="T683" s="609"/>
      <c r="U683" s="1956"/>
      <c r="V683" s="1956"/>
      <c r="W683" s="1956"/>
      <c r="X683" s="1956"/>
      <c r="Y683" s="1956"/>
      <c r="Z683" s="1956"/>
      <c r="AA683" s="1956"/>
      <c r="AB683" s="1956"/>
    </row>
    <row r="684" spans="1:28" x14ac:dyDescent="0.35">
      <c r="A684" s="1956"/>
      <c r="B684" s="1956"/>
      <c r="C684" s="1956"/>
      <c r="D684" s="1956"/>
      <c r="E684" s="1956"/>
      <c r="F684" s="1956"/>
      <c r="G684" s="1956"/>
      <c r="H684" s="1956"/>
      <c r="I684" s="609"/>
      <c r="J684" s="609"/>
      <c r="K684" s="1956"/>
      <c r="L684" s="1956"/>
      <c r="M684" s="1956"/>
      <c r="N684" s="1956"/>
      <c r="O684" s="1956"/>
      <c r="P684" s="1956"/>
      <c r="Q684" s="1956"/>
      <c r="R684" s="1956"/>
      <c r="S684" s="1956"/>
      <c r="T684" s="609"/>
      <c r="U684" s="1956"/>
      <c r="V684" s="1956"/>
      <c r="W684" s="1956"/>
      <c r="X684" s="1956"/>
      <c r="Y684" s="1956"/>
      <c r="Z684" s="1956"/>
      <c r="AA684" s="1956"/>
      <c r="AB684" s="1956"/>
    </row>
    <row r="685" spans="1:28" x14ac:dyDescent="0.35">
      <c r="A685" s="1956"/>
      <c r="B685" s="1956"/>
      <c r="C685" s="1956"/>
      <c r="D685" s="1956"/>
      <c r="E685" s="1956"/>
      <c r="F685" s="1956"/>
      <c r="G685" s="1956"/>
      <c r="H685" s="1956"/>
      <c r="I685" s="609"/>
      <c r="J685" s="609"/>
      <c r="K685" s="1956"/>
      <c r="L685" s="1956"/>
      <c r="M685" s="1956"/>
      <c r="N685" s="1956"/>
      <c r="O685" s="1956"/>
      <c r="P685" s="1956"/>
      <c r="Q685" s="1956"/>
      <c r="R685" s="1956"/>
      <c r="S685" s="1956"/>
      <c r="T685" s="609"/>
      <c r="U685" s="1956"/>
      <c r="V685" s="1956"/>
      <c r="W685" s="1956"/>
      <c r="X685" s="1956"/>
      <c r="Y685" s="1956"/>
      <c r="Z685" s="1956"/>
      <c r="AA685" s="1956"/>
      <c r="AB685" s="1956"/>
    </row>
    <row r="686" spans="1:28" x14ac:dyDescent="0.35">
      <c r="A686" s="1956"/>
      <c r="B686" s="1956"/>
      <c r="C686" s="1956"/>
      <c r="D686" s="1956"/>
      <c r="E686" s="1956"/>
      <c r="F686" s="1956"/>
      <c r="G686" s="1956"/>
      <c r="H686" s="1956"/>
      <c r="I686" s="609"/>
      <c r="J686" s="609"/>
      <c r="K686" s="1956"/>
      <c r="L686" s="1956"/>
      <c r="M686" s="1956"/>
      <c r="N686" s="1956"/>
      <c r="O686" s="1956"/>
      <c r="P686" s="1956"/>
      <c r="Q686" s="1956"/>
      <c r="R686" s="1956"/>
      <c r="S686" s="1956"/>
      <c r="T686" s="609"/>
      <c r="U686" s="1956"/>
      <c r="V686" s="1956"/>
      <c r="W686" s="1956"/>
      <c r="X686" s="1956"/>
      <c r="Y686" s="1956"/>
      <c r="Z686" s="1956"/>
      <c r="AA686" s="1956"/>
      <c r="AB686" s="1956"/>
    </row>
    <row r="687" spans="1:28" x14ac:dyDescent="0.35">
      <c r="A687" s="1956"/>
      <c r="B687" s="1956"/>
      <c r="C687" s="1956"/>
      <c r="D687" s="1956"/>
      <c r="E687" s="1956"/>
      <c r="F687" s="1956"/>
      <c r="G687" s="1956"/>
      <c r="H687" s="1956"/>
      <c r="I687" s="609"/>
      <c r="J687" s="609"/>
      <c r="K687" s="1956"/>
      <c r="L687" s="1956"/>
      <c r="M687" s="1956"/>
      <c r="N687" s="1956"/>
      <c r="O687" s="1956"/>
      <c r="P687" s="1956"/>
      <c r="Q687" s="1956"/>
      <c r="R687" s="1956"/>
      <c r="S687" s="1956"/>
      <c r="T687" s="609"/>
      <c r="U687" s="1956"/>
      <c r="V687" s="1956"/>
      <c r="W687" s="1956"/>
      <c r="X687" s="1956"/>
      <c r="Y687" s="1956"/>
      <c r="Z687" s="1956"/>
      <c r="AA687" s="1956"/>
      <c r="AB687" s="1956"/>
    </row>
    <row r="688" spans="1:28" x14ac:dyDescent="0.35">
      <c r="A688" s="1956"/>
      <c r="B688" s="1956"/>
      <c r="C688" s="1956"/>
      <c r="D688" s="1956"/>
      <c r="E688" s="1956"/>
      <c r="F688" s="1956"/>
      <c r="G688" s="1956"/>
      <c r="H688" s="1956"/>
      <c r="I688" s="609"/>
      <c r="J688" s="609"/>
      <c r="K688" s="1956"/>
      <c r="L688" s="1956"/>
      <c r="M688" s="1956"/>
      <c r="N688" s="1956"/>
      <c r="O688" s="1956"/>
      <c r="P688" s="1956"/>
      <c r="Q688" s="1956"/>
      <c r="R688" s="1956"/>
      <c r="S688" s="1956"/>
      <c r="T688" s="609"/>
      <c r="U688" s="1956"/>
      <c r="V688" s="1956"/>
      <c r="W688" s="1956"/>
      <c r="X688" s="1956"/>
      <c r="Y688" s="1956"/>
      <c r="Z688" s="1956"/>
      <c r="AA688" s="1956"/>
      <c r="AB688" s="1956"/>
    </row>
    <row r="689" spans="1:28" x14ac:dyDescent="0.35">
      <c r="A689" s="1956"/>
      <c r="B689" s="1956"/>
      <c r="C689" s="1956"/>
      <c r="D689" s="1956"/>
      <c r="E689" s="1956"/>
      <c r="F689" s="1956"/>
      <c r="G689" s="1956"/>
      <c r="H689" s="1956"/>
      <c r="I689" s="609"/>
      <c r="J689" s="609"/>
      <c r="K689" s="1956"/>
      <c r="L689" s="1956"/>
      <c r="M689" s="1956"/>
      <c r="N689" s="1956"/>
      <c r="O689" s="1956"/>
      <c r="P689" s="1956"/>
      <c r="Q689" s="1956"/>
      <c r="R689" s="1956"/>
      <c r="S689" s="1956"/>
      <c r="T689" s="609"/>
      <c r="U689" s="1956"/>
      <c r="V689" s="1956"/>
      <c r="W689" s="1956"/>
      <c r="X689" s="1956"/>
      <c r="Y689" s="1956"/>
      <c r="Z689" s="1956"/>
      <c r="AA689" s="1956"/>
      <c r="AB689" s="1956"/>
    </row>
    <row r="690" spans="1:28" x14ac:dyDescent="0.35">
      <c r="A690" s="1956"/>
      <c r="B690" s="1956"/>
      <c r="C690" s="1956"/>
      <c r="D690" s="1956"/>
      <c r="E690" s="1956"/>
      <c r="F690" s="1956"/>
      <c r="G690" s="1956"/>
      <c r="H690" s="1956"/>
      <c r="I690" s="609"/>
      <c r="J690" s="609"/>
      <c r="K690" s="1956"/>
      <c r="L690" s="1956"/>
      <c r="M690" s="1956"/>
      <c r="N690" s="1956"/>
      <c r="O690" s="1956"/>
      <c r="P690" s="1956"/>
      <c r="Q690" s="1956"/>
      <c r="R690" s="1956"/>
      <c r="S690" s="1956"/>
      <c r="T690" s="609"/>
      <c r="U690" s="1956"/>
      <c r="V690" s="1956"/>
      <c r="W690" s="1956"/>
      <c r="X690" s="1956"/>
      <c r="Y690" s="1956"/>
      <c r="Z690" s="1956"/>
      <c r="AA690" s="1956"/>
      <c r="AB690" s="1956"/>
    </row>
    <row r="691" spans="1:28" x14ac:dyDescent="0.35">
      <c r="A691" s="1956"/>
      <c r="B691" s="1956"/>
      <c r="C691" s="1956"/>
      <c r="D691" s="1956"/>
      <c r="E691" s="1956"/>
      <c r="F691" s="1956"/>
      <c r="G691" s="1956"/>
      <c r="H691" s="1956"/>
      <c r="I691" s="609"/>
      <c r="J691" s="609"/>
      <c r="K691" s="1956"/>
      <c r="L691" s="1956"/>
      <c r="M691" s="1956"/>
      <c r="N691" s="1956"/>
      <c r="O691" s="1956"/>
      <c r="P691" s="1956"/>
      <c r="Q691" s="1956"/>
      <c r="R691" s="1956"/>
      <c r="S691" s="1956"/>
      <c r="T691" s="609"/>
      <c r="U691" s="1956"/>
      <c r="V691" s="1956"/>
      <c r="W691" s="1956"/>
      <c r="X691" s="1956"/>
      <c r="Y691" s="1956"/>
      <c r="Z691" s="1956"/>
      <c r="AA691" s="1956"/>
      <c r="AB691" s="1956"/>
    </row>
    <row r="692" spans="1:28" x14ac:dyDescent="0.35">
      <c r="A692" s="1956"/>
      <c r="B692" s="1956"/>
      <c r="C692" s="1956"/>
      <c r="D692" s="1956"/>
      <c r="E692" s="1956"/>
      <c r="F692" s="1956"/>
      <c r="G692" s="1956"/>
      <c r="H692" s="1956"/>
      <c r="I692" s="609"/>
      <c r="J692" s="609"/>
      <c r="K692" s="1956"/>
      <c r="L692" s="1956"/>
      <c r="M692" s="1956"/>
      <c r="N692" s="1956"/>
      <c r="O692" s="1956"/>
      <c r="P692" s="1956"/>
      <c r="Q692" s="1956"/>
      <c r="R692" s="1956"/>
      <c r="S692" s="1956"/>
      <c r="T692" s="609"/>
      <c r="U692" s="1956"/>
      <c r="V692" s="1956"/>
      <c r="W692" s="1956"/>
      <c r="X692" s="1956"/>
      <c r="Y692" s="1956"/>
      <c r="Z692" s="1956"/>
      <c r="AA692" s="1956"/>
      <c r="AB692" s="1956"/>
    </row>
    <row r="693" spans="1:28" x14ac:dyDescent="0.35">
      <c r="A693" s="1956"/>
      <c r="B693" s="1956"/>
      <c r="C693" s="1956"/>
      <c r="D693" s="1956"/>
      <c r="E693" s="1956"/>
      <c r="F693" s="1956"/>
      <c r="G693" s="1956"/>
      <c r="H693" s="1956"/>
      <c r="I693" s="609"/>
      <c r="J693" s="609"/>
      <c r="K693" s="1956"/>
      <c r="L693" s="1956"/>
      <c r="M693" s="1956"/>
      <c r="N693" s="1956"/>
      <c r="O693" s="1956"/>
      <c r="P693" s="1956"/>
      <c r="Q693" s="1956"/>
      <c r="R693" s="1956"/>
      <c r="S693" s="1956"/>
      <c r="T693" s="609"/>
      <c r="U693" s="1956"/>
      <c r="V693" s="1956"/>
      <c r="W693" s="1956"/>
      <c r="X693" s="1956"/>
      <c r="Y693" s="1956"/>
      <c r="Z693" s="1956"/>
      <c r="AA693" s="1956"/>
      <c r="AB693" s="1956"/>
    </row>
    <row r="694" spans="1:28" x14ac:dyDescent="0.35">
      <c r="A694" s="1956"/>
      <c r="B694" s="1956"/>
      <c r="C694" s="1956"/>
      <c r="D694" s="1956"/>
      <c r="E694" s="1956"/>
      <c r="F694" s="1956"/>
      <c r="G694" s="1956"/>
      <c r="H694" s="1956"/>
      <c r="I694" s="609"/>
      <c r="J694" s="609"/>
      <c r="K694" s="1956"/>
      <c r="L694" s="1956"/>
      <c r="M694" s="1956"/>
      <c r="N694" s="1956"/>
      <c r="O694" s="1956"/>
      <c r="P694" s="1956"/>
      <c r="Q694" s="1956"/>
      <c r="R694" s="1956"/>
      <c r="S694" s="1956"/>
      <c r="T694" s="609"/>
      <c r="U694" s="1956"/>
      <c r="V694" s="1956"/>
      <c r="W694" s="1956"/>
      <c r="X694" s="1956"/>
      <c r="Y694" s="1956"/>
      <c r="Z694" s="1956"/>
      <c r="AA694" s="1956"/>
      <c r="AB694" s="1956"/>
    </row>
    <row r="695" spans="1:28" x14ac:dyDescent="0.35">
      <c r="A695" s="1956"/>
      <c r="B695" s="1956"/>
      <c r="C695" s="1956"/>
      <c r="D695" s="1956"/>
      <c r="E695" s="1956"/>
      <c r="F695" s="1956"/>
      <c r="G695" s="1956"/>
      <c r="H695" s="1956"/>
      <c r="I695" s="609"/>
      <c r="J695" s="609"/>
      <c r="K695" s="1956"/>
      <c r="L695" s="1956"/>
      <c r="M695" s="1956"/>
      <c r="N695" s="1956"/>
      <c r="O695" s="1956"/>
      <c r="P695" s="1956"/>
      <c r="Q695" s="1956"/>
      <c r="R695" s="1956"/>
      <c r="S695" s="1956"/>
      <c r="T695" s="609"/>
      <c r="U695" s="1956"/>
      <c r="V695" s="1956"/>
      <c r="W695" s="1956"/>
      <c r="X695" s="1956"/>
      <c r="Y695" s="1956"/>
      <c r="Z695" s="1956"/>
      <c r="AA695" s="1956"/>
      <c r="AB695" s="1956"/>
    </row>
    <row r="696" spans="1:28" x14ac:dyDescent="0.35">
      <c r="A696" s="1956"/>
      <c r="B696" s="1956"/>
      <c r="C696" s="1956"/>
      <c r="D696" s="1956"/>
      <c r="E696" s="1956"/>
      <c r="F696" s="1956"/>
      <c r="G696" s="1956"/>
      <c r="H696" s="1956"/>
      <c r="I696" s="609"/>
      <c r="J696" s="609"/>
      <c r="K696" s="1956"/>
      <c r="L696" s="1956"/>
      <c r="M696" s="1956"/>
      <c r="N696" s="1956"/>
      <c r="O696" s="1956"/>
      <c r="P696" s="1956"/>
      <c r="Q696" s="1956"/>
      <c r="R696" s="1956"/>
      <c r="S696" s="1956"/>
      <c r="T696" s="609"/>
      <c r="U696" s="1956"/>
      <c r="V696" s="1956"/>
      <c r="W696" s="1956"/>
      <c r="X696" s="1956"/>
      <c r="Y696" s="1956"/>
      <c r="Z696" s="1956"/>
      <c r="AA696" s="1956"/>
      <c r="AB696" s="1956"/>
    </row>
    <row r="697" spans="1:28" x14ac:dyDescent="0.35">
      <c r="A697" s="1956"/>
      <c r="B697" s="1956"/>
      <c r="C697" s="1956"/>
      <c r="D697" s="1956"/>
      <c r="E697" s="1956"/>
      <c r="F697" s="1956"/>
      <c r="G697" s="1956"/>
      <c r="H697" s="1956"/>
      <c r="I697" s="609"/>
      <c r="J697" s="609"/>
      <c r="K697" s="1956"/>
      <c r="L697" s="1956"/>
      <c r="M697" s="1956"/>
      <c r="N697" s="1956"/>
      <c r="O697" s="1956"/>
      <c r="P697" s="1956"/>
      <c r="Q697" s="1956"/>
      <c r="R697" s="1956"/>
      <c r="S697" s="1956"/>
      <c r="T697" s="609"/>
      <c r="U697" s="1956"/>
      <c r="V697" s="1956"/>
      <c r="W697" s="1956"/>
      <c r="X697" s="1956"/>
      <c r="Y697" s="1956"/>
      <c r="Z697" s="1956"/>
      <c r="AA697" s="1956"/>
      <c r="AB697" s="1956"/>
    </row>
    <row r="698" spans="1:28" x14ac:dyDescent="0.35">
      <c r="A698" s="1956"/>
      <c r="B698" s="1956"/>
      <c r="C698" s="1956"/>
      <c r="D698" s="1956"/>
      <c r="E698" s="1956"/>
      <c r="F698" s="1956"/>
      <c r="G698" s="1956"/>
      <c r="H698" s="1956"/>
      <c r="I698" s="609"/>
      <c r="J698" s="609"/>
      <c r="K698" s="1956"/>
      <c r="L698" s="1956"/>
      <c r="M698" s="1956"/>
      <c r="N698" s="1956"/>
      <c r="O698" s="1956"/>
      <c r="P698" s="1956"/>
      <c r="Q698" s="1956"/>
      <c r="R698" s="1956"/>
      <c r="S698" s="1956"/>
      <c r="T698" s="609"/>
      <c r="U698" s="1956"/>
      <c r="V698" s="1956"/>
      <c r="W698" s="1956"/>
      <c r="X698" s="1956"/>
      <c r="Y698" s="1956"/>
      <c r="Z698" s="1956"/>
      <c r="AA698" s="1956"/>
      <c r="AB698" s="1956"/>
    </row>
    <row r="699" spans="1:28" x14ac:dyDescent="0.35">
      <c r="A699" s="1956"/>
      <c r="B699" s="1956"/>
      <c r="C699" s="1956"/>
      <c r="D699" s="1956"/>
      <c r="E699" s="1956"/>
      <c r="F699" s="1956"/>
      <c r="G699" s="1956"/>
      <c r="H699" s="1956"/>
      <c r="I699" s="609"/>
      <c r="J699" s="609"/>
      <c r="K699" s="1956"/>
      <c r="L699" s="1956"/>
      <c r="M699" s="1956"/>
      <c r="N699" s="1956"/>
      <c r="O699" s="1956"/>
      <c r="P699" s="1956"/>
      <c r="Q699" s="1956"/>
      <c r="R699" s="1956"/>
      <c r="S699" s="1956"/>
      <c r="T699" s="609"/>
      <c r="U699" s="1956"/>
      <c r="V699" s="1956"/>
      <c r="W699" s="1956"/>
      <c r="X699" s="1956"/>
      <c r="Y699" s="1956"/>
      <c r="Z699" s="1956"/>
      <c r="AA699" s="1956"/>
      <c r="AB699" s="1956"/>
    </row>
    <row r="700" spans="1:28" x14ac:dyDescent="0.35">
      <c r="A700" s="1956"/>
      <c r="B700" s="1956"/>
      <c r="C700" s="1956"/>
      <c r="D700" s="1956"/>
      <c r="E700" s="1956"/>
      <c r="F700" s="1956"/>
      <c r="G700" s="1956"/>
      <c r="H700" s="1956"/>
      <c r="I700" s="609"/>
      <c r="J700" s="609"/>
      <c r="K700" s="1956"/>
      <c r="L700" s="1956"/>
      <c r="M700" s="1956"/>
      <c r="N700" s="1956"/>
      <c r="O700" s="1956"/>
      <c r="P700" s="1956"/>
      <c r="Q700" s="1956"/>
      <c r="R700" s="1956"/>
      <c r="S700" s="1956"/>
      <c r="T700" s="609"/>
      <c r="U700" s="1956"/>
      <c r="V700" s="1956"/>
      <c r="W700" s="1956"/>
      <c r="X700" s="1956"/>
      <c r="Y700" s="1956"/>
      <c r="Z700" s="1956"/>
      <c r="AA700" s="1956"/>
      <c r="AB700" s="1956"/>
    </row>
    <row r="701" spans="1:28" x14ac:dyDescent="0.35">
      <c r="A701" s="1956"/>
      <c r="B701" s="1956"/>
      <c r="C701" s="1956"/>
      <c r="D701" s="1956"/>
      <c r="E701" s="1956"/>
      <c r="F701" s="1956"/>
      <c r="G701" s="1956"/>
      <c r="H701" s="1956"/>
      <c r="I701" s="609"/>
      <c r="J701" s="609"/>
      <c r="K701" s="1956"/>
      <c r="L701" s="1956"/>
      <c r="M701" s="1956"/>
      <c r="N701" s="1956"/>
      <c r="O701" s="1956"/>
      <c r="P701" s="1956"/>
      <c r="Q701" s="1956"/>
      <c r="R701" s="1956"/>
      <c r="S701" s="1956"/>
      <c r="T701" s="609"/>
      <c r="U701" s="1956"/>
      <c r="V701" s="1956"/>
      <c r="W701" s="1956"/>
      <c r="X701" s="1956"/>
      <c r="Y701" s="1956"/>
      <c r="Z701" s="1956"/>
      <c r="AA701" s="1956"/>
      <c r="AB701" s="1956"/>
    </row>
    <row r="702" spans="1:28" x14ac:dyDescent="0.35">
      <c r="A702" s="1956"/>
      <c r="B702" s="1956"/>
      <c r="C702" s="1956"/>
      <c r="D702" s="1956"/>
      <c r="E702" s="1956"/>
      <c r="F702" s="1956"/>
      <c r="G702" s="1956"/>
      <c r="H702" s="1956"/>
      <c r="I702" s="609"/>
      <c r="J702" s="609"/>
      <c r="K702" s="1956"/>
      <c r="L702" s="1956"/>
      <c r="M702" s="1956"/>
      <c r="N702" s="1956"/>
      <c r="O702" s="1956"/>
      <c r="P702" s="1956"/>
      <c r="Q702" s="1956"/>
      <c r="R702" s="1956"/>
      <c r="S702" s="1956"/>
      <c r="T702" s="609"/>
      <c r="U702" s="1956"/>
      <c r="V702" s="1956"/>
      <c r="W702" s="1956"/>
      <c r="X702" s="1956"/>
      <c r="Y702" s="1956"/>
      <c r="Z702" s="1956"/>
      <c r="AA702" s="1956"/>
      <c r="AB702" s="1956"/>
    </row>
    <row r="703" spans="1:28" x14ac:dyDescent="0.35">
      <c r="A703" s="1956"/>
      <c r="B703" s="1956"/>
      <c r="C703" s="1956"/>
      <c r="D703" s="1956"/>
      <c r="E703" s="1956"/>
      <c r="F703" s="1956"/>
      <c r="G703" s="1956"/>
      <c r="H703" s="1956"/>
      <c r="I703" s="609"/>
      <c r="J703" s="609"/>
      <c r="K703" s="1956"/>
      <c r="L703" s="1956"/>
      <c r="M703" s="1956"/>
      <c r="N703" s="1956"/>
      <c r="O703" s="1956"/>
      <c r="P703" s="1956"/>
      <c r="Q703" s="1956"/>
      <c r="R703" s="1956"/>
      <c r="S703" s="1956"/>
      <c r="T703" s="609"/>
      <c r="U703" s="1956"/>
      <c r="V703" s="1956"/>
      <c r="W703" s="1956"/>
      <c r="X703" s="1956"/>
      <c r="Y703" s="1956"/>
      <c r="Z703" s="1956"/>
      <c r="AA703" s="1956"/>
      <c r="AB703" s="1956"/>
    </row>
    <row r="704" spans="1:28" x14ac:dyDescent="0.35">
      <c r="A704" s="1956"/>
      <c r="B704" s="1956"/>
      <c r="C704" s="1956"/>
      <c r="D704" s="1956"/>
      <c r="E704" s="1956"/>
      <c r="F704" s="1956"/>
      <c r="G704" s="1956"/>
      <c r="H704" s="1956"/>
      <c r="I704" s="609"/>
      <c r="J704" s="609"/>
      <c r="K704" s="1956"/>
      <c r="L704" s="1956"/>
      <c r="M704" s="1956"/>
      <c r="N704" s="1956"/>
      <c r="O704" s="1956"/>
      <c r="P704" s="1956"/>
      <c r="Q704" s="1956"/>
      <c r="R704" s="1956"/>
      <c r="S704" s="1956"/>
      <c r="T704" s="609"/>
      <c r="U704" s="1956"/>
      <c r="V704" s="1956"/>
      <c r="W704" s="1956"/>
      <c r="X704" s="1956"/>
      <c r="Y704" s="1956"/>
      <c r="Z704" s="1956"/>
      <c r="AA704" s="1956"/>
      <c r="AB704" s="1956"/>
    </row>
    <row r="705" spans="1:28" x14ac:dyDescent="0.35">
      <c r="A705" s="1956"/>
      <c r="B705" s="1956"/>
      <c r="C705" s="1956"/>
      <c r="D705" s="1956"/>
      <c r="E705" s="1956"/>
      <c r="F705" s="1956"/>
      <c r="G705" s="1956"/>
      <c r="H705" s="1956"/>
      <c r="I705" s="609"/>
      <c r="J705" s="609"/>
      <c r="K705" s="1956"/>
      <c r="L705" s="1956"/>
      <c r="M705" s="1956"/>
      <c r="N705" s="1956"/>
      <c r="O705" s="1956"/>
      <c r="P705" s="1956"/>
      <c r="Q705" s="1956"/>
      <c r="R705" s="1956"/>
      <c r="S705" s="1956"/>
      <c r="T705" s="609"/>
      <c r="U705" s="1956"/>
      <c r="V705" s="1956"/>
      <c r="W705" s="1956"/>
      <c r="X705" s="1956"/>
      <c r="Y705" s="1956"/>
      <c r="Z705" s="1956"/>
      <c r="AA705" s="1956"/>
      <c r="AB705" s="1956"/>
    </row>
    <row r="706" spans="1:28" x14ac:dyDescent="0.35">
      <c r="A706" s="1956"/>
      <c r="B706" s="1956"/>
      <c r="C706" s="1956"/>
      <c r="D706" s="1956"/>
      <c r="E706" s="1956"/>
      <c r="F706" s="1956"/>
      <c r="G706" s="1956"/>
      <c r="H706" s="1956"/>
      <c r="I706" s="609"/>
      <c r="J706" s="609"/>
      <c r="K706" s="1956"/>
      <c r="L706" s="1956"/>
      <c r="M706" s="1956"/>
      <c r="N706" s="1956"/>
      <c r="O706" s="1956"/>
      <c r="P706" s="1956"/>
      <c r="Q706" s="1956"/>
      <c r="R706" s="1956"/>
      <c r="S706" s="1956"/>
      <c r="T706" s="609"/>
      <c r="U706" s="1956"/>
      <c r="V706" s="1956"/>
      <c r="W706" s="1956"/>
      <c r="X706" s="1956"/>
      <c r="Y706" s="1956"/>
      <c r="Z706" s="1956"/>
      <c r="AA706" s="1956"/>
      <c r="AB706" s="1956"/>
    </row>
    <row r="707" spans="1:28" x14ac:dyDescent="0.35">
      <c r="A707" s="1956"/>
      <c r="B707" s="1956"/>
      <c r="C707" s="1956"/>
      <c r="D707" s="1956"/>
      <c r="E707" s="1956"/>
      <c r="F707" s="1956"/>
      <c r="G707" s="1956"/>
      <c r="H707" s="1956"/>
      <c r="I707" s="609"/>
      <c r="J707" s="609"/>
      <c r="K707" s="1956"/>
      <c r="L707" s="1956"/>
      <c r="M707" s="1956"/>
      <c r="N707" s="1956"/>
      <c r="O707" s="1956"/>
      <c r="P707" s="1956"/>
      <c r="Q707" s="1956"/>
      <c r="R707" s="1956"/>
      <c r="S707" s="1956"/>
      <c r="T707" s="609"/>
      <c r="U707" s="1956"/>
      <c r="V707" s="1956"/>
      <c r="W707" s="1956"/>
      <c r="X707" s="1956"/>
      <c r="Y707" s="1956"/>
      <c r="Z707" s="1956"/>
      <c r="AA707" s="1956"/>
      <c r="AB707" s="1956"/>
    </row>
    <row r="708" spans="1:28" x14ac:dyDescent="0.35">
      <c r="A708" s="1956"/>
      <c r="B708" s="1956"/>
      <c r="C708" s="1956"/>
      <c r="D708" s="1956"/>
      <c r="E708" s="1956"/>
      <c r="F708" s="1956"/>
      <c r="G708" s="1956"/>
      <c r="H708" s="1956"/>
      <c r="I708" s="609"/>
      <c r="J708" s="609"/>
      <c r="K708" s="1956"/>
      <c r="L708" s="1956"/>
      <c r="M708" s="1956"/>
      <c r="N708" s="1956"/>
      <c r="O708" s="1956"/>
      <c r="P708" s="1956"/>
      <c r="Q708" s="1956"/>
      <c r="R708" s="1956"/>
      <c r="S708" s="1956"/>
      <c r="T708" s="609"/>
      <c r="U708" s="1956"/>
      <c r="V708" s="1956"/>
      <c r="W708" s="1956"/>
      <c r="X708" s="1956"/>
      <c r="Y708" s="1956"/>
      <c r="Z708" s="1956"/>
      <c r="AA708" s="1956"/>
      <c r="AB708" s="1956"/>
    </row>
    <row r="709" spans="1:28" x14ac:dyDescent="0.35">
      <c r="A709" s="1956"/>
      <c r="B709" s="1956"/>
      <c r="C709" s="1956"/>
      <c r="D709" s="1956"/>
      <c r="E709" s="1956"/>
      <c r="F709" s="1956"/>
      <c r="G709" s="1956"/>
      <c r="H709" s="1956"/>
      <c r="I709" s="609"/>
      <c r="J709" s="609"/>
      <c r="K709" s="1956"/>
      <c r="L709" s="1956"/>
      <c r="M709" s="1956"/>
      <c r="N709" s="1956"/>
      <c r="O709" s="1956"/>
      <c r="P709" s="1956"/>
      <c r="Q709" s="1956"/>
      <c r="R709" s="1956"/>
      <c r="S709" s="1956"/>
      <c r="T709" s="609"/>
      <c r="U709" s="1956"/>
      <c r="V709" s="1956"/>
      <c r="W709" s="1956"/>
      <c r="X709" s="1956"/>
      <c r="Y709" s="1956"/>
      <c r="Z709" s="1956"/>
      <c r="AA709" s="1956"/>
      <c r="AB709" s="1956"/>
    </row>
    <row r="710" spans="1:28" x14ac:dyDescent="0.35">
      <c r="A710" s="1956"/>
      <c r="B710" s="1956"/>
      <c r="C710" s="1956"/>
      <c r="D710" s="1956"/>
      <c r="E710" s="1956"/>
      <c r="F710" s="1956"/>
      <c r="G710" s="1956"/>
      <c r="H710" s="1956"/>
      <c r="I710" s="609"/>
      <c r="J710" s="609"/>
      <c r="K710" s="1956"/>
      <c r="L710" s="1956"/>
      <c r="M710" s="1956"/>
      <c r="N710" s="1956"/>
      <c r="O710" s="1956"/>
      <c r="P710" s="1956"/>
      <c r="Q710" s="1956"/>
      <c r="R710" s="1956"/>
      <c r="S710" s="1956"/>
      <c r="T710" s="609"/>
      <c r="U710" s="1956"/>
      <c r="V710" s="1956"/>
      <c r="W710" s="1956"/>
      <c r="X710" s="1956"/>
      <c r="Y710" s="1956"/>
      <c r="Z710" s="1956"/>
      <c r="AA710" s="1956"/>
      <c r="AB710" s="1956"/>
    </row>
    <row r="711" spans="1:28" x14ac:dyDescent="0.35">
      <c r="A711" s="1956"/>
      <c r="B711" s="1956"/>
      <c r="C711" s="1956"/>
      <c r="D711" s="1956"/>
      <c r="E711" s="1956"/>
      <c r="F711" s="1956"/>
      <c r="G711" s="1956"/>
      <c r="H711" s="1956"/>
      <c r="I711" s="609"/>
      <c r="J711" s="609"/>
      <c r="K711" s="1956"/>
      <c r="L711" s="1956"/>
      <c r="M711" s="1956"/>
      <c r="N711" s="1956"/>
      <c r="O711" s="1956"/>
      <c r="P711" s="1956"/>
      <c r="Q711" s="1956"/>
      <c r="R711" s="1956"/>
      <c r="S711" s="1956"/>
      <c r="T711" s="609"/>
      <c r="U711" s="1956"/>
      <c r="V711" s="1956"/>
      <c r="W711" s="1956"/>
      <c r="X711" s="1956"/>
      <c r="Y711" s="1956"/>
      <c r="Z711" s="1956"/>
      <c r="AA711" s="1956"/>
      <c r="AB711" s="1956"/>
    </row>
    <row r="712" spans="1:28" x14ac:dyDescent="0.35">
      <c r="A712" s="1956"/>
      <c r="B712" s="1956"/>
      <c r="C712" s="1956"/>
      <c r="D712" s="1956"/>
      <c r="E712" s="1956"/>
      <c r="F712" s="1956"/>
      <c r="G712" s="1956"/>
      <c r="H712" s="1956"/>
      <c r="I712" s="609"/>
      <c r="J712" s="609"/>
      <c r="K712" s="1956"/>
      <c r="L712" s="1956"/>
      <c r="M712" s="1956"/>
      <c r="N712" s="1956"/>
      <c r="O712" s="1956"/>
      <c r="P712" s="1956"/>
      <c r="Q712" s="1956"/>
      <c r="R712" s="1956"/>
      <c r="S712" s="1956"/>
      <c r="T712" s="609"/>
      <c r="U712" s="1956"/>
      <c r="V712" s="1956"/>
      <c r="W712" s="1956"/>
      <c r="X712" s="1956"/>
      <c r="Y712" s="1956"/>
      <c r="Z712" s="1956"/>
      <c r="AA712" s="1956"/>
      <c r="AB712" s="1956"/>
    </row>
    <row r="713" spans="1:28" x14ac:dyDescent="0.35">
      <c r="A713" s="1956"/>
      <c r="B713" s="1956"/>
      <c r="C713" s="1956"/>
      <c r="D713" s="1956"/>
      <c r="E713" s="1956"/>
      <c r="F713" s="1956"/>
      <c r="G713" s="1956"/>
      <c r="H713" s="1956"/>
      <c r="I713" s="609"/>
      <c r="J713" s="609"/>
      <c r="K713" s="1956"/>
      <c r="L713" s="1956"/>
      <c r="M713" s="1956"/>
      <c r="N713" s="1956"/>
      <c r="O713" s="1956"/>
      <c r="P713" s="1956"/>
      <c r="Q713" s="1956"/>
      <c r="R713" s="1956"/>
      <c r="S713" s="1956"/>
      <c r="T713" s="609"/>
      <c r="U713" s="1956"/>
      <c r="V713" s="1956"/>
      <c r="W713" s="1956"/>
      <c r="X713" s="1956"/>
      <c r="Y713" s="1956"/>
      <c r="Z713" s="1956"/>
      <c r="AA713" s="1956"/>
      <c r="AB713" s="1956"/>
    </row>
    <row r="714" spans="1:28" x14ac:dyDescent="0.35">
      <c r="A714" s="1956"/>
      <c r="B714" s="1956"/>
      <c r="C714" s="1956"/>
      <c r="D714" s="1956"/>
      <c r="E714" s="1956"/>
      <c r="F714" s="1956"/>
      <c r="G714" s="1956"/>
      <c r="H714" s="1956"/>
      <c r="I714" s="609"/>
      <c r="J714" s="609"/>
      <c r="K714" s="1956"/>
      <c r="L714" s="1956"/>
      <c r="M714" s="1956"/>
      <c r="N714" s="1956"/>
      <c r="O714" s="1956"/>
      <c r="P714" s="1956"/>
      <c r="Q714" s="1956"/>
      <c r="R714" s="1956"/>
      <c r="S714" s="1956"/>
      <c r="T714" s="609"/>
      <c r="U714" s="1956"/>
      <c r="V714" s="1956"/>
      <c r="W714" s="1956"/>
      <c r="X714" s="1956"/>
      <c r="Y714" s="1956"/>
      <c r="Z714" s="1956"/>
      <c r="AA714" s="1956"/>
      <c r="AB714" s="1956"/>
    </row>
    <row r="715" spans="1:28" x14ac:dyDescent="0.35">
      <c r="A715" s="1956"/>
      <c r="B715" s="1956"/>
      <c r="C715" s="1956"/>
      <c r="D715" s="1956"/>
      <c r="E715" s="1956"/>
      <c r="F715" s="1956"/>
      <c r="G715" s="1956"/>
      <c r="H715" s="1956"/>
      <c r="I715" s="609"/>
      <c r="J715" s="609"/>
      <c r="K715" s="1956"/>
      <c r="L715" s="1956"/>
      <c r="M715" s="1956"/>
      <c r="N715" s="1956"/>
      <c r="O715" s="1956"/>
      <c r="P715" s="1956"/>
      <c r="Q715" s="1956"/>
      <c r="R715" s="1956"/>
      <c r="S715" s="1956"/>
      <c r="T715" s="609"/>
      <c r="U715" s="1956"/>
      <c r="V715" s="1956"/>
      <c r="W715" s="1956"/>
      <c r="X715" s="1956"/>
      <c r="Y715" s="1956"/>
      <c r="Z715" s="1956"/>
      <c r="AA715" s="1956"/>
      <c r="AB715" s="1956"/>
    </row>
    <row r="716" spans="1:28" x14ac:dyDescent="0.35">
      <c r="A716" s="1956"/>
      <c r="B716" s="1956"/>
      <c r="C716" s="1956"/>
      <c r="D716" s="1956"/>
      <c r="E716" s="1956"/>
      <c r="F716" s="1956"/>
      <c r="G716" s="1956"/>
      <c r="H716" s="1956"/>
      <c r="I716" s="609"/>
      <c r="J716" s="609"/>
      <c r="K716" s="1956"/>
      <c r="L716" s="1956"/>
      <c r="M716" s="1956"/>
      <c r="N716" s="1956"/>
      <c r="O716" s="1956"/>
      <c r="P716" s="1956"/>
      <c r="Q716" s="1956"/>
      <c r="R716" s="1956"/>
      <c r="S716" s="1956"/>
      <c r="T716" s="609"/>
      <c r="U716" s="1956"/>
      <c r="V716" s="1956"/>
      <c r="W716" s="1956"/>
      <c r="X716" s="1956"/>
      <c r="Y716" s="1956"/>
      <c r="Z716" s="1956"/>
      <c r="AA716" s="1956"/>
      <c r="AB716" s="1956"/>
    </row>
    <row r="717" spans="1:28" x14ac:dyDescent="0.35">
      <c r="A717" s="1956"/>
      <c r="B717" s="1956"/>
      <c r="C717" s="1956"/>
      <c r="D717" s="1956"/>
      <c r="E717" s="1956"/>
      <c r="F717" s="1956"/>
      <c r="G717" s="1956"/>
      <c r="H717" s="1956"/>
      <c r="I717" s="609"/>
      <c r="J717" s="609"/>
      <c r="K717" s="1956"/>
      <c r="L717" s="1956"/>
      <c r="M717" s="1956"/>
      <c r="N717" s="1956"/>
      <c r="O717" s="1956"/>
      <c r="P717" s="1956"/>
      <c r="Q717" s="1956"/>
      <c r="R717" s="1956"/>
      <c r="S717" s="1956"/>
      <c r="T717" s="609"/>
      <c r="U717" s="1956"/>
      <c r="V717" s="1956"/>
      <c r="W717" s="1956"/>
      <c r="X717" s="1956"/>
      <c r="Y717" s="1956"/>
      <c r="Z717" s="1956"/>
      <c r="AA717" s="1956"/>
      <c r="AB717" s="1956"/>
    </row>
    <row r="718" spans="1:28" x14ac:dyDescent="0.35">
      <c r="A718" s="1956"/>
      <c r="B718" s="1956"/>
      <c r="C718" s="1956"/>
      <c r="D718" s="1956"/>
      <c r="E718" s="1956"/>
      <c r="F718" s="1956"/>
      <c r="G718" s="1956"/>
      <c r="H718" s="1956"/>
      <c r="I718" s="609"/>
      <c r="J718" s="609"/>
      <c r="K718" s="1956"/>
      <c r="L718" s="1956"/>
      <c r="M718" s="1956"/>
      <c r="N718" s="1956"/>
      <c r="O718" s="1956"/>
      <c r="P718" s="1956"/>
      <c r="Q718" s="1956"/>
      <c r="R718" s="1956"/>
      <c r="S718" s="1956"/>
      <c r="T718" s="609"/>
      <c r="U718" s="1956"/>
      <c r="V718" s="1956"/>
      <c r="W718" s="1956"/>
      <c r="X718" s="1956"/>
      <c r="Y718" s="1956"/>
      <c r="Z718" s="1956"/>
      <c r="AA718" s="1956"/>
      <c r="AB718" s="1956"/>
    </row>
    <row r="719" spans="1:28" x14ac:dyDescent="0.35">
      <c r="A719" s="1956"/>
      <c r="B719" s="1956"/>
      <c r="C719" s="1956"/>
      <c r="D719" s="1956"/>
      <c r="E719" s="1956"/>
      <c r="F719" s="1956"/>
      <c r="G719" s="1956"/>
      <c r="H719" s="1956"/>
      <c r="I719" s="609"/>
      <c r="J719" s="609"/>
      <c r="K719" s="1956"/>
      <c r="L719" s="1956"/>
      <c r="M719" s="1956"/>
      <c r="N719" s="1956"/>
      <c r="O719" s="1956"/>
      <c r="P719" s="1956"/>
      <c r="Q719" s="1956"/>
      <c r="R719" s="1956"/>
      <c r="S719" s="1956"/>
      <c r="T719" s="609"/>
      <c r="U719" s="1956"/>
      <c r="V719" s="1956"/>
      <c r="W719" s="1956"/>
      <c r="X719" s="1956"/>
      <c r="Y719" s="1956"/>
      <c r="Z719" s="1956"/>
      <c r="AA719" s="1956"/>
      <c r="AB719" s="1956"/>
    </row>
    <row r="720" spans="1:28" x14ac:dyDescent="0.35">
      <c r="A720" s="1956"/>
      <c r="B720" s="1956"/>
      <c r="C720" s="1956"/>
      <c r="D720" s="1956"/>
      <c r="E720" s="1956"/>
      <c r="F720" s="1956"/>
      <c r="G720" s="1956"/>
      <c r="H720" s="1956"/>
      <c r="I720" s="609"/>
      <c r="J720" s="609"/>
      <c r="K720" s="1956"/>
      <c r="L720" s="1956"/>
      <c r="M720" s="1956"/>
      <c r="N720" s="1956"/>
      <c r="O720" s="1956"/>
      <c r="P720" s="1956"/>
      <c r="Q720" s="1956"/>
      <c r="R720" s="1956"/>
      <c r="S720" s="1956"/>
      <c r="T720" s="609"/>
      <c r="U720" s="1956"/>
      <c r="V720" s="1956"/>
      <c r="W720" s="1956"/>
      <c r="X720" s="1956"/>
      <c r="Y720" s="1956"/>
      <c r="Z720" s="1956"/>
      <c r="AA720" s="1956"/>
      <c r="AB720" s="1956"/>
    </row>
    <row r="721" spans="1:28" x14ac:dyDescent="0.35">
      <c r="A721" s="1956"/>
      <c r="B721" s="1956"/>
      <c r="C721" s="1956"/>
      <c r="D721" s="1956"/>
      <c r="E721" s="1956"/>
      <c r="F721" s="1956"/>
      <c r="G721" s="1956"/>
      <c r="H721" s="1956"/>
      <c r="I721" s="609"/>
      <c r="J721" s="609"/>
      <c r="K721" s="1956"/>
      <c r="L721" s="1956"/>
      <c r="M721" s="1956"/>
      <c r="N721" s="1956"/>
      <c r="O721" s="1956"/>
      <c r="P721" s="1956"/>
      <c r="Q721" s="1956"/>
      <c r="R721" s="1956"/>
      <c r="S721" s="1956"/>
      <c r="T721" s="609"/>
      <c r="U721" s="1956"/>
      <c r="V721" s="1956"/>
      <c r="W721" s="1956"/>
      <c r="X721" s="1956"/>
      <c r="Y721" s="1956"/>
      <c r="Z721" s="1956"/>
      <c r="AA721" s="1956"/>
      <c r="AB721" s="1956"/>
    </row>
    <row r="722" spans="1:28" x14ac:dyDescent="0.35">
      <c r="A722" s="1956"/>
      <c r="B722" s="1956"/>
      <c r="C722" s="1956"/>
      <c r="D722" s="1956"/>
      <c r="E722" s="1956"/>
      <c r="F722" s="1956"/>
      <c r="G722" s="1956"/>
      <c r="H722" s="1956"/>
      <c r="I722" s="609"/>
      <c r="J722" s="609"/>
      <c r="K722" s="1956"/>
      <c r="L722" s="1956"/>
      <c r="M722" s="1956"/>
      <c r="N722" s="1956"/>
      <c r="O722" s="1956"/>
      <c r="P722" s="1956"/>
      <c r="Q722" s="1956"/>
      <c r="R722" s="1956"/>
      <c r="S722" s="1956"/>
      <c r="T722" s="609"/>
      <c r="U722" s="1956"/>
      <c r="V722" s="1956"/>
      <c r="W722" s="1956"/>
      <c r="X722" s="1956"/>
      <c r="Y722" s="1956"/>
      <c r="Z722" s="1956"/>
      <c r="AA722" s="1956"/>
      <c r="AB722" s="1956"/>
    </row>
    <row r="723" spans="1:28" x14ac:dyDescent="0.35">
      <c r="A723" s="1956"/>
      <c r="B723" s="1956"/>
      <c r="C723" s="1956"/>
      <c r="D723" s="1956"/>
      <c r="E723" s="1956"/>
      <c r="F723" s="1956"/>
      <c r="G723" s="1956"/>
      <c r="H723" s="1956"/>
      <c r="I723" s="609"/>
      <c r="J723" s="609"/>
      <c r="K723" s="1956"/>
      <c r="L723" s="1956"/>
      <c r="M723" s="1956"/>
      <c r="N723" s="1956"/>
      <c r="O723" s="1956"/>
      <c r="P723" s="1956"/>
      <c r="Q723" s="1956"/>
      <c r="R723" s="1956"/>
      <c r="S723" s="1956"/>
      <c r="T723" s="609"/>
      <c r="U723" s="1956"/>
      <c r="V723" s="1956"/>
      <c r="W723" s="1956"/>
      <c r="X723" s="1956"/>
      <c r="Y723" s="1956"/>
      <c r="Z723" s="1956"/>
      <c r="AA723" s="1956"/>
      <c r="AB723" s="1956"/>
    </row>
    <row r="724" spans="1:28" x14ac:dyDescent="0.35">
      <c r="A724" s="1956"/>
      <c r="B724" s="1956"/>
      <c r="C724" s="1956"/>
      <c r="D724" s="1956"/>
      <c r="E724" s="1956"/>
      <c r="F724" s="1956"/>
      <c r="G724" s="1956"/>
      <c r="H724" s="1956"/>
      <c r="I724" s="609"/>
      <c r="J724" s="609"/>
      <c r="K724" s="1956"/>
      <c r="L724" s="1956"/>
      <c r="M724" s="1956"/>
      <c r="N724" s="1956"/>
      <c r="O724" s="1956"/>
      <c r="P724" s="1956"/>
      <c r="Q724" s="1956"/>
      <c r="R724" s="1956"/>
      <c r="S724" s="1956"/>
      <c r="T724" s="609"/>
      <c r="U724" s="1956"/>
      <c r="V724" s="1956"/>
      <c r="W724" s="1956"/>
      <c r="X724" s="1956"/>
      <c r="Y724" s="1956"/>
      <c r="Z724" s="1956"/>
      <c r="AA724" s="1956"/>
      <c r="AB724" s="1956"/>
    </row>
    <row r="725" spans="1:28" x14ac:dyDescent="0.35">
      <c r="A725" s="1956"/>
      <c r="B725" s="1956"/>
      <c r="C725" s="1956"/>
      <c r="D725" s="1956"/>
      <c r="E725" s="1956"/>
      <c r="F725" s="1956"/>
      <c r="G725" s="1956"/>
      <c r="H725" s="1956"/>
      <c r="I725" s="609"/>
      <c r="J725" s="609"/>
      <c r="K725" s="1956"/>
      <c r="L725" s="1956"/>
      <c r="M725" s="1956"/>
      <c r="N725" s="1956"/>
      <c r="O725" s="1956"/>
      <c r="P725" s="1956"/>
      <c r="Q725" s="1956"/>
      <c r="R725" s="1956"/>
      <c r="S725" s="1956"/>
      <c r="T725" s="609"/>
      <c r="U725" s="1956"/>
      <c r="V725" s="1956"/>
      <c r="W725" s="1956"/>
      <c r="X725" s="1956"/>
      <c r="Y725" s="1956"/>
      <c r="Z725" s="1956"/>
      <c r="AA725" s="1956"/>
      <c r="AB725" s="1956"/>
    </row>
    <row r="726" spans="1:28" x14ac:dyDescent="0.35">
      <c r="A726" s="1956"/>
      <c r="B726" s="1956"/>
      <c r="C726" s="1956"/>
      <c r="D726" s="1956"/>
      <c r="E726" s="1956"/>
      <c r="F726" s="1956"/>
      <c r="G726" s="1956"/>
      <c r="H726" s="1956"/>
      <c r="I726" s="609"/>
      <c r="J726" s="609"/>
      <c r="K726" s="1956"/>
      <c r="L726" s="1956"/>
      <c r="M726" s="1956"/>
      <c r="N726" s="1956"/>
      <c r="O726" s="1956"/>
      <c r="P726" s="1956"/>
      <c r="Q726" s="1956"/>
      <c r="R726" s="1956"/>
      <c r="S726" s="1956"/>
      <c r="T726" s="609"/>
      <c r="U726" s="1956"/>
      <c r="V726" s="1956"/>
      <c r="W726" s="1956"/>
      <c r="X726" s="1956"/>
      <c r="Y726" s="1956"/>
      <c r="Z726" s="1956"/>
      <c r="AA726" s="1956"/>
      <c r="AB726" s="1956"/>
    </row>
    <row r="727" spans="1:28" x14ac:dyDescent="0.35">
      <c r="A727" s="1956"/>
      <c r="B727" s="1956"/>
      <c r="C727" s="1956"/>
      <c r="D727" s="1956"/>
      <c r="E727" s="1956"/>
      <c r="F727" s="1956"/>
      <c r="G727" s="1956"/>
      <c r="H727" s="1956"/>
      <c r="I727" s="609"/>
      <c r="J727" s="609"/>
      <c r="K727" s="1956"/>
      <c r="L727" s="1956"/>
      <c r="M727" s="1956"/>
      <c r="N727" s="1956"/>
      <c r="O727" s="1956"/>
      <c r="P727" s="1956"/>
      <c r="Q727" s="1956"/>
      <c r="R727" s="1956"/>
      <c r="S727" s="1956"/>
      <c r="T727" s="609"/>
      <c r="U727" s="1956"/>
      <c r="V727" s="1956"/>
      <c r="W727" s="1956"/>
      <c r="X727" s="1956"/>
      <c r="Y727" s="1956"/>
      <c r="Z727" s="1956"/>
      <c r="AA727" s="1956"/>
      <c r="AB727" s="1956"/>
    </row>
    <row r="728" spans="1:28" x14ac:dyDescent="0.35">
      <c r="A728" s="1956"/>
      <c r="B728" s="1956"/>
      <c r="C728" s="1956"/>
      <c r="D728" s="1956"/>
      <c r="E728" s="1956"/>
      <c r="F728" s="1956"/>
      <c r="G728" s="1956"/>
      <c r="H728" s="1956"/>
      <c r="I728" s="609"/>
      <c r="J728" s="609"/>
      <c r="K728" s="1956"/>
      <c r="L728" s="1956"/>
      <c r="M728" s="1956"/>
      <c r="N728" s="1956"/>
      <c r="O728" s="1956"/>
      <c r="P728" s="1956"/>
      <c r="Q728" s="1956"/>
      <c r="R728" s="1956"/>
      <c r="S728" s="1956"/>
      <c r="T728" s="609"/>
      <c r="U728" s="1956"/>
      <c r="V728" s="1956"/>
      <c r="W728" s="1956"/>
      <c r="X728" s="1956"/>
      <c r="Y728" s="1956"/>
      <c r="Z728" s="1956"/>
      <c r="AA728" s="1956"/>
      <c r="AB728" s="1956"/>
    </row>
    <row r="729" spans="1:28" x14ac:dyDescent="0.35">
      <c r="A729" s="1956"/>
      <c r="B729" s="1956"/>
      <c r="C729" s="1956"/>
      <c r="D729" s="1956"/>
      <c r="E729" s="1956"/>
      <c r="F729" s="1956"/>
      <c r="G729" s="1956"/>
      <c r="H729" s="1956"/>
      <c r="I729" s="609"/>
      <c r="J729" s="609"/>
      <c r="K729" s="1956"/>
      <c r="L729" s="1956"/>
      <c r="M729" s="1956"/>
      <c r="N729" s="1956"/>
      <c r="O729" s="1956"/>
      <c r="P729" s="1956"/>
      <c r="Q729" s="1956"/>
      <c r="R729" s="1956"/>
      <c r="S729" s="1956"/>
      <c r="T729" s="609"/>
      <c r="U729" s="1956"/>
      <c r="V729" s="1956"/>
      <c r="W729" s="1956"/>
      <c r="X729" s="1956"/>
      <c r="Y729" s="1956"/>
      <c r="Z729" s="1956"/>
      <c r="AA729" s="1956"/>
      <c r="AB729" s="1956"/>
    </row>
    <row r="730" spans="1:28" x14ac:dyDescent="0.35">
      <c r="A730" s="1956"/>
      <c r="B730" s="1956"/>
      <c r="C730" s="1956"/>
      <c r="D730" s="1956"/>
      <c r="E730" s="1956"/>
      <c r="F730" s="1956"/>
      <c r="G730" s="1956"/>
      <c r="H730" s="1956"/>
      <c r="I730" s="609"/>
      <c r="J730" s="609"/>
      <c r="K730" s="1956"/>
      <c r="L730" s="1956"/>
      <c r="M730" s="1956"/>
      <c r="N730" s="1956"/>
      <c r="O730" s="1956"/>
      <c r="P730" s="1956"/>
      <c r="Q730" s="1956"/>
      <c r="R730" s="1956"/>
      <c r="S730" s="1956"/>
      <c r="T730" s="609"/>
      <c r="U730" s="1956"/>
      <c r="V730" s="1956"/>
      <c r="W730" s="1956"/>
      <c r="X730" s="1956"/>
      <c r="Y730" s="1956"/>
      <c r="Z730" s="1956"/>
      <c r="AA730" s="1956"/>
      <c r="AB730" s="1956"/>
    </row>
    <row r="731" spans="1:28" x14ac:dyDescent="0.35">
      <c r="A731" s="1956"/>
      <c r="B731" s="1956"/>
      <c r="C731" s="1956"/>
      <c r="D731" s="1956"/>
      <c r="E731" s="1956"/>
      <c r="F731" s="1956"/>
      <c r="G731" s="1956"/>
      <c r="H731" s="1956"/>
      <c r="I731" s="609"/>
      <c r="J731" s="609"/>
      <c r="K731" s="1956"/>
      <c r="L731" s="1956"/>
      <c r="M731" s="1956"/>
      <c r="N731" s="1956"/>
      <c r="O731" s="1956"/>
      <c r="P731" s="1956"/>
      <c r="Q731" s="1956"/>
      <c r="R731" s="1956"/>
      <c r="S731" s="1956"/>
      <c r="T731" s="609"/>
      <c r="U731" s="1956"/>
      <c r="V731" s="1956"/>
      <c r="W731" s="1956"/>
      <c r="X731" s="1956"/>
      <c r="Y731" s="1956"/>
      <c r="Z731" s="1956"/>
      <c r="AA731" s="1956"/>
      <c r="AB731" s="1956"/>
    </row>
    <row r="732" spans="1:28" x14ac:dyDescent="0.35">
      <c r="A732" s="1956"/>
      <c r="B732" s="1956"/>
      <c r="C732" s="1956"/>
      <c r="D732" s="1956"/>
      <c r="E732" s="1956"/>
      <c r="F732" s="1956"/>
      <c r="G732" s="1956"/>
      <c r="H732" s="1956"/>
      <c r="I732" s="609"/>
      <c r="J732" s="609"/>
      <c r="K732" s="1956"/>
      <c r="L732" s="1956"/>
      <c r="M732" s="1956"/>
      <c r="N732" s="1956"/>
      <c r="O732" s="1956"/>
      <c r="P732" s="1956"/>
      <c r="Q732" s="1956"/>
      <c r="R732" s="1956"/>
      <c r="S732" s="1956"/>
      <c r="T732" s="609"/>
      <c r="U732" s="1956"/>
      <c r="V732" s="1956"/>
      <c r="W732" s="1956"/>
      <c r="X732" s="1956"/>
      <c r="Y732" s="1956"/>
      <c r="Z732" s="1956"/>
      <c r="AA732" s="1956"/>
      <c r="AB732" s="1956"/>
    </row>
    <row r="733" spans="1:28" x14ac:dyDescent="0.35">
      <c r="A733" s="1956"/>
      <c r="B733" s="1956"/>
      <c r="C733" s="1956"/>
      <c r="D733" s="1956"/>
      <c r="E733" s="1956"/>
      <c r="F733" s="1956"/>
      <c r="G733" s="1956"/>
      <c r="H733" s="1956"/>
      <c r="I733" s="609"/>
      <c r="J733" s="609"/>
      <c r="K733" s="1956"/>
      <c r="L733" s="1956"/>
      <c r="M733" s="1956"/>
      <c r="N733" s="1956"/>
      <c r="O733" s="1956"/>
      <c r="P733" s="1956"/>
      <c r="Q733" s="1956"/>
      <c r="R733" s="1956"/>
      <c r="S733" s="1956"/>
      <c r="T733" s="609"/>
      <c r="U733" s="1956"/>
      <c r="V733" s="1956"/>
      <c r="W733" s="1956"/>
      <c r="X733" s="1956"/>
      <c r="Y733" s="1956"/>
      <c r="Z733" s="1956"/>
      <c r="AA733" s="1956"/>
      <c r="AB733" s="1956"/>
    </row>
    <row r="734" spans="1:28" x14ac:dyDescent="0.35">
      <c r="A734" s="1956"/>
      <c r="B734" s="1956"/>
      <c r="C734" s="1956"/>
      <c r="D734" s="1956"/>
      <c r="E734" s="1956"/>
      <c r="F734" s="1956"/>
      <c r="G734" s="1956"/>
      <c r="H734" s="1956"/>
      <c r="I734" s="609"/>
      <c r="J734" s="609"/>
      <c r="K734" s="1956"/>
      <c r="L734" s="1956"/>
      <c r="M734" s="1956"/>
      <c r="N734" s="1956"/>
      <c r="O734" s="1956"/>
      <c r="P734" s="1956"/>
      <c r="Q734" s="1956"/>
      <c r="R734" s="1956"/>
      <c r="S734" s="1956"/>
      <c r="T734" s="609"/>
      <c r="U734" s="1956"/>
      <c r="V734" s="1956"/>
      <c r="W734" s="1956"/>
      <c r="X734" s="1956"/>
      <c r="Y734" s="1956"/>
      <c r="Z734" s="1956"/>
      <c r="AA734" s="1956"/>
      <c r="AB734" s="1956"/>
    </row>
    <row r="735" spans="1:28" x14ac:dyDescent="0.35">
      <c r="A735" s="1956"/>
      <c r="B735" s="1956"/>
      <c r="C735" s="1956"/>
      <c r="D735" s="1956"/>
      <c r="E735" s="1956"/>
      <c r="F735" s="1956"/>
      <c r="G735" s="1956"/>
      <c r="H735" s="1956"/>
      <c r="I735" s="609"/>
      <c r="J735" s="609"/>
      <c r="K735" s="1956"/>
      <c r="L735" s="1956"/>
      <c r="M735" s="1956"/>
      <c r="N735" s="1956"/>
      <c r="O735" s="1956"/>
      <c r="P735" s="1956"/>
      <c r="Q735" s="1956"/>
      <c r="R735" s="1956"/>
      <c r="S735" s="1956"/>
      <c r="T735" s="609"/>
      <c r="U735" s="1956"/>
      <c r="V735" s="1956"/>
      <c r="W735" s="1956"/>
      <c r="X735" s="1956"/>
      <c r="Y735" s="1956"/>
      <c r="Z735" s="1956"/>
      <c r="AA735" s="1956"/>
      <c r="AB735" s="1956"/>
    </row>
    <row r="736" spans="1:28" x14ac:dyDescent="0.35">
      <c r="A736" s="1956"/>
      <c r="B736" s="1956"/>
      <c r="C736" s="1956"/>
      <c r="D736" s="1956"/>
      <c r="E736" s="1956"/>
      <c r="F736" s="1956"/>
      <c r="G736" s="1956"/>
      <c r="H736" s="1956"/>
      <c r="I736" s="609"/>
      <c r="J736" s="609"/>
      <c r="K736" s="1956"/>
      <c r="L736" s="1956"/>
      <c r="M736" s="1956"/>
      <c r="N736" s="1956"/>
      <c r="O736" s="1956"/>
      <c r="P736" s="1956"/>
      <c r="Q736" s="1956"/>
      <c r="R736" s="1956"/>
      <c r="S736" s="1956"/>
      <c r="T736" s="609"/>
      <c r="U736" s="1956"/>
      <c r="V736" s="1956"/>
      <c r="W736" s="1956"/>
      <c r="X736" s="1956"/>
      <c r="Y736" s="1956"/>
      <c r="Z736" s="1956"/>
      <c r="AA736" s="1956"/>
      <c r="AB736" s="1956"/>
    </row>
    <row r="737" spans="1:28" x14ac:dyDescent="0.35">
      <c r="A737" s="1956"/>
      <c r="B737" s="1956"/>
      <c r="C737" s="1956"/>
      <c r="D737" s="1956"/>
      <c r="E737" s="1956"/>
      <c r="F737" s="1956"/>
      <c r="G737" s="1956"/>
      <c r="H737" s="1956"/>
      <c r="I737" s="609"/>
      <c r="J737" s="609"/>
      <c r="K737" s="1956"/>
      <c r="L737" s="1956"/>
      <c r="M737" s="1956"/>
      <c r="N737" s="1956"/>
      <c r="O737" s="1956"/>
      <c r="P737" s="1956"/>
      <c r="Q737" s="1956"/>
      <c r="R737" s="1956"/>
      <c r="S737" s="1956"/>
      <c r="T737" s="609"/>
      <c r="U737" s="1956"/>
      <c r="V737" s="1956"/>
      <c r="W737" s="1956"/>
      <c r="X737" s="1956"/>
      <c r="Y737" s="1956"/>
      <c r="Z737" s="1956"/>
      <c r="AA737" s="1956"/>
      <c r="AB737" s="1956"/>
    </row>
    <row r="738" spans="1:28" x14ac:dyDescent="0.35">
      <c r="A738" s="1956"/>
      <c r="B738" s="1956"/>
      <c r="C738" s="1956"/>
      <c r="D738" s="1956"/>
      <c r="E738" s="1956"/>
      <c r="F738" s="1956"/>
      <c r="G738" s="1956"/>
      <c r="H738" s="1956"/>
      <c r="I738" s="609"/>
      <c r="J738" s="609"/>
      <c r="K738" s="1956"/>
      <c r="L738" s="1956"/>
      <c r="M738" s="1956"/>
      <c r="N738" s="1956"/>
      <c r="O738" s="1956"/>
      <c r="P738" s="1956"/>
      <c r="Q738" s="1956"/>
      <c r="R738" s="1956"/>
      <c r="S738" s="1956"/>
      <c r="T738" s="609"/>
      <c r="U738" s="1956"/>
      <c r="V738" s="1956"/>
      <c r="W738" s="1956"/>
      <c r="X738" s="1956"/>
      <c r="Y738" s="1956"/>
      <c r="Z738" s="1956"/>
      <c r="AA738" s="1956"/>
      <c r="AB738" s="1956"/>
    </row>
    <row r="739" spans="1:28" x14ac:dyDescent="0.35">
      <c r="A739" s="1956"/>
      <c r="B739" s="1956"/>
      <c r="C739" s="1956"/>
      <c r="D739" s="1956"/>
      <c r="E739" s="1956"/>
      <c r="F739" s="1956"/>
      <c r="G739" s="1956"/>
      <c r="H739" s="1956"/>
      <c r="I739" s="609"/>
      <c r="J739" s="609"/>
      <c r="K739" s="1956"/>
      <c r="L739" s="1956"/>
      <c r="M739" s="1956"/>
      <c r="N739" s="1956"/>
      <c r="O739" s="1956"/>
      <c r="P739" s="1956"/>
      <c r="Q739" s="1956"/>
      <c r="R739" s="1956"/>
      <c r="S739" s="1956"/>
      <c r="T739" s="609"/>
      <c r="U739" s="1956"/>
      <c r="V739" s="1956"/>
      <c r="W739" s="1956"/>
      <c r="X739" s="1956"/>
      <c r="Y739" s="1956"/>
      <c r="Z739" s="1956"/>
      <c r="AA739" s="1956"/>
      <c r="AB739" s="1956"/>
    </row>
    <row r="740" spans="1:28" x14ac:dyDescent="0.35">
      <c r="A740" s="1956"/>
      <c r="B740" s="1956"/>
      <c r="C740" s="1956"/>
      <c r="D740" s="1956"/>
      <c r="E740" s="1956"/>
      <c r="F740" s="1956"/>
      <c r="G740" s="1956"/>
      <c r="H740" s="1956"/>
      <c r="I740" s="609"/>
      <c r="J740" s="609"/>
      <c r="K740" s="1956"/>
      <c r="L740" s="1956"/>
      <c r="M740" s="1956"/>
      <c r="N740" s="1956"/>
      <c r="O740" s="1956"/>
      <c r="P740" s="1956"/>
      <c r="Q740" s="1956"/>
      <c r="R740" s="1956"/>
      <c r="S740" s="1956"/>
      <c r="T740" s="609"/>
      <c r="U740" s="1956"/>
      <c r="V740" s="1956"/>
      <c r="W740" s="1956"/>
      <c r="X740" s="1956"/>
      <c r="Y740" s="1956"/>
      <c r="Z740" s="1956"/>
      <c r="AA740" s="1956"/>
      <c r="AB740" s="1956"/>
    </row>
    <row r="741" spans="1:28" x14ac:dyDescent="0.35">
      <c r="A741" s="1956"/>
      <c r="B741" s="1956"/>
      <c r="C741" s="1956"/>
      <c r="D741" s="1956"/>
      <c r="E741" s="1956"/>
      <c r="F741" s="1956"/>
      <c r="G741" s="1956"/>
      <c r="H741" s="1956"/>
      <c r="I741" s="609"/>
      <c r="J741" s="609"/>
      <c r="K741" s="1956"/>
      <c r="L741" s="1956"/>
      <c r="M741" s="1956"/>
      <c r="N741" s="1956"/>
      <c r="O741" s="1956"/>
      <c r="P741" s="1956"/>
      <c r="Q741" s="1956"/>
      <c r="R741" s="1956"/>
      <c r="S741" s="1956"/>
      <c r="T741" s="609"/>
      <c r="U741" s="1956"/>
      <c r="V741" s="1956"/>
      <c r="W741" s="1956"/>
      <c r="X741" s="1956"/>
      <c r="Y741" s="1956"/>
      <c r="Z741" s="1956"/>
      <c r="AA741" s="1956"/>
      <c r="AB741" s="1956"/>
    </row>
    <row r="742" spans="1:28" x14ac:dyDescent="0.35">
      <c r="A742" s="1956"/>
      <c r="B742" s="1956"/>
      <c r="C742" s="1956"/>
      <c r="D742" s="1956"/>
      <c r="E742" s="1956"/>
      <c r="F742" s="1956"/>
      <c r="G742" s="1956"/>
      <c r="H742" s="1956"/>
      <c r="I742" s="609"/>
      <c r="J742" s="609"/>
      <c r="K742" s="1956"/>
      <c r="L742" s="1956"/>
      <c r="M742" s="1956"/>
      <c r="N742" s="1956"/>
      <c r="O742" s="1956"/>
      <c r="P742" s="1956"/>
      <c r="Q742" s="1956"/>
      <c r="R742" s="1956"/>
      <c r="S742" s="1956"/>
      <c r="T742" s="609"/>
      <c r="U742" s="1956"/>
      <c r="V742" s="1956"/>
      <c r="W742" s="1956"/>
      <c r="X742" s="1956"/>
      <c r="Y742" s="1956"/>
      <c r="Z742" s="1956"/>
      <c r="AA742" s="1956"/>
      <c r="AB742" s="1956"/>
    </row>
    <row r="743" spans="1:28" x14ac:dyDescent="0.35">
      <c r="A743" s="1956"/>
      <c r="B743" s="1956"/>
      <c r="C743" s="1956"/>
      <c r="D743" s="1956"/>
      <c r="E743" s="1956"/>
      <c r="F743" s="1956"/>
      <c r="G743" s="1956"/>
      <c r="H743" s="1956"/>
      <c r="I743" s="609"/>
      <c r="J743" s="609"/>
      <c r="K743" s="1956"/>
      <c r="L743" s="1956"/>
      <c r="M743" s="1956"/>
      <c r="N743" s="1956"/>
      <c r="O743" s="1956"/>
      <c r="P743" s="1956"/>
      <c r="Q743" s="1956"/>
      <c r="R743" s="1956"/>
      <c r="S743" s="1956"/>
      <c r="T743" s="609"/>
      <c r="U743" s="1956"/>
      <c r="V743" s="1956"/>
      <c r="W743" s="1956"/>
      <c r="X743" s="1956"/>
      <c r="Y743" s="1956"/>
      <c r="Z743" s="1956"/>
      <c r="AA743" s="1956"/>
      <c r="AB743" s="1956"/>
    </row>
    <row r="744" spans="1:28" x14ac:dyDescent="0.35">
      <c r="A744" s="1956"/>
      <c r="B744" s="1956"/>
      <c r="C744" s="1956"/>
      <c r="D744" s="1956"/>
      <c r="E744" s="1956"/>
      <c r="F744" s="1956"/>
      <c r="G744" s="1956"/>
      <c r="H744" s="1956"/>
      <c r="I744" s="609"/>
      <c r="J744" s="609"/>
      <c r="K744" s="1956"/>
      <c r="L744" s="1956"/>
      <c r="M744" s="1956"/>
      <c r="N744" s="1956"/>
      <c r="O744" s="1956"/>
      <c r="P744" s="1956"/>
      <c r="Q744" s="1956"/>
      <c r="R744" s="1956"/>
      <c r="S744" s="1956"/>
      <c r="T744" s="609"/>
      <c r="U744" s="1956"/>
      <c r="V744" s="1956"/>
      <c r="W744" s="1956"/>
      <c r="X744" s="1956"/>
      <c r="Y744" s="1956"/>
      <c r="Z744" s="1956"/>
      <c r="AA744" s="1956"/>
      <c r="AB744" s="1956"/>
    </row>
    <row r="745" spans="1:28" x14ac:dyDescent="0.35">
      <c r="A745" s="1956"/>
      <c r="B745" s="1956"/>
      <c r="C745" s="1956"/>
      <c r="D745" s="1956"/>
      <c r="E745" s="1956"/>
      <c r="F745" s="1956"/>
      <c r="G745" s="1956"/>
      <c r="H745" s="1956"/>
      <c r="I745" s="609"/>
      <c r="J745" s="609"/>
      <c r="K745" s="1956"/>
      <c r="L745" s="1956"/>
      <c r="M745" s="1956"/>
      <c r="N745" s="1956"/>
      <c r="O745" s="1956"/>
      <c r="P745" s="1956"/>
      <c r="Q745" s="1956"/>
      <c r="R745" s="1956"/>
      <c r="S745" s="1956"/>
      <c r="T745" s="609"/>
      <c r="U745" s="1956"/>
      <c r="V745" s="1956"/>
      <c r="W745" s="1956"/>
      <c r="X745" s="1956"/>
      <c r="Y745" s="1956"/>
      <c r="Z745" s="1956"/>
      <c r="AA745" s="1956"/>
      <c r="AB745" s="1956"/>
    </row>
    <row r="746" spans="1:28" x14ac:dyDescent="0.35">
      <c r="A746" s="1956"/>
      <c r="B746" s="1956"/>
      <c r="C746" s="1956"/>
      <c r="D746" s="1956"/>
      <c r="E746" s="1956"/>
      <c r="F746" s="1956"/>
      <c r="G746" s="1956"/>
      <c r="H746" s="1956"/>
      <c r="I746" s="609"/>
      <c r="J746" s="609"/>
      <c r="K746" s="1956"/>
      <c r="L746" s="1956"/>
      <c r="M746" s="1956"/>
      <c r="N746" s="1956"/>
      <c r="O746" s="1956"/>
      <c r="P746" s="1956"/>
      <c r="Q746" s="1956"/>
      <c r="R746" s="1956"/>
      <c r="S746" s="1956"/>
      <c r="T746" s="609"/>
      <c r="U746" s="1956"/>
      <c r="V746" s="1956"/>
      <c r="W746" s="1956"/>
      <c r="X746" s="1956"/>
      <c r="Y746" s="1956"/>
      <c r="Z746" s="1956"/>
      <c r="AA746" s="1956"/>
      <c r="AB746" s="1956"/>
    </row>
    <row r="747" spans="1:28" x14ac:dyDescent="0.35">
      <c r="A747" s="1956"/>
      <c r="B747" s="1956"/>
      <c r="C747" s="1956"/>
      <c r="D747" s="1956"/>
      <c r="E747" s="1956"/>
      <c r="F747" s="1956"/>
      <c r="G747" s="1956"/>
      <c r="H747" s="1956"/>
      <c r="I747" s="609"/>
      <c r="J747" s="609"/>
      <c r="K747" s="1956"/>
      <c r="L747" s="1956"/>
      <c r="M747" s="1956"/>
      <c r="N747" s="1956"/>
      <c r="O747" s="1956"/>
      <c r="P747" s="1956"/>
      <c r="Q747" s="1956"/>
      <c r="R747" s="1956"/>
      <c r="S747" s="1956"/>
      <c r="T747" s="609"/>
      <c r="U747" s="1956"/>
      <c r="V747" s="1956"/>
      <c r="W747" s="1956"/>
      <c r="X747" s="1956"/>
      <c r="Y747" s="1956"/>
      <c r="Z747" s="1956"/>
      <c r="AA747" s="1956"/>
      <c r="AB747" s="1956"/>
    </row>
    <row r="748" spans="1:28" x14ac:dyDescent="0.35">
      <c r="A748" s="1956"/>
      <c r="B748" s="1956"/>
      <c r="C748" s="1956"/>
      <c r="D748" s="1956"/>
      <c r="E748" s="1956"/>
      <c r="F748" s="1956"/>
      <c r="G748" s="1956"/>
      <c r="H748" s="1956"/>
      <c r="I748" s="609"/>
      <c r="J748" s="609"/>
      <c r="K748" s="1956"/>
      <c r="L748" s="1956"/>
      <c r="M748" s="1956"/>
      <c r="N748" s="1956"/>
      <c r="O748" s="1956"/>
      <c r="P748" s="1956"/>
      <c r="Q748" s="1956"/>
      <c r="R748" s="1956"/>
      <c r="S748" s="1956"/>
      <c r="T748" s="609"/>
      <c r="U748" s="1956"/>
      <c r="V748" s="1956"/>
      <c r="W748" s="1956"/>
      <c r="X748" s="1956"/>
      <c r="Y748" s="1956"/>
      <c r="Z748" s="1956"/>
      <c r="AA748" s="1956"/>
      <c r="AB748" s="1956"/>
    </row>
    <row r="749" spans="1:28" x14ac:dyDescent="0.35">
      <c r="A749" s="1956"/>
      <c r="B749" s="1956"/>
      <c r="C749" s="1956"/>
      <c r="D749" s="1956"/>
      <c r="E749" s="1956"/>
      <c r="F749" s="1956"/>
      <c r="G749" s="1956"/>
      <c r="H749" s="1956"/>
      <c r="I749" s="609"/>
      <c r="J749" s="609"/>
      <c r="K749" s="1956"/>
      <c r="L749" s="1956"/>
      <c r="M749" s="1956"/>
      <c r="N749" s="1956"/>
      <c r="O749" s="1956"/>
      <c r="P749" s="1956"/>
      <c r="Q749" s="1956"/>
      <c r="R749" s="1956"/>
      <c r="S749" s="1956"/>
      <c r="T749" s="609"/>
      <c r="U749" s="1956"/>
      <c r="V749" s="1956"/>
      <c r="W749" s="1956"/>
      <c r="X749" s="1956"/>
      <c r="Y749" s="1956"/>
      <c r="Z749" s="1956"/>
      <c r="AA749" s="1956"/>
      <c r="AB749" s="1956"/>
    </row>
    <row r="750" spans="1:28" x14ac:dyDescent="0.35">
      <c r="A750" s="1956"/>
      <c r="B750" s="1956"/>
      <c r="C750" s="1956"/>
      <c r="D750" s="1956"/>
      <c r="E750" s="1956"/>
      <c r="F750" s="1956"/>
      <c r="G750" s="1956"/>
      <c r="H750" s="1956"/>
      <c r="I750" s="609"/>
      <c r="J750" s="609"/>
      <c r="K750" s="1956"/>
      <c r="L750" s="1956"/>
      <c r="M750" s="1956"/>
      <c r="N750" s="1956"/>
      <c r="O750" s="1956"/>
      <c r="P750" s="1956"/>
      <c r="Q750" s="1956"/>
      <c r="R750" s="1956"/>
      <c r="S750" s="1956"/>
      <c r="T750" s="609"/>
      <c r="U750" s="1956"/>
      <c r="V750" s="1956"/>
      <c r="W750" s="1956"/>
      <c r="X750" s="1956"/>
      <c r="Y750" s="1956"/>
      <c r="Z750" s="1956"/>
      <c r="AA750" s="1956"/>
      <c r="AB750" s="1956"/>
    </row>
    <row r="751" spans="1:28" x14ac:dyDescent="0.35">
      <c r="A751" s="1956"/>
      <c r="B751" s="1956"/>
      <c r="C751" s="1956"/>
      <c r="D751" s="1956"/>
      <c r="E751" s="1956"/>
      <c r="F751" s="1956"/>
      <c r="G751" s="1956"/>
      <c r="H751" s="1956"/>
      <c r="I751" s="609"/>
      <c r="J751" s="609"/>
      <c r="K751" s="1956"/>
      <c r="L751" s="1956"/>
      <c r="M751" s="1956"/>
      <c r="N751" s="1956"/>
      <c r="O751" s="1956"/>
      <c r="P751" s="1956"/>
      <c r="Q751" s="1956"/>
      <c r="R751" s="1956"/>
      <c r="S751" s="1956"/>
      <c r="T751" s="609"/>
      <c r="U751" s="1956"/>
      <c r="V751" s="1956"/>
      <c r="W751" s="1956"/>
      <c r="X751" s="1956"/>
      <c r="Y751" s="1956"/>
      <c r="Z751" s="1956"/>
      <c r="AA751" s="1956"/>
      <c r="AB751" s="1956"/>
    </row>
    <row r="752" spans="1:28" x14ac:dyDescent="0.35">
      <c r="A752" s="1956"/>
      <c r="B752" s="1956"/>
      <c r="C752" s="1956"/>
      <c r="D752" s="1956"/>
      <c r="E752" s="1956"/>
      <c r="F752" s="1956"/>
      <c r="G752" s="1956"/>
      <c r="H752" s="1956"/>
      <c r="I752" s="609"/>
      <c r="J752" s="609"/>
      <c r="K752" s="1956"/>
      <c r="L752" s="1956"/>
      <c r="M752" s="1956"/>
      <c r="N752" s="1956"/>
      <c r="O752" s="1956"/>
      <c r="P752" s="1956"/>
      <c r="Q752" s="1956"/>
      <c r="R752" s="1956"/>
      <c r="S752" s="1956"/>
      <c r="T752" s="609"/>
      <c r="U752" s="1956"/>
      <c r="V752" s="1956"/>
      <c r="W752" s="1956"/>
      <c r="X752" s="1956"/>
      <c r="Y752" s="1956"/>
      <c r="Z752" s="1956"/>
      <c r="AA752" s="1956"/>
      <c r="AB752" s="1956"/>
    </row>
    <row r="753" spans="1:28" x14ac:dyDescent="0.35">
      <c r="A753" s="1956"/>
      <c r="B753" s="1956"/>
      <c r="C753" s="1956"/>
      <c r="D753" s="1956"/>
      <c r="E753" s="1956"/>
      <c r="F753" s="1956"/>
      <c r="G753" s="1956"/>
      <c r="H753" s="1956"/>
      <c r="I753" s="609"/>
      <c r="J753" s="609"/>
      <c r="K753" s="1956"/>
      <c r="L753" s="1956"/>
      <c r="M753" s="1956"/>
      <c r="N753" s="1956"/>
      <c r="O753" s="1956"/>
      <c r="P753" s="1956"/>
      <c r="Q753" s="1956"/>
      <c r="R753" s="1956"/>
      <c r="S753" s="1956"/>
      <c r="T753" s="609"/>
      <c r="U753" s="1956"/>
      <c r="V753" s="1956"/>
      <c r="W753" s="1956"/>
      <c r="X753" s="1956"/>
      <c r="Y753" s="1956"/>
      <c r="Z753" s="1956"/>
      <c r="AA753" s="1956"/>
      <c r="AB753" s="1956"/>
    </row>
    <row r="754" spans="1:28" x14ac:dyDescent="0.35">
      <c r="A754" s="1956"/>
      <c r="B754" s="1956"/>
      <c r="C754" s="1956"/>
      <c r="D754" s="1956"/>
      <c r="E754" s="1956"/>
      <c r="F754" s="1956"/>
      <c r="G754" s="1956"/>
      <c r="H754" s="1956"/>
      <c r="I754" s="609"/>
      <c r="J754" s="609"/>
      <c r="K754" s="1956"/>
      <c r="L754" s="1956"/>
      <c r="M754" s="1956"/>
      <c r="N754" s="1956"/>
      <c r="O754" s="1956"/>
      <c r="P754" s="1956"/>
      <c r="Q754" s="1956"/>
      <c r="R754" s="1956"/>
      <c r="S754" s="1956"/>
      <c r="T754" s="609"/>
      <c r="U754" s="1956"/>
      <c r="V754" s="1956"/>
      <c r="W754" s="1956"/>
      <c r="X754" s="1956"/>
      <c r="Y754" s="1956"/>
      <c r="Z754" s="1956"/>
      <c r="AA754" s="1956"/>
      <c r="AB754" s="1956"/>
    </row>
    <row r="755" spans="1:28" x14ac:dyDescent="0.35">
      <c r="A755" s="1956"/>
      <c r="B755" s="1956"/>
      <c r="C755" s="1956"/>
      <c r="D755" s="1956"/>
      <c r="E755" s="1956"/>
      <c r="F755" s="1956"/>
      <c r="G755" s="1956"/>
      <c r="H755" s="1956"/>
      <c r="I755" s="609"/>
      <c r="J755" s="609"/>
      <c r="K755" s="1956"/>
      <c r="L755" s="1956"/>
      <c r="M755" s="1956"/>
      <c r="N755" s="1956"/>
      <c r="O755" s="1956"/>
      <c r="P755" s="1956"/>
      <c r="Q755" s="1956"/>
      <c r="R755" s="1956"/>
      <c r="S755" s="1956"/>
      <c r="T755" s="609"/>
      <c r="U755" s="1956"/>
      <c r="V755" s="1956"/>
      <c r="W755" s="1956"/>
      <c r="X755" s="1956"/>
      <c r="Y755" s="1956"/>
      <c r="Z755" s="1956"/>
      <c r="AA755" s="1956"/>
      <c r="AB755" s="1956"/>
    </row>
    <row r="756" spans="1:28" x14ac:dyDescent="0.35">
      <c r="A756" s="1956"/>
      <c r="B756" s="1956"/>
      <c r="C756" s="1956"/>
      <c r="D756" s="1956"/>
      <c r="E756" s="1956"/>
      <c r="F756" s="1956"/>
      <c r="G756" s="1956"/>
      <c r="H756" s="1956"/>
      <c r="I756" s="609"/>
      <c r="J756" s="609"/>
      <c r="K756" s="1956"/>
      <c r="L756" s="1956"/>
      <c r="M756" s="1956"/>
      <c r="N756" s="1956"/>
      <c r="O756" s="1956"/>
      <c r="P756" s="1956"/>
      <c r="Q756" s="1956"/>
      <c r="R756" s="1956"/>
      <c r="S756" s="1956"/>
      <c r="T756" s="609"/>
      <c r="U756" s="1956"/>
      <c r="V756" s="1956"/>
      <c r="W756" s="1956"/>
      <c r="X756" s="1956"/>
      <c r="Y756" s="1956"/>
      <c r="Z756" s="1956"/>
      <c r="AA756" s="1956"/>
      <c r="AB756" s="1956"/>
    </row>
    <row r="757" spans="1:28" x14ac:dyDescent="0.35">
      <c r="A757" s="1956"/>
      <c r="B757" s="1956"/>
      <c r="C757" s="1956"/>
      <c r="D757" s="1956"/>
      <c r="E757" s="1956"/>
      <c r="F757" s="1956"/>
      <c r="G757" s="1956"/>
      <c r="H757" s="1956"/>
      <c r="I757" s="609"/>
      <c r="J757" s="609"/>
      <c r="K757" s="1956"/>
      <c r="L757" s="1956"/>
      <c r="M757" s="1956"/>
      <c r="N757" s="1956"/>
      <c r="O757" s="1956"/>
      <c r="P757" s="1956"/>
      <c r="Q757" s="1956"/>
      <c r="R757" s="1956"/>
      <c r="S757" s="1956"/>
      <c r="T757" s="609"/>
      <c r="U757" s="1956"/>
      <c r="V757" s="1956"/>
      <c r="W757" s="1956"/>
      <c r="X757" s="1956"/>
      <c r="Y757" s="1956"/>
      <c r="Z757" s="1956"/>
      <c r="AA757" s="1956"/>
      <c r="AB757" s="1956"/>
    </row>
    <row r="758" spans="1:28" x14ac:dyDescent="0.35">
      <c r="A758" s="1956"/>
      <c r="B758" s="1956"/>
      <c r="C758" s="1956"/>
      <c r="D758" s="1956"/>
      <c r="E758" s="1956"/>
      <c r="F758" s="1956"/>
      <c r="G758" s="1956"/>
      <c r="H758" s="1956"/>
      <c r="I758" s="609"/>
      <c r="J758" s="609"/>
      <c r="K758" s="1956"/>
      <c r="L758" s="1956"/>
      <c r="M758" s="1956"/>
      <c r="N758" s="1956"/>
      <c r="O758" s="1956"/>
      <c r="P758" s="1956"/>
      <c r="Q758" s="1956"/>
      <c r="R758" s="1956"/>
      <c r="S758" s="1956"/>
      <c r="T758" s="609"/>
      <c r="U758" s="1956"/>
      <c r="V758" s="1956"/>
      <c r="W758" s="1956"/>
      <c r="X758" s="1956"/>
      <c r="Y758" s="1956"/>
      <c r="Z758" s="1956"/>
      <c r="AA758" s="1956"/>
      <c r="AB758" s="1956"/>
    </row>
    <row r="759" spans="1:28" x14ac:dyDescent="0.35">
      <c r="A759" s="1956"/>
      <c r="B759" s="1956"/>
      <c r="C759" s="1956"/>
      <c r="D759" s="1956"/>
      <c r="E759" s="1956"/>
      <c r="F759" s="1956"/>
      <c r="G759" s="1956"/>
      <c r="H759" s="1956"/>
      <c r="I759" s="609"/>
      <c r="J759" s="609"/>
      <c r="K759" s="1956"/>
      <c r="L759" s="1956"/>
      <c r="M759" s="1956"/>
      <c r="N759" s="1956"/>
      <c r="O759" s="1956"/>
      <c r="P759" s="1956"/>
      <c r="Q759" s="1956"/>
      <c r="R759" s="1956"/>
      <c r="S759" s="1956"/>
      <c r="T759" s="609"/>
      <c r="U759" s="1956"/>
      <c r="V759" s="1956"/>
      <c r="W759" s="1956"/>
      <c r="X759" s="1956"/>
      <c r="Y759" s="1956"/>
      <c r="Z759" s="1956"/>
      <c r="AA759" s="1956"/>
      <c r="AB759" s="1956"/>
    </row>
    <row r="760" spans="1:28" x14ac:dyDescent="0.35">
      <c r="A760" s="1956"/>
      <c r="B760" s="1956"/>
      <c r="C760" s="1956"/>
      <c r="D760" s="1956"/>
      <c r="E760" s="1956"/>
      <c r="F760" s="1956"/>
      <c r="G760" s="1956"/>
      <c r="H760" s="1956"/>
      <c r="I760" s="609"/>
      <c r="J760" s="609"/>
      <c r="K760" s="1956"/>
      <c r="L760" s="1956"/>
      <c r="M760" s="1956"/>
      <c r="N760" s="1956"/>
      <c r="O760" s="1956"/>
      <c r="P760" s="1956"/>
      <c r="Q760" s="1956"/>
      <c r="R760" s="1956"/>
      <c r="S760" s="1956"/>
      <c r="T760" s="609"/>
      <c r="U760" s="1956"/>
      <c r="V760" s="1956"/>
      <c r="W760" s="1956"/>
      <c r="X760" s="1956"/>
      <c r="Y760" s="1956"/>
      <c r="Z760" s="1956"/>
      <c r="AA760" s="1956"/>
      <c r="AB760" s="1956"/>
    </row>
    <row r="761" spans="1:28" x14ac:dyDescent="0.35">
      <c r="A761" s="1956"/>
      <c r="B761" s="1956"/>
      <c r="C761" s="1956"/>
      <c r="D761" s="1956"/>
      <c r="E761" s="1956"/>
      <c r="F761" s="1956"/>
      <c r="G761" s="1956"/>
      <c r="H761" s="1956"/>
      <c r="I761" s="609"/>
      <c r="J761" s="609"/>
      <c r="K761" s="1956"/>
      <c r="L761" s="1956"/>
      <c r="M761" s="1956"/>
      <c r="N761" s="1956"/>
      <c r="O761" s="1956"/>
      <c r="P761" s="1956"/>
      <c r="Q761" s="1956"/>
      <c r="R761" s="1956"/>
      <c r="S761" s="1956"/>
      <c r="T761" s="609"/>
      <c r="U761" s="1956"/>
      <c r="V761" s="1956"/>
      <c r="W761" s="1956"/>
      <c r="X761" s="1956"/>
      <c r="Y761" s="1956"/>
      <c r="Z761" s="1956"/>
      <c r="AA761" s="1956"/>
      <c r="AB761" s="1956"/>
    </row>
    <row r="762" spans="1:28" x14ac:dyDescent="0.35">
      <c r="A762" s="1956"/>
      <c r="B762" s="1956"/>
      <c r="C762" s="1956"/>
      <c r="D762" s="1956"/>
      <c r="E762" s="1956"/>
      <c r="F762" s="1956"/>
      <c r="G762" s="1956"/>
      <c r="H762" s="1956"/>
      <c r="I762" s="609"/>
      <c r="J762" s="609"/>
      <c r="K762" s="1956"/>
      <c r="L762" s="1956"/>
      <c r="M762" s="1956"/>
      <c r="N762" s="1956"/>
      <c r="O762" s="1956"/>
      <c r="P762" s="1956"/>
      <c r="Q762" s="1956"/>
      <c r="R762" s="1956"/>
      <c r="S762" s="1956"/>
      <c r="T762" s="609"/>
      <c r="U762" s="1956"/>
      <c r="V762" s="1956"/>
      <c r="W762" s="1956"/>
      <c r="X762" s="1956"/>
      <c r="Y762" s="1956"/>
      <c r="Z762" s="1956"/>
      <c r="AA762" s="1956"/>
      <c r="AB762" s="1956"/>
    </row>
    <row r="763" spans="1:28" x14ac:dyDescent="0.35">
      <c r="A763" s="1956"/>
      <c r="B763" s="1956"/>
      <c r="C763" s="1956"/>
      <c r="D763" s="1956"/>
      <c r="E763" s="1956"/>
      <c r="F763" s="1956"/>
      <c r="G763" s="1956"/>
      <c r="H763" s="1956"/>
      <c r="I763" s="609"/>
      <c r="J763" s="609"/>
      <c r="K763" s="1956"/>
      <c r="L763" s="1956"/>
      <c r="M763" s="1956"/>
      <c r="N763" s="1956"/>
      <c r="O763" s="1956"/>
      <c r="P763" s="1956"/>
      <c r="Q763" s="1956"/>
      <c r="R763" s="1956"/>
      <c r="S763" s="1956"/>
      <c r="T763" s="609"/>
      <c r="U763" s="1956"/>
      <c r="V763" s="1956"/>
      <c r="W763" s="1956"/>
      <c r="X763" s="1956"/>
      <c r="Y763" s="1956"/>
      <c r="Z763" s="1956"/>
      <c r="AA763" s="1956"/>
      <c r="AB763" s="1956"/>
    </row>
    <row r="764" spans="1:28" x14ac:dyDescent="0.35">
      <c r="A764" s="1956"/>
      <c r="B764" s="1956"/>
      <c r="C764" s="1956"/>
      <c r="D764" s="1956"/>
      <c r="E764" s="1956"/>
      <c r="F764" s="1956"/>
      <c r="G764" s="1956"/>
      <c r="H764" s="1956"/>
      <c r="I764" s="609"/>
      <c r="J764" s="609"/>
      <c r="K764" s="1956"/>
      <c r="L764" s="1956"/>
      <c r="M764" s="1956"/>
      <c r="N764" s="1956"/>
      <c r="O764" s="1956"/>
      <c r="P764" s="1956"/>
      <c r="Q764" s="1956"/>
      <c r="R764" s="1956"/>
      <c r="S764" s="1956"/>
      <c r="T764" s="609"/>
      <c r="U764" s="1956"/>
      <c r="V764" s="1956"/>
      <c r="W764" s="1956"/>
      <c r="X764" s="1956"/>
      <c r="Y764" s="1956"/>
      <c r="Z764" s="1956"/>
      <c r="AA764" s="1956"/>
      <c r="AB764" s="1956"/>
    </row>
    <row r="765" spans="1:28" x14ac:dyDescent="0.35">
      <c r="A765" s="1956"/>
      <c r="B765" s="1956"/>
      <c r="C765" s="1956"/>
      <c r="D765" s="1956"/>
      <c r="E765" s="1956"/>
      <c r="F765" s="1956"/>
      <c r="G765" s="1956"/>
      <c r="H765" s="1956"/>
      <c r="I765" s="609"/>
      <c r="J765" s="609"/>
      <c r="K765" s="1956"/>
      <c r="L765" s="1956"/>
      <c r="M765" s="1956"/>
      <c r="N765" s="1956"/>
      <c r="O765" s="1956"/>
      <c r="P765" s="1956"/>
      <c r="Q765" s="1956"/>
      <c r="R765" s="1956"/>
      <c r="S765" s="1956"/>
      <c r="T765" s="609"/>
      <c r="U765" s="1956"/>
      <c r="V765" s="1956"/>
      <c r="W765" s="1956"/>
      <c r="X765" s="1956"/>
      <c r="Y765" s="1956"/>
      <c r="Z765" s="1956"/>
      <c r="AA765" s="1956"/>
      <c r="AB765" s="1956"/>
    </row>
    <row r="766" spans="1:28" x14ac:dyDescent="0.35">
      <c r="A766" s="1956"/>
      <c r="B766" s="1956"/>
      <c r="C766" s="1956"/>
      <c r="D766" s="1956"/>
      <c r="E766" s="1956"/>
      <c r="F766" s="1956"/>
      <c r="G766" s="1956"/>
      <c r="H766" s="1956"/>
      <c r="I766" s="609"/>
      <c r="J766" s="609"/>
      <c r="K766" s="1956"/>
      <c r="L766" s="1956"/>
      <c r="M766" s="1956"/>
      <c r="N766" s="1956"/>
      <c r="O766" s="1956"/>
      <c r="P766" s="1956"/>
      <c r="Q766" s="1956"/>
      <c r="R766" s="1956"/>
      <c r="S766" s="1956"/>
      <c r="T766" s="609"/>
      <c r="U766" s="1956"/>
      <c r="V766" s="1956"/>
      <c r="W766" s="1956"/>
      <c r="X766" s="1956"/>
      <c r="Y766" s="1956"/>
      <c r="Z766" s="1956"/>
      <c r="AA766" s="1956"/>
      <c r="AB766" s="1956"/>
    </row>
    <row r="767" spans="1:28" x14ac:dyDescent="0.35">
      <c r="A767" s="1956"/>
      <c r="B767" s="1956"/>
      <c r="C767" s="1956"/>
      <c r="D767" s="1956"/>
      <c r="E767" s="1956"/>
      <c r="F767" s="1956"/>
      <c r="G767" s="1956"/>
      <c r="H767" s="1956"/>
      <c r="I767" s="609"/>
      <c r="J767" s="609"/>
      <c r="K767" s="1956"/>
      <c r="L767" s="1956"/>
      <c r="M767" s="1956"/>
      <c r="N767" s="1956"/>
      <c r="O767" s="1956"/>
      <c r="P767" s="1956"/>
      <c r="Q767" s="1956"/>
      <c r="R767" s="1956"/>
      <c r="S767" s="1956"/>
      <c r="T767" s="609"/>
      <c r="U767" s="1956"/>
      <c r="V767" s="1956"/>
      <c r="W767" s="1956"/>
      <c r="X767" s="1956"/>
      <c r="Y767" s="1956"/>
      <c r="Z767" s="1956"/>
      <c r="AA767" s="1956"/>
      <c r="AB767" s="1956"/>
    </row>
    <row r="768" spans="1:28" x14ac:dyDescent="0.35">
      <c r="A768" s="1956"/>
      <c r="B768" s="1956"/>
      <c r="C768" s="1956"/>
      <c r="D768" s="1956"/>
      <c r="E768" s="1956"/>
      <c r="F768" s="1956"/>
      <c r="G768" s="1956"/>
      <c r="H768" s="1956"/>
      <c r="I768" s="609"/>
      <c r="J768" s="609"/>
      <c r="K768" s="1956"/>
      <c r="L768" s="1956"/>
      <c r="M768" s="1956"/>
      <c r="N768" s="1956"/>
      <c r="O768" s="1956"/>
      <c r="P768" s="1956"/>
      <c r="Q768" s="1956"/>
      <c r="R768" s="1956"/>
      <c r="S768" s="1956"/>
      <c r="T768" s="609"/>
      <c r="U768" s="1956"/>
      <c r="V768" s="1956"/>
      <c r="W768" s="1956"/>
      <c r="X768" s="1956"/>
      <c r="Y768" s="1956"/>
      <c r="Z768" s="1956"/>
      <c r="AA768" s="1956"/>
      <c r="AB768" s="1956"/>
    </row>
    <row r="769" spans="1:28" x14ac:dyDescent="0.35">
      <c r="A769" s="1956"/>
      <c r="B769" s="1956"/>
      <c r="C769" s="1956"/>
      <c r="D769" s="1956"/>
      <c r="E769" s="1956"/>
      <c r="F769" s="1956"/>
      <c r="G769" s="1956"/>
      <c r="H769" s="1956"/>
      <c r="I769" s="609"/>
      <c r="J769" s="609"/>
      <c r="K769" s="1956"/>
      <c r="L769" s="1956"/>
      <c r="M769" s="1956"/>
      <c r="N769" s="1956"/>
      <c r="O769" s="1956"/>
      <c r="P769" s="1956"/>
      <c r="Q769" s="1956"/>
      <c r="R769" s="1956"/>
      <c r="S769" s="1956"/>
      <c r="T769" s="609"/>
      <c r="U769" s="1956"/>
      <c r="V769" s="1956"/>
      <c r="W769" s="1956"/>
      <c r="X769" s="1956"/>
      <c r="Y769" s="1956"/>
      <c r="Z769" s="1956"/>
      <c r="AA769" s="1956"/>
      <c r="AB769" s="1956"/>
    </row>
    <row r="770" spans="1:28" x14ac:dyDescent="0.35">
      <c r="A770" s="1956"/>
      <c r="B770" s="1956"/>
      <c r="C770" s="1956"/>
      <c r="D770" s="1956"/>
      <c r="E770" s="1956"/>
      <c r="F770" s="1956"/>
      <c r="G770" s="1956"/>
      <c r="H770" s="1956"/>
      <c r="I770" s="609"/>
      <c r="J770" s="609"/>
      <c r="K770" s="1956"/>
      <c r="L770" s="1956"/>
      <c r="M770" s="1956"/>
      <c r="N770" s="1956"/>
      <c r="O770" s="1956"/>
      <c r="P770" s="1956"/>
      <c r="Q770" s="1956"/>
      <c r="R770" s="1956"/>
      <c r="S770" s="1956"/>
      <c r="T770" s="609"/>
      <c r="U770" s="1956"/>
      <c r="V770" s="1956"/>
      <c r="W770" s="1956"/>
      <c r="X770" s="1956"/>
      <c r="Y770" s="1956"/>
      <c r="Z770" s="1956"/>
      <c r="AA770" s="1956"/>
      <c r="AB770" s="1956"/>
    </row>
    <row r="771" spans="1:28" x14ac:dyDescent="0.35">
      <c r="A771" s="1956"/>
      <c r="B771" s="1956"/>
      <c r="C771" s="1956"/>
      <c r="D771" s="1956"/>
      <c r="E771" s="1956"/>
      <c r="F771" s="1956"/>
      <c r="G771" s="1956"/>
      <c r="H771" s="1956"/>
      <c r="I771" s="609"/>
      <c r="J771" s="609"/>
      <c r="K771" s="1956"/>
      <c r="L771" s="1956"/>
      <c r="M771" s="1956"/>
      <c r="N771" s="1956"/>
      <c r="O771" s="1956"/>
      <c r="P771" s="1956"/>
      <c r="Q771" s="1956"/>
      <c r="R771" s="1956"/>
      <c r="S771" s="1956"/>
      <c r="T771" s="609"/>
      <c r="U771" s="1956"/>
      <c r="V771" s="1956"/>
      <c r="W771" s="1956"/>
      <c r="X771" s="1956"/>
      <c r="Y771" s="1956"/>
      <c r="Z771" s="1956"/>
      <c r="AA771" s="1956"/>
      <c r="AB771" s="1956"/>
    </row>
    <row r="772" spans="1:28" x14ac:dyDescent="0.35">
      <c r="A772" s="1956"/>
      <c r="B772" s="1956"/>
      <c r="C772" s="1956"/>
      <c r="D772" s="1956"/>
      <c r="E772" s="1956"/>
      <c r="F772" s="1956"/>
      <c r="G772" s="1956"/>
      <c r="H772" s="1956"/>
      <c r="I772" s="609"/>
      <c r="J772" s="609"/>
      <c r="K772" s="1956"/>
      <c r="L772" s="1956"/>
      <c r="M772" s="1956"/>
      <c r="N772" s="1956"/>
      <c r="O772" s="1956"/>
      <c r="P772" s="1956"/>
      <c r="Q772" s="1956"/>
      <c r="R772" s="1956"/>
      <c r="S772" s="1956"/>
      <c r="T772" s="609"/>
      <c r="U772" s="1956"/>
      <c r="V772" s="1956"/>
      <c r="W772" s="1956"/>
      <c r="X772" s="1956"/>
      <c r="Y772" s="1956"/>
      <c r="Z772" s="1956"/>
      <c r="AA772" s="1956"/>
      <c r="AB772" s="1956"/>
    </row>
    <row r="773" spans="1:28" x14ac:dyDescent="0.35">
      <c r="A773" s="1956"/>
      <c r="B773" s="1956"/>
      <c r="C773" s="1956"/>
      <c r="D773" s="1956"/>
      <c r="E773" s="1956"/>
      <c r="F773" s="1956"/>
      <c r="G773" s="1956"/>
      <c r="H773" s="1956"/>
      <c r="I773" s="609"/>
      <c r="J773" s="609"/>
      <c r="K773" s="1956"/>
      <c r="L773" s="1956"/>
      <c r="M773" s="1956"/>
      <c r="N773" s="1956"/>
      <c r="O773" s="1956"/>
      <c r="P773" s="1956"/>
      <c r="Q773" s="1956"/>
      <c r="R773" s="1956"/>
      <c r="S773" s="1956"/>
      <c r="T773" s="609"/>
      <c r="U773" s="1956"/>
      <c r="V773" s="1956"/>
      <c r="W773" s="1956"/>
      <c r="X773" s="1956"/>
      <c r="Y773" s="1956"/>
      <c r="Z773" s="1956"/>
      <c r="AA773" s="1956"/>
      <c r="AB773" s="1956"/>
    </row>
    <row r="774" spans="1:28" x14ac:dyDescent="0.35">
      <c r="A774" s="1956"/>
      <c r="B774" s="1956"/>
      <c r="C774" s="1956"/>
      <c r="D774" s="1956"/>
      <c r="E774" s="1956"/>
      <c r="F774" s="1956"/>
      <c r="G774" s="1956"/>
      <c r="H774" s="1956"/>
      <c r="I774" s="609"/>
      <c r="J774" s="609"/>
      <c r="K774" s="1956"/>
      <c r="L774" s="1956"/>
      <c r="M774" s="1956"/>
      <c r="N774" s="1956"/>
      <c r="O774" s="1956"/>
      <c r="P774" s="1956"/>
      <c r="Q774" s="1956"/>
      <c r="R774" s="1956"/>
      <c r="S774" s="1956"/>
      <c r="T774" s="609"/>
      <c r="U774" s="1956"/>
      <c r="V774" s="1956"/>
      <c r="W774" s="1956"/>
      <c r="X774" s="1956"/>
      <c r="Y774" s="1956"/>
      <c r="Z774" s="1956"/>
      <c r="AA774" s="1956"/>
      <c r="AB774" s="1956"/>
    </row>
    <row r="775" spans="1:28" x14ac:dyDescent="0.35">
      <c r="A775" s="1956"/>
      <c r="B775" s="1956"/>
      <c r="C775" s="1956"/>
      <c r="D775" s="1956"/>
      <c r="E775" s="1956"/>
      <c r="F775" s="1956"/>
      <c r="G775" s="1956"/>
      <c r="H775" s="1956"/>
      <c r="I775" s="609"/>
      <c r="J775" s="609"/>
      <c r="K775" s="1956"/>
      <c r="L775" s="1956"/>
      <c r="M775" s="1956"/>
      <c r="N775" s="1956"/>
      <c r="O775" s="1956"/>
      <c r="P775" s="1956"/>
      <c r="Q775" s="1956"/>
      <c r="R775" s="1956"/>
      <c r="S775" s="1956"/>
      <c r="T775" s="609"/>
      <c r="U775" s="1956"/>
      <c r="V775" s="1956"/>
      <c r="W775" s="1956"/>
      <c r="X775" s="1956"/>
      <c r="Y775" s="1956"/>
      <c r="Z775" s="1956"/>
      <c r="AA775" s="1956"/>
      <c r="AB775" s="1956"/>
    </row>
    <row r="776" spans="1:28" x14ac:dyDescent="0.35">
      <c r="A776" s="1956"/>
      <c r="B776" s="1956"/>
      <c r="C776" s="1956"/>
      <c r="D776" s="1956"/>
      <c r="E776" s="1956"/>
      <c r="F776" s="1956"/>
      <c r="G776" s="1956"/>
      <c r="H776" s="1956"/>
      <c r="I776" s="609"/>
      <c r="J776" s="609"/>
      <c r="K776" s="1956"/>
      <c r="L776" s="1956"/>
      <c r="M776" s="1956"/>
      <c r="N776" s="1956"/>
      <c r="O776" s="1956"/>
      <c r="P776" s="1956"/>
      <c r="Q776" s="1956"/>
      <c r="R776" s="1956"/>
      <c r="S776" s="1956"/>
      <c r="T776" s="609"/>
      <c r="U776" s="1956"/>
      <c r="V776" s="1956"/>
      <c r="W776" s="1956"/>
      <c r="X776" s="1956"/>
      <c r="Y776" s="1956"/>
      <c r="Z776" s="1956"/>
      <c r="AA776" s="1956"/>
      <c r="AB776" s="1956"/>
    </row>
    <row r="777" spans="1:28" x14ac:dyDescent="0.35">
      <c r="A777" s="1956"/>
      <c r="B777" s="1956"/>
      <c r="C777" s="1956"/>
      <c r="D777" s="1956"/>
      <c r="E777" s="1956"/>
      <c r="F777" s="1956"/>
      <c r="G777" s="1956"/>
      <c r="H777" s="1956"/>
      <c r="I777" s="609"/>
      <c r="J777" s="609"/>
      <c r="K777" s="1956"/>
      <c r="L777" s="1956"/>
      <c r="M777" s="1956"/>
      <c r="N777" s="1956"/>
      <c r="O777" s="1956"/>
      <c r="P777" s="1956"/>
      <c r="Q777" s="1956"/>
      <c r="R777" s="1956"/>
      <c r="S777" s="1956"/>
      <c r="T777" s="609"/>
      <c r="U777" s="1956"/>
      <c r="V777" s="1956"/>
      <c r="W777" s="1956"/>
      <c r="X777" s="1956"/>
      <c r="Y777" s="1956"/>
      <c r="Z777" s="1956"/>
      <c r="AA777" s="1956"/>
      <c r="AB777" s="1956"/>
    </row>
    <row r="778" spans="1:28" x14ac:dyDescent="0.35">
      <c r="A778" s="1956"/>
      <c r="B778" s="1956"/>
      <c r="C778" s="1956"/>
      <c r="D778" s="1956"/>
      <c r="E778" s="1956"/>
      <c r="F778" s="1956"/>
      <c r="G778" s="1956"/>
      <c r="H778" s="1956"/>
      <c r="I778" s="609"/>
      <c r="J778" s="609"/>
      <c r="K778" s="1956"/>
      <c r="L778" s="1956"/>
      <c r="M778" s="1956"/>
      <c r="N778" s="1956"/>
      <c r="O778" s="1956"/>
      <c r="P778" s="1956"/>
      <c r="Q778" s="1956"/>
      <c r="R778" s="1956"/>
      <c r="S778" s="1956"/>
      <c r="T778" s="609"/>
      <c r="U778" s="1956"/>
      <c r="V778" s="1956"/>
      <c r="W778" s="1956"/>
      <c r="X778" s="1956"/>
      <c r="Y778" s="1956"/>
      <c r="Z778" s="1956"/>
      <c r="AA778" s="1956"/>
      <c r="AB778" s="1956"/>
    </row>
    <row r="779" spans="1:28" x14ac:dyDescent="0.35">
      <c r="A779" s="1956"/>
      <c r="B779" s="1956"/>
      <c r="C779" s="1956"/>
      <c r="D779" s="1956"/>
      <c r="E779" s="1956"/>
      <c r="F779" s="1956"/>
      <c r="G779" s="1956"/>
      <c r="H779" s="1956"/>
      <c r="I779" s="609"/>
      <c r="J779" s="609"/>
      <c r="K779" s="1956"/>
      <c r="L779" s="1956"/>
      <c r="M779" s="1956"/>
      <c r="N779" s="1956"/>
      <c r="O779" s="1956"/>
      <c r="P779" s="1956"/>
      <c r="Q779" s="1956"/>
      <c r="R779" s="1956"/>
      <c r="S779" s="1956"/>
      <c r="T779" s="609"/>
      <c r="U779" s="1956"/>
      <c r="V779" s="1956"/>
      <c r="W779" s="1956"/>
      <c r="X779" s="1956"/>
      <c r="Y779" s="1956"/>
      <c r="Z779" s="1956"/>
      <c r="AA779" s="1956"/>
      <c r="AB779" s="1956"/>
    </row>
    <row r="780" spans="1:28" x14ac:dyDescent="0.35">
      <c r="A780" s="1956"/>
      <c r="B780" s="1956"/>
      <c r="C780" s="1956"/>
      <c r="D780" s="1956"/>
      <c r="E780" s="1956"/>
      <c r="F780" s="1956"/>
      <c r="G780" s="1956"/>
      <c r="H780" s="1956"/>
      <c r="I780" s="609"/>
      <c r="J780" s="609"/>
      <c r="K780" s="1956"/>
      <c r="L780" s="1956"/>
      <c r="M780" s="1956"/>
      <c r="N780" s="1956"/>
      <c r="O780" s="1956"/>
      <c r="P780" s="1956"/>
      <c r="Q780" s="1956"/>
      <c r="R780" s="1956"/>
      <c r="S780" s="1956"/>
      <c r="T780" s="609"/>
      <c r="U780" s="1956"/>
      <c r="V780" s="1956"/>
      <c r="W780" s="1956"/>
      <c r="X780" s="1956"/>
      <c r="Y780" s="1956"/>
      <c r="Z780" s="1956"/>
      <c r="AA780" s="1956"/>
      <c r="AB780" s="1956"/>
    </row>
    <row r="781" spans="1:28" x14ac:dyDescent="0.35">
      <c r="A781" s="1956"/>
      <c r="B781" s="1956"/>
      <c r="C781" s="1956"/>
      <c r="D781" s="1956"/>
      <c r="E781" s="1956"/>
      <c r="F781" s="1956"/>
      <c r="G781" s="1956"/>
      <c r="H781" s="1956"/>
      <c r="I781" s="609"/>
      <c r="J781" s="609"/>
      <c r="K781" s="1956"/>
      <c r="L781" s="1956"/>
      <c r="M781" s="1956"/>
      <c r="N781" s="1956"/>
      <c r="O781" s="1956"/>
      <c r="P781" s="1956"/>
      <c r="Q781" s="1956"/>
      <c r="R781" s="1956"/>
      <c r="S781" s="1956"/>
      <c r="T781" s="609"/>
      <c r="U781" s="1956"/>
      <c r="V781" s="1956"/>
      <c r="W781" s="1956"/>
      <c r="X781" s="1956"/>
      <c r="Y781" s="1956"/>
      <c r="Z781" s="1956"/>
      <c r="AA781" s="1956"/>
      <c r="AB781" s="1956"/>
    </row>
    <row r="782" spans="1:28" x14ac:dyDescent="0.35">
      <c r="A782" s="1956"/>
      <c r="B782" s="1956"/>
      <c r="C782" s="1956"/>
      <c r="D782" s="1956"/>
      <c r="E782" s="1956"/>
      <c r="F782" s="1956"/>
      <c r="G782" s="1956"/>
      <c r="H782" s="1956"/>
      <c r="I782" s="609"/>
      <c r="J782" s="609"/>
      <c r="K782" s="1956"/>
      <c r="L782" s="1956"/>
      <c r="M782" s="1956"/>
      <c r="N782" s="1956"/>
      <c r="O782" s="1956"/>
      <c r="P782" s="1956"/>
      <c r="Q782" s="1956"/>
      <c r="R782" s="1956"/>
      <c r="S782" s="1956"/>
      <c r="T782" s="609"/>
      <c r="U782" s="1956"/>
      <c r="V782" s="1956"/>
      <c r="W782" s="1956"/>
      <c r="X782" s="1956"/>
      <c r="Y782" s="1956"/>
      <c r="Z782" s="1956"/>
      <c r="AA782" s="1956"/>
      <c r="AB782" s="1956"/>
    </row>
    <row r="783" spans="1:28" x14ac:dyDescent="0.35">
      <c r="A783" s="1956"/>
      <c r="B783" s="1956"/>
      <c r="C783" s="1956"/>
      <c r="D783" s="1956"/>
      <c r="E783" s="1956"/>
      <c r="F783" s="1956"/>
      <c r="G783" s="1956"/>
      <c r="H783" s="1956"/>
      <c r="I783" s="609"/>
      <c r="J783" s="609"/>
      <c r="K783" s="1956"/>
      <c r="L783" s="1956"/>
      <c r="M783" s="1956"/>
      <c r="N783" s="1956"/>
      <c r="O783" s="1956"/>
      <c r="P783" s="1956"/>
      <c r="Q783" s="1956"/>
      <c r="R783" s="1956"/>
      <c r="S783" s="1956"/>
      <c r="T783" s="609"/>
      <c r="U783" s="1956"/>
      <c r="V783" s="1956"/>
      <c r="W783" s="1956"/>
      <c r="X783" s="1956"/>
      <c r="Y783" s="1956"/>
      <c r="Z783" s="1956"/>
      <c r="AA783" s="1956"/>
      <c r="AB783" s="1956"/>
    </row>
    <row r="784" spans="1:28" x14ac:dyDescent="0.35">
      <c r="A784" s="1956"/>
      <c r="B784" s="1956"/>
      <c r="C784" s="1956"/>
      <c r="D784" s="1956"/>
      <c r="E784" s="1956"/>
      <c r="F784" s="1956"/>
      <c r="G784" s="1956"/>
      <c r="H784" s="1956"/>
      <c r="I784" s="609"/>
      <c r="J784" s="609"/>
      <c r="K784" s="1956"/>
      <c r="L784" s="1956"/>
      <c r="M784" s="1956"/>
      <c r="N784" s="1956"/>
      <c r="O784" s="1956"/>
      <c r="P784" s="1956"/>
      <c r="Q784" s="1956"/>
      <c r="R784" s="1956"/>
      <c r="S784" s="1956"/>
      <c r="T784" s="609"/>
      <c r="U784" s="1956"/>
      <c r="V784" s="1956"/>
      <c r="W784" s="1956"/>
      <c r="X784" s="1956"/>
      <c r="Y784" s="1956"/>
      <c r="Z784" s="1956"/>
      <c r="AA784" s="1956"/>
      <c r="AB784" s="1956"/>
    </row>
    <row r="785" spans="1:28" x14ac:dyDescent="0.35">
      <c r="A785" s="1956"/>
      <c r="B785" s="1956"/>
      <c r="C785" s="1956"/>
      <c r="D785" s="1956"/>
      <c r="E785" s="1956"/>
      <c r="F785" s="1956"/>
      <c r="G785" s="1956"/>
      <c r="H785" s="1956"/>
      <c r="I785" s="609"/>
      <c r="J785" s="609"/>
      <c r="K785" s="1956"/>
      <c r="L785" s="1956"/>
      <c r="M785" s="1956"/>
      <c r="N785" s="1956"/>
      <c r="O785" s="1956"/>
      <c r="P785" s="1956"/>
      <c r="Q785" s="1956"/>
      <c r="R785" s="1956"/>
      <c r="S785" s="1956"/>
      <c r="T785" s="609"/>
      <c r="U785" s="1956"/>
      <c r="V785" s="1956"/>
      <c r="W785" s="1956"/>
      <c r="X785" s="1956"/>
      <c r="Y785" s="1956"/>
      <c r="Z785" s="1956"/>
      <c r="AA785" s="1956"/>
      <c r="AB785" s="1956"/>
    </row>
    <row r="786" spans="1:28" x14ac:dyDescent="0.35">
      <c r="A786" s="1956"/>
      <c r="B786" s="1956"/>
      <c r="C786" s="1956"/>
      <c r="D786" s="1956"/>
      <c r="E786" s="1956"/>
      <c r="F786" s="1956"/>
      <c r="G786" s="1956"/>
      <c r="H786" s="1956"/>
      <c r="I786" s="609"/>
      <c r="J786" s="609"/>
      <c r="K786" s="1956"/>
      <c r="L786" s="1956"/>
      <c r="M786" s="1956"/>
      <c r="N786" s="1956"/>
      <c r="O786" s="1956"/>
      <c r="P786" s="1956"/>
      <c r="Q786" s="1956"/>
      <c r="R786" s="1956"/>
      <c r="S786" s="1956"/>
      <c r="T786" s="609"/>
      <c r="U786" s="1956"/>
      <c r="V786" s="1956"/>
      <c r="W786" s="1956"/>
      <c r="X786" s="1956"/>
      <c r="Y786" s="1956"/>
      <c r="Z786" s="1956"/>
      <c r="AA786" s="1956"/>
      <c r="AB786" s="1956"/>
    </row>
    <row r="787" spans="1:28" x14ac:dyDescent="0.35">
      <c r="A787" s="1956"/>
      <c r="B787" s="1956"/>
      <c r="C787" s="1956"/>
      <c r="D787" s="1956"/>
      <c r="E787" s="1956"/>
      <c r="F787" s="1956"/>
      <c r="G787" s="1956"/>
      <c r="H787" s="1956"/>
      <c r="I787" s="609"/>
      <c r="J787" s="609"/>
      <c r="K787" s="1956"/>
      <c r="L787" s="1956"/>
      <c r="M787" s="1956"/>
      <c r="N787" s="1956"/>
      <c r="O787" s="1956"/>
      <c r="P787" s="1956"/>
      <c r="Q787" s="1956"/>
      <c r="R787" s="1956"/>
      <c r="S787" s="1956"/>
      <c r="T787" s="609"/>
      <c r="U787" s="1956"/>
      <c r="V787" s="1956"/>
      <c r="W787" s="1956"/>
      <c r="X787" s="1956"/>
      <c r="Y787" s="1956"/>
      <c r="Z787" s="1956"/>
      <c r="AA787" s="1956"/>
      <c r="AB787" s="1956"/>
    </row>
    <row r="788" spans="1:28" x14ac:dyDescent="0.35">
      <c r="A788" s="1956"/>
      <c r="B788" s="1956"/>
      <c r="C788" s="1956"/>
      <c r="D788" s="1956"/>
      <c r="E788" s="1956"/>
      <c r="F788" s="1956"/>
      <c r="G788" s="1956"/>
      <c r="H788" s="1956"/>
      <c r="I788" s="609"/>
      <c r="J788" s="609"/>
      <c r="K788" s="1956"/>
      <c r="L788" s="1956"/>
      <c r="M788" s="1956"/>
      <c r="N788" s="1956"/>
      <c r="O788" s="1956"/>
      <c r="P788" s="1956"/>
      <c r="Q788" s="1956"/>
      <c r="R788" s="1956"/>
      <c r="S788" s="1956"/>
      <c r="T788" s="609"/>
      <c r="U788" s="1956"/>
      <c r="V788" s="1956"/>
      <c r="W788" s="1956"/>
      <c r="X788" s="1956"/>
      <c r="Y788" s="1956"/>
      <c r="Z788" s="1956"/>
      <c r="AA788" s="1956"/>
      <c r="AB788" s="1956"/>
    </row>
    <row r="789" spans="1:28" x14ac:dyDescent="0.35">
      <c r="A789" s="1956"/>
      <c r="B789" s="1956"/>
      <c r="C789" s="1956"/>
      <c r="D789" s="1956"/>
      <c r="E789" s="1956"/>
      <c r="F789" s="1956"/>
      <c r="G789" s="1956"/>
      <c r="H789" s="1956"/>
      <c r="I789" s="609"/>
      <c r="J789" s="609"/>
      <c r="K789" s="1956"/>
      <c r="L789" s="1956"/>
      <c r="M789" s="1956"/>
      <c r="N789" s="1956"/>
      <c r="O789" s="1956"/>
      <c r="P789" s="1956"/>
      <c r="Q789" s="1956"/>
      <c r="R789" s="1956"/>
      <c r="S789" s="1956"/>
      <c r="T789" s="609"/>
      <c r="U789" s="1956"/>
      <c r="V789" s="1956"/>
      <c r="W789" s="1956"/>
      <c r="X789" s="1956"/>
      <c r="Y789" s="1956"/>
      <c r="Z789" s="1956"/>
      <c r="AA789" s="1956"/>
      <c r="AB789" s="1956"/>
    </row>
    <row r="790" spans="1:28" x14ac:dyDescent="0.35">
      <c r="A790" s="1956"/>
      <c r="B790" s="1956"/>
      <c r="C790" s="1956"/>
      <c r="D790" s="1956"/>
      <c r="E790" s="1956"/>
      <c r="F790" s="1956"/>
      <c r="G790" s="1956"/>
      <c r="H790" s="1956"/>
      <c r="I790" s="609"/>
      <c r="J790" s="609"/>
      <c r="K790" s="1956"/>
      <c r="L790" s="1956"/>
      <c r="M790" s="1956"/>
      <c r="N790" s="1956"/>
      <c r="O790" s="1956"/>
      <c r="P790" s="1956"/>
      <c r="Q790" s="1956"/>
      <c r="R790" s="1956"/>
      <c r="S790" s="1956"/>
      <c r="T790" s="609"/>
      <c r="U790" s="1956"/>
      <c r="V790" s="1956"/>
      <c r="W790" s="1956"/>
      <c r="X790" s="1956"/>
      <c r="Y790" s="1956"/>
      <c r="Z790" s="1956"/>
      <c r="AA790" s="1956"/>
      <c r="AB790" s="1956"/>
    </row>
    <row r="791" spans="1:28" x14ac:dyDescent="0.35">
      <c r="A791" s="1956"/>
      <c r="B791" s="1956"/>
      <c r="C791" s="1956"/>
      <c r="D791" s="1956"/>
      <c r="E791" s="1956"/>
      <c r="F791" s="1956"/>
      <c r="G791" s="1956"/>
      <c r="H791" s="1956"/>
      <c r="I791" s="609"/>
      <c r="J791" s="609"/>
      <c r="K791" s="1956"/>
      <c r="L791" s="1956"/>
      <c r="M791" s="1956"/>
      <c r="N791" s="1956"/>
      <c r="O791" s="1956"/>
      <c r="P791" s="1956"/>
      <c r="Q791" s="1956"/>
      <c r="R791" s="1956"/>
      <c r="S791" s="1956"/>
      <c r="T791" s="609"/>
      <c r="U791" s="1956"/>
      <c r="V791" s="1956"/>
      <c r="W791" s="1956"/>
      <c r="X791" s="1956"/>
      <c r="Y791" s="1956"/>
      <c r="Z791" s="1956"/>
      <c r="AA791" s="1956"/>
      <c r="AB791" s="1956"/>
    </row>
    <row r="792" spans="1:28" x14ac:dyDescent="0.35">
      <c r="A792" s="1956"/>
      <c r="B792" s="1956"/>
      <c r="C792" s="1956"/>
      <c r="D792" s="1956"/>
      <c r="E792" s="1956"/>
      <c r="F792" s="1956"/>
      <c r="G792" s="1956"/>
      <c r="H792" s="1956"/>
      <c r="I792" s="609"/>
      <c r="J792" s="609"/>
      <c r="K792" s="1956"/>
      <c r="L792" s="1956"/>
      <c r="M792" s="1956"/>
      <c r="N792" s="1956"/>
      <c r="O792" s="1956"/>
      <c r="P792" s="1956"/>
      <c r="Q792" s="1956"/>
      <c r="R792" s="1956"/>
      <c r="S792" s="1956"/>
      <c r="T792" s="609"/>
      <c r="U792" s="1956"/>
      <c r="V792" s="1956"/>
      <c r="W792" s="1956"/>
      <c r="X792" s="1956"/>
      <c r="Y792" s="1956"/>
      <c r="Z792" s="1956"/>
      <c r="AA792" s="1956"/>
      <c r="AB792" s="1956"/>
    </row>
    <row r="793" spans="1:28" x14ac:dyDescent="0.35">
      <c r="A793" s="1956"/>
      <c r="B793" s="1956"/>
      <c r="C793" s="1956"/>
      <c r="D793" s="1956"/>
      <c r="E793" s="1956"/>
      <c r="F793" s="1956"/>
      <c r="G793" s="1956"/>
      <c r="H793" s="1956"/>
      <c r="I793" s="609"/>
      <c r="J793" s="609"/>
      <c r="K793" s="1956"/>
      <c r="L793" s="1956"/>
      <c r="M793" s="1956"/>
      <c r="N793" s="1956"/>
      <c r="O793" s="1956"/>
      <c r="P793" s="1956"/>
      <c r="Q793" s="1956"/>
      <c r="R793" s="1956"/>
      <c r="S793" s="1956"/>
      <c r="T793" s="609"/>
      <c r="U793" s="1956"/>
      <c r="V793" s="1956"/>
      <c r="W793" s="1956"/>
      <c r="X793" s="1956"/>
      <c r="Y793" s="1956"/>
      <c r="Z793" s="1956"/>
      <c r="AA793" s="1956"/>
      <c r="AB793" s="1956"/>
    </row>
    <row r="794" spans="1:28" x14ac:dyDescent="0.35">
      <c r="A794" s="1956"/>
      <c r="B794" s="1956"/>
      <c r="C794" s="1956"/>
      <c r="D794" s="1956"/>
      <c r="E794" s="1956"/>
      <c r="F794" s="1956"/>
      <c r="G794" s="1956"/>
      <c r="H794" s="1956"/>
      <c r="I794" s="609"/>
      <c r="J794" s="609"/>
      <c r="K794" s="1956"/>
      <c r="L794" s="1956"/>
      <c r="M794" s="1956"/>
      <c r="N794" s="1956"/>
      <c r="O794" s="1956"/>
      <c r="P794" s="1956"/>
      <c r="Q794" s="1956"/>
      <c r="R794" s="1956"/>
      <c r="S794" s="1956"/>
      <c r="T794" s="609"/>
      <c r="U794" s="1956"/>
      <c r="V794" s="1956"/>
      <c r="W794" s="1956"/>
      <c r="X794" s="1956"/>
      <c r="Y794" s="1956"/>
      <c r="Z794" s="1956"/>
      <c r="AA794" s="1956"/>
      <c r="AB794" s="1956"/>
    </row>
    <row r="795" spans="1:28" x14ac:dyDescent="0.35">
      <c r="A795" s="1956"/>
      <c r="B795" s="1956"/>
      <c r="C795" s="1956"/>
      <c r="D795" s="1956"/>
      <c r="E795" s="1956"/>
      <c r="F795" s="1956"/>
      <c r="G795" s="1956"/>
      <c r="H795" s="1956"/>
      <c r="I795" s="609"/>
      <c r="J795" s="609"/>
      <c r="K795" s="1956"/>
      <c r="L795" s="1956"/>
      <c r="M795" s="1956"/>
      <c r="N795" s="1956"/>
      <c r="O795" s="1956"/>
      <c r="P795" s="1956"/>
      <c r="Q795" s="1956"/>
      <c r="R795" s="1956"/>
      <c r="S795" s="1956"/>
      <c r="T795" s="609"/>
      <c r="U795" s="1956"/>
      <c r="V795" s="1956"/>
      <c r="W795" s="1956"/>
      <c r="X795" s="1956"/>
      <c r="Y795" s="1956"/>
      <c r="Z795" s="1956"/>
      <c r="AA795" s="1956"/>
      <c r="AB795" s="1956"/>
    </row>
    <row r="796" spans="1:28" x14ac:dyDescent="0.35">
      <c r="A796" s="1956"/>
      <c r="B796" s="1956"/>
      <c r="C796" s="1956"/>
      <c r="D796" s="1956"/>
      <c r="E796" s="1956"/>
      <c r="F796" s="1956"/>
      <c r="G796" s="1956"/>
      <c r="H796" s="1956"/>
      <c r="I796" s="609"/>
      <c r="J796" s="609"/>
      <c r="K796" s="1956"/>
      <c r="L796" s="1956"/>
      <c r="M796" s="1956"/>
      <c r="N796" s="1956"/>
      <c r="O796" s="1956"/>
      <c r="P796" s="1956"/>
      <c r="Q796" s="1956"/>
      <c r="R796" s="1956"/>
      <c r="S796" s="1956"/>
      <c r="T796" s="609"/>
      <c r="U796" s="1956"/>
      <c r="V796" s="1956"/>
      <c r="W796" s="1956"/>
      <c r="X796" s="1956"/>
      <c r="Y796" s="1956"/>
      <c r="Z796" s="1956"/>
      <c r="AA796" s="1956"/>
      <c r="AB796" s="1956"/>
    </row>
    <row r="797" spans="1:28" x14ac:dyDescent="0.35">
      <c r="A797" s="1956"/>
      <c r="B797" s="1956"/>
      <c r="C797" s="1956"/>
      <c r="D797" s="1956"/>
      <c r="E797" s="1956"/>
      <c r="F797" s="1956"/>
      <c r="G797" s="1956"/>
      <c r="H797" s="1956"/>
      <c r="I797" s="609"/>
      <c r="J797" s="609"/>
      <c r="K797" s="1956"/>
      <c r="L797" s="1956"/>
      <c r="M797" s="1956"/>
      <c r="N797" s="1956"/>
      <c r="O797" s="1956"/>
      <c r="P797" s="1956"/>
      <c r="Q797" s="1956"/>
      <c r="R797" s="1956"/>
      <c r="S797" s="1956"/>
      <c r="T797" s="609"/>
      <c r="U797" s="1956"/>
      <c r="V797" s="1956"/>
      <c r="W797" s="1956"/>
      <c r="X797" s="1956"/>
      <c r="Y797" s="1956"/>
      <c r="Z797" s="1956"/>
      <c r="AA797" s="1956"/>
      <c r="AB797" s="1956"/>
    </row>
    <row r="798" spans="1:28" x14ac:dyDescent="0.35">
      <c r="A798" s="1956"/>
      <c r="B798" s="1956"/>
      <c r="C798" s="1956"/>
      <c r="D798" s="1956"/>
      <c r="E798" s="1956"/>
      <c r="F798" s="1956"/>
      <c r="G798" s="1956"/>
      <c r="H798" s="1956"/>
      <c r="I798" s="609"/>
      <c r="J798" s="609"/>
      <c r="K798" s="1956"/>
      <c r="L798" s="1956"/>
      <c r="M798" s="1956"/>
      <c r="N798" s="1956"/>
      <c r="O798" s="1956"/>
      <c r="P798" s="1956"/>
      <c r="Q798" s="1956"/>
      <c r="R798" s="1956"/>
      <c r="S798" s="1956"/>
      <c r="T798" s="609"/>
      <c r="U798" s="1956"/>
      <c r="V798" s="1956"/>
      <c r="W798" s="1956"/>
      <c r="X798" s="1956"/>
      <c r="Y798" s="1956"/>
      <c r="Z798" s="1956"/>
      <c r="AA798" s="1956"/>
      <c r="AB798" s="1956"/>
    </row>
    <row r="799" spans="1:28" x14ac:dyDescent="0.35">
      <c r="A799" s="1956"/>
      <c r="B799" s="1956"/>
      <c r="C799" s="1956"/>
      <c r="D799" s="1956"/>
      <c r="E799" s="1956"/>
      <c r="F799" s="1956"/>
      <c r="G799" s="1956"/>
      <c r="H799" s="1956"/>
      <c r="I799" s="609"/>
      <c r="J799" s="609"/>
      <c r="K799" s="1956"/>
      <c r="L799" s="1956"/>
      <c r="M799" s="1956"/>
      <c r="N799" s="1956"/>
      <c r="O799" s="1956"/>
      <c r="P799" s="1956"/>
      <c r="Q799" s="1956"/>
      <c r="R799" s="1956"/>
      <c r="S799" s="1956"/>
      <c r="T799" s="609"/>
      <c r="U799" s="1956"/>
      <c r="V799" s="1956"/>
      <c r="W799" s="1956"/>
      <c r="X799" s="1956"/>
      <c r="Y799" s="1956"/>
      <c r="Z799" s="1956"/>
      <c r="AA799" s="1956"/>
      <c r="AB799" s="1956"/>
    </row>
    <row r="800" spans="1:28" x14ac:dyDescent="0.35">
      <c r="A800" s="1956"/>
      <c r="B800" s="1956"/>
      <c r="C800" s="1956"/>
      <c r="D800" s="1956"/>
      <c r="E800" s="1956"/>
      <c r="F800" s="1956"/>
      <c r="G800" s="1956"/>
      <c r="H800" s="1956"/>
      <c r="I800" s="609"/>
      <c r="J800" s="609"/>
      <c r="K800" s="1956"/>
      <c r="L800" s="1956"/>
      <c r="M800" s="1956"/>
      <c r="N800" s="1956"/>
      <c r="O800" s="1956"/>
      <c r="P800" s="1956"/>
      <c r="Q800" s="1956"/>
      <c r="R800" s="1956"/>
      <c r="S800" s="1956"/>
      <c r="T800" s="609"/>
      <c r="U800" s="1956"/>
      <c r="V800" s="1956"/>
      <c r="W800" s="1956"/>
      <c r="X800" s="1956"/>
      <c r="Y800" s="1956"/>
      <c r="Z800" s="1956"/>
      <c r="AA800" s="1956"/>
      <c r="AB800" s="1956"/>
    </row>
    <row r="801" spans="1:28" x14ac:dyDescent="0.35">
      <c r="A801" s="1956"/>
      <c r="B801" s="1956"/>
      <c r="C801" s="1956"/>
      <c r="D801" s="1956"/>
      <c r="E801" s="1956"/>
      <c r="F801" s="1956"/>
      <c r="G801" s="1956"/>
      <c r="H801" s="1956"/>
      <c r="I801" s="609"/>
      <c r="J801" s="609"/>
      <c r="K801" s="1956"/>
      <c r="L801" s="1956"/>
      <c r="M801" s="1956"/>
      <c r="N801" s="1956"/>
      <c r="O801" s="1956"/>
      <c r="P801" s="1956"/>
      <c r="Q801" s="1956"/>
      <c r="R801" s="1956"/>
      <c r="S801" s="1956"/>
      <c r="T801" s="609"/>
      <c r="U801" s="1956"/>
      <c r="V801" s="1956"/>
      <c r="W801" s="1956"/>
      <c r="X801" s="1956"/>
      <c r="Y801" s="1956"/>
      <c r="Z801" s="1956"/>
      <c r="AA801" s="1956"/>
      <c r="AB801" s="1956"/>
    </row>
    <row r="802" spans="1:28" x14ac:dyDescent="0.35">
      <c r="A802" s="1956"/>
      <c r="B802" s="1956"/>
      <c r="C802" s="1956"/>
      <c r="D802" s="1956"/>
      <c r="E802" s="1956"/>
      <c r="F802" s="1956"/>
      <c r="G802" s="1956"/>
      <c r="H802" s="1956"/>
      <c r="I802" s="609"/>
      <c r="J802" s="609"/>
      <c r="K802" s="1956"/>
      <c r="L802" s="1956"/>
      <c r="M802" s="1956"/>
      <c r="N802" s="1956"/>
      <c r="O802" s="1956"/>
      <c r="P802" s="1956"/>
      <c r="Q802" s="1956"/>
      <c r="R802" s="1956"/>
      <c r="S802" s="1956"/>
      <c r="T802" s="609"/>
      <c r="U802" s="1956"/>
      <c r="V802" s="1956"/>
      <c r="W802" s="1956"/>
      <c r="X802" s="1956"/>
      <c r="Y802" s="1956"/>
      <c r="Z802" s="1956"/>
      <c r="AA802" s="1956"/>
      <c r="AB802" s="1956"/>
    </row>
    <row r="803" spans="1:28" x14ac:dyDescent="0.35">
      <c r="A803" s="1956"/>
      <c r="B803" s="1956"/>
      <c r="C803" s="1956"/>
      <c r="D803" s="1956"/>
      <c r="E803" s="1956"/>
      <c r="F803" s="1956"/>
      <c r="G803" s="1956"/>
      <c r="H803" s="1956"/>
      <c r="I803" s="609"/>
      <c r="J803" s="609"/>
      <c r="K803" s="1956"/>
      <c r="L803" s="1956"/>
      <c r="M803" s="1956"/>
      <c r="N803" s="1956"/>
      <c r="O803" s="1956"/>
      <c r="P803" s="1956"/>
      <c r="Q803" s="1956"/>
      <c r="R803" s="1956"/>
      <c r="S803" s="1956"/>
      <c r="T803" s="609"/>
      <c r="U803" s="1956"/>
      <c r="V803" s="1956"/>
      <c r="W803" s="1956"/>
      <c r="X803" s="1956"/>
      <c r="Y803" s="1956"/>
      <c r="Z803" s="1956"/>
      <c r="AA803" s="1956"/>
      <c r="AB803" s="1956"/>
    </row>
    <row r="804" spans="1:28" x14ac:dyDescent="0.35">
      <c r="A804" s="1956"/>
      <c r="B804" s="1956"/>
      <c r="C804" s="1956"/>
      <c r="D804" s="1956"/>
      <c r="E804" s="1956"/>
      <c r="F804" s="1956"/>
      <c r="G804" s="1956"/>
      <c r="H804" s="1956"/>
      <c r="I804" s="609"/>
      <c r="J804" s="609"/>
      <c r="K804" s="1956"/>
      <c r="L804" s="1956"/>
      <c r="M804" s="1956"/>
      <c r="N804" s="1956"/>
      <c r="O804" s="1956"/>
      <c r="P804" s="1956"/>
      <c r="Q804" s="1956"/>
      <c r="R804" s="1956"/>
      <c r="S804" s="1956"/>
      <c r="T804" s="609"/>
      <c r="U804" s="1956"/>
      <c r="V804" s="1956"/>
      <c r="W804" s="1956"/>
      <c r="X804" s="1956"/>
      <c r="Y804" s="1956"/>
      <c r="Z804" s="1956"/>
      <c r="AA804" s="1956"/>
      <c r="AB804" s="1956"/>
    </row>
    <row r="805" spans="1:28" x14ac:dyDescent="0.35">
      <c r="A805" s="1956"/>
      <c r="B805" s="1956"/>
      <c r="C805" s="1956"/>
      <c r="D805" s="1956"/>
      <c r="E805" s="1956"/>
      <c r="F805" s="1956"/>
      <c r="G805" s="1956"/>
      <c r="H805" s="1956"/>
      <c r="I805" s="609"/>
      <c r="J805" s="609"/>
      <c r="K805" s="1956"/>
      <c r="L805" s="1956"/>
      <c r="M805" s="1956"/>
      <c r="N805" s="1956"/>
      <c r="O805" s="1956"/>
      <c r="P805" s="1956"/>
      <c r="Q805" s="1956"/>
      <c r="R805" s="1956"/>
      <c r="S805" s="1956"/>
      <c r="T805" s="609"/>
      <c r="U805" s="1956"/>
      <c r="V805" s="1956"/>
      <c r="W805" s="1956"/>
      <c r="X805" s="1956"/>
      <c r="Y805" s="1956"/>
      <c r="Z805" s="1956"/>
      <c r="AA805" s="1956"/>
      <c r="AB805" s="1956"/>
    </row>
    <row r="806" spans="1:28" x14ac:dyDescent="0.35">
      <c r="A806" s="1956"/>
      <c r="B806" s="1956"/>
      <c r="C806" s="1956"/>
      <c r="D806" s="1956"/>
      <c r="E806" s="1956"/>
      <c r="F806" s="1956"/>
      <c r="G806" s="1956"/>
      <c r="H806" s="1956"/>
      <c r="I806" s="609"/>
      <c r="J806" s="609"/>
      <c r="K806" s="1956"/>
      <c r="L806" s="1956"/>
      <c r="M806" s="1956"/>
      <c r="N806" s="1956"/>
      <c r="O806" s="1956"/>
      <c r="P806" s="1956"/>
      <c r="Q806" s="1956"/>
      <c r="R806" s="1956"/>
      <c r="S806" s="1956"/>
      <c r="T806" s="609"/>
      <c r="U806" s="1956"/>
      <c r="V806" s="1956"/>
      <c r="W806" s="1956"/>
      <c r="X806" s="1956"/>
      <c r="Y806" s="1956"/>
      <c r="Z806" s="1956"/>
      <c r="AA806" s="1956"/>
      <c r="AB806" s="1956"/>
    </row>
    <row r="807" spans="1:28" x14ac:dyDescent="0.35">
      <c r="A807" s="1956"/>
      <c r="B807" s="1956"/>
      <c r="C807" s="1956"/>
      <c r="D807" s="1956"/>
      <c r="E807" s="1956"/>
      <c r="F807" s="1956"/>
      <c r="G807" s="1956"/>
      <c r="H807" s="1956"/>
      <c r="I807" s="609"/>
      <c r="J807" s="609"/>
      <c r="K807" s="1956"/>
      <c r="L807" s="1956"/>
      <c r="M807" s="1956"/>
      <c r="N807" s="1956"/>
      <c r="O807" s="1956"/>
      <c r="P807" s="1956"/>
      <c r="Q807" s="1956"/>
      <c r="R807" s="1956"/>
      <c r="S807" s="1956"/>
      <c r="T807" s="609"/>
      <c r="U807" s="1956"/>
      <c r="V807" s="1956"/>
      <c r="W807" s="1956"/>
      <c r="X807" s="1956"/>
      <c r="Y807" s="1956"/>
      <c r="Z807" s="1956"/>
      <c r="AA807" s="1956"/>
      <c r="AB807" s="1956"/>
    </row>
    <row r="808" spans="1:28" x14ac:dyDescent="0.35">
      <c r="A808" s="1956"/>
      <c r="B808" s="1956"/>
      <c r="C808" s="1956"/>
      <c r="D808" s="1956"/>
      <c r="E808" s="1956"/>
      <c r="F808" s="1956"/>
      <c r="G808" s="1956"/>
      <c r="H808" s="1956"/>
      <c r="I808" s="609"/>
      <c r="J808" s="609"/>
      <c r="K808" s="1956"/>
      <c r="L808" s="1956"/>
      <c r="M808" s="1956"/>
      <c r="N808" s="1956"/>
      <c r="O808" s="1956"/>
      <c r="P808" s="1956"/>
      <c r="Q808" s="1956"/>
      <c r="R808" s="1956"/>
      <c r="S808" s="1956"/>
      <c r="T808" s="609"/>
      <c r="U808" s="1956"/>
      <c r="V808" s="1956"/>
      <c r="W808" s="1956"/>
      <c r="X808" s="1956"/>
      <c r="Y808" s="1956"/>
      <c r="Z808" s="1956"/>
      <c r="AA808" s="1956"/>
      <c r="AB808" s="1956"/>
    </row>
    <row r="809" spans="1:28" x14ac:dyDescent="0.35">
      <c r="A809" s="1956"/>
      <c r="B809" s="1956"/>
      <c r="C809" s="1956"/>
      <c r="D809" s="1956"/>
      <c r="E809" s="1956"/>
      <c r="F809" s="1956"/>
      <c r="G809" s="1956"/>
      <c r="H809" s="1956"/>
      <c r="I809" s="609"/>
      <c r="J809" s="609"/>
      <c r="K809" s="1956"/>
      <c r="L809" s="1956"/>
      <c r="M809" s="1956"/>
      <c r="N809" s="1956"/>
      <c r="O809" s="1956"/>
      <c r="P809" s="1956"/>
      <c r="Q809" s="1956"/>
      <c r="R809" s="1956"/>
      <c r="S809" s="1956"/>
      <c r="T809" s="609"/>
      <c r="U809" s="1956"/>
      <c r="V809" s="1956"/>
      <c r="W809" s="1956"/>
      <c r="X809" s="1956"/>
      <c r="Y809" s="1956"/>
      <c r="Z809" s="1956"/>
      <c r="AA809" s="1956"/>
      <c r="AB809" s="1956"/>
    </row>
    <row r="810" spans="1:28" x14ac:dyDescent="0.35">
      <c r="A810" s="1956"/>
      <c r="B810" s="1956"/>
      <c r="C810" s="1956"/>
      <c r="D810" s="1956"/>
      <c r="E810" s="1956"/>
      <c r="F810" s="1956"/>
      <c r="G810" s="1956"/>
      <c r="H810" s="1956"/>
      <c r="I810" s="609"/>
      <c r="J810" s="609"/>
      <c r="K810" s="1956"/>
      <c r="L810" s="1956"/>
      <c r="M810" s="1956"/>
      <c r="N810" s="1956"/>
      <c r="O810" s="1956"/>
      <c r="P810" s="1956"/>
      <c r="Q810" s="1956"/>
      <c r="R810" s="1956"/>
      <c r="S810" s="1956"/>
      <c r="T810" s="609"/>
      <c r="U810" s="1956"/>
      <c r="V810" s="1956"/>
      <c r="W810" s="1956"/>
      <c r="X810" s="1956"/>
      <c r="Y810" s="1956"/>
      <c r="Z810" s="1956"/>
      <c r="AA810" s="1956"/>
      <c r="AB810" s="1956"/>
    </row>
    <row r="811" spans="1:28" x14ac:dyDescent="0.35">
      <c r="A811" s="1956"/>
      <c r="B811" s="1956"/>
      <c r="C811" s="1956"/>
      <c r="D811" s="1956"/>
      <c r="E811" s="1956"/>
      <c r="F811" s="1956"/>
      <c r="G811" s="1956"/>
      <c r="H811" s="1956"/>
      <c r="I811" s="609"/>
      <c r="J811" s="609"/>
      <c r="K811" s="1956"/>
      <c r="L811" s="1956"/>
      <c r="M811" s="1956"/>
      <c r="N811" s="1956"/>
      <c r="O811" s="1956"/>
      <c r="P811" s="1956"/>
      <c r="Q811" s="1956"/>
      <c r="R811" s="1956"/>
      <c r="S811" s="1956"/>
      <c r="T811" s="609"/>
      <c r="U811" s="1956"/>
      <c r="V811" s="1956"/>
      <c r="W811" s="1956"/>
      <c r="X811" s="1956"/>
      <c r="Y811" s="1956"/>
      <c r="Z811" s="1956"/>
      <c r="AA811" s="1956"/>
      <c r="AB811" s="1956"/>
    </row>
    <row r="812" spans="1:28" x14ac:dyDescent="0.35">
      <c r="A812" s="1956"/>
      <c r="B812" s="1956"/>
      <c r="C812" s="1956"/>
      <c r="D812" s="1956"/>
      <c r="E812" s="1956"/>
      <c r="F812" s="1956"/>
      <c r="G812" s="1956"/>
      <c r="H812" s="1956"/>
      <c r="I812" s="609"/>
      <c r="J812" s="609"/>
      <c r="K812" s="1956"/>
      <c r="L812" s="1956"/>
      <c r="M812" s="1956"/>
      <c r="N812" s="1956"/>
      <c r="O812" s="1956"/>
      <c r="P812" s="1956"/>
      <c r="Q812" s="1956"/>
      <c r="R812" s="1956"/>
      <c r="S812" s="1956"/>
      <c r="T812" s="609"/>
      <c r="U812" s="1956"/>
      <c r="V812" s="1956"/>
      <c r="W812" s="1956"/>
      <c r="X812" s="1956"/>
      <c r="Y812" s="1956"/>
      <c r="Z812" s="1956"/>
      <c r="AA812" s="1956"/>
      <c r="AB812" s="1956"/>
    </row>
    <row r="813" spans="1:28" x14ac:dyDescent="0.35">
      <c r="A813" s="1956"/>
      <c r="B813" s="1956"/>
      <c r="C813" s="1956"/>
      <c r="D813" s="1956"/>
      <c r="E813" s="1956"/>
      <c r="F813" s="1956"/>
      <c r="G813" s="1956"/>
      <c r="H813" s="1956"/>
      <c r="I813" s="609"/>
      <c r="J813" s="609"/>
      <c r="K813" s="1956"/>
      <c r="L813" s="1956"/>
      <c r="M813" s="1956"/>
      <c r="N813" s="1956"/>
      <c r="O813" s="1956"/>
      <c r="P813" s="1956"/>
      <c r="Q813" s="1956"/>
      <c r="R813" s="1956"/>
      <c r="S813" s="1956"/>
      <c r="T813" s="609"/>
      <c r="U813" s="1956"/>
      <c r="V813" s="1956"/>
      <c r="W813" s="1956"/>
      <c r="X813" s="1956"/>
      <c r="Y813" s="1956"/>
      <c r="Z813" s="1956"/>
      <c r="AA813" s="1956"/>
      <c r="AB813" s="1956"/>
    </row>
    <row r="814" spans="1:28" x14ac:dyDescent="0.35">
      <c r="A814" s="1956"/>
      <c r="B814" s="1956"/>
      <c r="C814" s="1956"/>
      <c r="D814" s="1956"/>
      <c r="E814" s="1956"/>
      <c r="F814" s="1956"/>
      <c r="G814" s="1956"/>
      <c r="H814" s="1956"/>
      <c r="I814" s="609"/>
      <c r="J814" s="609"/>
      <c r="K814" s="1956"/>
      <c r="L814" s="1956"/>
      <c r="M814" s="1956"/>
      <c r="N814" s="1956"/>
      <c r="O814" s="1956"/>
      <c r="P814" s="1956"/>
      <c r="Q814" s="1956"/>
      <c r="R814" s="1956"/>
      <c r="S814" s="1956"/>
      <c r="T814" s="609"/>
      <c r="U814" s="1956"/>
      <c r="V814" s="1956"/>
      <c r="W814" s="1956"/>
      <c r="X814" s="1956"/>
      <c r="Y814" s="1956"/>
      <c r="Z814" s="1956"/>
      <c r="AA814" s="1956"/>
      <c r="AB814" s="1956"/>
    </row>
    <row r="815" spans="1:28" x14ac:dyDescent="0.35">
      <c r="A815" s="1956"/>
      <c r="B815" s="1956"/>
      <c r="C815" s="1956"/>
      <c r="D815" s="1956"/>
      <c r="E815" s="1956"/>
      <c r="F815" s="1956"/>
      <c r="G815" s="1956"/>
      <c r="H815" s="1956"/>
      <c r="I815" s="609"/>
      <c r="J815" s="609"/>
      <c r="K815" s="1956"/>
      <c r="L815" s="1956"/>
      <c r="M815" s="1956"/>
      <c r="N815" s="1956"/>
      <c r="O815" s="1956"/>
      <c r="P815" s="1956"/>
      <c r="Q815" s="1956"/>
      <c r="R815" s="1956"/>
      <c r="S815" s="1956"/>
      <c r="T815" s="609"/>
      <c r="U815" s="1956"/>
      <c r="V815" s="1956"/>
      <c r="W815" s="1956"/>
      <c r="X815" s="1956"/>
      <c r="Y815" s="1956"/>
      <c r="Z815" s="1956"/>
      <c r="AA815" s="1956"/>
      <c r="AB815" s="1956"/>
    </row>
    <row r="816" spans="1:28" x14ac:dyDescent="0.35">
      <c r="A816" s="1956"/>
      <c r="B816" s="1956"/>
      <c r="C816" s="1956"/>
      <c r="D816" s="1956"/>
      <c r="E816" s="1956"/>
      <c r="F816" s="1956"/>
      <c r="G816" s="1956"/>
      <c r="H816" s="1956"/>
      <c r="I816" s="609"/>
      <c r="J816" s="609"/>
      <c r="K816" s="1956"/>
      <c r="L816" s="1956"/>
      <c r="M816" s="1956"/>
      <c r="N816" s="1956"/>
      <c r="O816" s="1956"/>
      <c r="P816" s="1956"/>
      <c r="Q816" s="1956"/>
      <c r="R816" s="1956"/>
      <c r="S816" s="1956"/>
      <c r="T816" s="609"/>
      <c r="U816" s="1956"/>
      <c r="V816" s="1956"/>
      <c r="W816" s="1956"/>
      <c r="X816" s="1956"/>
      <c r="Y816" s="1956"/>
      <c r="Z816" s="1956"/>
      <c r="AA816" s="1956"/>
      <c r="AB816" s="1956"/>
    </row>
    <row r="817" spans="1:28" x14ac:dyDescent="0.35">
      <c r="A817" s="1956"/>
      <c r="B817" s="1956"/>
      <c r="C817" s="1956"/>
      <c r="D817" s="1956"/>
      <c r="E817" s="1956"/>
      <c r="F817" s="1956"/>
      <c r="G817" s="1956"/>
      <c r="H817" s="1956"/>
      <c r="I817" s="609"/>
      <c r="J817" s="609"/>
      <c r="K817" s="1956"/>
      <c r="L817" s="1956"/>
      <c r="M817" s="1956"/>
      <c r="N817" s="1956"/>
      <c r="O817" s="1956"/>
      <c r="P817" s="1956"/>
      <c r="Q817" s="1956"/>
      <c r="R817" s="1956"/>
      <c r="S817" s="1956"/>
      <c r="T817" s="609"/>
      <c r="U817" s="1956"/>
      <c r="V817" s="1956"/>
      <c r="W817" s="1956"/>
      <c r="X817" s="1956"/>
      <c r="Y817" s="1956"/>
      <c r="Z817" s="1956"/>
      <c r="AA817" s="1956"/>
      <c r="AB817" s="1956"/>
    </row>
    <row r="818" spans="1:28" x14ac:dyDescent="0.35">
      <c r="A818" s="1956"/>
      <c r="B818" s="1956"/>
      <c r="C818" s="1956"/>
      <c r="D818" s="1956"/>
      <c r="E818" s="1956"/>
      <c r="F818" s="1956"/>
      <c r="G818" s="1956"/>
      <c r="H818" s="1956"/>
      <c r="I818" s="609"/>
      <c r="J818" s="609"/>
      <c r="K818" s="1956"/>
      <c r="L818" s="1956"/>
      <c r="M818" s="1956"/>
      <c r="N818" s="1956"/>
      <c r="O818" s="1956"/>
      <c r="P818" s="1956"/>
      <c r="Q818" s="1956"/>
      <c r="R818" s="1956"/>
      <c r="S818" s="1956"/>
      <c r="T818" s="609"/>
      <c r="U818" s="1956"/>
      <c r="V818" s="1956"/>
      <c r="W818" s="1956"/>
      <c r="X818" s="1956"/>
      <c r="Y818" s="1956"/>
      <c r="Z818" s="1956"/>
      <c r="AA818" s="1956"/>
      <c r="AB818" s="1956"/>
    </row>
    <row r="819" spans="1:28" x14ac:dyDescent="0.35">
      <c r="A819" s="1956"/>
      <c r="B819" s="1956"/>
      <c r="C819" s="1956"/>
      <c r="D819" s="1956"/>
      <c r="E819" s="1956"/>
      <c r="F819" s="1956"/>
      <c r="G819" s="1956"/>
      <c r="H819" s="1956"/>
      <c r="I819" s="609"/>
      <c r="J819" s="609"/>
      <c r="K819" s="1956"/>
      <c r="L819" s="1956"/>
      <c r="M819" s="1956"/>
      <c r="N819" s="1956"/>
      <c r="O819" s="1956"/>
      <c r="P819" s="1956"/>
      <c r="Q819" s="1956"/>
      <c r="R819" s="1956"/>
      <c r="S819" s="1956"/>
      <c r="T819" s="609"/>
      <c r="U819" s="1956"/>
      <c r="V819" s="1956"/>
      <c r="W819" s="1956"/>
      <c r="X819" s="1956"/>
      <c r="Y819" s="1956"/>
      <c r="Z819" s="1956"/>
      <c r="AA819" s="1956"/>
      <c r="AB819" s="1956"/>
    </row>
    <row r="820" spans="1:28" x14ac:dyDescent="0.35">
      <c r="A820" s="1956"/>
      <c r="B820" s="1956"/>
      <c r="C820" s="1956"/>
      <c r="D820" s="1956"/>
      <c r="E820" s="1956"/>
      <c r="F820" s="1956"/>
      <c r="G820" s="1956"/>
      <c r="H820" s="1956"/>
      <c r="I820" s="609"/>
      <c r="J820" s="609"/>
      <c r="K820" s="1956"/>
      <c r="L820" s="1956"/>
      <c r="M820" s="1956"/>
      <c r="N820" s="1956"/>
      <c r="O820" s="1956"/>
      <c r="P820" s="1956"/>
      <c r="Q820" s="1956"/>
      <c r="R820" s="1956"/>
      <c r="S820" s="1956"/>
      <c r="T820" s="609"/>
      <c r="U820" s="1956"/>
      <c r="V820" s="1956"/>
      <c r="W820" s="1956"/>
      <c r="X820" s="1956"/>
      <c r="Y820" s="1956"/>
      <c r="Z820" s="1956"/>
      <c r="AA820" s="1956"/>
      <c r="AB820" s="1956"/>
    </row>
    <row r="821" spans="1:28" x14ac:dyDescent="0.35">
      <c r="A821" s="1956"/>
      <c r="B821" s="1956"/>
      <c r="C821" s="1956"/>
      <c r="D821" s="1956"/>
      <c r="E821" s="1956"/>
      <c r="F821" s="1956"/>
      <c r="G821" s="1956"/>
      <c r="H821" s="1956"/>
      <c r="I821" s="609"/>
      <c r="J821" s="609"/>
      <c r="K821" s="1956"/>
      <c r="L821" s="1956"/>
      <c r="M821" s="1956"/>
      <c r="N821" s="1956"/>
      <c r="O821" s="1956"/>
      <c r="P821" s="1956"/>
      <c r="Q821" s="1956"/>
      <c r="R821" s="1956"/>
      <c r="S821" s="1956"/>
      <c r="T821" s="609"/>
      <c r="U821" s="1956"/>
      <c r="V821" s="1956"/>
      <c r="W821" s="1956"/>
      <c r="X821" s="1956"/>
      <c r="Y821" s="1956"/>
      <c r="Z821" s="1956"/>
      <c r="AA821" s="1956"/>
      <c r="AB821" s="1956"/>
    </row>
    <row r="822" spans="1:28" x14ac:dyDescent="0.35">
      <c r="A822" s="1956"/>
      <c r="B822" s="1956"/>
      <c r="C822" s="1956"/>
      <c r="D822" s="1956"/>
      <c r="E822" s="1956"/>
      <c r="F822" s="1956"/>
      <c r="G822" s="1956"/>
      <c r="H822" s="1956"/>
      <c r="I822" s="609"/>
      <c r="J822" s="609"/>
      <c r="K822" s="1956"/>
      <c r="L822" s="1956"/>
      <c r="M822" s="1956"/>
      <c r="N822" s="1956"/>
      <c r="O822" s="1956"/>
      <c r="P822" s="1956"/>
      <c r="Q822" s="1956"/>
      <c r="R822" s="1956"/>
      <c r="S822" s="1956"/>
      <c r="T822" s="609"/>
      <c r="U822" s="1956"/>
      <c r="V822" s="1956"/>
      <c r="W822" s="1956"/>
      <c r="X822" s="1956"/>
      <c r="Y822" s="1956"/>
      <c r="Z822" s="1956"/>
      <c r="AA822" s="1956"/>
      <c r="AB822" s="1956"/>
    </row>
    <row r="823" spans="1:28" x14ac:dyDescent="0.35">
      <c r="A823" s="1956"/>
      <c r="B823" s="1956"/>
      <c r="C823" s="1956"/>
      <c r="D823" s="1956"/>
      <c r="E823" s="1956"/>
      <c r="F823" s="1956"/>
      <c r="G823" s="1956"/>
      <c r="H823" s="1956"/>
      <c r="I823" s="609"/>
      <c r="J823" s="609"/>
      <c r="K823" s="1956"/>
      <c r="L823" s="1956"/>
      <c r="M823" s="1956"/>
      <c r="N823" s="1956"/>
      <c r="O823" s="1956"/>
      <c r="P823" s="1956"/>
      <c r="Q823" s="1956"/>
      <c r="R823" s="1956"/>
      <c r="S823" s="1956"/>
      <c r="T823" s="609"/>
      <c r="U823" s="1956"/>
      <c r="V823" s="1956"/>
      <c r="W823" s="1956"/>
      <c r="X823" s="1956"/>
      <c r="Y823" s="1956"/>
      <c r="Z823" s="1956"/>
      <c r="AA823" s="1956"/>
      <c r="AB823" s="1956"/>
    </row>
    <row r="824" spans="1:28" x14ac:dyDescent="0.35">
      <c r="A824" s="1956"/>
      <c r="B824" s="1956"/>
      <c r="C824" s="1956"/>
      <c r="D824" s="1956"/>
      <c r="E824" s="1956"/>
      <c r="F824" s="1956"/>
      <c r="G824" s="1956"/>
      <c r="H824" s="1956"/>
      <c r="I824" s="609"/>
      <c r="J824" s="609"/>
      <c r="K824" s="1956"/>
      <c r="L824" s="1956"/>
      <c r="M824" s="1956"/>
      <c r="N824" s="1956"/>
      <c r="O824" s="1956"/>
      <c r="P824" s="1956"/>
      <c r="Q824" s="1956"/>
      <c r="R824" s="1956"/>
      <c r="S824" s="1956"/>
      <c r="T824" s="609"/>
      <c r="U824" s="1956"/>
      <c r="V824" s="1956"/>
      <c r="W824" s="1956"/>
      <c r="X824" s="1956"/>
      <c r="Y824" s="1956"/>
      <c r="Z824" s="1956"/>
      <c r="AA824" s="1956"/>
      <c r="AB824" s="1956"/>
    </row>
    <row r="825" spans="1:28" x14ac:dyDescent="0.35">
      <c r="A825" s="1956"/>
      <c r="B825" s="1956"/>
      <c r="C825" s="1956"/>
      <c r="D825" s="1956"/>
      <c r="E825" s="1956"/>
      <c r="F825" s="1956"/>
      <c r="G825" s="1956"/>
      <c r="H825" s="1956"/>
      <c r="I825" s="609"/>
      <c r="J825" s="609"/>
      <c r="K825" s="1956"/>
      <c r="L825" s="1956"/>
      <c r="M825" s="1956"/>
      <c r="N825" s="1956"/>
      <c r="O825" s="1956"/>
      <c r="P825" s="1956"/>
      <c r="Q825" s="1956"/>
      <c r="R825" s="1956"/>
      <c r="S825" s="1956"/>
      <c r="T825" s="609"/>
      <c r="U825" s="1956"/>
      <c r="V825" s="1956"/>
      <c r="W825" s="1956"/>
      <c r="X825" s="1956"/>
      <c r="Y825" s="1956"/>
      <c r="Z825" s="1956"/>
      <c r="AA825" s="1956"/>
      <c r="AB825" s="1956"/>
    </row>
    <row r="826" spans="1:28" x14ac:dyDescent="0.35">
      <c r="A826" s="1956"/>
      <c r="B826" s="1956"/>
      <c r="C826" s="1956"/>
      <c r="D826" s="1956"/>
      <c r="E826" s="1956"/>
      <c r="F826" s="1956"/>
      <c r="G826" s="1956"/>
      <c r="H826" s="1956"/>
      <c r="I826" s="609"/>
      <c r="J826" s="609"/>
      <c r="K826" s="1956"/>
      <c r="L826" s="1956"/>
      <c r="M826" s="1956"/>
      <c r="N826" s="1956"/>
      <c r="O826" s="1956"/>
      <c r="P826" s="1956"/>
      <c r="Q826" s="1956"/>
      <c r="R826" s="1956"/>
      <c r="S826" s="1956"/>
      <c r="T826" s="609"/>
      <c r="U826" s="1956"/>
      <c r="V826" s="1956"/>
      <c r="W826" s="1956"/>
      <c r="X826" s="1956"/>
      <c r="Y826" s="1956"/>
      <c r="Z826" s="1956"/>
      <c r="AA826" s="1956"/>
      <c r="AB826" s="1956"/>
    </row>
    <row r="827" spans="1:28" x14ac:dyDescent="0.35">
      <c r="A827" s="1956"/>
      <c r="B827" s="1956"/>
      <c r="C827" s="1956"/>
      <c r="D827" s="1956"/>
      <c r="E827" s="1956"/>
      <c r="F827" s="1956"/>
      <c r="G827" s="1956"/>
      <c r="H827" s="1956"/>
      <c r="I827" s="609"/>
      <c r="J827" s="609"/>
      <c r="K827" s="1956"/>
      <c r="L827" s="1956"/>
      <c r="M827" s="1956"/>
      <c r="N827" s="1956"/>
      <c r="O827" s="1956"/>
      <c r="P827" s="1956"/>
      <c r="Q827" s="1956"/>
      <c r="R827" s="1956"/>
      <c r="S827" s="1956"/>
      <c r="T827" s="609"/>
      <c r="U827" s="1956"/>
      <c r="V827" s="1956"/>
      <c r="W827" s="1956"/>
      <c r="X827" s="1956"/>
      <c r="Y827" s="1956"/>
      <c r="Z827" s="1956"/>
      <c r="AA827" s="1956"/>
      <c r="AB827" s="1956"/>
    </row>
    <row r="828" spans="1:28" x14ac:dyDescent="0.35">
      <c r="A828" s="1956"/>
      <c r="B828" s="1956"/>
      <c r="C828" s="1956"/>
      <c r="D828" s="1956"/>
      <c r="E828" s="1956"/>
      <c r="F828" s="1956"/>
      <c r="G828" s="1956"/>
      <c r="H828" s="1956"/>
      <c r="I828" s="609"/>
      <c r="J828" s="609"/>
      <c r="K828" s="1956"/>
      <c r="L828" s="1956"/>
      <c r="M828" s="1956"/>
      <c r="N828" s="1956"/>
      <c r="O828" s="1956"/>
      <c r="P828" s="1956"/>
      <c r="Q828" s="1956"/>
      <c r="R828" s="1956"/>
      <c r="S828" s="1956"/>
      <c r="T828" s="609"/>
      <c r="U828" s="1956"/>
      <c r="V828" s="1956"/>
      <c r="W828" s="1956"/>
      <c r="X828" s="1956"/>
      <c r="Y828" s="1956"/>
      <c r="Z828" s="1956"/>
      <c r="AA828" s="1956"/>
      <c r="AB828" s="1956"/>
    </row>
    <row r="829" spans="1:28" x14ac:dyDescent="0.35">
      <c r="A829" s="1956"/>
      <c r="B829" s="1956"/>
      <c r="C829" s="1956"/>
      <c r="D829" s="1956"/>
      <c r="E829" s="1956"/>
      <c r="F829" s="1956"/>
      <c r="G829" s="1956"/>
      <c r="H829" s="1956"/>
      <c r="I829" s="609"/>
      <c r="J829" s="609"/>
      <c r="K829" s="1956"/>
      <c r="L829" s="1956"/>
      <c r="M829" s="1956"/>
      <c r="N829" s="1956"/>
      <c r="O829" s="1956"/>
      <c r="P829" s="1956"/>
      <c r="Q829" s="1956"/>
      <c r="R829" s="1956"/>
      <c r="S829" s="1956"/>
      <c r="T829" s="609"/>
      <c r="U829" s="1956"/>
      <c r="V829" s="1956"/>
      <c r="W829" s="1956"/>
      <c r="X829" s="1956"/>
      <c r="Y829" s="1956"/>
      <c r="Z829" s="1956"/>
      <c r="AA829" s="1956"/>
      <c r="AB829" s="1956"/>
    </row>
    <row r="830" spans="1:28" x14ac:dyDescent="0.35">
      <c r="A830" s="1956"/>
      <c r="B830" s="1956"/>
      <c r="C830" s="1956"/>
      <c r="D830" s="1956"/>
      <c r="E830" s="1956"/>
      <c r="F830" s="1956"/>
      <c r="G830" s="1956"/>
      <c r="H830" s="1956"/>
      <c r="I830" s="609"/>
      <c r="J830" s="609"/>
      <c r="K830" s="1956"/>
      <c r="L830" s="1956"/>
      <c r="M830" s="1956"/>
      <c r="N830" s="1956"/>
      <c r="O830" s="1956"/>
      <c r="P830" s="1956"/>
      <c r="Q830" s="1956"/>
      <c r="R830" s="1956"/>
      <c r="S830" s="1956"/>
      <c r="T830" s="609"/>
      <c r="U830" s="1956"/>
      <c r="V830" s="1956"/>
      <c r="W830" s="1956"/>
      <c r="X830" s="1956"/>
      <c r="Y830" s="1956"/>
      <c r="Z830" s="1956"/>
      <c r="AA830" s="1956"/>
      <c r="AB830" s="1956"/>
    </row>
    <row r="831" spans="1:28" x14ac:dyDescent="0.35">
      <c r="A831" s="1956"/>
      <c r="B831" s="1956"/>
      <c r="C831" s="1956"/>
      <c r="D831" s="1956"/>
      <c r="E831" s="1956"/>
      <c r="F831" s="1956"/>
      <c r="G831" s="1956"/>
      <c r="H831" s="1956"/>
      <c r="I831" s="609"/>
      <c r="J831" s="609"/>
      <c r="K831" s="1956"/>
      <c r="L831" s="1956"/>
      <c r="M831" s="1956"/>
      <c r="N831" s="1956"/>
      <c r="O831" s="1956"/>
      <c r="P831" s="1956"/>
      <c r="Q831" s="1956"/>
      <c r="R831" s="1956"/>
      <c r="S831" s="1956"/>
      <c r="T831" s="609"/>
      <c r="U831" s="1956"/>
      <c r="V831" s="1956"/>
      <c r="W831" s="1956"/>
      <c r="X831" s="1956"/>
      <c r="Y831" s="1956"/>
      <c r="Z831" s="1956"/>
      <c r="AA831" s="1956"/>
      <c r="AB831" s="1956"/>
    </row>
    <row r="832" spans="1:28" x14ac:dyDescent="0.35">
      <c r="A832" s="1956"/>
      <c r="B832" s="1956"/>
      <c r="C832" s="1956"/>
      <c r="D832" s="1956"/>
      <c r="E832" s="1956"/>
      <c r="F832" s="1956"/>
      <c r="G832" s="1956"/>
      <c r="H832" s="1956"/>
      <c r="I832" s="609"/>
      <c r="J832" s="609"/>
      <c r="K832" s="1956"/>
      <c r="L832" s="1956"/>
      <c r="M832" s="1956"/>
      <c r="N832" s="1956"/>
      <c r="O832" s="1956"/>
      <c r="P832" s="1956"/>
      <c r="Q832" s="1956"/>
      <c r="R832" s="1956"/>
      <c r="S832" s="1956"/>
      <c r="T832" s="609"/>
      <c r="U832" s="1956"/>
      <c r="V832" s="1956"/>
      <c r="W832" s="1956"/>
      <c r="X832" s="1956"/>
      <c r="Y832" s="1956"/>
      <c r="Z832" s="1956"/>
      <c r="AA832" s="1956"/>
      <c r="AB832" s="1956"/>
    </row>
    <row r="833" spans="1:28" x14ac:dyDescent="0.35">
      <c r="A833" s="1956"/>
      <c r="B833" s="1956"/>
      <c r="C833" s="1956"/>
      <c r="D833" s="1956"/>
      <c r="E833" s="1956"/>
      <c r="F833" s="1956"/>
      <c r="G833" s="1956"/>
      <c r="H833" s="1956"/>
      <c r="I833" s="609"/>
      <c r="J833" s="609"/>
      <c r="K833" s="1956"/>
      <c r="L833" s="1956"/>
      <c r="M833" s="1956"/>
      <c r="N833" s="1956"/>
      <c r="O833" s="1956"/>
      <c r="P833" s="1956"/>
      <c r="Q833" s="1956"/>
      <c r="R833" s="1956"/>
      <c r="S833" s="1956"/>
      <c r="T833" s="609"/>
      <c r="U833" s="1956"/>
      <c r="V833" s="1956"/>
      <c r="W833" s="1956"/>
      <c r="X833" s="1956"/>
      <c r="Y833" s="1956"/>
      <c r="Z833" s="1956"/>
      <c r="AA833" s="1956"/>
      <c r="AB833" s="1956"/>
    </row>
    <row r="834" spans="1:28" x14ac:dyDescent="0.35">
      <c r="A834" s="1956"/>
      <c r="B834" s="1956"/>
      <c r="C834" s="1956"/>
      <c r="D834" s="1956"/>
      <c r="E834" s="1956"/>
      <c r="F834" s="1956"/>
      <c r="G834" s="1956"/>
      <c r="H834" s="1956"/>
      <c r="I834" s="609"/>
      <c r="J834" s="609"/>
      <c r="K834" s="1956"/>
      <c r="L834" s="1956"/>
      <c r="M834" s="1956"/>
      <c r="N834" s="1956"/>
      <c r="O834" s="1956"/>
      <c r="P834" s="1956"/>
      <c r="Q834" s="1956"/>
      <c r="R834" s="1956"/>
      <c r="S834" s="1956"/>
      <c r="T834" s="609"/>
      <c r="U834" s="1956"/>
      <c r="V834" s="1956"/>
      <c r="W834" s="1956"/>
      <c r="X834" s="1956"/>
      <c r="Y834" s="1956"/>
      <c r="Z834" s="1956"/>
      <c r="AA834" s="1956"/>
      <c r="AB834" s="1956"/>
    </row>
    <row r="835" spans="1:28" x14ac:dyDescent="0.35">
      <c r="A835" s="1956"/>
      <c r="B835" s="1956"/>
      <c r="C835" s="1956"/>
      <c r="D835" s="1956"/>
      <c r="E835" s="1956"/>
      <c r="F835" s="1956"/>
      <c r="G835" s="1956"/>
      <c r="H835" s="1956"/>
      <c r="I835" s="609"/>
      <c r="J835" s="609"/>
      <c r="K835" s="1956"/>
      <c r="L835" s="1956"/>
      <c r="M835" s="1956"/>
      <c r="N835" s="1956"/>
      <c r="O835" s="1956"/>
      <c r="P835" s="1956"/>
      <c r="Q835" s="1956"/>
      <c r="R835" s="1956"/>
      <c r="S835" s="1956"/>
      <c r="T835" s="609"/>
      <c r="U835" s="1956"/>
      <c r="V835" s="1956"/>
      <c r="W835" s="1956"/>
      <c r="X835" s="1956"/>
      <c r="Y835" s="1956"/>
      <c r="Z835" s="1956"/>
      <c r="AA835" s="1956"/>
      <c r="AB835" s="1956"/>
    </row>
    <row r="836" spans="1:28" x14ac:dyDescent="0.35">
      <c r="A836" s="1956"/>
      <c r="B836" s="1956"/>
      <c r="C836" s="1956"/>
      <c r="D836" s="1956"/>
      <c r="E836" s="1956"/>
      <c r="F836" s="1956"/>
      <c r="G836" s="1956"/>
      <c r="H836" s="1956"/>
      <c r="I836" s="609"/>
      <c r="J836" s="609"/>
      <c r="K836" s="1956"/>
      <c r="L836" s="1956"/>
      <c r="M836" s="1956"/>
      <c r="N836" s="1956"/>
      <c r="O836" s="1956"/>
      <c r="P836" s="1956"/>
      <c r="Q836" s="1956"/>
      <c r="R836" s="1956"/>
      <c r="S836" s="1956"/>
      <c r="T836" s="609"/>
      <c r="U836" s="1956"/>
      <c r="V836" s="1956"/>
      <c r="W836" s="1956"/>
      <c r="X836" s="1956"/>
      <c r="Y836" s="1956"/>
      <c r="Z836" s="1956"/>
      <c r="AA836" s="1956"/>
      <c r="AB836" s="1956"/>
    </row>
    <row r="837" spans="1:28" x14ac:dyDescent="0.35">
      <c r="A837" s="1956"/>
      <c r="B837" s="1956"/>
      <c r="C837" s="1956"/>
      <c r="D837" s="1956"/>
      <c r="E837" s="1956"/>
      <c r="F837" s="1956"/>
      <c r="G837" s="1956"/>
      <c r="H837" s="1956"/>
      <c r="I837" s="609"/>
      <c r="J837" s="609"/>
      <c r="K837" s="1956"/>
      <c r="L837" s="1956"/>
      <c r="M837" s="1956"/>
      <c r="N837" s="1956"/>
      <c r="O837" s="1956"/>
      <c r="P837" s="1956"/>
      <c r="Q837" s="1956"/>
      <c r="R837" s="1956"/>
      <c r="S837" s="1956"/>
      <c r="T837" s="609"/>
      <c r="U837" s="1956"/>
      <c r="V837" s="1956"/>
      <c r="W837" s="1956"/>
      <c r="X837" s="1956"/>
      <c r="Y837" s="1956"/>
      <c r="Z837" s="1956"/>
      <c r="AA837" s="1956"/>
      <c r="AB837" s="1956"/>
    </row>
    <row r="838" spans="1:28" x14ac:dyDescent="0.35">
      <c r="A838" s="1956"/>
      <c r="B838" s="1956"/>
      <c r="C838" s="1956"/>
      <c r="D838" s="1956"/>
      <c r="E838" s="1956"/>
      <c r="F838" s="1956"/>
      <c r="G838" s="1956"/>
      <c r="H838" s="1956"/>
      <c r="I838" s="609"/>
      <c r="J838" s="609"/>
      <c r="K838" s="1956"/>
      <c r="L838" s="1956"/>
      <c r="M838" s="1956"/>
      <c r="N838" s="1956"/>
      <c r="O838" s="1956"/>
      <c r="P838" s="1956"/>
      <c r="Q838" s="1956"/>
      <c r="R838" s="1956"/>
      <c r="S838" s="1956"/>
      <c r="T838" s="609"/>
      <c r="U838" s="1956"/>
      <c r="V838" s="1956"/>
      <c r="W838" s="1956"/>
      <c r="X838" s="1956"/>
      <c r="Y838" s="1956"/>
      <c r="Z838" s="1956"/>
      <c r="AA838" s="1956"/>
      <c r="AB838" s="1956"/>
    </row>
    <row r="839" spans="1:28" x14ac:dyDescent="0.35">
      <c r="A839" s="1956"/>
      <c r="B839" s="1956"/>
      <c r="C839" s="1956"/>
      <c r="D839" s="1956"/>
      <c r="E839" s="1956"/>
      <c r="F839" s="1956"/>
      <c r="G839" s="1956"/>
      <c r="H839" s="1956"/>
      <c r="I839" s="609"/>
      <c r="J839" s="609"/>
      <c r="K839" s="1956"/>
      <c r="L839" s="1956"/>
      <c r="M839" s="1956"/>
      <c r="N839" s="1956"/>
      <c r="O839" s="1956"/>
      <c r="P839" s="1956"/>
      <c r="Q839" s="1956"/>
      <c r="R839" s="1956"/>
      <c r="S839" s="1956"/>
      <c r="T839" s="609"/>
      <c r="U839" s="1956"/>
      <c r="V839" s="1956"/>
      <c r="W839" s="1956"/>
      <c r="X839" s="1956"/>
      <c r="Y839" s="1956"/>
      <c r="Z839" s="1956"/>
      <c r="AA839" s="1956"/>
      <c r="AB839" s="1956"/>
    </row>
    <row r="840" spans="1:28" x14ac:dyDescent="0.35">
      <c r="A840" s="1956"/>
      <c r="B840" s="1956"/>
      <c r="C840" s="1956"/>
      <c r="D840" s="1956"/>
      <c r="E840" s="1956"/>
      <c r="F840" s="1956"/>
      <c r="G840" s="1956"/>
      <c r="H840" s="1956"/>
      <c r="I840" s="609"/>
      <c r="J840" s="609"/>
      <c r="K840" s="1956"/>
      <c r="L840" s="1956"/>
      <c r="M840" s="1956"/>
      <c r="N840" s="1956"/>
      <c r="O840" s="1956"/>
      <c r="P840" s="1956"/>
      <c r="Q840" s="1956"/>
      <c r="R840" s="1956"/>
      <c r="S840" s="1956"/>
      <c r="T840" s="609"/>
      <c r="U840" s="1956"/>
      <c r="V840" s="1956"/>
      <c r="W840" s="1956"/>
      <c r="X840" s="1956"/>
      <c r="Y840" s="1956"/>
      <c r="Z840" s="1956"/>
      <c r="AA840" s="1956"/>
      <c r="AB840" s="1956"/>
    </row>
    <row r="841" spans="1:28" x14ac:dyDescent="0.35">
      <c r="A841" s="1956"/>
      <c r="B841" s="1956"/>
      <c r="C841" s="1956"/>
      <c r="D841" s="1956"/>
      <c r="E841" s="1956"/>
      <c r="F841" s="1956"/>
      <c r="G841" s="1956"/>
      <c r="H841" s="1956"/>
      <c r="I841" s="609"/>
      <c r="J841" s="609"/>
      <c r="K841" s="1956"/>
      <c r="L841" s="1956"/>
      <c r="M841" s="1956"/>
      <c r="N841" s="1956"/>
      <c r="O841" s="1956"/>
      <c r="P841" s="1956"/>
      <c r="Q841" s="1956"/>
      <c r="R841" s="1956"/>
      <c r="S841" s="1956"/>
      <c r="T841" s="609"/>
      <c r="U841" s="1956"/>
      <c r="V841" s="1956"/>
      <c r="W841" s="1956"/>
      <c r="X841" s="1956"/>
      <c r="Y841" s="1956"/>
      <c r="Z841" s="1956"/>
      <c r="AA841" s="1956"/>
      <c r="AB841" s="1956"/>
    </row>
    <row r="842" spans="1:28" x14ac:dyDescent="0.35">
      <c r="A842" s="1956"/>
      <c r="B842" s="1956"/>
      <c r="C842" s="1956"/>
      <c r="D842" s="1956"/>
      <c r="E842" s="1956"/>
      <c r="F842" s="1956"/>
      <c r="G842" s="1956"/>
      <c r="H842" s="1956"/>
      <c r="I842" s="609"/>
      <c r="J842" s="609"/>
      <c r="K842" s="1956"/>
      <c r="L842" s="1956"/>
      <c r="M842" s="1956"/>
      <c r="N842" s="1956"/>
      <c r="O842" s="1956"/>
      <c r="P842" s="1956"/>
      <c r="Q842" s="1956"/>
      <c r="R842" s="1956"/>
      <c r="S842" s="1956"/>
      <c r="T842" s="609"/>
      <c r="U842" s="1956"/>
      <c r="V842" s="1956"/>
      <c r="W842" s="1956"/>
      <c r="X842" s="1956"/>
      <c r="Y842" s="1956"/>
      <c r="Z842" s="1956"/>
      <c r="AA842" s="1956"/>
      <c r="AB842" s="1956"/>
    </row>
    <row r="843" spans="1:28" x14ac:dyDescent="0.35">
      <c r="A843" s="1956"/>
      <c r="B843" s="1956"/>
      <c r="C843" s="1956"/>
      <c r="D843" s="1956"/>
      <c r="E843" s="1956"/>
      <c r="F843" s="1956"/>
      <c r="G843" s="1956"/>
      <c r="H843" s="1956"/>
      <c r="I843" s="609"/>
      <c r="J843" s="609"/>
      <c r="K843" s="1956"/>
      <c r="L843" s="1956"/>
      <c r="M843" s="1956"/>
      <c r="N843" s="1956"/>
      <c r="O843" s="1956"/>
      <c r="P843" s="1956"/>
      <c r="Q843" s="1956"/>
      <c r="R843" s="1956"/>
      <c r="S843" s="1956"/>
      <c r="T843" s="609"/>
      <c r="U843" s="1956"/>
      <c r="V843" s="1956"/>
      <c r="W843" s="1956"/>
      <c r="X843" s="1956"/>
      <c r="Y843" s="1956"/>
      <c r="Z843" s="1956"/>
      <c r="AA843" s="1956"/>
      <c r="AB843" s="1956"/>
    </row>
    <row r="844" spans="1:28" x14ac:dyDescent="0.35">
      <c r="A844" s="1956"/>
      <c r="B844" s="1956"/>
      <c r="C844" s="1956"/>
      <c r="D844" s="1956"/>
      <c r="E844" s="1956"/>
      <c r="F844" s="1956"/>
      <c r="G844" s="1956"/>
      <c r="H844" s="1956"/>
      <c r="I844" s="609"/>
      <c r="J844" s="609"/>
      <c r="K844" s="1956"/>
      <c r="L844" s="1956"/>
      <c r="M844" s="1956"/>
      <c r="N844" s="1956"/>
      <c r="O844" s="1956"/>
      <c r="P844" s="1956"/>
      <c r="Q844" s="1956"/>
      <c r="R844" s="1956"/>
      <c r="S844" s="1956"/>
      <c r="T844" s="609"/>
      <c r="U844" s="1956"/>
      <c r="V844" s="1956"/>
      <c r="W844" s="1956"/>
      <c r="X844" s="1956"/>
      <c r="Y844" s="1956"/>
      <c r="Z844" s="1956"/>
      <c r="AA844" s="1956"/>
      <c r="AB844" s="1956"/>
    </row>
    <row r="845" spans="1:28" x14ac:dyDescent="0.35">
      <c r="A845" s="1956"/>
      <c r="B845" s="1956"/>
      <c r="C845" s="1956"/>
      <c r="D845" s="1956"/>
      <c r="E845" s="1956"/>
      <c r="F845" s="1956"/>
      <c r="G845" s="1956"/>
      <c r="H845" s="1956"/>
      <c r="I845" s="609"/>
      <c r="J845" s="609"/>
      <c r="K845" s="1956"/>
      <c r="L845" s="1956"/>
      <c r="M845" s="1956"/>
      <c r="N845" s="1956"/>
      <c r="O845" s="1956"/>
      <c r="P845" s="1956"/>
      <c r="Q845" s="1956"/>
      <c r="R845" s="1956"/>
      <c r="S845" s="1956"/>
      <c r="T845" s="609"/>
      <c r="U845" s="1956"/>
      <c r="V845" s="1956"/>
      <c r="W845" s="1956"/>
      <c r="X845" s="1956"/>
      <c r="Y845" s="1956"/>
      <c r="Z845" s="1956"/>
      <c r="AA845" s="1956"/>
      <c r="AB845" s="1956"/>
    </row>
    <row r="846" spans="1:28" x14ac:dyDescent="0.35">
      <c r="A846" s="1956"/>
      <c r="B846" s="1956"/>
      <c r="C846" s="1956"/>
      <c r="D846" s="1956"/>
      <c r="E846" s="1956"/>
      <c r="F846" s="1956"/>
      <c r="G846" s="1956"/>
      <c r="H846" s="1956"/>
      <c r="I846" s="609"/>
      <c r="J846" s="609"/>
      <c r="K846" s="1956"/>
      <c r="L846" s="1956"/>
      <c r="M846" s="1956"/>
      <c r="N846" s="1956"/>
      <c r="O846" s="1956"/>
      <c r="P846" s="1956"/>
      <c r="Q846" s="1956"/>
      <c r="R846" s="1956"/>
      <c r="S846" s="1956"/>
      <c r="T846" s="609"/>
      <c r="U846" s="1956"/>
      <c r="V846" s="1956"/>
      <c r="W846" s="1956"/>
      <c r="X846" s="1956"/>
      <c r="Y846" s="1956"/>
      <c r="Z846" s="1956"/>
      <c r="AA846" s="1956"/>
      <c r="AB846" s="1956"/>
    </row>
    <row r="847" spans="1:28" x14ac:dyDescent="0.35">
      <c r="A847" s="1956"/>
      <c r="B847" s="1956"/>
      <c r="C847" s="1956"/>
      <c r="D847" s="1956"/>
      <c r="E847" s="1956"/>
      <c r="F847" s="1956"/>
      <c r="G847" s="1956"/>
      <c r="H847" s="1956"/>
      <c r="I847" s="609"/>
      <c r="J847" s="609"/>
      <c r="K847" s="1956"/>
      <c r="L847" s="1956"/>
      <c r="M847" s="1956"/>
      <c r="N847" s="1956"/>
      <c r="O847" s="1956"/>
      <c r="P847" s="1956"/>
      <c r="Q847" s="1956"/>
      <c r="R847" s="1956"/>
      <c r="S847" s="1956"/>
      <c r="T847" s="609"/>
      <c r="U847" s="1956"/>
      <c r="V847" s="1956"/>
      <c r="W847" s="1956"/>
      <c r="X847" s="1956"/>
      <c r="Y847" s="1956"/>
      <c r="Z847" s="1956"/>
      <c r="AA847" s="1956"/>
      <c r="AB847" s="1956"/>
    </row>
    <row r="848" spans="1:28" x14ac:dyDescent="0.35">
      <c r="A848" s="1956"/>
      <c r="B848" s="1956"/>
      <c r="C848" s="1956"/>
      <c r="D848" s="1956"/>
      <c r="E848" s="1956"/>
      <c r="F848" s="1956"/>
      <c r="G848" s="1956"/>
      <c r="H848" s="1956"/>
      <c r="I848" s="609"/>
      <c r="J848" s="609"/>
      <c r="K848" s="1956"/>
      <c r="L848" s="1956"/>
      <c r="M848" s="1956"/>
      <c r="N848" s="1956"/>
      <c r="O848" s="1956"/>
      <c r="P848" s="1956"/>
      <c r="Q848" s="1956"/>
      <c r="R848" s="1956"/>
      <c r="S848" s="1956"/>
      <c r="T848" s="609"/>
      <c r="U848" s="1956"/>
      <c r="V848" s="1956"/>
      <c r="W848" s="1956"/>
      <c r="X848" s="1956"/>
      <c r="Y848" s="1956"/>
      <c r="Z848" s="1956"/>
      <c r="AA848" s="1956"/>
      <c r="AB848" s="1956"/>
    </row>
    <row r="849" spans="1:28" x14ac:dyDescent="0.35">
      <c r="A849" s="1956"/>
      <c r="B849" s="1956"/>
      <c r="C849" s="1956"/>
      <c r="D849" s="1956"/>
      <c r="E849" s="1956"/>
      <c r="F849" s="1956"/>
      <c r="G849" s="1956"/>
      <c r="H849" s="1956"/>
      <c r="I849" s="609"/>
      <c r="J849" s="609"/>
      <c r="K849" s="1956"/>
      <c r="L849" s="1956"/>
      <c r="M849" s="1956"/>
      <c r="N849" s="1956"/>
      <c r="O849" s="1956"/>
      <c r="P849" s="1956"/>
      <c r="Q849" s="1956"/>
      <c r="R849" s="1956"/>
      <c r="S849" s="1956"/>
      <c r="T849" s="609"/>
      <c r="U849" s="1956"/>
      <c r="V849" s="1956"/>
      <c r="W849" s="1956"/>
      <c r="X849" s="1956"/>
      <c r="Y849" s="1956"/>
      <c r="Z849" s="1956"/>
      <c r="AA849" s="1956"/>
      <c r="AB849" s="1956"/>
    </row>
    <row r="850" spans="1:28" x14ac:dyDescent="0.35">
      <c r="A850" s="1956"/>
      <c r="B850" s="1956"/>
      <c r="C850" s="1956"/>
      <c r="D850" s="1956"/>
      <c r="E850" s="1956"/>
      <c r="F850" s="1956"/>
      <c r="G850" s="1956"/>
      <c r="H850" s="1956"/>
      <c r="I850" s="609"/>
      <c r="J850" s="609"/>
      <c r="K850" s="1956"/>
      <c r="L850" s="1956"/>
      <c r="M850" s="1956"/>
      <c r="N850" s="1956"/>
      <c r="O850" s="1956"/>
      <c r="P850" s="1956"/>
      <c r="Q850" s="1956"/>
      <c r="R850" s="1956"/>
      <c r="S850" s="1956"/>
      <c r="T850" s="609"/>
      <c r="U850" s="1956"/>
      <c r="V850" s="1956"/>
      <c r="W850" s="1956"/>
      <c r="X850" s="1956"/>
      <c r="Y850" s="1956"/>
      <c r="Z850" s="1956"/>
      <c r="AA850" s="1956"/>
      <c r="AB850" s="1956"/>
    </row>
    <row r="851" spans="1:28" x14ac:dyDescent="0.35">
      <c r="A851" s="1956"/>
      <c r="B851" s="1956"/>
      <c r="C851" s="1956"/>
      <c r="D851" s="1956"/>
      <c r="E851" s="1956"/>
      <c r="F851" s="1956"/>
      <c r="G851" s="1956"/>
      <c r="H851" s="1956"/>
      <c r="I851" s="609"/>
      <c r="J851" s="609"/>
      <c r="K851" s="1956"/>
      <c r="L851" s="1956"/>
      <c r="M851" s="1956"/>
      <c r="N851" s="1956"/>
      <c r="O851" s="1956"/>
      <c r="P851" s="1956"/>
      <c r="Q851" s="1956"/>
      <c r="R851" s="1956"/>
      <c r="S851" s="1956"/>
      <c r="T851" s="609"/>
      <c r="U851" s="1956"/>
      <c r="V851" s="1956"/>
      <c r="W851" s="1956"/>
      <c r="X851" s="1956"/>
      <c r="Y851" s="1956"/>
      <c r="Z851" s="1956"/>
      <c r="AA851" s="1956"/>
      <c r="AB851" s="1956"/>
    </row>
    <row r="852" spans="1:28" x14ac:dyDescent="0.35">
      <c r="A852" s="1956"/>
      <c r="B852" s="1956"/>
      <c r="C852" s="1956"/>
      <c r="D852" s="1956"/>
      <c r="E852" s="1956"/>
      <c r="F852" s="1956"/>
      <c r="G852" s="1956"/>
      <c r="H852" s="1956"/>
      <c r="I852" s="609"/>
      <c r="J852" s="609"/>
      <c r="K852" s="1956"/>
      <c r="L852" s="1956"/>
      <c r="M852" s="1956"/>
      <c r="N852" s="1956"/>
      <c r="O852" s="1956"/>
      <c r="P852" s="1956"/>
      <c r="Q852" s="1956"/>
      <c r="R852" s="1956"/>
      <c r="S852" s="1956"/>
      <c r="T852" s="609"/>
      <c r="U852" s="1956"/>
      <c r="V852" s="1956"/>
      <c r="W852" s="1956"/>
      <c r="X852" s="1956"/>
      <c r="Y852" s="1956"/>
      <c r="Z852" s="1956"/>
      <c r="AA852" s="1956"/>
      <c r="AB852" s="1956"/>
    </row>
    <row r="853" spans="1:28" x14ac:dyDescent="0.35">
      <c r="A853" s="1956"/>
      <c r="B853" s="1956"/>
      <c r="C853" s="1956"/>
      <c r="D853" s="1956"/>
      <c r="E853" s="1956"/>
      <c r="F853" s="1956"/>
      <c r="G853" s="1956"/>
      <c r="H853" s="1956"/>
      <c r="I853" s="609"/>
      <c r="J853" s="609"/>
      <c r="K853" s="1956"/>
      <c r="L853" s="1956"/>
      <c r="M853" s="1956"/>
      <c r="N853" s="1956"/>
      <c r="O853" s="1956"/>
      <c r="P853" s="1956"/>
      <c r="Q853" s="1956"/>
      <c r="R853" s="1956"/>
      <c r="S853" s="1956"/>
      <c r="T853" s="609"/>
      <c r="U853" s="1956"/>
      <c r="V853" s="1956"/>
      <c r="W853" s="1956"/>
      <c r="X853" s="1956"/>
      <c r="Y853" s="1956"/>
      <c r="Z853" s="1956"/>
      <c r="AA853" s="1956"/>
      <c r="AB853" s="1956"/>
    </row>
    <row r="854" spans="1:28" x14ac:dyDescent="0.35">
      <c r="A854" s="1956"/>
      <c r="B854" s="1956"/>
      <c r="C854" s="1956"/>
      <c r="D854" s="1956"/>
      <c r="E854" s="1956"/>
      <c r="F854" s="1956"/>
      <c r="G854" s="1956"/>
      <c r="H854" s="1956"/>
      <c r="I854" s="609"/>
      <c r="J854" s="609"/>
      <c r="K854" s="1956"/>
      <c r="L854" s="1956"/>
      <c r="M854" s="1956"/>
      <c r="N854" s="1956"/>
      <c r="O854" s="1956"/>
      <c r="P854" s="1956"/>
      <c r="Q854" s="1956"/>
      <c r="R854" s="1956"/>
      <c r="S854" s="1956"/>
      <c r="T854" s="609"/>
      <c r="U854" s="1956"/>
      <c r="V854" s="1956"/>
      <c r="W854" s="1956"/>
      <c r="X854" s="1956"/>
      <c r="Y854" s="1956"/>
      <c r="Z854" s="1956"/>
      <c r="AA854" s="1956"/>
      <c r="AB854" s="1956"/>
    </row>
    <row r="855" spans="1:28" x14ac:dyDescent="0.35">
      <c r="A855" s="1956"/>
      <c r="B855" s="1956"/>
      <c r="C855" s="1956"/>
      <c r="D855" s="1956"/>
      <c r="E855" s="1956"/>
      <c r="F855" s="1956"/>
      <c r="G855" s="1956"/>
      <c r="H855" s="1956"/>
      <c r="I855" s="609"/>
      <c r="J855" s="609"/>
      <c r="K855" s="1956"/>
      <c r="L855" s="1956"/>
      <c r="M855" s="1956"/>
      <c r="N855" s="1956"/>
      <c r="O855" s="1956"/>
      <c r="P855" s="1956"/>
      <c r="Q855" s="1956"/>
      <c r="R855" s="1956"/>
      <c r="S855" s="1956"/>
      <c r="T855" s="609"/>
      <c r="U855" s="1956"/>
      <c r="V855" s="1956"/>
      <c r="W855" s="1956"/>
      <c r="X855" s="1956"/>
      <c r="Y855" s="1956"/>
      <c r="Z855" s="1956"/>
      <c r="AA855" s="1956"/>
      <c r="AB855" s="1956"/>
    </row>
    <row r="856" spans="1:28" x14ac:dyDescent="0.35">
      <c r="A856" s="1956"/>
      <c r="B856" s="1956"/>
      <c r="C856" s="1956"/>
      <c r="D856" s="1956"/>
      <c r="E856" s="1956"/>
      <c r="F856" s="1956"/>
      <c r="G856" s="1956"/>
      <c r="H856" s="1956"/>
      <c r="I856" s="609"/>
      <c r="J856" s="609"/>
      <c r="K856" s="1956"/>
      <c r="L856" s="1956"/>
      <c r="M856" s="1956"/>
      <c r="N856" s="1956"/>
      <c r="O856" s="1956"/>
      <c r="P856" s="1956"/>
      <c r="Q856" s="1956"/>
      <c r="R856" s="1956"/>
      <c r="S856" s="1956"/>
      <c r="T856" s="609"/>
      <c r="U856" s="1956"/>
      <c r="V856" s="1956"/>
      <c r="W856" s="1956"/>
      <c r="X856" s="1956"/>
      <c r="Y856" s="1956"/>
      <c r="Z856" s="1956"/>
      <c r="AA856" s="1956"/>
      <c r="AB856" s="1956"/>
    </row>
    <row r="857" spans="1:28" x14ac:dyDescent="0.35">
      <c r="A857" s="1956"/>
      <c r="B857" s="1956"/>
      <c r="C857" s="1956"/>
      <c r="D857" s="1956"/>
      <c r="E857" s="1956"/>
      <c r="F857" s="1956"/>
      <c r="G857" s="1956"/>
      <c r="H857" s="1956"/>
      <c r="I857" s="609"/>
      <c r="J857" s="609"/>
      <c r="K857" s="1956"/>
      <c r="L857" s="1956"/>
      <c r="M857" s="1956"/>
      <c r="N857" s="1956"/>
      <c r="O857" s="1956"/>
      <c r="P857" s="1956"/>
      <c r="Q857" s="1956"/>
      <c r="R857" s="1956"/>
      <c r="S857" s="1956"/>
      <c r="T857" s="609"/>
      <c r="U857" s="1956"/>
      <c r="V857" s="1956"/>
      <c r="W857" s="1956"/>
      <c r="X857" s="1956"/>
      <c r="Y857" s="1956"/>
      <c r="Z857" s="1956"/>
      <c r="AA857" s="1956"/>
      <c r="AB857" s="1956"/>
    </row>
    <row r="858" spans="1:28" x14ac:dyDescent="0.35">
      <c r="A858" s="1956"/>
      <c r="B858" s="1956"/>
      <c r="C858" s="1956"/>
      <c r="D858" s="1956"/>
      <c r="E858" s="1956"/>
      <c r="F858" s="1956"/>
      <c r="G858" s="1956"/>
      <c r="H858" s="1956"/>
      <c r="I858" s="609"/>
      <c r="J858" s="609"/>
      <c r="K858" s="1956"/>
      <c r="L858" s="1956"/>
      <c r="M858" s="1956"/>
      <c r="N858" s="1956"/>
      <c r="O858" s="1956"/>
      <c r="P858" s="1956"/>
      <c r="Q858" s="1956"/>
      <c r="R858" s="1956"/>
      <c r="S858" s="1956"/>
      <c r="T858" s="609"/>
      <c r="U858" s="1956"/>
      <c r="V858" s="1956"/>
      <c r="W858" s="1956"/>
      <c r="X858" s="1956"/>
      <c r="Y858" s="1956"/>
      <c r="Z858" s="1956"/>
      <c r="AA858" s="1956"/>
      <c r="AB858" s="1956"/>
    </row>
    <row r="859" spans="1:28" x14ac:dyDescent="0.35">
      <c r="A859" s="1956"/>
      <c r="B859" s="1956"/>
      <c r="C859" s="1956"/>
      <c r="D859" s="1956"/>
      <c r="E859" s="1956"/>
      <c r="F859" s="1956"/>
      <c r="G859" s="1956"/>
      <c r="H859" s="1956"/>
      <c r="I859" s="609"/>
      <c r="J859" s="609"/>
      <c r="K859" s="1956"/>
      <c r="L859" s="1956"/>
      <c r="M859" s="1956"/>
      <c r="N859" s="1956"/>
      <c r="O859" s="1956"/>
      <c r="P859" s="1956"/>
      <c r="Q859" s="1956"/>
      <c r="R859" s="1956"/>
      <c r="S859" s="1956"/>
      <c r="T859" s="609"/>
      <c r="U859" s="1956"/>
      <c r="V859" s="1956"/>
      <c r="W859" s="1956"/>
      <c r="X859" s="1956"/>
      <c r="Y859" s="1956"/>
      <c r="Z859" s="1956"/>
      <c r="AA859" s="1956"/>
      <c r="AB859" s="1956"/>
    </row>
    <row r="860" spans="1:28" x14ac:dyDescent="0.35">
      <c r="A860" s="1956"/>
      <c r="B860" s="1956"/>
      <c r="C860" s="1956"/>
      <c r="D860" s="1956"/>
      <c r="E860" s="1956"/>
      <c r="F860" s="1956"/>
      <c r="G860" s="1956"/>
      <c r="H860" s="1956"/>
      <c r="I860" s="609"/>
      <c r="J860" s="609"/>
      <c r="K860" s="1956"/>
      <c r="L860" s="1956"/>
      <c r="M860" s="1956"/>
      <c r="N860" s="1956"/>
      <c r="O860" s="1956"/>
      <c r="P860" s="1956"/>
      <c r="Q860" s="1956"/>
      <c r="R860" s="1956"/>
      <c r="S860" s="1956"/>
      <c r="T860" s="609"/>
      <c r="U860" s="1956"/>
      <c r="V860" s="1956"/>
      <c r="W860" s="1956"/>
      <c r="X860" s="1956"/>
      <c r="Y860" s="1956"/>
      <c r="Z860" s="1956"/>
      <c r="AA860" s="1956"/>
      <c r="AB860" s="1956"/>
    </row>
    <row r="861" spans="1:28" x14ac:dyDescent="0.35">
      <c r="A861" s="1956"/>
      <c r="B861" s="1956"/>
      <c r="C861" s="1956"/>
      <c r="D861" s="1956"/>
      <c r="E861" s="1956"/>
      <c r="F861" s="1956"/>
      <c r="G861" s="1956"/>
      <c r="H861" s="1956"/>
      <c r="I861" s="609"/>
      <c r="J861" s="609"/>
      <c r="K861" s="1956"/>
      <c r="L861" s="1956"/>
      <c r="M861" s="1956"/>
      <c r="N861" s="1956"/>
      <c r="O861" s="1956"/>
      <c r="P861" s="1956"/>
      <c r="Q861" s="1956"/>
      <c r="R861" s="1956"/>
      <c r="S861" s="1956"/>
      <c r="T861" s="609"/>
      <c r="U861" s="1956"/>
      <c r="V861" s="1956"/>
      <c r="W861" s="1956"/>
      <c r="X861" s="1956"/>
      <c r="Y861" s="1956"/>
      <c r="Z861" s="1956"/>
      <c r="AA861" s="1956"/>
      <c r="AB861" s="1956"/>
    </row>
    <row r="862" spans="1:28" x14ac:dyDescent="0.35">
      <c r="A862" s="1956"/>
      <c r="B862" s="1956"/>
      <c r="C862" s="1956"/>
      <c r="D862" s="1956"/>
      <c r="E862" s="1956"/>
      <c r="F862" s="1956"/>
      <c r="G862" s="1956"/>
      <c r="H862" s="1956"/>
      <c r="I862" s="609"/>
      <c r="J862" s="609"/>
      <c r="K862" s="1956"/>
      <c r="L862" s="1956"/>
      <c r="M862" s="1956"/>
      <c r="N862" s="1956"/>
      <c r="O862" s="1956"/>
      <c r="P862" s="1956"/>
      <c r="Q862" s="1956"/>
      <c r="R862" s="1956"/>
      <c r="S862" s="1956"/>
      <c r="T862" s="609"/>
      <c r="U862" s="1956"/>
      <c r="V862" s="1956"/>
      <c r="W862" s="1956"/>
      <c r="X862" s="1956"/>
      <c r="Y862" s="1956"/>
      <c r="Z862" s="1956"/>
      <c r="AA862" s="1956"/>
      <c r="AB862" s="1956"/>
    </row>
    <row r="863" spans="1:28" x14ac:dyDescent="0.35">
      <c r="A863" s="1956"/>
      <c r="B863" s="1956"/>
      <c r="C863" s="1956"/>
      <c r="D863" s="1956"/>
      <c r="E863" s="1956"/>
      <c r="F863" s="1956"/>
      <c r="G863" s="1956"/>
      <c r="H863" s="1956"/>
      <c r="I863" s="609"/>
      <c r="J863" s="609"/>
      <c r="K863" s="1956"/>
      <c r="L863" s="1956"/>
      <c r="M863" s="1956"/>
      <c r="N863" s="1956"/>
      <c r="O863" s="1956"/>
      <c r="P863" s="1956"/>
      <c r="Q863" s="1956"/>
      <c r="R863" s="1956"/>
      <c r="S863" s="1956"/>
      <c r="T863" s="609"/>
      <c r="U863" s="1956"/>
      <c r="V863" s="1956"/>
      <c r="W863" s="1956"/>
      <c r="X863" s="1956"/>
      <c r="Y863" s="1956"/>
      <c r="Z863" s="1956"/>
      <c r="AA863" s="1956"/>
      <c r="AB863" s="1956"/>
    </row>
    <row r="864" spans="1:28" x14ac:dyDescent="0.35">
      <c r="A864" s="1956"/>
      <c r="B864" s="1956"/>
      <c r="C864" s="1956"/>
      <c r="D864" s="1956"/>
      <c r="E864" s="1956"/>
      <c r="F864" s="1956"/>
      <c r="G864" s="1956"/>
      <c r="H864" s="1956"/>
      <c r="I864" s="609"/>
      <c r="J864" s="609"/>
      <c r="K864" s="1956"/>
      <c r="L864" s="1956"/>
      <c r="M864" s="1956"/>
      <c r="N864" s="1956"/>
      <c r="O864" s="1956"/>
      <c r="P864" s="1956"/>
      <c r="Q864" s="1956"/>
      <c r="R864" s="1956"/>
      <c r="S864" s="1956"/>
      <c r="T864" s="609"/>
      <c r="U864" s="1956"/>
      <c r="V864" s="1956"/>
      <c r="W864" s="1956"/>
      <c r="X864" s="1956"/>
      <c r="Y864" s="1956"/>
      <c r="Z864" s="1956"/>
      <c r="AA864" s="1956"/>
      <c r="AB864" s="1956"/>
    </row>
    <row r="865" spans="1:28" x14ac:dyDescent="0.35">
      <c r="A865" s="1956"/>
      <c r="B865" s="1956"/>
      <c r="C865" s="1956"/>
      <c r="D865" s="1956"/>
      <c r="E865" s="1956"/>
      <c r="F865" s="1956"/>
      <c r="G865" s="1956"/>
      <c r="H865" s="1956"/>
      <c r="I865" s="609"/>
      <c r="J865" s="609"/>
      <c r="K865" s="1956"/>
      <c r="L865" s="1956"/>
      <c r="M865" s="1956"/>
      <c r="N865" s="1956"/>
      <c r="O865" s="1956"/>
      <c r="P865" s="1956"/>
      <c r="Q865" s="1956"/>
      <c r="R865" s="1956"/>
      <c r="S865" s="1956"/>
      <c r="T865" s="609"/>
      <c r="U865" s="1956"/>
      <c r="V865" s="1956"/>
      <c r="W865" s="1956"/>
      <c r="X865" s="1956"/>
      <c r="Y865" s="1956"/>
      <c r="Z865" s="1956"/>
      <c r="AA865" s="1956"/>
      <c r="AB865" s="1956"/>
    </row>
    <row r="866" spans="1:28" x14ac:dyDescent="0.35">
      <c r="A866" s="1956"/>
      <c r="B866" s="1956"/>
      <c r="C866" s="1956"/>
      <c r="D866" s="1956"/>
      <c r="E866" s="1956"/>
      <c r="F866" s="1956"/>
      <c r="G866" s="1956"/>
      <c r="H866" s="1956"/>
      <c r="I866" s="609"/>
      <c r="J866" s="609"/>
      <c r="K866" s="1956"/>
      <c r="L866" s="1956"/>
      <c r="M866" s="1956"/>
      <c r="N866" s="1956"/>
      <c r="O866" s="1956"/>
      <c r="P866" s="1956"/>
      <c r="Q866" s="1956"/>
      <c r="R866" s="1956"/>
      <c r="S866" s="1956"/>
      <c r="T866" s="609"/>
      <c r="U866" s="1956"/>
      <c r="V866" s="1956"/>
      <c r="W866" s="1956"/>
      <c r="X866" s="1956"/>
      <c r="Y866" s="1956"/>
      <c r="Z866" s="1956"/>
      <c r="AA866" s="1956"/>
      <c r="AB866" s="1956"/>
    </row>
    <row r="867" spans="1:28" x14ac:dyDescent="0.35">
      <c r="A867" s="1956"/>
      <c r="B867" s="1956"/>
      <c r="C867" s="1956"/>
      <c r="D867" s="1956"/>
      <c r="E867" s="1956"/>
      <c r="F867" s="1956"/>
      <c r="G867" s="1956"/>
      <c r="H867" s="1956"/>
      <c r="I867" s="609"/>
      <c r="J867" s="609"/>
      <c r="K867" s="1956"/>
      <c r="L867" s="1956"/>
      <c r="M867" s="1956"/>
      <c r="N867" s="1956"/>
      <c r="O867" s="1956"/>
      <c r="P867" s="1956"/>
      <c r="Q867" s="1956"/>
      <c r="R867" s="1956"/>
      <c r="S867" s="1956"/>
      <c r="T867" s="609"/>
      <c r="U867" s="1956"/>
      <c r="V867" s="1956"/>
      <c r="W867" s="1956"/>
      <c r="X867" s="1956"/>
      <c r="Y867" s="1956"/>
      <c r="Z867" s="1956"/>
      <c r="AA867" s="1956"/>
      <c r="AB867" s="1956"/>
    </row>
    <row r="868" spans="1:28" x14ac:dyDescent="0.35">
      <c r="A868" s="1956"/>
      <c r="B868" s="1956"/>
      <c r="C868" s="1956"/>
      <c r="D868" s="1956"/>
      <c r="E868" s="1956"/>
      <c r="F868" s="1956"/>
      <c r="G868" s="1956"/>
      <c r="H868" s="1956"/>
      <c r="I868" s="609"/>
      <c r="J868" s="609"/>
      <c r="K868" s="1956"/>
      <c r="L868" s="1956"/>
      <c r="M868" s="1956"/>
      <c r="N868" s="1956"/>
      <c r="O868" s="1956"/>
      <c r="P868" s="1956"/>
      <c r="Q868" s="1956"/>
      <c r="R868" s="1956"/>
      <c r="S868" s="1956"/>
      <c r="T868" s="609"/>
      <c r="U868" s="1956"/>
      <c r="V868" s="1956"/>
      <c r="W868" s="1956"/>
      <c r="X868" s="1956"/>
      <c r="Y868" s="1956"/>
      <c r="Z868" s="1956"/>
      <c r="AA868" s="1956"/>
      <c r="AB868" s="1956"/>
    </row>
    <row r="869" spans="1:28" x14ac:dyDescent="0.35">
      <c r="A869" s="1956"/>
      <c r="B869" s="1956"/>
      <c r="C869" s="1956"/>
      <c r="D869" s="1956"/>
      <c r="E869" s="1956"/>
      <c r="F869" s="1956"/>
      <c r="G869" s="1956"/>
      <c r="H869" s="1956"/>
      <c r="I869" s="609"/>
      <c r="J869" s="609"/>
      <c r="K869" s="1956"/>
      <c r="L869" s="1956"/>
      <c r="M869" s="1956"/>
      <c r="N869" s="1956"/>
      <c r="O869" s="1956"/>
      <c r="P869" s="1956"/>
      <c r="Q869" s="1956"/>
      <c r="R869" s="1956"/>
      <c r="S869" s="1956"/>
      <c r="T869" s="609"/>
      <c r="U869" s="1956"/>
      <c r="V869" s="1956"/>
      <c r="W869" s="1956"/>
      <c r="X869" s="1956"/>
      <c r="Y869" s="1956"/>
      <c r="Z869" s="1956"/>
      <c r="AA869" s="1956"/>
      <c r="AB869" s="1956"/>
    </row>
    <row r="870" spans="1:28" x14ac:dyDescent="0.35">
      <c r="A870" s="1956"/>
      <c r="B870" s="1956"/>
      <c r="C870" s="1956"/>
      <c r="D870" s="1956"/>
      <c r="E870" s="1956"/>
      <c r="F870" s="1956"/>
      <c r="G870" s="1956"/>
      <c r="H870" s="1956"/>
      <c r="I870" s="609"/>
      <c r="J870" s="609"/>
      <c r="K870" s="1956"/>
      <c r="L870" s="1956"/>
      <c r="M870" s="1956"/>
      <c r="N870" s="1956"/>
      <c r="O870" s="1956"/>
      <c r="P870" s="1956"/>
      <c r="Q870" s="1956"/>
      <c r="R870" s="1956"/>
      <c r="S870" s="1956"/>
      <c r="T870" s="609"/>
      <c r="U870" s="1956"/>
      <c r="V870" s="1956"/>
      <c r="W870" s="1956"/>
      <c r="X870" s="1956"/>
      <c r="Y870" s="1956"/>
      <c r="Z870" s="1956"/>
      <c r="AA870" s="1956"/>
      <c r="AB870" s="1956"/>
    </row>
    <row r="871" spans="1:28" x14ac:dyDescent="0.35">
      <c r="A871" s="1956"/>
      <c r="B871" s="1956"/>
      <c r="C871" s="1956"/>
      <c r="D871" s="1956"/>
      <c r="E871" s="1956"/>
      <c r="F871" s="1956"/>
      <c r="G871" s="1956"/>
      <c r="H871" s="1956"/>
      <c r="I871" s="609"/>
      <c r="J871" s="609"/>
      <c r="K871" s="1956"/>
      <c r="L871" s="1956"/>
      <c r="M871" s="1956"/>
      <c r="N871" s="1956"/>
      <c r="O871" s="1956"/>
      <c r="P871" s="1956"/>
      <c r="Q871" s="1956"/>
      <c r="R871" s="1956"/>
      <c r="S871" s="1956"/>
      <c r="T871" s="609"/>
      <c r="U871" s="1956"/>
      <c r="V871" s="1956"/>
      <c r="W871" s="1956"/>
      <c r="X871" s="1956"/>
      <c r="Y871" s="1956"/>
      <c r="Z871" s="1956"/>
      <c r="AA871" s="1956"/>
      <c r="AB871" s="1956"/>
    </row>
    <row r="872" spans="1:28" x14ac:dyDescent="0.35">
      <c r="A872" s="1956"/>
      <c r="B872" s="1956"/>
      <c r="C872" s="1956"/>
      <c r="D872" s="1956"/>
      <c r="E872" s="1956"/>
      <c r="F872" s="1956"/>
      <c r="G872" s="1956"/>
      <c r="H872" s="1956"/>
      <c r="I872" s="609"/>
      <c r="J872" s="609"/>
      <c r="K872" s="1956"/>
      <c r="L872" s="1956"/>
      <c r="M872" s="1956"/>
      <c r="N872" s="1956"/>
      <c r="O872" s="1956"/>
      <c r="P872" s="1956"/>
      <c r="Q872" s="1956"/>
      <c r="R872" s="1956"/>
      <c r="S872" s="1956"/>
      <c r="T872" s="609"/>
      <c r="U872" s="1956"/>
      <c r="V872" s="1956"/>
      <c r="W872" s="1956"/>
      <c r="X872" s="1956"/>
      <c r="Y872" s="1956"/>
      <c r="Z872" s="1956"/>
      <c r="AA872" s="1956"/>
      <c r="AB872" s="1956"/>
    </row>
    <row r="873" spans="1:28" x14ac:dyDescent="0.35">
      <c r="A873" s="1956"/>
      <c r="B873" s="1956"/>
      <c r="C873" s="1956"/>
      <c r="D873" s="1956"/>
      <c r="E873" s="1956"/>
      <c r="F873" s="1956"/>
      <c r="G873" s="1956"/>
      <c r="H873" s="1956"/>
      <c r="I873" s="609"/>
      <c r="J873" s="609"/>
      <c r="K873" s="1956"/>
      <c r="L873" s="1956"/>
      <c r="M873" s="1956"/>
      <c r="N873" s="1956"/>
      <c r="O873" s="1956"/>
      <c r="P873" s="1956"/>
      <c r="Q873" s="1956"/>
      <c r="R873" s="1956"/>
      <c r="S873" s="1956"/>
      <c r="T873" s="609"/>
      <c r="U873" s="1956"/>
      <c r="V873" s="1956"/>
      <c r="W873" s="1956"/>
      <c r="X873" s="1956"/>
      <c r="Y873" s="1956"/>
      <c r="Z873" s="1956"/>
      <c r="AA873" s="1956"/>
      <c r="AB873" s="1956"/>
    </row>
    <row r="874" spans="1:28" x14ac:dyDescent="0.35">
      <c r="A874" s="1956"/>
      <c r="B874" s="1956"/>
      <c r="C874" s="1956"/>
      <c r="D874" s="1956"/>
      <c r="E874" s="1956"/>
      <c r="F874" s="1956"/>
      <c r="G874" s="1956"/>
      <c r="H874" s="1956"/>
      <c r="I874" s="609"/>
      <c r="J874" s="609"/>
      <c r="K874" s="1956"/>
      <c r="L874" s="1956"/>
      <c r="M874" s="1956"/>
      <c r="N874" s="1956"/>
      <c r="O874" s="1956"/>
      <c r="P874" s="1956"/>
      <c r="Q874" s="1956"/>
      <c r="R874" s="1956"/>
      <c r="S874" s="1956"/>
      <c r="T874" s="609"/>
      <c r="U874" s="1956"/>
      <c r="V874" s="1956"/>
      <c r="W874" s="1956"/>
      <c r="X874" s="1956"/>
      <c r="Y874" s="1956"/>
      <c r="Z874" s="1956"/>
      <c r="AA874" s="1956"/>
      <c r="AB874" s="1956"/>
    </row>
    <row r="875" spans="1:28" x14ac:dyDescent="0.35">
      <c r="A875" s="1956"/>
      <c r="B875" s="1956"/>
      <c r="C875" s="1956"/>
      <c r="D875" s="1956"/>
      <c r="E875" s="1956"/>
      <c r="F875" s="1956"/>
      <c r="G875" s="1956"/>
      <c r="H875" s="1956"/>
      <c r="I875" s="609"/>
      <c r="J875" s="609"/>
      <c r="K875" s="1956"/>
      <c r="L875" s="1956"/>
      <c r="M875" s="1956"/>
      <c r="N875" s="1956"/>
      <c r="O875" s="1956"/>
      <c r="P875" s="1956"/>
      <c r="Q875" s="1956"/>
      <c r="R875" s="1956"/>
      <c r="S875" s="1956"/>
      <c r="T875" s="609"/>
      <c r="U875" s="1956"/>
      <c r="V875" s="1956"/>
      <c r="W875" s="1956"/>
      <c r="X875" s="1956"/>
      <c r="Y875" s="1956"/>
      <c r="Z875" s="1956"/>
      <c r="AA875" s="1956"/>
      <c r="AB875" s="1956"/>
    </row>
    <row r="876" spans="1:28" x14ac:dyDescent="0.35">
      <c r="A876" s="1956"/>
      <c r="B876" s="1956"/>
      <c r="C876" s="1956"/>
      <c r="D876" s="1956"/>
      <c r="E876" s="1956"/>
      <c r="F876" s="1956"/>
      <c r="G876" s="1956"/>
      <c r="H876" s="1956"/>
      <c r="I876" s="609"/>
      <c r="J876" s="609"/>
      <c r="K876" s="1956"/>
      <c r="L876" s="1956"/>
      <c r="M876" s="1956"/>
      <c r="N876" s="1956"/>
      <c r="O876" s="1956"/>
      <c r="P876" s="1956"/>
      <c r="Q876" s="1956"/>
      <c r="R876" s="1956"/>
      <c r="S876" s="1956"/>
      <c r="T876" s="609"/>
      <c r="U876" s="1956"/>
      <c r="V876" s="1956"/>
      <c r="W876" s="1956"/>
      <c r="X876" s="1956"/>
      <c r="Y876" s="1956"/>
      <c r="Z876" s="1956"/>
      <c r="AA876" s="1956"/>
      <c r="AB876" s="1956"/>
    </row>
    <row r="877" spans="1:28" x14ac:dyDescent="0.35">
      <c r="A877" s="1956"/>
      <c r="B877" s="1956"/>
      <c r="C877" s="1956"/>
      <c r="D877" s="1956"/>
      <c r="E877" s="1956"/>
      <c r="F877" s="1956"/>
      <c r="G877" s="1956"/>
      <c r="H877" s="1956"/>
      <c r="I877" s="609"/>
      <c r="J877" s="609"/>
      <c r="K877" s="1956"/>
      <c r="L877" s="1956"/>
      <c r="M877" s="1956"/>
      <c r="N877" s="1956"/>
      <c r="O877" s="1956"/>
      <c r="P877" s="1956"/>
      <c r="Q877" s="1956"/>
      <c r="R877" s="1956"/>
      <c r="S877" s="1956"/>
      <c r="T877" s="609"/>
      <c r="U877" s="1956"/>
      <c r="V877" s="1956"/>
      <c r="W877" s="1956"/>
      <c r="X877" s="1956"/>
      <c r="Y877" s="1956"/>
      <c r="Z877" s="1956"/>
      <c r="AA877" s="1956"/>
      <c r="AB877" s="1956"/>
    </row>
    <row r="878" spans="1:28" x14ac:dyDescent="0.35">
      <c r="A878" s="1956"/>
      <c r="B878" s="1956"/>
      <c r="C878" s="1956"/>
      <c r="D878" s="1956"/>
      <c r="E878" s="1956"/>
      <c r="F878" s="1956"/>
      <c r="G878" s="1956"/>
      <c r="H878" s="1956"/>
      <c r="I878" s="609"/>
      <c r="J878" s="609"/>
      <c r="K878" s="1956"/>
      <c r="L878" s="1956"/>
      <c r="M878" s="1956"/>
      <c r="N878" s="1956"/>
      <c r="O878" s="1956"/>
      <c r="P878" s="1956"/>
      <c r="Q878" s="1956"/>
      <c r="R878" s="1956"/>
      <c r="S878" s="1956"/>
      <c r="T878" s="609"/>
      <c r="U878" s="1956"/>
      <c r="V878" s="1956"/>
      <c r="W878" s="1956"/>
      <c r="X878" s="1956"/>
      <c r="Y878" s="1956"/>
      <c r="Z878" s="1956"/>
      <c r="AA878" s="1956"/>
      <c r="AB878" s="1956"/>
    </row>
    <row r="879" spans="1:28" x14ac:dyDescent="0.35">
      <c r="A879" s="1956"/>
      <c r="B879" s="1956"/>
      <c r="C879" s="1956"/>
      <c r="D879" s="1956"/>
      <c r="E879" s="1956"/>
      <c r="F879" s="1956"/>
      <c r="G879" s="1956"/>
      <c r="H879" s="1956"/>
      <c r="I879" s="609"/>
      <c r="J879" s="609"/>
      <c r="K879" s="1956"/>
      <c r="L879" s="1956"/>
      <c r="M879" s="1956"/>
      <c r="N879" s="1956"/>
      <c r="O879" s="1956"/>
      <c r="P879" s="1956"/>
      <c r="Q879" s="1956"/>
      <c r="R879" s="1956"/>
      <c r="S879" s="1956"/>
      <c r="T879" s="609"/>
      <c r="U879" s="1956"/>
      <c r="V879" s="1956"/>
      <c r="W879" s="1956"/>
      <c r="X879" s="1956"/>
      <c r="Y879" s="1956"/>
      <c r="Z879" s="1956"/>
      <c r="AA879" s="1956"/>
      <c r="AB879" s="1956"/>
    </row>
    <row r="880" spans="1:28" x14ac:dyDescent="0.35">
      <c r="A880" s="1956"/>
      <c r="B880" s="1956"/>
      <c r="C880" s="1956"/>
      <c r="D880" s="1956"/>
      <c r="E880" s="1956"/>
      <c r="F880" s="1956"/>
      <c r="G880" s="1956"/>
      <c r="H880" s="1956"/>
      <c r="I880" s="609"/>
      <c r="J880" s="609"/>
      <c r="K880" s="1956"/>
      <c r="L880" s="1956"/>
      <c r="M880" s="1956"/>
      <c r="N880" s="1956"/>
      <c r="O880" s="1956"/>
      <c r="P880" s="1956"/>
      <c r="Q880" s="1956"/>
      <c r="R880" s="1956"/>
      <c r="S880" s="1956"/>
      <c r="T880" s="609"/>
      <c r="U880" s="1956"/>
      <c r="V880" s="1956"/>
      <c r="W880" s="1956"/>
      <c r="X880" s="1956"/>
      <c r="Y880" s="1956"/>
      <c r="Z880" s="1956"/>
      <c r="AA880" s="1956"/>
      <c r="AB880" s="1956"/>
    </row>
    <row r="881" spans="1:28" x14ac:dyDescent="0.35">
      <c r="A881" s="1956"/>
      <c r="B881" s="1956"/>
      <c r="C881" s="1956"/>
      <c r="D881" s="1956"/>
      <c r="E881" s="1956"/>
      <c r="F881" s="1956"/>
      <c r="G881" s="1956"/>
      <c r="H881" s="1956"/>
      <c r="I881" s="609"/>
      <c r="J881" s="609"/>
      <c r="K881" s="1956"/>
      <c r="L881" s="1956"/>
      <c r="M881" s="1956"/>
      <c r="N881" s="1956"/>
      <c r="O881" s="1956"/>
      <c r="P881" s="1956"/>
      <c r="Q881" s="1956"/>
      <c r="R881" s="1956"/>
      <c r="S881" s="1956"/>
      <c r="T881" s="609"/>
      <c r="U881" s="1956"/>
      <c r="V881" s="1956"/>
      <c r="W881" s="1956"/>
      <c r="X881" s="1956"/>
      <c r="Y881" s="1956"/>
      <c r="Z881" s="1956"/>
      <c r="AA881" s="1956"/>
      <c r="AB881" s="1956"/>
    </row>
    <row r="882" spans="1:28" x14ac:dyDescent="0.35">
      <c r="A882" s="1956"/>
      <c r="B882" s="1956"/>
      <c r="C882" s="1956"/>
      <c r="D882" s="1956"/>
      <c r="E882" s="1956"/>
      <c r="F882" s="1956"/>
      <c r="G882" s="1956"/>
      <c r="H882" s="1956"/>
      <c r="I882" s="609"/>
      <c r="J882" s="609"/>
      <c r="K882" s="1956"/>
      <c r="L882" s="1956"/>
      <c r="M882" s="1956"/>
      <c r="N882" s="1956"/>
      <c r="O882" s="1956"/>
      <c r="P882" s="1956"/>
      <c r="Q882" s="1956"/>
      <c r="R882" s="1956"/>
      <c r="S882" s="1956"/>
      <c r="T882" s="609"/>
      <c r="U882" s="1956"/>
      <c r="V882" s="1956"/>
      <c r="W882" s="1956"/>
      <c r="X882" s="1956"/>
      <c r="Y882" s="1956"/>
      <c r="Z882" s="1956"/>
      <c r="AA882" s="1956"/>
      <c r="AB882" s="1956"/>
    </row>
    <row r="883" spans="1:28" x14ac:dyDescent="0.35">
      <c r="A883" s="1956"/>
      <c r="B883" s="1956"/>
      <c r="C883" s="1956"/>
      <c r="D883" s="1956"/>
      <c r="E883" s="1956"/>
      <c r="F883" s="1956"/>
      <c r="G883" s="1956"/>
      <c r="H883" s="1956"/>
      <c r="I883" s="609"/>
      <c r="J883" s="609"/>
      <c r="K883" s="1956"/>
      <c r="L883" s="1956"/>
      <c r="M883" s="1956"/>
      <c r="N883" s="1956"/>
      <c r="O883" s="1956"/>
      <c r="P883" s="1956"/>
      <c r="Q883" s="1956"/>
      <c r="R883" s="1956"/>
      <c r="S883" s="1956"/>
      <c r="T883" s="609"/>
      <c r="U883" s="1956"/>
      <c r="V883" s="1956"/>
      <c r="W883" s="1956"/>
      <c r="X883" s="1956"/>
      <c r="Y883" s="1956"/>
      <c r="Z883" s="1956"/>
      <c r="AA883" s="1956"/>
      <c r="AB883" s="1956"/>
    </row>
    <row r="884" spans="1:28" x14ac:dyDescent="0.35">
      <c r="A884" s="1956"/>
      <c r="B884" s="1956"/>
      <c r="C884" s="1956"/>
      <c r="D884" s="1956"/>
      <c r="E884" s="1956"/>
      <c r="F884" s="1956"/>
      <c r="G884" s="1956"/>
      <c r="H884" s="1956"/>
      <c r="I884" s="609"/>
      <c r="J884" s="609"/>
      <c r="K884" s="1956"/>
      <c r="L884" s="1956"/>
      <c r="M884" s="1956"/>
      <c r="N884" s="1956"/>
      <c r="O884" s="1956"/>
      <c r="P884" s="1956"/>
      <c r="Q884" s="1956"/>
      <c r="R884" s="1956"/>
      <c r="S884" s="1956"/>
      <c r="T884" s="609"/>
      <c r="U884" s="1956"/>
      <c r="V884" s="1956"/>
      <c r="W884" s="1956"/>
      <c r="X884" s="1956"/>
      <c r="Y884" s="1956"/>
      <c r="Z884" s="1956"/>
      <c r="AA884" s="1956"/>
      <c r="AB884" s="1956"/>
    </row>
    <row r="885" spans="1:28" x14ac:dyDescent="0.35">
      <c r="A885" s="1956"/>
      <c r="B885" s="1956"/>
      <c r="C885" s="1956"/>
      <c r="D885" s="1956"/>
      <c r="E885" s="1956"/>
      <c r="F885" s="1956"/>
      <c r="G885" s="1956"/>
      <c r="H885" s="1956"/>
      <c r="I885" s="609"/>
      <c r="J885" s="609"/>
      <c r="K885" s="1956"/>
      <c r="L885" s="1956"/>
      <c r="M885" s="1956"/>
      <c r="N885" s="1956"/>
      <c r="O885" s="1956"/>
      <c r="P885" s="1956"/>
      <c r="Q885" s="1956"/>
      <c r="R885" s="1956"/>
      <c r="S885" s="1956"/>
      <c r="T885" s="609"/>
      <c r="U885" s="1956"/>
      <c r="V885" s="1956"/>
      <c r="W885" s="1956"/>
      <c r="X885" s="1956"/>
      <c r="Y885" s="1956"/>
      <c r="Z885" s="1956"/>
      <c r="AA885" s="1956"/>
      <c r="AB885" s="1956"/>
    </row>
    <row r="886" spans="1:28" x14ac:dyDescent="0.35">
      <c r="A886" s="1956"/>
      <c r="B886" s="1956"/>
      <c r="C886" s="1956"/>
      <c r="D886" s="1956"/>
      <c r="E886" s="1956"/>
      <c r="F886" s="1956"/>
      <c r="G886" s="1956"/>
      <c r="H886" s="1956"/>
      <c r="I886" s="609"/>
      <c r="J886" s="609"/>
      <c r="K886" s="1956"/>
      <c r="L886" s="1956"/>
      <c r="M886" s="1956"/>
      <c r="N886" s="1956"/>
      <c r="O886" s="1956"/>
      <c r="P886" s="1956"/>
      <c r="Q886" s="1956"/>
      <c r="R886" s="1956"/>
      <c r="S886" s="1956"/>
      <c r="T886" s="609"/>
      <c r="U886" s="1956"/>
      <c r="V886" s="1956"/>
      <c r="W886" s="1956"/>
      <c r="X886" s="1956"/>
      <c r="Y886" s="1956"/>
      <c r="Z886" s="1956"/>
      <c r="AA886" s="1956"/>
      <c r="AB886" s="1956"/>
    </row>
    <row r="887" spans="1:28" x14ac:dyDescent="0.35">
      <c r="A887" s="1956"/>
      <c r="B887" s="1956"/>
      <c r="C887" s="1956"/>
      <c r="D887" s="1956"/>
      <c r="E887" s="1956"/>
      <c r="F887" s="1956"/>
      <c r="G887" s="1956"/>
      <c r="H887" s="1956"/>
      <c r="I887" s="609"/>
      <c r="J887" s="609"/>
      <c r="K887" s="1956"/>
      <c r="L887" s="1956"/>
      <c r="M887" s="1956"/>
      <c r="N887" s="1956"/>
      <c r="O887" s="1956"/>
      <c r="P887" s="1956"/>
      <c r="Q887" s="1956"/>
      <c r="R887" s="1956"/>
      <c r="S887" s="1956"/>
      <c r="T887" s="609"/>
      <c r="U887" s="1956"/>
      <c r="V887" s="1956"/>
      <c r="W887" s="1956"/>
      <c r="X887" s="1956"/>
      <c r="Y887" s="1956"/>
      <c r="Z887" s="1956"/>
      <c r="AA887" s="1956"/>
      <c r="AB887" s="1956"/>
    </row>
    <row r="888" spans="1:28" x14ac:dyDescent="0.35">
      <c r="A888" s="1956"/>
      <c r="B888" s="1956"/>
      <c r="C888" s="1956"/>
      <c r="D888" s="1956"/>
      <c r="E888" s="1956"/>
      <c r="F888" s="1956"/>
      <c r="G888" s="1956"/>
      <c r="H888" s="1956"/>
      <c r="I888" s="609"/>
      <c r="J888" s="609"/>
      <c r="K888" s="1956"/>
      <c r="L888" s="1956"/>
      <c r="M888" s="1956"/>
      <c r="N888" s="1956"/>
      <c r="O888" s="1956"/>
      <c r="P888" s="1956"/>
      <c r="Q888" s="1956"/>
      <c r="R888" s="1956"/>
      <c r="S888" s="1956"/>
      <c r="T888" s="609"/>
      <c r="U888" s="1956"/>
      <c r="V888" s="1956"/>
      <c r="W888" s="1956"/>
      <c r="X888" s="1956"/>
      <c r="Y888" s="1956"/>
      <c r="Z888" s="1956"/>
      <c r="AA888" s="1956"/>
      <c r="AB888" s="1956"/>
    </row>
    <row r="889" spans="1:28" x14ac:dyDescent="0.35">
      <c r="A889" s="1956"/>
      <c r="B889" s="1956"/>
      <c r="C889" s="1956"/>
      <c r="D889" s="1956"/>
      <c r="E889" s="1956"/>
      <c r="F889" s="1956"/>
      <c r="G889" s="1956"/>
      <c r="H889" s="1956"/>
      <c r="I889" s="609"/>
      <c r="J889" s="609"/>
      <c r="K889" s="1956"/>
      <c r="L889" s="1956"/>
      <c r="M889" s="1956"/>
      <c r="N889" s="1956"/>
      <c r="O889" s="1956"/>
      <c r="P889" s="1956"/>
      <c r="Q889" s="1956"/>
      <c r="R889" s="1956"/>
      <c r="S889" s="1956"/>
      <c r="T889" s="609"/>
      <c r="U889" s="1956"/>
      <c r="V889" s="1956"/>
      <c r="W889" s="1956"/>
      <c r="X889" s="1956"/>
      <c r="Y889" s="1956"/>
      <c r="Z889" s="1956"/>
      <c r="AA889" s="1956"/>
      <c r="AB889" s="1956"/>
    </row>
    <row r="890" spans="1:28" x14ac:dyDescent="0.35">
      <c r="A890" s="1956"/>
      <c r="B890" s="1956"/>
      <c r="C890" s="1956"/>
      <c r="D890" s="1956"/>
      <c r="E890" s="1956"/>
      <c r="F890" s="1956"/>
      <c r="G890" s="1956"/>
      <c r="H890" s="1956"/>
      <c r="I890" s="609"/>
      <c r="J890" s="609"/>
      <c r="K890" s="1956"/>
      <c r="L890" s="1956"/>
      <c r="M890" s="1956"/>
      <c r="N890" s="1956"/>
      <c r="O890" s="1956"/>
      <c r="P890" s="1956"/>
      <c r="Q890" s="1956"/>
      <c r="R890" s="1956"/>
      <c r="S890" s="1956"/>
      <c r="T890" s="609"/>
      <c r="U890" s="1956"/>
      <c r="V890" s="1956"/>
      <c r="W890" s="1956"/>
      <c r="X890" s="1956"/>
      <c r="Y890" s="1956"/>
      <c r="Z890" s="1956"/>
      <c r="AA890" s="1956"/>
      <c r="AB890" s="1956"/>
    </row>
    <row r="891" spans="1:28" x14ac:dyDescent="0.35">
      <c r="A891" s="1956"/>
      <c r="B891" s="1956"/>
      <c r="C891" s="1956"/>
      <c r="D891" s="1956"/>
      <c r="E891" s="1956"/>
      <c r="F891" s="1956"/>
      <c r="G891" s="1956"/>
      <c r="H891" s="1956"/>
      <c r="I891" s="609"/>
      <c r="J891" s="609"/>
      <c r="K891" s="1956"/>
      <c r="L891" s="1956"/>
      <c r="M891" s="1956"/>
      <c r="N891" s="1956"/>
      <c r="O891" s="1956"/>
      <c r="P891" s="1956"/>
      <c r="Q891" s="1956"/>
      <c r="R891" s="1956"/>
      <c r="S891" s="1956"/>
      <c r="T891" s="609"/>
      <c r="U891" s="1956"/>
      <c r="V891" s="1956"/>
      <c r="W891" s="1956"/>
      <c r="X891" s="1956"/>
      <c r="Y891" s="1956"/>
      <c r="Z891" s="1956"/>
      <c r="AA891" s="1956"/>
      <c r="AB891" s="1956"/>
    </row>
    <row r="892" spans="1:28" x14ac:dyDescent="0.35">
      <c r="A892" s="1956"/>
      <c r="B892" s="1956"/>
      <c r="C892" s="1956"/>
      <c r="D892" s="1956"/>
      <c r="E892" s="1956"/>
      <c r="F892" s="1956"/>
      <c r="G892" s="1956"/>
      <c r="H892" s="1956"/>
      <c r="I892" s="609"/>
      <c r="J892" s="609"/>
      <c r="K892" s="1956"/>
      <c r="L892" s="1956"/>
      <c r="M892" s="1956"/>
      <c r="N892" s="1956"/>
      <c r="O892" s="1956"/>
      <c r="P892" s="1956"/>
      <c r="Q892" s="1956"/>
      <c r="R892" s="1956"/>
      <c r="S892" s="1956"/>
      <c r="T892" s="609"/>
      <c r="U892" s="1956"/>
      <c r="V892" s="1956"/>
      <c r="W892" s="1956"/>
      <c r="X892" s="1956"/>
      <c r="Y892" s="1956"/>
      <c r="Z892" s="1956"/>
      <c r="AA892" s="1956"/>
      <c r="AB892" s="1956"/>
    </row>
    <row r="893" spans="1:28" x14ac:dyDescent="0.35">
      <c r="A893" s="1956"/>
      <c r="B893" s="1956"/>
      <c r="C893" s="1956"/>
      <c r="D893" s="1956"/>
      <c r="E893" s="1956"/>
      <c r="F893" s="1956"/>
      <c r="G893" s="1956"/>
      <c r="H893" s="1956"/>
      <c r="I893" s="609"/>
      <c r="J893" s="609"/>
      <c r="K893" s="1956"/>
      <c r="L893" s="1956"/>
      <c r="M893" s="1956"/>
      <c r="N893" s="1956"/>
      <c r="O893" s="1956"/>
      <c r="P893" s="1956"/>
      <c r="Q893" s="1956"/>
      <c r="R893" s="1956"/>
      <c r="S893" s="1956"/>
      <c r="T893" s="609"/>
      <c r="U893" s="1956"/>
      <c r="V893" s="1956"/>
      <c r="W893" s="1956"/>
      <c r="X893" s="1956"/>
      <c r="Y893" s="1956"/>
      <c r="Z893" s="1956"/>
      <c r="AA893" s="1956"/>
      <c r="AB893" s="1956"/>
    </row>
    <row r="894" spans="1:28" x14ac:dyDescent="0.35">
      <c r="A894" s="1956"/>
      <c r="B894" s="1956"/>
      <c r="C894" s="1956"/>
      <c r="D894" s="1956"/>
      <c r="E894" s="1956"/>
      <c r="F894" s="1956"/>
      <c r="G894" s="1956"/>
      <c r="H894" s="1956"/>
      <c r="I894" s="609"/>
      <c r="J894" s="609"/>
      <c r="K894" s="1956"/>
      <c r="L894" s="1956"/>
      <c r="M894" s="1956"/>
      <c r="N894" s="1956"/>
      <c r="O894" s="1956"/>
      <c r="P894" s="1956"/>
      <c r="Q894" s="1956"/>
      <c r="R894" s="1956"/>
      <c r="S894" s="1956"/>
      <c r="T894" s="609"/>
      <c r="U894" s="1956"/>
      <c r="V894" s="1956"/>
      <c r="W894" s="1956"/>
      <c r="X894" s="1956"/>
      <c r="Y894" s="1956"/>
      <c r="Z894" s="1956"/>
      <c r="AA894" s="1956"/>
      <c r="AB894" s="1956"/>
    </row>
    <row r="895" spans="1:28" x14ac:dyDescent="0.35">
      <c r="A895" s="1956"/>
      <c r="B895" s="1956"/>
      <c r="C895" s="1956"/>
      <c r="D895" s="1956"/>
      <c r="E895" s="1956"/>
      <c r="F895" s="1956"/>
      <c r="G895" s="1956"/>
      <c r="H895" s="1956"/>
      <c r="I895" s="609"/>
      <c r="J895" s="609"/>
      <c r="K895" s="1956"/>
      <c r="L895" s="1956"/>
      <c r="M895" s="1956"/>
      <c r="N895" s="1956"/>
      <c r="O895" s="1956"/>
      <c r="P895" s="1956"/>
      <c r="Q895" s="1956"/>
      <c r="R895" s="1956"/>
      <c r="S895" s="1956"/>
      <c r="T895" s="609"/>
      <c r="U895" s="1956"/>
      <c r="V895" s="1956"/>
      <c r="W895" s="1956"/>
      <c r="X895" s="1956"/>
      <c r="Y895" s="1956"/>
      <c r="Z895" s="1956"/>
      <c r="AA895" s="1956"/>
      <c r="AB895" s="1956"/>
    </row>
    <row r="896" spans="1:28" x14ac:dyDescent="0.35">
      <c r="A896" s="1956"/>
      <c r="B896" s="1956"/>
      <c r="C896" s="1956"/>
      <c r="D896" s="1956"/>
      <c r="E896" s="1956"/>
      <c r="F896" s="1956"/>
      <c r="G896" s="1956"/>
      <c r="H896" s="1956"/>
      <c r="I896" s="609"/>
      <c r="J896" s="609"/>
      <c r="K896" s="1956"/>
      <c r="L896" s="1956"/>
      <c r="M896" s="1956"/>
      <c r="N896" s="1956"/>
      <c r="O896" s="1956"/>
      <c r="P896" s="1956"/>
      <c r="Q896" s="1956"/>
      <c r="R896" s="1956"/>
      <c r="S896" s="1956"/>
      <c r="T896" s="609"/>
      <c r="U896" s="1956"/>
      <c r="V896" s="1956"/>
      <c r="W896" s="1956"/>
      <c r="X896" s="1956"/>
      <c r="Y896" s="1956"/>
      <c r="Z896" s="1956"/>
      <c r="AA896" s="1956"/>
      <c r="AB896" s="1956"/>
    </row>
    <row r="897" spans="1:28" x14ac:dyDescent="0.35">
      <c r="A897" s="1956"/>
      <c r="B897" s="1956"/>
      <c r="C897" s="1956"/>
      <c r="D897" s="1956"/>
      <c r="E897" s="1956"/>
      <c r="F897" s="1956"/>
      <c r="G897" s="1956"/>
      <c r="H897" s="1956"/>
      <c r="I897" s="609"/>
      <c r="J897" s="609"/>
      <c r="K897" s="1956"/>
      <c r="L897" s="1956"/>
      <c r="M897" s="1956"/>
      <c r="N897" s="1956"/>
      <c r="O897" s="1956"/>
      <c r="P897" s="1956"/>
      <c r="Q897" s="1956"/>
      <c r="R897" s="1956"/>
      <c r="S897" s="1956"/>
      <c r="T897" s="609"/>
      <c r="U897" s="1956"/>
      <c r="V897" s="1956"/>
      <c r="W897" s="1956"/>
      <c r="X897" s="1956"/>
      <c r="Y897" s="1956"/>
      <c r="Z897" s="1956"/>
      <c r="AA897" s="1956"/>
      <c r="AB897" s="1956"/>
    </row>
    <row r="898" spans="1:28" x14ac:dyDescent="0.35">
      <c r="A898" s="1956"/>
      <c r="B898" s="1956"/>
      <c r="C898" s="1956"/>
      <c r="D898" s="1956"/>
      <c r="E898" s="1956"/>
      <c r="F898" s="1956"/>
      <c r="G898" s="1956"/>
      <c r="H898" s="1956"/>
      <c r="I898" s="609"/>
      <c r="J898" s="609"/>
      <c r="K898" s="1956"/>
      <c r="L898" s="1956"/>
      <c r="M898" s="1956"/>
      <c r="N898" s="1956"/>
      <c r="O898" s="1956"/>
      <c r="P898" s="1956"/>
      <c r="Q898" s="1956"/>
      <c r="R898" s="1956"/>
      <c r="S898" s="1956"/>
      <c r="T898" s="609"/>
      <c r="U898" s="1956"/>
      <c r="V898" s="1956"/>
      <c r="W898" s="1956"/>
      <c r="X898" s="1956"/>
      <c r="Y898" s="1956"/>
      <c r="Z898" s="1956"/>
      <c r="AA898" s="1956"/>
      <c r="AB898" s="1956"/>
    </row>
    <row r="899" spans="1:28" x14ac:dyDescent="0.35">
      <c r="A899" s="1956"/>
      <c r="B899" s="1956"/>
      <c r="C899" s="1956"/>
      <c r="D899" s="1956"/>
      <c r="E899" s="1956"/>
      <c r="F899" s="1956"/>
      <c r="G899" s="1956"/>
      <c r="H899" s="1956"/>
      <c r="I899" s="609"/>
      <c r="J899" s="609"/>
      <c r="K899" s="1956"/>
      <c r="L899" s="1956"/>
      <c r="M899" s="1956"/>
      <c r="N899" s="1956"/>
      <c r="O899" s="1956"/>
      <c r="P899" s="1956"/>
      <c r="Q899" s="1956"/>
      <c r="R899" s="1956"/>
      <c r="S899" s="1956"/>
      <c r="T899" s="609"/>
      <c r="U899" s="1956"/>
      <c r="V899" s="1956"/>
      <c r="W899" s="1956"/>
      <c r="X899" s="1956"/>
      <c r="Y899" s="1956"/>
      <c r="Z899" s="1956"/>
      <c r="AA899" s="1956"/>
      <c r="AB899" s="1956"/>
    </row>
    <row r="900" spans="1:28" x14ac:dyDescent="0.35">
      <c r="A900" s="1956"/>
      <c r="B900" s="1956"/>
      <c r="C900" s="1956"/>
      <c r="D900" s="1956"/>
      <c r="E900" s="1956"/>
      <c r="F900" s="1956"/>
      <c r="G900" s="1956"/>
      <c r="H900" s="1956"/>
      <c r="I900" s="609"/>
      <c r="J900" s="609"/>
      <c r="K900" s="1956"/>
      <c r="L900" s="1956"/>
      <c r="M900" s="1956"/>
      <c r="N900" s="1956"/>
      <c r="O900" s="1956"/>
      <c r="P900" s="1956"/>
      <c r="Q900" s="1956"/>
      <c r="R900" s="1956"/>
      <c r="S900" s="1956"/>
      <c r="T900" s="609"/>
      <c r="U900" s="1956"/>
      <c r="V900" s="1956"/>
      <c r="W900" s="1956"/>
      <c r="X900" s="1956"/>
      <c r="Y900" s="1956"/>
      <c r="Z900" s="1956"/>
      <c r="AA900" s="1956"/>
      <c r="AB900" s="1956"/>
    </row>
    <row r="901" spans="1:28" x14ac:dyDescent="0.35">
      <c r="A901" s="1956"/>
      <c r="B901" s="1956"/>
      <c r="C901" s="1956"/>
      <c r="D901" s="1956"/>
      <c r="E901" s="1956"/>
      <c r="F901" s="1956"/>
      <c r="G901" s="1956"/>
      <c r="H901" s="1956"/>
      <c r="I901" s="609"/>
      <c r="J901" s="609"/>
      <c r="K901" s="1956"/>
      <c r="L901" s="1956"/>
      <c r="M901" s="1956"/>
      <c r="N901" s="1956"/>
      <c r="O901" s="1956"/>
      <c r="P901" s="1956"/>
      <c r="Q901" s="1956"/>
      <c r="R901" s="1956"/>
      <c r="S901" s="1956"/>
      <c r="T901" s="609"/>
      <c r="U901" s="1956"/>
      <c r="V901" s="1956"/>
      <c r="W901" s="1956"/>
      <c r="X901" s="1956"/>
      <c r="Y901" s="1956"/>
      <c r="Z901" s="1956"/>
      <c r="AA901" s="1956"/>
      <c r="AB901" s="1956"/>
    </row>
    <row r="902" spans="1:28" x14ac:dyDescent="0.35">
      <c r="A902" s="1956"/>
      <c r="B902" s="1956"/>
      <c r="C902" s="1956"/>
      <c r="D902" s="1956"/>
      <c r="E902" s="1956"/>
      <c r="F902" s="1956"/>
      <c r="G902" s="1956"/>
      <c r="H902" s="1956"/>
      <c r="I902" s="609"/>
      <c r="J902" s="609"/>
      <c r="K902" s="1956"/>
      <c r="L902" s="1956"/>
      <c r="M902" s="1956"/>
      <c r="N902" s="1956"/>
      <c r="O902" s="1956"/>
      <c r="P902" s="1956"/>
      <c r="Q902" s="1956"/>
      <c r="R902" s="1956"/>
      <c r="S902" s="1956"/>
      <c r="T902" s="609"/>
      <c r="U902" s="1956"/>
      <c r="V902" s="1956"/>
      <c r="W902" s="1956"/>
      <c r="X902" s="1956"/>
      <c r="Y902" s="1956"/>
      <c r="Z902" s="1956"/>
      <c r="AA902" s="1956"/>
      <c r="AB902" s="1956"/>
    </row>
    <row r="903" spans="1:28" x14ac:dyDescent="0.35">
      <c r="A903" s="1956"/>
      <c r="B903" s="1956"/>
      <c r="C903" s="1956"/>
      <c r="D903" s="1956"/>
      <c r="E903" s="1956"/>
      <c r="F903" s="1956"/>
      <c r="G903" s="1956"/>
      <c r="H903" s="1956"/>
      <c r="I903" s="609"/>
      <c r="J903" s="609"/>
      <c r="K903" s="1956"/>
      <c r="L903" s="1956"/>
      <c r="M903" s="1956"/>
      <c r="N903" s="1956"/>
      <c r="O903" s="1956"/>
      <c r="P903" s="1956"/>
      <c r="Q903" s="1956"/>
      <c r="R903" s="1956"/>
      <c r="S903" s="1956"/>
      <c r="T903" s="609"/>
      <c r="U903" s="1956"/>
      <c r="V903" s="1956"/>
      <c r="W903" s="1956"/>
      <c r="X903" s="1956"/>
      <c r="Y903" s="1956"/>
      <c r="Z903" s="1956"/>
      <c r="AA903" s="1956"/>
      <c r="AB903" s="1956"/>
    </row>
    <row r="904" spans="1:28" x14ac:dyDescent="0.35">
      <c r="A904" s="1956"/>
      <c r="B904" s="1956"/>
      <c r="C904" s="1956"/>
      <c r="D904" s="1956"/>
      <c r="E904" s="1956"/>
      <c r="F904" s="1956"/>
      <c r="G904" s="1956"/>
      <c r="H904" s="1956"/>
      <c r="I904" s="609"/>
      <c r="J904" s="609"/>
      <c r="K904" s="1956"/>
      <c r="L904" s="1956"/>
      <c r="M904" s="1956"/>
      <c r="N904" s="1956"/>
      <c r="O904" s="1956"/>
      <c r="P904" s="1956"/>
      <c r="Q904" s="1956"/>
      <c r="R904" s="1956"/>
      <c r="S904" s="1956"/>
      <c r="T904" s="609"/>
      <c r="U904" s="1956"/>
      <c r="V904" s="1956"/>
      <c r="W904" s="1956"/>
      <c r="X904" s="1956"/>
      <c r="Y904" s="1956"/>
      <c r="Z904" s="1956"/>
      <c r="AA904" s="1956"/>
      <c r="AB904" s="1956"/>
    </row>
    <row r="905" spans="1:28" x14ac:dyDescent="0.35">
      <c r="A905" s="1956"/>
      <c r="B905" s="1956"/>
      <c r="C905" s="1956"/>
      <c r="D905" s="1956"/>
      <c r="E905" s="1956"/>
      <c r="F905" s="1956"/>
      <c r="G905" s="1956"/>
      <c r="H905" s="1956"/>
      <c r="I905" s="609"/>
      <c r="J905" s="609"/>
      <c r="K905" s="1956"/>
      <c r="L905" s="1956"/>
      <c r="M905" s="1956"/>
      <c r="N905" s="1956"/>
      <c r="O905" s="1956"/>
      <c r="P905" s="1956"/>
      <c r="Q905" s="1956"/>
      <c r="R905" s="1956"/>
      <c r="S905" s="1956"/>
      <c r="T905" s="609"/>
      <c r="U905" s="1956"/>
      <c r="V905" s="1956"/>
      <c r="W905" s="1956"/>
      <c r="X905" s="1956"/>
      <c r="Y905" s="1956"/>
      <c r="Z905" s="1956"/>
      <c r="AA905" s="1956"/>
      <c r="AB905" s="1956"/>
    </row>
    <row r="906" spans="1:28" x14ac:dyDescent="0.35">
      <c r="A906" s="1956"/>
      <c r="B906" s="1956"/>
      <c r="C906" s="1956"/>
      <c r="D906" s="1956"/>
      <c r="E906" s="1956"/>
      <c r="F906" s="1956"/>
      <c r="G906" s="1956"/>
      <c r="H906" s="1956"/>
      <c r="I906" s="609"/>
      <c r="J906" s="609"/>
      <c r="K906" s="1956"/>
      <c r="L906" s="1956"/>
      <c r="M906" s="1956"/>
      <c r="N906" s="1956"/>
      <c r="O906" s="1956"/>
      <c r="P906" s="1956"/>
      <c r="Q906" s="1956"/>
      <c r="R906" s="1956"/>
      <c r="S906" s="1956"/>
      <c r="T906" s="609"/>
      <c r="U906" s="1956"/>
      <c r="V906" s="1956"/>
      <c r="W906" s="1956"/>
      <c r="X906" s="1956"/>
      <c r="Y906" s="1956"/>
      <c r="Z906" s="1956"/>
      <c r="AA906" s="1956"/>
      <c r="AB906" s="1956"/>
    </row>
    <row r="907" spans="1:28" x14ac:dyDescent="0.35">
      <c r="A907" s="1956"/>
      <c r="B907" s="1956"/>
      <c r="C907" s="1956"/>
      <c r="D907" s="1956"/>
      <c r="E907" s="1956"/>
      <c r="F907" s="1956"/>
      <c r="G907" s="1956"/>
      <c r="H907" s="1956"/>
      <c r="I907" s="609"/>
      <c r="J907" s="609"/>
      <c r="K907" s="1956"/>
      <c r="L907" s="1956"/>
      <c r="M907" s="1956"/>
      <c r="N907" s="1956"/>
      <c r="O907" s="1956"/>
      <c r="P907" s="1956"/>
      <c r="Q907" s="1956"/>
      <c r="R907" s="1956"/>
      <c r="S907" s="1956"/>
      <c r="T907" s="609"/>
      <c r="U907" s="1956"/>
      <c r="V907" s="1956"/>
      <c r="W907" s="1956"/>
      <c r="X907" s="1956"/>
      <c r="Y907" s="1956"/>
      <c r="Z907" s="1956"/>
      <c r="AA907" s="1956"/>
      <c r="AB907" s="1956"/>
    </row>
    <row r="908" spans="1:28" x14ac:dyDescent="0.35">
      <c r="A908" s="1956"/>
      <c r="B908" s="1956"/>
      <c r="C908" s="1956"/>
      <c r="D908" s="1956"/>
      <c r="E908" s="1956"/>
      <c r="F908" s="1956"/>
      <c r="G908" s="1956"/>
      <c r="H908" s="1956"/>
      <c r="I908" s="609"/>
      <c r="J908" s="609"/>
      <c r="K908" s="1956"/>
      <c r="L908" s="1956"/>
      <c r="M908" s="1956"/>
      <c r="N908" s="1956"/>
      <c r="O908" s="1956"/>
      <c r="P908" s="1956"/>
      <c r="Q908" s="1956"/>
      <c r="R908" s="1956"/>
      <c r="S908" s="1956"/>
      <c r="T908" s="609"/>
      <c r="U908" s="1956"/>
      <c r="V908" s="1956"/>
      <c r="W908" s="1956"/>
      <c r="X908" s="1956"/>
      <c r="Y908" s="1956"/>
      <c r="Z908" s="1956"/>
      <c r="AA908" s="1956"/>
      <c r="AB908" s="1956"/>
    </row>
    <row r="909" spans="1:28" x14ac:dyDescent="0.35">
      <c r="A909" s="1956"/>
      <c r="B909" s="1956"/>
      <c r="C909" s="1956"/>
      <c r="D909" s="1956"/>
      <c r="E909" s="1956"/>
      <c r="F909" s="1956"/>
      <c r="G909" s="1956"/>
      <c r="H909" s="1956"/>
      <c r="I909" s="609"/>
      <c r="J909" s="609"/>
      <c r="K909" s="1956"/>
      <c r="L909" s="1956"/>
      <c r="M909" s="1956"/>
      <c r="N909" s="1956"/>
      <c r="O909" s="1956"/>
      <c r="P909" s="1956"/>
      <c r="Q909" s="1956"/>
      <c r="R909" s="1956"/>
      <c r="S909" s="1956"/>
      <c r="T909" s="609"/>
      <c r="U909" s="1956"/>
      <c r="V909" s="1956"/>
      <c r="W909" s="1956"/>
      <c r="X909" s="1956"/>
      <c r="Y909" s="1956"/>
      <c r="Z909" s="1956"/>
      <c r="AA909" s="1956"/>
      <c r="AB909" s="1956"/>
    </row>
    <row r="910" spans="1:28" x14ac:dyDescent="0.35">
      <c r="A910" s="1956"/>
      <c r="B910" s="1956"/>
      <c r="C910" s="1956"/>
      <c r="D910" s="1956"/>
      <c r="E910" s="1956"/>
      <c r="F910" s="1956"/>
      <c r="G910" s="1956"/>
      <c r="H910" s="1956"/>
      <c r="I910" s="609"/>
      <c r="J910" s="609"/>
      <c r="K910" s="1956"/>
      <c r="L910" s="1956"/>
      <c r="M910" s="1956"/>
      <c r="N910" s="1956"/>
      <c r="O910" s="1956"/>
      <c r="P910" s="1956"/>
      <c r="Q910" s="1956"/>
      <c r="R910" s="1956"/>
      <c r="S910" s="1956"/>
      <c r="T910" s="609"/>
      <c r="U910" s="1956"/>
      <c r="V910" s="1956"/>
      <c r="W910" s="1956"/>
      <c r="X910" s="1956"/>
      <c r="Y910" s="1956"/>
      <c r="Z910" s="1956"/>
      <c r="AA910" s="1956"/>
      <c r="AB910" s="1956"/>
    </row>
    <row r="911" spans="1:28" x14ac:dyDescent="0.35">
      <c r="A911" s="1956"/>
      <c r="B911" s="1956"/>
      <c r="C911" s="1956"/>
      <c r="D911" s="1956"/>
      <c r="E911" s="1956"/>
      <c r="F911" s="1956"/>
      <c r="G911" s="1956"/>
      <c r="H911" s="1956"/>
      <c r="I911" s="609"/>
      <c r="J911" s="609"/>
      <c r="K911" s="1956"/>
      <c r="L911" s="1956"/>
      <c r="M911" s="1956"/>
      <c r="N911" s="1956"/>
      <c r="O911" s="1956"/>
      <c r="P911" s="1956"/>
      <c r="Q911" s="1956"/>
      <c r="R911" s="1956"/>
      <c r="S911" s="1956"/>
      <c r="T911" s="609"/>
      <c r="U911" s="1956"/>
      <c r="V911" s="1956"/>
      <c r="W911" s="1956"/>
      <c r="X911" s="1956"/>
      <c r="Y911" s="1956"/>
      <c r="Z911" s="1956"/>
      <c r="AA911" s="1956"/>
      <c r="AB911" s="1956"/>
    </row>
    <row r="912" spans="1:28" x14ac:dyDescent="0.35">
      <c r="A912" s="1956"/>
      <c r="B912" s="1956"/>
      <c r="C912" s="1956"/>
      <c r="D912" s="1956"/>
      <c r="E912" s="1956"/>
      <c r="F912" s="1956"/>
      <c r="G912" s="1956"/>
      <c r="H912" s="1956"/>
      <c r="I912" s="609"/>
      <c r="J912" s="609"/>
      <c r="K912" s="1956"/>
      <c r="L912" s="1956"/>
      <c r="M912" s="1956"/>
      <c r="N912" s="1956"/>
      <c r="O912" s="1956"/>
      <c r="P912" s="1956"/>
      <c r="Q912" s="1956"/>
      <c r="R912" s="1956"/>
      <c r="S912" s="1956"/>
      <c r="T912" s="609"/>
      <c r="U912" s="1956"/>
      <c r="V912" s="1956"/>
      <c r="W912" s="1956"/>
      <c r="X912" s="1956"/>
      <c r="Y912" s="1956"/>
      <c r="Z912" s="1956"/>
      <c r="AA912" s="1956"/>
      <c r="AB912" s="1956"/>
    </row>
    <row r="913" spans="1:28" x14ac:dyDescent="0.35">
      <c r="A913" s="1956"/>
      <c r="B913" s="1956"/>
      <c r="C913" s="1956"/>
      <c r="D913" s="1956"/>
      <c r="E913" s="1956"/>
      <c r="F913" s="1956"/>
      <c r="G913" s="1956"/>
      <c r="H913" s="1956"/>
      <c r="I913" s="609"/>
      <c r="J913" s="609"/>
      <c r="K913" s="1956"/>
      <c r="L913" s="1956"/>
      <c r="M913" s="1956"/>
      <c r="N913" s="1956"/>
      <c r="O913" s="1956"/>
      <c r="P913" s="1956"/>
      <c r="Q913" s="1956"/>
      <c r="R913" s="1956"/>
      <c r="S913" s="1956"/>
      <c r="T913" s="609"/>
      <c r="U913" s="1956"/>
      <c r="V913" s="1956"/>
      <c r="W913" s="1956"/>
      <c r="X913" s="1956"/>
      <c r="Y913" s="1956"/>
      <c r="Z913" s="1956"/>
      <c r="AA913" s="1956"/>
      <c r="AB913" s="1956"/>
    </row>
    <row r="914" spans="1:28" x14ac:dyDescent="0.35">
      <c r="A914" s="1956"/>
      <c r="B914" s="1956"/>
      <c r="C914" s="1956"/>
      <c r="D914" s="1956"/>
      <c r="E914" s="1956"/>
      <c r="F914" s="1956"/>
      <c r="G914" s="1956"/>
      <c r="H914" s="1956"/>
      <c r="I914" s="609"/>
      <c r="J914" s="609"/>
      <c r="K914" s="1956"/>
      <c r="L914" s="1956"/>
      <c r="M914" s="1956"/>
      <c r="N914" s="1956"/>
      <c r="O914" s="1956"/>
      <c r="P914" s="1956"/>
      <c r="Q914" s="1956"/>
      <c r="R914" s="1956"/>
      <c r="S914" s="1956"/>
      <c r="T914" s="609"/>
      <c r="U914" s="1956"/>
      <c r="V914" s="1956"/>
      <c r="W914" s="1956"/>
      <c r="X914" s="1956"/>
      <c r="Y914" s="1956"/>
      <c r="Z914" s="1956"/>
      <c r="AA914" s="1956"/>
      <c r="AB914" s="1956"/>
    </row>
    <row r="915" spans="1:28" x14ac:dyDescent="0.35">
      <c r="A915" s="1956"/>
      <c r="B915" s="1956"/>
      <c r="C915" s="1956"/>
      <c r="D915" s="1956"/>
      <c r="E915" s="1956"/>
      <c r="F915" s="1956"/>
      <c r="G915" s="1956"/>
      <c r="H915" s="1956"/>
      <c r="I915" s="609"/>
      <c r="J915" s="609"/>
      <c r="K915" s="1956"/>
      <c r="L915" s="1956"/>
      <c r="M915" s="1956"/>
      <c r="N915" s="1956"/>
      <c r="O915" s="1956"/>
      <c r="P915" s="1956"/>
      <c r="Q915" s="1956"/>
      <c r="R915" s="1956"/>
      <c r="S915" s="1956"/>
      <c r="T915" s="609"/>
      <c r="U915" s="1956"/>
      <c r="V915" s="1956"/>
      <c r="W915" s="1956"/>
      <c r="X915" s="1956"/>
      <c r="Y915" s="1956"/>
      <c r="Z915" s="1956"/>
      <c r="AA915" s="1956"/>
      <c r="AB915" s="1956"/>
    </row>
    <row r="916" spans="1:28" x14ac:dyDescent="0.35">
      <c r="A916" s="1956"/>
      <c r="B916" s="1956"/>
      <c r="C916" s="1956"/>
      <c r="D916" s="1956"/>
      <c r="E916" s="1956"/>
      <c r="F916" s="1956"/>
      <c r="G916" s="1956"/>
      <c r="H916" s="1956"/>
      <c r="I916" s="609"/>
      <c r="J916" s="609"/>
      <c r="K916" s="1956"/>
      <c r="L916" s="1956"/>
      <c r="M916" s="1956"/>
      <c r="N916" s="1956"/>
      <c r="O916" s="1956"/>
      <c r="P916" s="1956"/>
      <c r="Q916" s="1956"/>
      <c r="R916" s="1956"/>
      <c r="S916" s="1956"/>
      <c r="T916" s="609"/>
      <c r="U916" s="1956"/>
      <c r="V916" s="1956"/>
      <c r="W916" s="1956"/>
      <c r="X916" s="1956"/>
      <c r="Y916" s="1956"/>
      <c r="Z916" s="1956"/>
      <c r="AA916" s="1956"/>
      <c r="AB916" s="1956"/>
    </row>
    <row r="917" spans="1:28" x14ac:dyDescent="0.35">
      <c r="A917" s="1956"/>
      <c r="B917" s="1956"/>
      <c r="C917" s="1956"/>
      <c r="D917" s="1956"/>
      <c r="E917" s="1956"/>
      <c r="F917" s="1956"/>
      <c r="G917" s="1956"/>
      <c r="H917" s="1956"/>
      <c r="I917" s="609"/>
      <c r="J917" s="609"/>
      <c r="K917" s="1956"/>
      <c r="L917" s="1956"/>
      <c r="M917" s="1956"/>
      <c r="N917" s="1956"/>
      <c r="O917" s="1956"/>
      <c r="P917" s="1956"/>
      <c r="Q917" s="1956"/>
      <c r="R917" s="1956"/>
      <c r="S917" s="1956"/>
      <c r="T917" s="609"/>
      <c r="U917" s="1956"/>
      <c r="V917" s="1956"/>
      <c r="W917" s="1956"/>
      <c r="X917" s="1956"/>
      <c r="Y917" s="1956"/>
      <c r="Z917" s="1956"/>
      <c r="AA917" s="1956"/>
      <c r="AB917" s="1956"/>
    </row>
    <row r="918" spans="1:28" x14ac:dyDescent="0.35">
      <c r="A918" s="1956"/>
      <c r="B918" s="1956"/>
      <c r="C918" s="1956"/>
      <c r="D918" s="1956"/>
      <c r="E918" s="1956"/>
      <c r="F918" s="1956"/>
      <c r="G918" s="1956"/>
      <c r="H918" s="1956"/>
      <c r="I918" s="609"/>
      <c r="J918" s="609"/>
      <c r="K918" s="1956"/>
      <c r="L918" s="1956"/>
      <c r="M918" s="1956"/>
      <c r="N918" s="1956"/>
      <c r="O918" s="1956"/>
      <c r="P918" s="1956"/>
      <c r="Q918" s="1956"/>
      <c r="R918" s="1956"/>
      <c r="S918" s="1956"/>
      <c r="T918" s="609"/>
      <c r="U918" s="1956"/>
      <c r="V918" s="1956"/>
      <c r="W918" s="1956"/>
      <c r="X918" s="1956"/>
      <c r="Y918" s="1956"/>
      <c r="Z918" s="1956"/>
      <c r="AA918" s="1956"/>
      <c r="AB918" s="1956"/>
    </row>
    <row r="919" spans="1:28" x14ac:dyDescent="0.35">
      <c r="A919" s="1956"/>
      <c r="B919" s="1956"/>
      <c r="C919" s="1956"/>
      <c r="D919" s="1956"/>
      <c r="E919" s="1956"/>
      <c r="F919" s="1956"/>
      <c r="G919" s="1956"/>
      <c r="H919" s="1956"/>
      <c r="I919" s="609"/>
      <c r="J919" s="609"/>
      <c r="K919" s="1956"/>
      <c r="L919" s="1956"/>
      <c r="M919" s="1956"/>
      <c r="N919" s="1956"/>
      <c r="O919" s="1956"/>
      <c r="P919" s="1956"/>
      <c r="Q919" s="1956"/>
      <c r="R919" s="1956"/>
      <c r="S919" s="1956"/>
      <c r="T919" s="609"/>
      <c r="U919" s="1956"/>
      <c r="V919" s="1956"/>
      <c r="W919" s="1956"/>
      <c r="X919" s="1956"/>
      <c r="Y919" s="1956"/>
      <c r="Z919" s="1956"/>
      <c r="AA919" s="1956"/>
      <c r="AB919" s="1956"/>
    </row>
    <row r="920" spans="1:28" x14ac:dyDescent="0.35">
      <c r="A920" s="1956"/>
      <c r="B920" s="1956"/>
      <c r="C920" s="1956"/>
      <c r="D920" s="1956"/>
      <c r="E920" s="1956"/>
      <c r="F920" s="1956"/>
      <c r="G920" s="1956"/>
      <c r="H920" s="1956"/>
      <c r="I920" s="609"/>
      <c r="J920" s="609"/>
      <c r="K920" s="1956"/>
      <c r="L920" s="1956"/>
      <c r="M920" s="1956"/>
      <c r="N920" s="1956"/>
      <c r="O920" s="1956"/>
      <c r="P920" s="1956"/>
      <c r="Q920" s="1956"/>
      <c r="R920" s="1956"/>
      <c r="S920" s="1956"/>
      <c r="T920" s="609"/>
      <c r="U920" s="1956"/>
      <c r="V920" s="1956"/>
      <c r="W920" s="1956"/>
      <c r="X920" s="1956"/>
      <c r="Y920" s="1956"/>
      <c r="Z920" s="1956"/>
      <c r="AA920" s="1956"/>
      <c r="AB920" s="1956"/>
    </row>
    <row r="921" spans="1:28" x14ac:dyDescent="0.35">
      <c r="A921" s="1956"/>
      <c r="B921" s="1956"/>
      <c r="C921" s="1956"/>
      <c r="D921" s="1956"/>
      <c r="E921" s="1956"/>
      <c r="F921" s="1956"/>
      <c r="G921" s="1956"/>
      <c r="H921" s="1956"/>
      <c r="I921" s="609"/>
      <c r="J921" s="609"/>
      <c r="K921" s="1956"/>
      <c r="L921" s="1956"/>
      <c r="M921" s="1956"/>
      <c r="N921" s="1956"/>
      <c r="O921" s="1956"/>
      <c r="P921" s="1956"/>
      <c r="Q921" s="1956"/>
      <c r="R921" s="1956"/>
      <c r="S921" s="1956"/>
      <c r="T921" s="609"/>
      <c r="U921" s="1956"/>
      <c r="V921" s="1956"/>
      <c r="W921" s="1956"/>
      <c r="X921" s="1956"/>
      <c r="Y921" s="1956"/>
      <c r="Z921" s="1956"/>
      <c r="AA921" s="1956"/>
      <c r="AB921" s="1956"/>
    </row>
    <row r="922" spans="1:28" x14ac:dyDescent="0.35">
      <c r="A922" s="1956"/>
      <c r="B922" s="1956"/>
      <c r="C922" s="1956"/>
      <c r="D922" s="1956"/>
      <c r="E922" s="1956"/>
      <c r="F922" s="1956"/>
      <c r="G922" s="1956"/>
      <c r="H922" s="1956"/>
      <c r="I922" s="609"/>
      <c r="J922" s="609"/>
      <c r="K922" s="1956"/>
      <c r="L922" s="1956"/>
      <c r="M922" s="1956"/>
      <c r="N922" s="1956"/>
      <c r="O922" s="1956"/>
      <c r="P922" s="1956"/>
      <c r="Q922" s="1956"/>
      <c r="R922" s="1956"/>
      <c r="S922" s="1956"/>
      <c r="T922" s="609"/>
      <c r="U922" s="1956"/>
      <c r="V922" s="1956"/>
      <c r="W922" s="1956"/>
      <c r="X922" s="1956"/>
      <c r="Y922" s="1956"/>
      <c r="Z922" s="1956"/>
      <c r="AA922" s="1956"/>
      <c r="AB922" s="1956"/>
    </row>
    <row r="923" spans="1:28" x14ac:dyDescent="0.35">
      <c r="A923" s="1956"/>
      <c r="B923" s="1956"/>
      <c r="C923" s="1956"/>
      <c r="D923" s="1956"/>
      <c r="E923" s="1956"/>
      <c r="F923" s="1956"/>
      <c r="G923" s="1956"/>
      <c r="H923" s="1956"/>
      <c r="I923" s="609"/>
      <c r="J923" s="609"/>
      <c r="K923" s="1956"/>
      <c r="L923" s="1956"/>
      <c r="M923" s="1956"/>
      <c r="N923" s="1956"/>
      <c r="O923" s="1956"/>
      <c r="P923" s="1956"/>
      <c r="Q923" s="1956"/>
      <c r="R923" s="1956"/>
      <c r="S923" s="1956"/>
      <c r="T923" s="609"/>
      <c r="U923" s="1956"/>
      <c r="V923" s="1956"/>
      <c r="W923" s="1956"/>
      <c r="X923" s="1956"/>
      <c r="Y923" s="1956"/>
      <c r="Z923" s="1956"/>
      <c r="AA923" s="1956"/>
      <c r="AB923" s="1956"/>
    </row>
    <row r="924" spans="1:28" x14ac:dyDescent="0.35">
      <c r="A924" s="1956"/>
      <c r="B924" s="1956"/>
      <c r="C924" s="1956"/>
      <c r="D924" s="1956"/>
      <c r="E924" s="1956"/>
      <c r="F924" s="1956"/>
      <c r="G924" s="1956"/>
      <c r="H924" s="1956"/>
      <c r="I924" s="609"/>
      <c r="J924" s="609"/>
      <c r="K924" s="1956"/>
      <c r="L924" s="1956"/>
      <c r="M924" s="1956"/>
      <c r="N924" s="1956"/>
      <c r="O924" s="1956"/>
      <c r="P924" s="1956"/>
      <c r="Q924" s="1956"/>
      <c r="R924" s="1956"/>
      <c r="S924" s="1956"/>
      <c r="T924" s="609"/>
      <c r="U924" s="1956"/>
      <c r="V924" s="1956"/>
      <c r="W924" s="1956"/>
      <c r="X924" s="1956"/>
      <c r="Y924" s="1956"/>
      <c r="Z924" s="1956"/>
      <c r="AA924" s="1956"/>
      <c r="AB924" s="1956"/>
    </row>
    <row r="925" spans="1:28" x14ac:dyDescent="0.35">
      <c r="A925" s="1956"/>
      <c r="B925" s="1956"/>
      <c r="C925" s="1956"/>
      <c r="D925" s="1956"/>
      <c r="E925" s="1956"/>
      <c r="F925" s="1956"/>
      <c r="G925" s="1956"/>
      <c r="H925" s="1956"/>
      <c r="I925" s="609"/>
      <c r="J925" s="609"/>
      <c r="K925" s="1956"/>
      <c r="L925" s="1956"/>
      <c r="M925" s="1956"/>
      <c r="N925" s="1956"/>
      <c r="O925" s="1956"/>
      <c r="P925" s="1956"/>
      <c r="Q925" s="1956"/>
      <c r="R925" s="1956"/>
      <c r="S925" s="1956"/>
      <c r="T925" s="609"/>
      <c r="U925" s="1956"/>
      <c r="V925" s="1956"/>
      <c r="W925" s="1956"/>
      <c r="X925" s="1956"/>
      <c r="Y925" s="1956"/>
      <c r="Z925" s="1956"/>
      <c r="AA925" s="1956"/>
      <c r="AB925" s="1956"/>
    </row>
    <row r="926" spans="1:28" x14ac:dyDescent="0.35">
      <c r="A926" s="1956"/>
      <c r="B926" s="1956"/>
      <c r="C926" s="1956"/>
      <c r="D926" s="1956"/>
      <c r="E926" s="1956"/>
      <c r="F926" s="1956"/>
      <c r="G926" s="1956"/>
      <c r="H926" s="1956"/>
      <c r="I926" s="609"/>
      <c r="J926" s="609"/>
      <c r="K926" s="1956"/>
      <c r="L926" s="1956"/>
      <c r="M926" s="1956"/>
      <c r="N926" s="1956"/>
      <c r="O926" s="1956"/>
      <c r="P926" s="1956"/>
      <c r="Q926" s="1956"/>
      <c r="R926" s="1956"/>
      <c r="S926" s="1956"/>
      <c r="T926" s="609"/>
      <c r="U926" s="1956"/>
      <c r="V926" s="1956"/>
      <c r="W926" s="1956"/>
      <c r="X926" s="1956"/>
      <c r="Y926" s="1956"/>
      <c r="Z926" s="1956"/>
      <c r="AA926" s="1956"/>
      <c r="AB926" s="1956"/>
    </row>
    <row r="927" spans="1:28" x14ac:dyDescent="0.35">
      <c r="A927" s="1956"/>
      <c r="B927" s="1956"/>
      <c r="C927" s="1956"/>
      <c r="D927" s="1956"/>
      <c r="E927" s="1956"/>
      <c r="F927" s="1956"/>
      <c r="G927" s="1956"/>
      <c r="H927" s="1956"/>
      <c r="I927" s="609"/>
      <c r="J927" s="609"/>
      <c r="K927" s="1956"/>
      <c r="L927" s="1956"/>
      <c r="M927" s="1956"/>
      <c r="N927" s="1956"/>
      <c r="O927" s="1956"/>
      <c r="P927" s="1956"/>
      <c r="Q927" s="1956"/>
      <c r="R927" s="1956"/>
      <c r="S927" s="1956"/>
      <c r="T927" s="609"/>
      <c r="U927" s="1956"/>
      <c r="V927" s="1956"/>
      <c r="W927" s="1956"/>
      <c r="X927" s="1956"/>
      <c r="Y927" s="1956"/>
      <c r="Z927" s="1956"/>
      <c r="AA927" s="1956"/>
      <c r="AB927" s="1956"/>
    </row>
    <row r="928" spans="1:28" x14ac:dyDescent="0.35">
      <c r="A928" s="1956"/>
      <c r="B928" s="1956"/>
      <c r="C928" s="1956"/>
      <c r="D928" s="1956"/>
      <c r="E928" s="1956"/>
      <c r="F928" s="1956"/>
      <c r="G928" s="1956"/>
      <c r="H928" s="1956"/>
      <c r="I928" s="609"/>
      <c r="J928" s="609"/>
      <c r="K928" s="1956"/>
      <c r="L928" s="1956"/>
      <c r="M928" s="1956"/>
      <c r="N928" s="1956"/>
      <c r="O928" s="1956"/>
      <c r="P928" s="1956"/>
      <c r="Q928" s="1956"/>
      <c r="R928" s="1956"/>
      <c r="S928" s="1956"/>
      <c r="T928" s="609"/>
      <c r="U928" s="1956"/>
      <c r="V928" s="1956"/>
      <c r="W928" s="1956"/>
      <c r="X928" s="1956"/>
      <c r="Y928" s="1956"/>
      <c r="Z928" s="1956"/>
      <c r="AA928" s="1956"/>
      <c r="AB928" s="1956"/>
    </row>
    <row r="929" spans="1:28" x14ac:dyDescent="0.35">
      <c r="A929" s="1956"/>
      <c r="B929" s="1956"/>
      <c r="C929" s="1956"/>
      <c r="D929" s="1956"/>
      <c r="E929" s="1956"/>
      <c r="F929" s="1956"/>
      <c r="G929" s="1956"/>
      <c r="H929" s="1956"/>
      <c r="I929" s="609"/>
      <c r="J929" s="609"/>
      <c r="K929" s="1956"/>
      <c r="L929" s="1956"/>
      <c r="M929" s="1956"/>
      <c r="N929" s="1956"/>
      <c r="O929" s="1956"/>
      <c r="P929" s="1956"/>
      <c r="Q929" s="1956"/>
      <c r="R929" s="1956"/>
      <c r="S929" s="1956"/>
      <c r="T929" s="609"/>
      <c r="U929" s="1956"/>
      <c r="V929" s="1956"/>
      <c r="W929" s="1956"/>
      <c r="X929" s="1956"/>
      <c r="Y929" s="1956"/>
      <c r="Z929" s="1956"/>
      <c r="AA929" s="1956"/>
      <c r="AB929" s="1956"/>
    </row>
    <row r="930" spans="1:28" x14ac:dyDescent="0.35">
      <c r="A930" s="1956"/>
      <c r="B930" s="1956"/>
      <c r="C930" s="1956"/>
      <c r="D930" s="1956"/>
      <c r="E930" s="1956"/>
      <c r="F930" s="1956"/>
      <c r="G930" s="1956"/>
      <c r="H930" s="1956"/>
      <c r="I930" s="609"/>
      <c r="J930" s="609"/>
      <c r="K930" s="1956"/>
      <c r="L930" s="1956"/>
      <c r="M930" s="1956"/>
      <c r="N930" s="1956"/>
      <c r="O930" s="1956"/>
      <c r="P930" s="1956"/>
      <c r="Q930" s="1956"/>
      <c r="R930" s="1956"/>
      <c r="S930" s="1956"/>
      <c r="T930" s="609"/>
      <c r="U930" s="1956"/>
      <c r="V930" s="1956"/>
      <c r="W930" s="1956"/>
      <c r="X930" s="1956"/>
      <c r="Y930" s="1956"/>
      <c r="Z930" s="1956"/>
      <c r="AA930" s="1956"/>
      <c r="AB930" s="1956"/>
    </row>
    <row r="931" spans="1:28" x14ac:dyDescent="0.35">
      <c r="A931" s="1956"/>
      <c r="B931" s="1956"/>
      <c r="C931" s="1956"/>
      <c r="D931" s="1956"/>
      <c r="E931" s="1956"/>
      <c r="F931" s="1956"/>
      <c r="G931" s="1956"/>
      <c r="H931" s="1956"/>
      <c r="I931" s="609"/>
      <c r="J931" s="609"/>
      <c r="K931" s="1956"/>
      <c r="L931" s="1956"/>
      <c r="M931" s="1956"/>
      <c r="N931" s="1956"/>
      <c r="O931" s="1956"/>
      <c r="P931" s="1956"/>
      <c r="Q931" s="1956"/>
      <c r="R931" s="1956"/>
      <c r="S931" s="1956"/>
      <c r="T931" s="609"/>
      <c r="U931" s="1956"/>
      <c r="V931" s="1956"/>
      <c r="W931" s="1956"/>
      <c r="X931" s="1956"/>
      <c r="Y931" s="1956"/>
      <c r="Z931" s="1956"/>
      <c r="AA931" s="1956"/>
      <c r="AB931" s="1956"/>
    </row>
    <row r="932" spans="1:28" x14ac:dyDescent="0.35">
      <c r="A932" s="1956"/>
      <c r="B932" s="1956"/>
      <c r="C932" s="1956"/>
      <c r="D932" s="1956"/>
      <c r="E932" s="1956"/>
      <c r="F932" s="1956"/>
      <c r="G932" s="1956"/>
      <c r="H932" s="1956"/>
      <c r="I932" s="609"/>
      <c r="J932" s="609"/>
      <c r="K932" s="1956"/>
      <c r="L932" s="1956"/>
      <c r="M932" s="1956"/>
      <c r="N932" s="1956"/>
      <c r="O932" s="1956"/>
      <c r="P932" s="1956"/>
      <c r="Q932" s="1956"/>
      <c r="R932" s="1956"/>
      <c r="S932" s="1956"/>
      <c r="T932" s="609"/>
      <c r="U932" s="1956"/>
      <c r="V932" s="1956"/>
      <c r="W932" s="1956"/>
      <c r="X932" s="1956"/>
      <c r="Y932" s="1956"/>
      <c r="Z932" s="1956"/>
      <c r="AA932" s="1956"/>
      <c r="AB932" s="1956"/>
    </row>
    <row r="933" spans="1:28" x14ac:dyDescent="0.35">
      <c r="A933" s="1956"/>
      <c r="B933" s="1956"/>
      <c r="C933" s="1956"/>
      <c r="D933" s="1956"/>
      <c r="E933" s="1956"/>
      <c r="F933" s="1956"/>
      <c r="G933" s="1956"/>
      <c r="H933" s="1956"/>
      <c r="I933" s="609"/>
      <c r="J933" s="609"/>
      <c r="K933" s="1956"/>
      <c r="L933" s="1956"/>
      <c r="M933" s="1956"/>
      <c r="N933" s="1956"/>
      <c r="O933" s="1956"/>
      <c r="P933" s="1956"/>
      <c r="Q933" s="1956"/>
      <c r="R933" s="1956"/>
      <c r="S933" s="1956"/>
      <c r="T933" s="609"/>
      <c r="U933" s="1956"/>
      <c r="V933" s="1956"/>
      <c r="W933" s="1956"/>
      <c r="X933" s="1956"/>
      <c r="Y933" s="1956"/>
      <c r="Z933" s="1956"/>
      <c r="AA933" s="1956"/>
      <c r="AB933" s="1956"/>
    </row>
    <row r="934" spans="1:28" x14ac:dyDescent="0.35">
      <c r="A934" s="1956"/>
      <c r="B934" s="1956"/>
      <c r="C934" s="1956"/>
      <c r="D934" s="1956"/>
      <c r="E934" s="1956"/>
      <c r="F934" s="1956"/>
      <c r="G934" s="1956"/>
      <c r="H934" s="1956"/>
      <c r="I934" s="609"/>
      <c r="J934" s="609"/>
      <c r="K934" s="1956"/>
      <c r="L934" s="1956"/>
      <c r="M934" s="1956"/>
      <c r="N934" s="1956"/>
      <c r="O934" s="1956"/>
      <c r="P934" s="1956"/>
      <c r="Q934" s="1956"/>
      <c r="R934" s="1956"/>
      <c r="S934" s="1956"/>
      <c r="T934" s="609"/>
      <c r="U934" s="1956"/>
      <c r="V934" s="1956"/>
      <c r="W934" s="1956"/>
      <c r="X934" s="1956"/>
      <c r="Y934" s="1956"/>
      <c r="Z934" s="1956"/>
      <c r="AA934" s="1956"/>
      <c r="AB934" s="1956"/>
    </row>
    <row r="935" spans="1:28" x14ac:dyDescent="0.35">
      <c r="A935" s="1956"/>
      <c r="B935" s="1956"/>
      <c r="C935" s="1956"/>
      <c r="D935" s="1956"/>
      <c r="E935" s="1956"/>
      <c r="F935" s="1956"/>
      <c r="G935" s="1956"/>
      <c r="H935" s="1956"/>
      <c r="I935" s="609"/>
      <c r="J935" s="609"/>
      <c r="K935" s="1956"/>
      <c r="L935" s="1956"/>
      <c r="M935" s="1956"/>
      <c r="N935" s="1956"/>
      <c r="O935" s="1956"/>
      <c r="P935" s="1956"/>
      <c r="Q935" s="1956"/>
      <c r="R935" s="1956"/>
      <c r="S935" s="1956"/>
      <c r="T935" s="609"/>
      <c r="U935" s="1956"/>
      <c r="V935" s="1956"/>
      <c r="W935" s="1956"/>
      <c r="X935" s="1956"/>
      <c r="Y935" s="1956"/>
      <c r="Z935" s="1956"/>
      <c r="AA935" s="1956"/>
      <c r="AB935" s="1956"/>
    </row>
    <row r="936" spans="1:28" x14ac:dyDescent="0.35">
      <c r="A936" s="1956"/>
      <c r="B936" s="1956"/>
      <c r="C936" s="1956"/>
      <c r="D936" s="1956"/>
      <c r="E936" s="1956"/>
      <c r="F936" s="1956"/>
      <c r="G936" s="1956"/>
      <c r="H936" s="1956"/>
      <c r="I936" s="609"/>
      <c r="J936" s="609"/>
      <c r="K936" s="1956"/>
      <c r="L936" s="1956"/>
      <c r="M936" s="1956"/>
      <c r="N936" s="1956"/>
      <c r="O936" s="1956"/>
      <c r="P936" s="1956"/>
      <c r="Q936" s="1956"/>
      <c r="R936" s="1956"/>
      <c r="S936" s="1956"/>
      <c r="T936" s="609"/>
      <c r="U936" s="1956"/>
      <c r="V936" s="1956"/>
      <c r="W936" s="1956"/>
      <c r="X936" s="1956"/>
      <c r="Y936" s="1956"/>
      <c r="Z936" s="1956"/>
      <c r="AA936" s="1956"/>
      <c r="AB936" s="1956"/>
    </row>
    <row r="937" spans="1:28" x14ac:dyDescent="0.35">
      <c r="A937" s="1956"/>
      <c r="B937" s="1956"/>
      <c r="C937" s="1956"/>
      <c r="D937" s="1956"/>
      <c r="E937" s="1956"/>
      <c r="F937" s="1956"/>
      <c r="G937" s="1956"/>
      <c r="H937" s="1956"/>
      <c r="I937" s="609"/>
      <c r="J937" s="609"/>
      <c r="K937" s="1956"/>
      <c r="L937" s="1956"/>
      <c r="M937" s="1956"/>
      <c r="N937" s="1956"/>
      <c r="O937" s="1956"/>
      <c r="P937" s="1956"/>
      <c r="Q937" s="1956"/>
      <c r="R937" s="1956"/>
      <c r="S937" s="1956"/>
      <c r="T937" s="609"/>
      <c r="U937" s="1956"/>
      <c r="V937" s="1956"/>
      <c r="W937" s="1956"/>
      <c r="X937" s="1956"/>
      <c r="Y937" s="1956"/>
      <c r="Z937" s="1956"/>
      <c r="AA937" s="1956"/>
      <c r="AB937" s="1956"/>
    </row>
    <row r="938" spans="1:28" x14ac:dyDescent="0.35">
      <c r="A938" s="1956"/>
      <c r="B938" s="1956"/>
      <c r="C938" s="1956"/>
      <c r="D938" s="1956"/>
      <c r="E938" s="1956"/>
      <c r="F938" s="1956"/>
      <c r="G938" s="1956"/>
      <c r="H938" s="1956"/>
      <c r="I938" s="609"/>
      <c r="J938" s="609"/>
      <c r="K938" s="1956"/>
      <c r="L938" s="1956"/>
      <c r="M938" s="1956"/>
      <c r="N938" s="1956"/>
      <c r="O938" s="1956"/>
      <c r="P938" s="1956"/>
      <c r="Q938" s="1956"/>
      <c r="R938" s="1956"/>
      <c r="S938" s="1956"/>
      <c r="T938" s="609"/>
      <c r="U938" s="1956"/>
      <c r="V938" s="1956"/>
      <c r="W938" s="1956"/>
      <c r="X938" s="1956"/>
      <c r="Y938" s="1956"/>
      <c r="Z938" s="1956"/>
      <c r="AA938" s="1956"/>
      <c r="AB938" s="1956"/>
    </row>
    <row r="939" spans="1:28" x14ac:dyDescent="0.35">
      <c r="A939" s="1956"/>
      <c r="B939" s="1956"/>
      <c r="C939" s="1956"/>
      <c r="D939" s="1956"/>
      <c r="E939" s="1956"/>
      <c r="F939" s="1956"/>
      <c r="G939" s="1956"/>
      <c r="H939" s="1956"/>
      <c r="I939" s="609"/>
      <c r="J939" s="609"/>
      <c r="K939" s="1956"/>
      <c r="L939" s="1956"/>
      <c r="M939" s="1956"/>
      <c r="N939" s="1956"/>
      <c r="O939" s="1956"/>
      <c r="P939" s="1956"/>
      <c r="Q939" s="1956"/>
      <c r="R939" s="1956"/>
      <c r="S939" s="1956"/>
      <c r="T939" s="609"/>
      <c r="U939" s="1956"/>
      <c r="V939" s="1956"/>
      <c r="W939" s="1956"/>
      <c r="X939" s="1956"/>
      <c r="Y939" s="1956"/>
      <c r="Z939" s="1956"/>
      <c r="AA939" s="1956"/>
      <c r="AB939" s="1956"/>
    </row>
    <row r="940" spans="1:28" x14ac:dyDescent="0.35">
      <c r="A940" s="1956"/>
      <c r="B940" s="1956"/>
      <c r="C940" s="1956"/>
      <c r="D940" s="1956"/>
      <c r="E940" s="1956"/>
      <c r="F940" s="1956"/>
      <c r="G940" s="1956"/>
      <c r="H940" s="1956"/>
      <c r="I940" s="609"/>
      <c r="J940" s="609"/>
      <c r="K940" s="1956"/>
      <c r="L940" s="1956"/>
      <c r="M940" s="1956"/>
      <c r="N940" s="1956"/>
      <c r="O940" s="1956"/>
      <c r="P940" s="1956"/>
      <c r="Q940" s="1956"/>
      <c r="R940" s="1956"/>
      <c r="S940" s="1956"/>
      <c r="T940" s="609"/>
      <c r="U940" s="1956"/>
      <c r="V940" s="1956"/>
      <c r="W940" s="1956"/>
      <c r="X940" s="1956"/>
      <c r="Y940" s="1956"/>
      <c r="Z940" s="1956"/>
      <c r="AA940" s="1956"/>
      <c r="AB940" s="1956"/>
    </row>
    <row r="941" spans="1:28" x14ac:dyDescent="0.35">
      <c r="A941" s="1956"/>
      <c r="B941" s="1956"/>
      <c r="C941" s="1956"/>
      <c r="D941" s="1956"/>
      <c r="E941" s="1956"/>
      <c r="F941" s="1956"/>
      <c r="G941" s="1956"/>
      <c r="H941" s="1956"/>
      <c r="I941" s="609"/>
      <c r="J941" s="609"/>
      <c r="K941" s="1956"/>
      <c r="L941" s="1956"/>
      <c r="M941" s="1956"/>
      <c r="N941" s="1956"/>
      <c r="O941" s="1956"/>
      <c r="P941" s="1956"/>
      <c r="Q941" s="1956"/>
      <c r="R941" s="1956"/>
      <c r="S941" s="1956"/>
      <c r="T941" s="609"/>
      <c r="U941" s="1956"/>
      <c r="V941" s="1956"/>
      <c r="W941" s="1956"/>
      <c r="X941" s="1956"/>
      <c r="Y941" s="1956"/>
      <c r="Z941" s="1956"/>
      <c r="AA941" s="1956"/>
      <c r="AB941" s="1956"/>
    </row>
    <row r="942" spans="1:28" x14ac:dyDescent="0.35">
      <c r="A942" s="1956"/>
      <c r="B942" s="1956"/>
      <c r="C942" s="1956"/>
      <c r="D942" s="1956"/>
      <c r="E942" s="1956"/>
      <c r="F942" s="1956"/>
      <c r="G942" s="1956"/>
      <c r="H942" s="1956"/>
      <c r="I942" s="609"/>
      <c r="J942" s="609"/>
      <c r="K942" s="1956"/>
      <c r="L942" s="1956"/>
      <c r="M942" s="1956"/>
      <c r="N942" s="1956"/>
      <c r="O942" s="1956"/>
      <c r="P942" s="1956"/>
      <c r="Q942" s="1956"/>
      <c r="R942" s="1956"/>
      <c r="S942" s="1956"/>
      <c r="T942" s="609"/>
      <c r="U942" s="1956"/>
      <c r="V942" s="1956"/>
      <c r="W942" s="1956"/>
      <c r="X942" s="1956"/>
      <c r="Y942" s="1956"/>
      <c r="Z942" s="1956"/>
      <c r="AA942" s="1956"/>
      <c r="AB942" s="1956"/>
    </row>
    <row r="943" spans="1:28" x14ac:dyDescent="0.35">
      <c r="A943" s="1956"/>
      <c r="B943" s="1956"/>
      <c r="C943" s="1956"/>
      <c r="D943" s="1956"/>
      <c r="E943" s="1956"/>
      <c r="F943" s="1956"/>
      <c r="G943" s="1956"/>
      <c r="H943" s="1956"/>
      <c r="I943" s="609"/>
      <c r="J943" s="609"/>
      <c r="K943" s="1956"/>
      <c r="L943" s="1956"/>
      <c r="M943" s="1956"/>
      <c r="N943" s="1956"/>
      <c r="O943" s="1956"/>
      <c r="P943" s="1956"/>
      <c r="Q943" s="1956"/>
      <c r="R943" s="1956"/>
      <c r="S943" s="1956"/>
      <c r="T943" s="609"/>
      <c r="U943" s="1956"/>
      <c r="V943" s="1956"/>
      <c r="W943" s="1956"/>
      <c r="X943" s="1956"/>
      <c r="Y943" s="1956"/>
      <c r="Z943" s="1956"/>
      <c r="AA943" s="1956"/>
      <c r="AB943" s="1956"/>
    </row>
    <row r="944" spans="1:28" x14ac:dyDescent="0.35">
      <c r="A944" s="1956"/>
      <c r="B944" s="1956"/>
      <c r="C944" s="1956"/>
      <c r="D944" s="1956"/>
      <c r="E944" s="1956"/>
      <c r="F944" s="1956"/>
      <c r="G944" s="1956"/>
      <c r="H944" s="1956"/>
      <c r="I944" s="609"/>
      <c r="J944" s="609"/>
      <c r="K944" s="1956"/>
      <c r="L944" s="1956"/>
      <c r="M944" s="1956"/>
      <c r="N944" s="1956"/>
      <c r="O944" s="1956"/>
      <c r="P944" s="1956"/>
      <c r="Q944" s="1956"/>
      <c r="R944" s="1956"/>
      <c r="S944" s="1956"/>
      <c r="T944" s="609"/>
      <c r="U944" s="1956"/>
      <c r="V944" s="1956"/>
      <c r="W944" s="1956"/>
      <c r="X944" s="1956"/>
      <c r="Y944" s="1956"/>
      <c r="Z944" s="1956"/>
      <c r="AA944" s="1956"/>
      <c r="AB944" s="1956"/>
    </row>
    <row r="945" spans="1:28" x14ac:dyDescent="0.35">
      <c r="A945" s="1956"/>
      <c r="B945" s="1956"/>
      <c r="C945" s="1956"/>
      <c r="D945" s="1956"/>
      <c r="E945" s="1956"/>
      <c r="F945" s="1956"/>
      <c r="G945" s="1956"/>
      <c r="H945" s="1956"/>
      <c r="I945" s="609"/>
      <c r="J945" s="609"/>
      <c r="K945" s="1956"/>
      <c r="L945" s="1956"/>
      <c r="M945" s="1956"/>
      <c r="N945" s="1956"/>
      <c r="O945" s="1956"/>
      <c r="P945" s="1956"/>
      <c r="Q945" s="1956"/>
      <c r="R945" s="1956"/>
      <c r="S945" s="1956"/>
      <c r="T945" s="609"/>
      <c r="U945" s="1956"/>
      <c r="V945" s="1956"/>
      <c r="W945" s="1956"/>
      <c r="X945" s="1956"/>
      <c r="Y945" s="1956"/>
      <c r="Z945" s="1956"/>
      <c r="AA945" s="1956"/>
      <c r="AB945" s="1956"/>
    </row>
    <row r="946" spans="1:28" x14ac:dyDescent="0.35">
      <c r="A946" s="1956"/>
      <c r="B946" s="1956"/>
      <c r="C946" s="1956"/>
      <c r="D946" s="1956"/>
      <c r="E946" s="1956"/>
      <c r="F946" s="1956"/>
      <c r="G946" s="1956"/>
      <c r="H946" s="1956"/>
      <c r="I946" s="609"/>
      <c r="J946" s="609"/>
      <c r="K946" s="1956"/>
      <c r="L946" s="1956"/>
      <c r="M946" s="1956"/>
      <c r="N946" s="1956"/>
      <c r="O946" s="1956"/>
      <c r="P946" s="1956"/>
      <c r="Q946" s="1956"/>
      <c r="R946" s="1956"/>
      <c r="S946" s="1956"/>
      <c r="T946" s="609"/>
      <c r="U946" s="1956"/>
      <c r="V946" s="1956"/>
      <c r="W946" s="1956"/>
      <c r="X946" s="1956"/>
      <c r="Y946" s="1956"/>
      <c r="Z946" s="1956"/>
      <c r="AA946" s="1956"/>
      <c r="AB946" s="1956"/>
    </row>
    <row r="947" spans="1:28" x14ac:dyDescent="0.35">
      <c r="A947" s="1956"/>
      <c r="B947" s="1956"/>
      <c r="C947" s="1956"/>
      <c r="D947" s="1956"/>
      <c r="E947" s="1956"/>
      <c r="F947" s="1956"/>
      <c r="G947" s="1956"/>
      <c r="H947" s="1956"/>
      <c r="I947" s="609"/>
      <c r="J947" s="609"/>
      <c r="K947" s="1956"/>
      <c r="L947" s="1956"/>
      <c r="M947" s="1956"/>
      <c r="N947" s="1956"/>
      <c r="O947" s="1956"/>
      <c r="P947" s="1956"/>
      <c r="Q947" s="1956"/>
      <c r="R947" s="1956"/>
      <c r="S947" s="1956"/>
      <c r="T947" s="609"/>
      <c r="U947" s="1956"/>
      <c r="V947" s="1956"/>
      <c r="W947" s="1956"/>
      <c r="X947" s="1956"/>
      <c r="Y947" s="1956"/>
      <c r="Z947" s="1956"/>
      <c r="AA947" s="1956"/>
      <c r="AB947" s="1956"/>
    </row>
    <row r="948" spans="1:28" x14ac:dyDescent="0.35">
      <c r="A948" s="1956"/>
      <c r="B948" s="1956"/>
      <c r="C948" s="1956"/>
      <c r="D948" s="1956"/>
      <c r="E948" s="1956"/>
      <c r="F948" s="1956"/>
      <c r="G948" s="1956"/>
      <c r="H948" s="1956"/>
      <c r="I948" s="609"/>
      <c r="J948" s="609"/>
      <c r="K948" s="1956"/>
      <c r="L948" s="1956"/>
      <c r="M948" s="1956"/>
      <c r="N948" s="1956"/>
      <c r="O948" s="1956"/>
      <c r="P948" s="1956"/>
      <c r="Q948" s="1956"/>
      <c r="R948" s="1956"/>
      <c r="S948" s="1956"/>
      <c r="T948" s="609"/>
      <c r="U948" s="1956"/>
      <c r="V948" s="1956"/>
      <c r="W948" s="1956"/>
      <c r="X948" s="1956"/>
      <c r="Y948" s="1956"/>
      <c r="Z948" s="1956"/>
      <c r="AA948" s="1956"/>
      <c r="AB948" s="1956"/>
    </row>
    <row r="949" spans="1:28" x14ac:dyDescent="0.35">
      <c r="A949" s="1956"/>
      <c r="B949" s="1956"/>
      <c r="C949" s="1956"/>
      <c r="D949" s="1956"/>
      <c r="E949" s="1956"/>
      <c r="F949" s="1956"/>
      <c r="G949" s="1956"/>
      <c r="H949" s="1956"/>
      <c r="I949" s="609"/>
      <c r="J949" s="609"/>
      <c r="K949" s="1956"/>
      <c r="L949" s="1956"/>
      <c r="M949" s="1956"/>
      <c r="N949" s="1956"/>
      <c r="O949" s="1956"/>
      <c r="P949" s="1956"/>
      <c r="Q949" s="1956"/>
      <c r="R949" s="1956"/>
      <c r="S949" s="1956"/>
      <c r="T949" s="609"/>
      <c r="U949" s="1956"/>
      <c r="V949" s="1956"/>
      <c r="W949" s="1956"/>
      <c r="X949" s="1956"/>
      <c r="Y949" s="1956"/>
      <c r="Z949" s="1956"/>
      <c r="AA949" s="1956"/>
      <c r="AB949" s="1956"/>
    </row>
    <row r="950" spans="1:28" x14ac:dyDescent="0.35">
      <c r="A950" s="1956"/>
      <c r="B950" s="1956"/>
      <c r="C950" s="1956"/>
      <c r="D950" s="1956"/>
      <c r="E950" s="1956"/>
      <c r="F950" s="1956"/>
      <c r="G950" s="1956"/>
      <c r="H950" s="1956"/>
      <c r="I950" s="609"/>
      <c r="J950" s="609"/>
      <c r="K950" s="1956"/>
      <c r="L950" s="1956"/>
      <c r="M950" s="1956"/>
      <c r="N950" s="1956"/>
      <c r="O950" s="1956"/>
      <c r="P950" s="1956"/>
      <c r="Q950" s="1956"/>
      <c r="R950" s="1956"/>
      <c r="S950" s="1956"/>
      <c r="T950" s="609"/>
      <c r="U950" s="1956"/>
      <c r="V950" s="1956"/>
      <c r="W950" s="1956"/>
      <c r="X950" s="1956"/>
      <c r="Y950" s="1956"/>
      <c r="Z950" s="1956"/>
      <c r="AA950" s="1956"/>
      <c r="AB950" s="1956"/>
    </row>
    <row r="951" spans="1:28" x14ac:dyDescent="0.35">
      <c r="A951" s="1956"/>
      <c r="B951" s="1956"/>
      <c r="C951" s="1956"/>
      <c r="D951" s="1956"/>
      <c r="E951" s="1956"/>
      <c r="F951" s="1956"/>
      <c r="G951" s="1956"/>
      <c r="H951" s="1956"/>
      <c r="I951" s="609"/>
      <c r="J951" s="609"/>
      <c r="K951" s="1956"/>
      <c r="L951" s="1956"/>
      <c r="M951" s="1956"/>
      <c r="N951" s="1956"/>
      <c r="O951" s="1956"/>
      <c r="P951" s="1956"/>
      <c r="Q951" s="1956"/>
      <c r="R951" s="1956"/>
      <c r="S951" s="1956"/>
      <c r="T951" s="609"/>
      <c r="U951" s="1956"/>
      <c r="V951" s="1956"/>
      <c r="W951" s="1956"/>
      <c r="X951" s="1956"/>
      <c r="Y951" s="1956"/>
      <c r="Z951" s="1956"/>
      <c r="AA951" s="1956"/>
      <c r="AB951" s="1956"/>
    </row>
    <row r="952" spans="1:28" x14ac:dyDescent="0.35">
      <c r="A952" s="1956"/>
      <c r="B952" s="1956"/>
      <c r="C952" s="1956"/>
      <c r="D952" s="1956"/>
      <c r="E952" s="1956"/>
      <c r="F952" s="1956"/>
      <c r="G952" s="1956"/>
      <c r="H952" s="1956"/>
      <c r="I952" s="609"/>
      <c r="J952" s="609"/>
      <c r="K952" s="1956"/>
      <c r="L952" s="1956"/>
      <c r="M952" s="1956"/>
      <c r="N952" s="1956"/>
      <c r="O952" s="1956"/>
      <c r="P952" s="1956"/>
      <c r="Q952" s="1956"/>
      <c r="R952" s="1956"/>
      <c r="S952" s="1956"/>
      <c r="T952" s="609"/>
      <c r="U952" s="1956"/>
      <c r="V952" s="1956"/>
      <c r="W952" s="1956"/>
      <c r="X952" s="1956"/>
      <c r="Y952" s="1956"/>
      <c r="Z952" s="1956"/>
      <c r="AA952" s="1956"/>
      <c r="AB952" s="1956"/>
    </row>
    <row r="953" spans="1:28" x14ac:dyDescent="0.35">
      <c r="A953" s="1956"/>
      <c r="B953" s="1956"/>
      <c r="C953" s="1956"/>
      <c r="D953" s="1956"/>
      <c r="E953" s="1956"/>
      <c r="F953" s="1956"/>
      <c r="G953" s="1956"/>
      <c r="H953" s="1956"/>
      <c r="I953" s="609"/>
      <c r="J953" s="609"/>
      <c r="K953" s="1956"/>
      <c r="L953" s="1956"/>
      <c r="M953" s="1956"/>
      <c r="N953" s="1956"/>
      <c r="O953" s="1956"/>
      <c r="P953" s="1956"/>
      <c r="Q953" s="1956"/>
      <c r="R953" s="1956"/>
      <c r="S953" s="1956"/>
      <c r="T953" s="609"/>
      <c r="U953" s="1956"/>
      <c r="V953" s="1956"/>
      <c r="W953" s="1956"/>
      <c r="X953" s="1956"/>
      <c r="Y953" s="1956"/>
      <c r="Z953" s="1956"/>
      <c r="AA953" s="1956"/>
      <c r="AB953" s="1956"/>
    </row>
    <row r="954" spans="1:28" x14ac:dyDescent="0.35">
      <c r="A954" s="1956"/>
      <c r="B954" s="1956"/>
      <c r="C954" s="1956"/>
      <c r="D954" s="1956"/>
      <c r="E954" s="1956"/>
      <c r="F954" s="1956"/>
      <c r="G954" s="1956"/>
      <c r="H954" s="1956"/>
      <c r="I954" s="609"/>
      <c r="J954" s="609"/>
      <c r="K954" s="1956"/>
      <c r="L954" s="1956"/>
      <c r="M954" s="1956"/>
      <c r="N954" s="1956"/>
      <c r="O954" s="1956"/>
      <c r="P954" s="1956"/>
      <c r="Q954" s="1956"/>
      <c r="R954" s="1956"/>
      <c r="S954" s="1956"/>
      <c r="T954" s="609"/>
      <c r="U954" s="1956"/>
      <c r="V954" s="1956"/>
      <c r="W954" s="1956"/>
      <c r="X954" s="1956"/>
      <c r="Y954" s="1956"/>
      <c r="Z954" s="1956"/>
      <c r="AA954" s="1956"/>
      <c r="AB954" s="1956"/>
    </row>
    <row r="955" spans="1:28" x14ac:dyDescent="0.35">
      <c r="A955" s="1956"/>
      <c r="B955" s="1956"/>
      <c r="C955" s="1956"/>
      <c r="D955" s="1956"/>
      <c r="E955" s="1956"/>
      <c r="F955" s="1956"/>
      <c r="G955" s="1956"/>
      <c r="H955" s="1956"/>
      <c r="I955" s="609"/>
      <c r="J955" s="609"/>
      <c r="K955" s="1956"/>
      <c r="L955" s="1956"/>
      <c r="M955" s="1956"/>
      <c r="N955" s="1956"/>
      <c r="O955" s="1956"/>
      <c r="P955" s="1956"/>
      <c r="Q955" s="1956"/>
      <c r="R955" s="1956"/>
      <c r="S955" s="1956"/>
      <c r="T955" s="609"/>
      <c r="U955" s="1956"/>
      <c r="V955" s="1956"/>
      <c r="W955" s="1956"/>
      <c r="X955" s="1956"/>
      <c r="Y955" s="1956"/>
      <c r="Z955" s="1956"/>
      <c r="AA955" s="1956"/>
      <c r="AB955" s="1956"/>
    </row>
    <row r="956" spans="1:28" x14ac:dyDescent="0.35">
      <c r="A956" s="1956"/>
      <c r="B956" s="1956"/>
      <c r="C956" s="1956"/>
      <c r="D956" s="1956"/>
      <c r="E956" s="1956"/>
      <c r="F956" s="1956"/>
      <c r="G956" s="1956"/>
      <c r="H956" s="1956"/>
      <c r="I956" s="609"/>
      <c r="J956" s="609"/>
      <c r="K956" s="1956"/>
      <c r="L956" s="1956"/>
      <c r="M956" s="1956"/>
      <c r="N956" s="1956"/>
      <c r="O956" s="1956"/>
      <c r="P956" s="1956"/>
      <c r="Q956" s="1956"/>
      <c r="R956" s="1956"/>
      <c r="S956" s="1956"/>
      <c r="T956" s="609"/>
      <c r="U956" s="1956"/>
      <c r="V956" s="1956"/>
      <c r="W956" s="1956"/>
      <c r="X956" s="1956"/>
      <c r="Y956" s="1956"/>
      <c r="Z956" s="1956"/>
      <c r="AA956" s="1956"/>
      <c r="AB956" s="1956"/>
    </row>
    <row r="957" spans="1:28" x14ac:dyDescent="0.35">
      <c r="A957" s="1956"/>
      <c r="B957" s="1956"/>
      <c r="C957" s="1956"/>
      <c r="D957" s="1956"/>
      <c r="E957" s="1956"/>
      <c r="F957" s="1956"/>
      <c r="G957" s="1956"/>
      <c r="H957" s="1956"/>
      <c r="I957" s="609"/>
      <c r="J957" s="609"/>
      <c r="K957" s="1956"/>
      <c r="L957" s="1956"/>
      <c r="M957" s="1956"/>
      <c r="N957" s="1956"/>
      <c r="O957" s="1956"/>
      <c r="P957" s="1956"/>
      <c r="Q957" s="1956"/>
      <c r="R957" s="1956"/>
      <c r="S957" s="1956"/>
      <c r="T957" s="609"/>
      <c r="U957" s="1956"/>
      <c r="V957" s="1956"/>
      <c r="W957" s="1956"/>
      <c r="X957" s="1956"/>
      <c r="Y957" s="1956"/>
      <c r="Z957" s="1956"/>
      <c r="AA957" s="1956"/>
      <c r="AB957" s="1956"/>
    </row>
    <row r="958" spans="1:28" x14ac:dyDescent="0.35">
      <c r="A958" s="1956"/>
      <c r="B958" s="1956"/>
      <c r="C958" s="1956"/>
      <c r="D958" s="1956"/>
      <c r="E958" s="1956"/>
      <c r="F958" s="1956"/>
      <c r="G958" s="1956"/>
      <c r="H958" s="1956"/>
      <c r="I958" s="609"/>
      <c r="J958" s="609"/>
      <c r="K958" s="1956"/>
      <c r="L958" s="1956"/>
      <c r="M958" s="1956"/>
      <c r="N958" s="1956"/>
      <c r="O958" s="1956"/>
      <c r="P958" s="1956"/>
      <c r="Q958" s="1956"/>
      <c r="R958" s="1956"/>
      <c r="S958" s="1956"/>
      <c r="T958" s="609"/>
      <c r="U958" s="1956"/>
      <c r="V958" s="1956"/>
      <c r="W958" s="1956"/>
      <c r="X958" s="1956"/>
      <c r="Y958" s="1956"/>
      <c r="Z958" s="1956"/>
      <c r="AA958" s="1956"/>
      <c r="AB958" s="1956"/>
    </row>
    <row r="959" spans="1:28" x14ac:dyDescent="0.35">
      <c r="A959" s="1956"/>
      <c r="B959" s="1956"/>
      <c r="C959" s="1956"/>
      <c r="D959" s="1956"/>
      <c r="E959" s="1956"/>
      <c r="F959" s="1956"/>
      <c r="G959" s="1956"/>
      <c r="H959" s="1956"/>
      <c r="I959" s="609"/>
      <c r="J959" s="609"/>
      <c r="K959" s="1956"/>
      <c r="L959" s="1956"/>
      <c r="M959" s="1956"/>
      <c r="N959" s="1956"/>
      <c r="O959" s="1956"/>
      <c r="P959" s="1956"/>
      <c r="Q959" s="1956"/>
      <c r="R959" s="1956"/>
      <c r="S959" s="1956"/>
      <c r="T959" s="609"/>
      <c r="U959" s="1956"/>
      <c r="V959" s="1956"/>
      <c r="W959" s="1956"/>
      <c r="X959" s="1956"/>
      <c r="Y959" s="1956"/>
      <c r="Z959" s="1956"/>
      <c r="AA959" s="1956"/>
      <c r="AB959" s="1956"/>
    </row>
    <row r="960" spans="1:28" x14ac:dyDescent="0.35">
      <c r="A960" s="1956"/>
      <c r="B960" s="1956"/>
      <c r="C960" s="1956"/>
      <c r="D960" s="1956"/>
      <c r="E960" s="1956"/>
      <c r="F960" s="1956"/>
      <c r="G960" s="1956"/>
      <c r="H960" s="1956"/>
      <c r="I960" s="609"/>
      <c r="J960" s="609"/>
      <c r="K960" s="1956"/>
      <c r="L960" s="1956"/>
      <c r="M960" s="1956"/>
      <c r="N960" s="1956"/>
      <c r="O960" s="1956"/>
      <c r="P960" s="1956"/>
      <c r="Q960" s="1956"/>
      <c r="R960" s="1956"/>
      <c r="S960" s="1956"/>
      <c r="T960" s="609"/>
      <c r="U960" s="1956"/>
      <c r="V960" s="1956"/>
      <c r="W960" s="1956"/>
      <c r="X960" s="1956"/>
      <c r="Y960" s="1956"/>
      <c r="Z960" s="1956"/>
      <c r="AA960" s="1956"/>
      <c r="AB960" s="1956"/>
    </row>
    <row r="961" spans="1:28" x14ac:dyDescent="0.35">
      <c r="A961" s="1956"/>
      <c r="B961" s="1956"/>
      <c r="C961" s="1956"/>
      <c r="D961" s="1956"/>
      <c r="E961" s="1956"/>
      <c r="F961" s="1956"/>
      <c r="G961" s="1956"/>
      <c r="H961" s="1956"/>
      <c r="I961" s="609"/>
      <c r="J961" s="609"/>
      <c r="K961" s="1956"/>
      <c r="L961" s="1956"/>
      <c r="M961" s="1956"/>
      <c r="N961" s="1956"/>
      <c r="O961" s="1956"/>
      <c r="P961" s="1956"/>
      <c r="Q961" s="1956"/>
      <c r="R961" s="1956"/>
      <c r="S961" s="1956"/>
      <c r="T961" s="609"/>
      <c r="U961" s="1956"/>
      <c r="V961" s="1956"/>
      <c r="W961" s="1956"/>
      <c r="X961" s="1956"/>
      <c r="Y961" s="1956"/>
      <c r="Z961" s="1956"/>
      <c r="AA961" s="1956"/>
      <c r="AB961" s="1956"/>
    </row>
    <row r="962" spans="1:28" x14ac:dyDescent="0.35">
      <c r="A962" s="1956"/>
      <c r="B962" s="1956"/>
      <c r="C962" s="1956"/>
      <c r="D962" s="1956"/>
      <c r="E962" s="1956"/>
      <c r="F962" s="1956"/>
      <c r="G962" s="1956"/>
      <c r="H962" s="1956"/>
      <c r="I962" s="609"/>
      <c r="J962" s="609"/>
      <c r="K962" s="1956"/>
      <c r="L962" s="1956"/>
      <c r="M962" s="1956"/>
      <c r="N962" s="1956"/>
      <c r="O962" s="1956"/>
      <c r="P962" s="1956"/>
      <c r="Q962" s="1956"/>
      <c r="R962" s="1956"/>
      <c r="S962" s="1956"/>
      <c r="T962" s="609"/>
      <c r="U962" s="1956"/>
      <c r="V962" s="1956"/>
      <c r="W962" s="1956"/>
      <c r="X962" s="1956"/>
      <c r="Y962" s="1956"/>
      <c r="Z962" s="1956"/>
      <c r="AA962" s="1956"/>
      <c r="AB962" s="1956"/>
    </row>
    <row r="963" spans="1:28" x14ac:dyDescent="0.35">
      <c r="A963" s="1956"/>
      <c r="B963" s="1956"/>
      <c r="C963" s="1956"/>
      <c r="D963" s="1956"/>
      <c r="E963" s="1956"/>
      <c r="F963" s="1956"/>
      <c r="G963" s="1956"/>
      <c r="H963" s="1956"/>
      <c r="I963" s="609"/>
      <c r="J963" s="609"/>
      <c r="K963" s="1956"/>
      <c r="L963" s="1956"/>
      <c r="M963" s="1956"/>
      <c r="N963" s="1956"/>
      <c r="O963" s="1956"/>
      <c r="P963" s="1956"/>
      <c r="Q963" s="1956"/>
      <c r="R963" s="1956"/>
      <c r="S963" s="1956"/>
      <c r="T963" s="609"/>
      <c r="U963" s="1956"/>
      <c r="V963" s="1956"/>
      <c r="W963" s="1956"/>
      <c r="X963" s="1956"/>
      <c r="Y963" s="1956"/>
      <c r="Z963" s="1956"/>
      <c r="AA963" s="1956"/>
      <c r="AB963" s="1956"/>
    </row>
    <row r="964" spans="1:28" x14ac:dyDescent="0.35">
      <c r="A964" s="1956"/>
      <c r="B964" s="1956"/>
      <c r="C964" s="1956"/>
      <c r="D964" s="1956"/>
      <c r="E964" s="1956"/>
      <c r="F964" s="1956"/>
      <c r="G964" s="1956"/>
      <c r="H964" s="1956"/>
      <c r="I964" s="609"/>
      <c r="J964" s="609"/>
      <c r="K964" s="1956"/>
      <c r="L964" s="1956"/>
      <c r="M964" s="1956"/>
      <c r="N964" s="1956"/>
      <c r="O964" s="1956"/>
      <c r="P964" s="1956"/>
      <c r="Q964" s="1956"/>
      <c r="R964" s="1956"/>
      <c r="S964" s="1956"/>
      <c r="T964" s="609"/>
      <c r="U964" s="1956"/>
      <c r="V964" s="1956"/>
      <c r="W964" s="1956"/>
      <c r="X964" s="1956"/>
      <c r="Y964" s="1956"/>
      <c r="Z964" s="1956"/>
      <c r="AA964" s="1956"/>
      <c r="AB964" s="1956"/>
    </row>
    <row r="965" spans="1:28" x14ac:dyDescent="0.35">
      <c r="A965" s="1956"/>
      <c r="B965" s="1956"/>
      <c r="C965" s="1956"/>
      <c r="D965" s="1956"/>
      <c r="E965" s="1956"/>
      <c r="F965" s="1956"/>
      <c r="G965" s="1956"/>
      <c r="H965" s="1956"/>
      <c r="I965" s="609"/>
      <c r="J965" s="609"/>
      <c r="K965" s="1956"/>
      <c r="L965" s="1956"/>
      <c r="M965" s="1956"/>
      <c r="N965" s="1956"/>
      <c r="O965" s="1956"/>
      <c r="P965" s="1956"/>
      <c r="Q965" s="1956"/>
      <c r="R965" s="1956"/>
      <c r="S965" s="1956"/>
      <c r="T965" s="609"/>
      <c r="U965" s="1956"/>
      <c r="V965" s="1956"/>
      <c r="W965" s="1956"/>
      <c r="X965" s="1956"/>
      <c r="Y965" s="1956"/>
      <c r="Z965" s="1956"/>
      <c r="AA965" s="1956"/>
      <c r="AB965" s="1956"/>
    </row>
    <row r="966" spans="1:28" x14ac:dyDescent="0.35">
      <c r="A966" s="1956"/>
      <c r="B966" s="1956"/>
      <c r="C966" s="1956"/>
      <c r="D966" s="1956"/>
      <c r="E966" s="1956"/>
      <c r="F966" s="1956"/>
      <c r="G966" s="1956"/>
      <c r="H966" s="1956"/>
      <c r="I966" s="609"/>
      <c r="J966" s="609"/>
      <c r="K966" s="1956"/>
      <c r="L966" s="1956"/>
      <c r="M966" s="1956"/>
      <c r="N966" s="1956"/>
      <c r="O966" s="1956"/>
      <c r="P966" s="1956"/>
      <c r="Q966" s="1956"/>
      <c r="R966" s="1956"/>
      <c r="S966" s="1956"/>
      <c r="T966" s="609"/>
      <c r="U966" s="1956"/>
      <c r="V966" s="1956"/>
      <c r="W966" s="1956"/>
      <c r="X966" s="1956"/>
      <c r="Y966" s="1956"/>
      <c r="Z966" s="1956"/>
      <c r="AA966" s="1956"/>
      <c r="AB966" s="1956"/>
    </row>
    <row r="967" spans="1:28" x14ac:dyDescent="0.35">
      <c r="A967" s="1956"/>
      <c r="B967" s="1956"/>
      <c r="C967" s="1956"/>
      <c r="D967" s="1956"/>
      <c r="E967" s="1956"/>
      <c r="F967" s="1956"/>
      <c r="G967" s="1956"/>
      <c r="H967" s="1956"/>
      <c r="I967" s="609"/>
      <c r="J967" s="609"/>
      <c r="K967" s="1956"/>
      <c r="L967" s="1956"/>
      <c r="M967" s="1956"/>
      <c r="N967" s="1956"/>
      <c r="O967" s="1956"/>
      <c r="P967" s="1956"/>
      <c r="Q967" s="1956"/>
      <c r="R967" s="1956"/>
      <c r="S967" s="1956"/>
      <c r="T967" s="609"/>
      <c r="U967" s="1956"/>
      <c r="V967" s="1956"/>
      <c r="W967" s="1956"/>
      <c r="X967" s="1956"/>
      <c r="Y967" s="1956"/>
      <c r="Z967" s="1956"/>
      <c r="AA967" s="1956"/>
      <c r="AB967" s="1956"/>
    </row>
    <row r="968" spans="1:28" x14ac:dyDescent="0.35">
      <c r="A968" s="1956"/>
      <c r="B968" s="1956"/>
      <c r="C968" s="1956"/>
      <c r="D968" s="1956"/>
      <c r="E968" s="1956"/>
      <c r="F968" s="1956"/>
      <c r="G968" s="1956"/>
      <c r="H968" s="1956"/>
      <c r="I968" s="609"/>
      <c r="J968" s="609"/>
      <c r="K968" s="1956"/>
      <c r="L968" s="1956"/>
      <c r="M968" s="1956"/>
      <c r="N968" s="1956"/>
      <c r="O968" s="1956"/>
      <c r="P968" s="1956"/>
      <c r="Q968" s="1956"/>
      <c r="R968" s="1956"/>
      <c r="S968" s="1956"/>
      <c r="T968" s="609"/>
      <c r="U968" s="1956"/>
      <c r="V968" s="1956"/>
      <c r="W968" s="1956"/>
      <c r="X968" s="1956"/>
      <c r="Y968" s="1956"/>
      <c r="Z968" s="1956"/>
      <c r="AA968" s="1956"/>
      <c r="AB968" s="1956"/>
    </row>
    <row r="969" spans="1:28" x14ac:dyDescent="0.35">
      <c r="A969" s="1956"/>
      <c r="B969" s="1956"/>
      <c r="C969" s="1956"/>
      <c r="D969" s="1956"/>
      <c r="E969" s="1956"/>
      <c r="F969" s="1956"/>
      <c r="G969" s="1956"/>
      <c r="H969" s="1956"/>
      <c r="I969" s="609"/>
      <c r="J969" s="609"/>
      <c r="K969" s="1956"/>
      <c r="L969" s="1956"/>
      <c r="M969" s="1956"/>
      <c r="N969" s="1956"/>
      <c r="O969" s="1956"/>
      <c r="P969" s="1956"/>
      <c r="Q969" s="1956"/>
      <c r="R969" s="1956"/>
      <c r="S969" s="1956"/>
      <c r="T969" s="609"/>
      <c r="U969" s="1956"/>
      <c r="V969" s="1956"/>
      <c r="W969" s="1956"/>
      <c r="X969" s="1956"/>
      <c r="Y969" s="1956"/>
      <c r="Z969" s="1956"/>
      <c r="AA969" s="1956"/>
      <c r="AB969" s="1956"/>
    </row>
    <row r="970" spans="1:28" x14ac:dyDescent="0.35">
      <c r="A970" s="1956"/>
      <c r="B970" s="1956"/>
      <c r="C970" s="1956"/>
      <c r="D970" s="1956"/>
      <c r="E970" s="1956"/>
      <c r="F970" s="1956"/>
      <c r="G970" s="1956"/>
      <c r="H970" s="1956"/>
      <c r="I970" s="609"/>
      <c r="J970" s="609"/>
      <c r="K970" s="1956"/>
      <c r="L970" s="1956"/>
      <c r="M970" s="1956"/>
      <c r="N970" s="1956"/>
      <c r="O970" s="1956"/>
      <c r="P970" s="1956"/>
      <c r="Q970" s="1956"/>
      <c r="R970" s="1956"/>
      <c r="S970" s="1956"/>
      <c r="T970" s="609"/>
      <c r="U970" s="1956"/>
      <c r="V970" s="1956"/>
      <c r="W970" s="1956"/>
      <c r="X970" s="1956"/>
      <c r="Y970" s="1956"/>
      <c r="Z970" s="1956"/>
      <c r="AA970" s="1956"/>
      <c r="AB970" s="1956"/>
    </row>
    <row r="971" spans="1:28" x14ac:dyDescent="0.35">
      <c r="A971" s="1956"/>
      <c r="B971" s="1956"/>
      <c r="C971" s="1956"/>
      <c r="D971" s="1956"/>
      <c r="E971" s="1956"/>
      <c r="F971" s="1956"/>
      <c r="G971" s="1956"/>
      <c r="H971" s="1956"/>
      <c r="I971" s="609"/>
      <c r="J971" s="609"/>
      <c r="K971" s="1956"/>
      <c r="L971" s="1956"/>
      <c r="M971" s="1956"/>
      <c r="N971" s="1956"/>
      <c r="O971" s="1956"/>
      <c r="P971" s="1956"/>
      <c r="Q971" s="1956"/>
      <c r="R971" s="1956"/>
      <c r="S971" s="1956"/>
      <c r="T971" s="609"/>
      <c r="U971" s="1956"/>
      <c r="V971" s="1956"/>
      <c r="W971" s="1956"/>
      <c r="X971" s="1956"/>
      <c r="Y971" s="1956"/>
      <c r="Z971" s="1956"/>
      <c r="AA971" s="1956"/>
      <c r="AB971" s="1956"/>
    </row>
    <row r="972" spans="1:28" x14ac:dyDescent="0.35">
      <c r="A972" s="1956"/>
      <c r="B972" s="1956"/>
      <c r="C972" s="1956"/>
      <c r="D972" s="1956"/>
      <c r="E972" s="1956"/>
      <c r="F972" s="1956"/>
      <c r="G972" s="1956"/>
      <c r="H972" s="1956"/>
      <c r="I972" s="609"/>
      <c r="J972" s="609"/>
      <c r="K972" s="1956"/>
      <c r="L972" s="1956"/>
      <c r="M972" s="1956"/>
      <c r="N972" s="1956"/>
      <c r="O972" s="1956"/>
      <c r="P972" s="1956"/>
      <c r="Q972" s="1956"/>
      <c r="R972" s="1956"/>
      <c r="S972" s="1956"/>
      <c r="T972" s="609"/>
      <c r="U972" s="1956"/>
      <c r="V972" s="1956"/>
      <c r="W972" s="1956"/>
      <c r="X972" s="1956"/>
      <c r="Y972" s="1956"/>
      <c r="Z972" s="1956"/>
      <c r="AA972" s="1956"/>
      <c r="AB972" s="1956"/>
    </row>
    <row r="973" spans="1:28" x14ac:dyDescent="0.35">
      <c r="A973" s="1956"/>
      <c r="B973" s="1956"/>
      <c r="C973" s="1956"/>
      <c r="D973" s="1956"/>
      <c r="E973" s="1956"/>
      <c r="F973" s="1956"/>
      <c r="G973" s="1956"/>
      <c r="H973" s="1956"/>
      <c r="I973" s="609"/>
      <c r="J973" s="609"/>
      <c r="K973" s="1956"/>
      <c r="L973" s="1956"/>
      <c r="M973" s="1956"/>
      <c r="N973" s="1956"/>
      <c r="O973" s="1956"/>
      <c r="P973" s="1956"/>
      <c r="Q973" s="1956"/>
      <c r="R973" s="1956"/>
      <c r="S973" s="1956"/>
      <c r="T973" s="609"/>
      <c r="U973" s="1956"/>
      <c r="V973" s="1956"/>
      <c r="W973" s="1956"/>
      <c r="X973" s="1956"/>
      <c r="Y973" s="1956"/>
      <c r="Z973" s="1956"/>
      <c r="AA973" s="1956"/>
      <c r="AB973" s="1956"/>
    </row>
    <row r="974" spans="1:28" x14ac:dyDescent="0.35">
      <c r="A974" s="1956"/>
      <c r="B974" s="1956"/>
      <c r="C974" s="1956"/>
      <c r="D974" s="1956"/>
      <c r="E974" s="1956"/>
      <c r="F974" s="1956"/>
      <c r="G974" s="1956"/>
      <c r="H974" s="1956"/>
      <c r="I974" s="609"/>
      <c r="J974" s="609"/>
      <c r="K974" s="1956"/>
      <c r="L974" s="1956"/>
      <c r="M974" s="1956"/>
      <c r="N974" s="1956"/>
      <c r="O974" s="1956"/>
      <c r="P974" s="1956"/>
      <c r="Q974" s="1956"/>
      <c r="R974" s="1956"/>
      <c r="S974" s="1956"/>
      <c r="T974" s="609"/>
      <c r="U974" s="1956"/>
      <c r="V974" s="1956"/>
      <c r="W974" s="1956"/>
      <c r="X974" s="1956"/>
      <c r="Y974" s="1956"/>
      <c r="Z974" s="1956"/>
      <c r="AA974" s="1956"/>
      <c r="AB974" s="1956"/>
    </row>
    <row r="975" spans="1:28" x14ac:dyDescent="0.35">
      <c r="A975" s="1956"/>
      <c r="B975" s="1956"/>
      <c r="C975" s="1956"/>
      <c r="D975" s="1956"/>
      <c r="E975" s="1956"/>
      <c r="F975" s="1956"/>
      <c r="G975" s="1956"/>
      <c r="H975" s="1956"/>
      <c r="I975" s="609"/>
      <c r="J975" s="609"/>
      <c r="K975" s="1956"/>
      <c r="L975" s="1956"/>
      <c r="M975" s="1956"/>
      <c r="N975" s="1956"/>
      <c r="O975" s="1956"/>
      <c r="P975" s="1956"/>
      <c r="Q975" s="1956"/>
      <c r="R975" s="1956"/>
      <c r="S975" s="1956"/>
      <c r="T975" s="609"/>
      <c r="U975" s="1956"/>
      <c r="V975" s="1956"/>
      <c r="W975" s="1956"/>
      <c r="X975" s="1956"/>
      <c r="Y975" s="1956"/>
      <c r="Z975" s="1956"/>
      <c r="AA975" s="1956"/>
      <c r="AB975" s="1956"/>
    </row>
    <row r="976" spans="1:28" x14ac:dyDescent="0.35">
      <c r="A976" s="1956"/>
      <c r="B976" s="1956"/>
      <c r="C976" s="1956"/>
      <c r="D976" s="1956"/>
      <c r="E976" s="1956"/>
      <c r="F976" s="1956"/>
      <c r="G976" s="1956"/>
      <c r="H976" s="1956"/>
      <c r="I976" s="609"/>
      <c r="J976" s="609"/>
      <c r="K976" s="1956"/>
      <c r="L976" s="1956"/>
      <c r="M976" s="1956"/>
      <c r="N976" s="1956"/>
      <c r="O976" s="1956"/>
      <c r="P976" s="1956"/>
      <c r="Q976" s="1956"/>
      <c r="R976" s="1956"/>
      <c r="S976" s="1956"/>
      <c r="T976" s="609"/>
      <c r="U976" s="1956"/>
      <c r="V976" s="1956"/>
      <c r="W976" s="1956"/>
      <c r="X976" s="1956"/>
      <c r="Y976" s="1956"/>
      <c r="Z976" s="1956"/>
      <c r="AA976" s="1956"/>
      <c r="AB976" s="1956"/>
    </row>
    <row r="977" spans="1:28" x14ac:dyDescent="0.35">
      <c r="A977" s="1956"/>
      <c r="B977" s="1956"/>
      <c r="C977" s="1956"/>
      <c r="D977" s="1956"/>
      <c r="E977" s="1956"/>
      <c r="F977" s="1956"/>
      <c r="G977" s="1956"/>
      <c r="H977" s="1956"/>
      <c r="I977" s="609"/>
      <c r="J977" s="609"/>
      <c r="K977" s="1956"/>
      <c r="L977" s="1956"/>
      <c r="M977" s="1956"/>
      <c r="N977" s="1956"/>
      <c r="O977" s="1956"/>
      <c r="P977" s="1956"/>
      <c r="Q977" s="1956"/>
      <c r="R977" s="1956"/>
      <c r="S977" s="1956"/>
      <c r="T977" s="609"/>
      <c r="U977" s="1956"/>
      <c r="V977" s="1956"/>
      <c r="W977" s="1956"/>
      <c r="X977" s="1956"/>
      <c r="Y977" s="1956"/>
      <c r="Z977" s="1956"/>
      <c r="AA977" s="1956"/>
      <c r="AB977" s="1956"/>
    </row>
    <row r="978" spans="1:28" x14ac:dyDescent="0.35">
      <c r="A978" s="1956"/>
      <c r="B978" s="1956"/>
      <c r="C978" s="1956"/>
      <c r="D978" s="1956"/>
      <c r="E978" s="1956"/>
      <c r="F978" s="1956"/>
      <c r="G978" s="1956"/>
      <c r="H978" s="1956"/>
      <c r="I978" s="609"/>
      <c r="J978" s="609"/>
      <c r="K978" s="1956"/>
      <c r="L978" s="1956"/>
      <c r="M978" s="1956"/>
      <c r="N978" s="1956"/>
      <c r="O978" s="1956"/>
      <c r="P978" s="1956"/>
      <c r="Q978" s="1956"/>
      <c r="R978" s="1956"/>
      <c r="S978" s="1956"/>
      <c r="T978" s="609"/>
      <c r="U978" s="1956"/>
      <c r="V978" s="1956"/>
      <c r="W978" s="1956"/>
      <c r="X978" s="1956"/>
      <c r="Y978" s="1956"/>
      <c r="Z978" s="1956"/>
      <c r="AA978" s="1956"/>
      <c r="AB978" s="1956"/>
    </row>
    <row r="979" spans="1:28" x14ac:dyDescent="0.35">
      <c r="A979" s="1956"/>
      <c r="B979" s="1956"/>
      <c r="C979" s="1956"/>
      <c r="D979" s="1956"/>
      <c r="E979" s="1956"/>
      <c r="F979" s="1956"/>
      <c r="G979" s="1956"/>
      <c r="H979" s="1956"/>
      <c r="I979" s="609"/>
      <c r="J979" s="609"/>
      <c r="K979" s="1956"/>
      <c r="L979" s="1956"/>
      <c r="M979" s="1956"/>
      <c r="N979" s="1956"/>
      <c r="O979" s="1956"/>
      <c r="P979" s="1956"/>
      <c r="Q979" s="1956"/>
      <c r="R979" s="1956"/>
      <c r="S979" s="1956"/>
      <c r="T979" s="609"/>
      <c r="U979" s="1956"/>
      <c r="V979" s="1956"/>
      <c r="W979" s="1956"/>
      <c r="X979" s="1956"/>
      <c r="Y979" s="1956"/>
      <c r="Z979" s="1956"/>
      <c r="AA979" s="1956"/>
      <c r="AB979" s="1956"/>
    </row>
    <row r="980" spans="1:28" x14ac:dyDescent="0.35">
      <c r="A980" s="1956"/>
      <c r="B980" s="1956"/>
      <c r="C980" s="1956"/>
      <c r="D980" s="1956"/>
      <c r="E980" s="1956"/>
      <c r="F980" s="1956"/>
      <c r="G980" s="1956"/>
      <c r="H980" s="1956"/>
      <c r="I980" s="609"/>
      <c r="J980" s="609"/>
      <c r="K980" s="1956"/>
      <c r="L980" s="1956"/>
      <c r="M980" s="1956"/>
      <c r="N980" s="1956"/>
      <c r="O980" s="1956"/>
      <c r="P980" s="1956"/>
      <c r="Q980" s="1956"/>
      <c r="R980" s="1956"/>
      <c r="S980" s="1956"/>
      <c r="T980" s="609"/>
      <c r="U980" s="1956"/>
      <c r="V980" s="1956"/>
      <c r="W980" s="1956"/>
      <c r="X980" s="1956"/>
      <c r="Y980" s="1956"/>
      <c r="Z980" s="1956"/>
      <c r="AA980" s="1956"/>
      <c r="AB980" s="1956"/>
    </row>
    <row r="981" spans="1:28" x14ac:dyDescent="0.35">
      <c r="A981" s="1956"/>
      <c r="B981" s="1956"/>
      <c r="C981" s="1956"/>
      <c r="D981" s="1956"/>
      <c r="E981" s="1956"/>
      <c r="F981" s="1956"/>
      <c r="G981" s="1956"/>
      <c r="H981" s="1956"/>
      <c r="I981" s="609"/>
      <c r="J981" s="609"/>
      <c r="K981" s="1956"/>
      <c r="L981" s="1956"/>
      <c r="M981" s="1956"/>
      <c r="N981" s="1956"/>
      <c r="O981" s="1956"/>
      <c r="P981" s="1956"/>
      <c r="Q981" s="1956"/>
      <c r="R981" s="1956"/>
      <c r="S981" s="1956"/>
      <c r="T981" s="609"/>
      <c r="U981" s="1956"/>
      <c r="V981" s="1956"/>
      <c r="W981" s="1956"/>
      <c r="X981" s="1956"/>
      <c r="Y981" s="1956"/>
      <c r="Z981" s="1956"/>
      <c r="AA981" s="1956"/>
      <c r="AB981" s="1956"/>
    </row>
    <row r="982" spans="1:28" x14ac:dyDescent="0.35">
      <c r="A982" s="1956"/>
      <c r="B982" s="1956"/>
      <c r="C982" s="1956"/>
      <c r="D982" s="1956"/>
      <c r="E982" s="1956"/>
      <c r="F982" s="1956"/>
      <c r="G982" s="1956"/>
      <c r="H982" s="1956"/>
      <c r="I982" s="609"/>
      <c r="J982" s="609"/>
      <c r="K982" s="1956"/>
      <c r="L982" s="1956"/>
      <c r="M982" s="1956"/>
      <c r="N982" s="1956"/>
      <c r="O982" s="1956"/>
      <c r="P982" s="1956"/>
      <c r="Q982" s="1956"/>
      <c r="R982" s="1956"/>
      <c r="S982" s="1956"/>
      <c r="T982" s="609"/>
      <c r="U982" s="1956"/>
      <c r="V982" s="1956"/>
      <c r="W982" s="1956"/>
      <c r="X982" s="1956"/>
      <c r="Y982" s="1956"/>
      <c r="Z982" s="1956"/>
      <c r="AA982" s="1956"/>
      <c r="AB982" s="1956"/>
    </row>
    <row r="983" spans="1:28" x14ac:dyDescent="0.35">
      <c r="A983" s="1956"/>
      <c r="B983" s="1956"/>
      <c r="C983" s="1956"/>
      <c r="D983" s="1956"/>
      <c r="E983" s="1956"/>
      <c r="F983" s="1956"/>
      <c r="G983" s="1956"/>
      <c r="H983" s="1956"/>
      <c r="I983" s="609"/>
      <c r="J983" s="609"/>
      <c r="K983" s="1956"/>
      <c r="L983" s="1956"/>
      <c r="M983" s="1956"/>
      <c r="N983" s="1956"/>
      <c r="O983" s="1956"/>
      <c r="P983" s="1956"/>
      <c r="Q983" s="1956"/>
      <c r="R983" s="1956"/>
      <c r="S983" s="1956"/>
      <c r="T983" s="609"/>
      <c r="U983" s="1956"/>
      <c r="V983" s="1956"/>
      <c r="W983" s="1956"/>
      <c r="X983" s="1956"/>
      <c r="Y983" s="1956"/>
      <c r="Z983" s="1956"/>
      <c r="AA983" s="1956"/>
      <c r="AB983" s="1956"/>
    </row>
    <row r="984" spans="1:28" x14ac:dyDescent="0.35">
      <c r="A984" s="1956"/>
      <c r="B984" s="1956"/>
      <c r="C984" s="1956"/>
      <c r="D984" s="1956"/>
      <c r="E984" s="1956"/>
      <c r="F984" s="1956"/>
      <c r="G984" s="1956"/>
      <c r="H984" s="1956"/>
      <c r="I984" s="609"/>
      <c r="J984" s="609"/>
      <c r="K984" s="1956"/>
      <c r="L984" s="1956"/>
      <c r="M984" s="1956"/>
      <c r="N984" s="1956"/>
      <c r="O984" s="1956"/>
      <c r="P984" s="1956"/>
      <c r="Q984" s="1956"/>
      <c r="R984" s="1956"/>
      <c r="S984" s="1956"/>
      <c r="T984" s="609"/>
      <c r="U984" s="1956"/>
      <c r="V984" s="1956"/>
      <c r="W984" s="1956"/>
      <c r="X984" s="1956"/>
      <c r="Y984" s="1956"/>
      <c r="Z984" s="1956"/>
      <c r="AA984" s="1956"/>
      <c r="AB984" s="1956"/>
    </row>
    <row r="985" spans="1:28" x14ac:dyDescent="0.35">
      <c r="A985" s="1956"/>
      <c r="B985" s="1956"/>
      <c r="C985" s="1956"/>
      <c r="D985" s="1956"/>
      <c r="E985" s="1956"/>
      <c r="F985" s="1956"/>
      <c r="G985" s="1956"/>
      <c r="H985" s="1956"/>
      <c r="I985" s="609"/>
      <c r="J985" s="609"/>
      <c r="K985" s="1956"/>
      <c r="L985" s="1956"/>
      <c r="M985" s="1956"/>
      <c r="N985" s="1956"/>
      <c r="O985" s="1956"/>
      <c r="P985" s="1956"/>
      <c r="Q985" s="1956"/>
      <c r="R985" s="1956"/>
      <c r="S985" s="1956"/>
      <c r="T985" s="609"/>
      <c r="U985" s="1956"/>
      <c r="V985" s="1956"/>
      <c r="W985" s="1956"/>
      <c r="X985" s="1956"/>
      <c r="Y985" s="1956"/>
      <c r="Z985" s="1956"/>
      <c r="AA985" s="1956"/>
      <c r="AB985" s="1956"/>
    </row>
    <row r="986" spans="1:28" x14ac:dyDescent="0.35">
      <c r="A986" s="1956"/>
      <c r="B986" s="1956"/>
      <c r="C986" s="1956"/>
      <c r="D986" s="1956"/>
      <c r="E986" s="1956"/>
      <c r="F986" s="1956"/>
      <c r="G986" s="1956"/>
      <c r="H986" s="1956"/>
      <c r="I986" s="609"/>
      <c r="J986" s="609"/>
      <c r="K986" s="1956"/>
      <c r="L986" s="1956"/>
      <c r="M986" s="1956"/>
      <c r="N986" s="1956"/>
      <c r="O986" s="1956"/>
      <c r="P986" s="1956"/>
      <c r="Q986" s="1956"/>
      <c r="R986" s="1956"/>
      <c r="S986" s="1956"/>
      <c r="T986" s="609"/>
      <c r="U986" s="1956"/>
      <c r="V986" s="1956"/>
      <c r="W986" s="1956"/>
      <c r="X986" s="1956"/>
      <c r="Y986" s="1956"/>
      <c r="Z986" s="1956"/>
      <c r="AA986" s="1956"/>
      <c r="AB986" s="1956"/>
    </row>
    <row r="987" spans="1:28" x14ac:dyDescent="0.35">
      <c r="A987" s="1956"/>
      <c r="B987" s="1956"/>
      <c r="C987" s="1956"/>
      <c r="D987" s="1956"/>
      <c r="E987" s="1956"/>
      <c r="F987" s="1956"/>
      <c r="G987" s="1956"/>
      <c r="H987" s="1956"/>
      <c r="I987" s="609"/>
      <c r="J987" s="609"/>
      <c r="K987" s="1956"/>
      <c r="L987" s="1956"/>
      <c r="M987" s="1956"/>
      <c r="N987" s="1956"/>
      <c r="O987" s="1956"/>
      <c r="P987" s="1956"/>
      <c r="Q987" s="1956"/>
      <c r="R987" s="1956"/>
      <c r="S987" s="1956"/>
      <c r="T987" s="609"/>
      <c r="U987" s="1956"/>
      <c r="V987" s="1956"/>
      <c r="W987" s="1956"/>
      <c r="X987" s="1956"/>
      <c r="Y987" s="1956"/>
      <c r="Z987" s="1956"/>
      <c r="AA987" s="1956"/>
      <c r="AB987" s="1956"/>
    </row>
    <row r="988" spans="1:28" x14ac:dyDescent="0.35">
      <c r="A988" s="1956"/>
      <c r="B988" s="1956"/>
      <c r="C988" s="1956"/>
      <c r="D988" s="1956"/>
      <c r="E988" s="1956"/>
      <c r="F988" s="1956"/>
      <c r="G988" s="1956"/>
      <c r="H988" s="1956"/>
      <c r="I988" s="609"/>
      <c r="J988" s="609"/>
      <c r="K988" s="1956"/>
      <c r="L988" s="1956"/>
      <c r="M988" s="1956"/>
      <c r="N988" s="1956"/>
      <c r="O988" s="1956"/>
      <c r="P988" s="1956"/>
      <c r="Q988" s="1956"/>
      <c r="R988" s="1956"/>
      <c r="S988" s="1956"/>
      <c r="T988" s="609"/>
      <c r="U988" s="1956"/>
      <c r="V988" s="1956"/>
      <c r="W988" s="1956"/>
      <c r="X988" s="1956"/>
      <c r="Y988" s="1956"/>
      <c r="Z988" s="1956"/>
      <c r="AA988" s="1956"/>
      <c r="AB988" s="1956"/>
    </row>
    <row r="989" spans="1:28" x14ac:dyDescent="0.35">
      <c r="A989" s="1956"/>
      <c r="B989" s="1956"/>
      <c r="C989" s="1956"/>
      <c r="D989" s="1956"/>
      <c r="E989" s="1956"/>
      <c r="F989" s="1956"/>
      <c r="G989" s="1956"/>
      <c r="H989" s="1956"/>
      <c r="I989" s="609"/>
      <c r="J989" s="609"/>
      <c r="K989" s="1956"/>
      <c r="L989" s="1956"/>
      <c r="M989" s="1956"/>
      <c r="N989" s="1956"/>
      <c r="O989" s="1956"/>
      <c r="P989" s="1956"/>
      <c r="Q989" s="1956"/>
      <c r="R989" s="1956"/>
      <c r="S989" s="1956"/>
      <c r="T989" s="609"/>
      <c r="U989" s="1956"/>
      <c r="V989" s="1956"/>
      <c r="W989" s="1956"/>
      <c r="X989" s="1956"/>
      <c r="Y989" s="1956"/>
      <c r="Z989" s="1956"/>
      <c r="AA989" s="1956"/>
      <c r="AB989" s="1956"/>
    </row>
    <row r="990" spans="1:28" x14ac:dyDescent="0.35">
      <c r="A990" s="1956"/>
      <c r="B990" s="1956"/>
      <c r="C990" s="1956"/>
      <c r="D990" s="1956"/>
      <c r="E990" s="1956"/>
      <c r="F990" s="1956"/>
      <c r="G990" s="1956"/>
      <c r="H990" s="1956"/>
      <c r="I990" s="609"/>
      <c r="J990" s="609"/>
      <c r="K990" s="1956"/>
      <c r="L990" s="1956"/>
      <c r="M990" s="1956"/>
      <c r="N990" s="1956"/>
      <c r="O990" s="1956"/>
      <c r="P990" s="1956"/>
      <c r="Q990" s="1956"/>
      <c r="R990" s="1956"/>
      <c r="S990" s="1956"/>
      <c r="T990" s="609"/>
      <c r="U990" s="1956"/>
      <c r="V990" s="1956"/>
      <c r="W990" s="1956"/>
      <c r="X990" s="1956"/>
      <c r="Y990" s="1956"/>
      <c r="Z990" s="1956"/>
      <c r="AA990" s="1956"/>
      <c r="AB990" s="1956"/>
    </row>
    <row r="991" spans="1:28" x14ac:dyDescent="0.35">
      <c r="A991" s="1956"/>
      <c r="B991" s="1956"/>
      <c r="C991" s="1956"/>
      <c r="D991" s="1956"/>
      <c r="E991" s="1956"/>
      <c r="F991" s="1956"/>
      <c r="G991" s="1956"/>
      <c r="H991" s="1956"/>
      <c r="I991" s="609"/>
      <c r="J991" s="609"/>
      <c r="K991" s="1956"/>
      <c r="L991" s="1956"/>
      <c r="M991" s="1956"/>
      <c r="N991" s="1956"/>
      <c r="O991" s="1956"/>
      <c r="P991" s="1956"/>
      <c r="Q991" s="1956"/>
      <c r="R991" s="1956"/>
      <c r="S991" s="1956"/>
      <c r="T991" s="609"/>
      <c r="U991" s="1956"/>
      <c r="V991" s="1956"/>
      <c r="W991" s="1956"/>
      <c r="X991" s="1956"/>
      <c r="Y991" s="1956"/>
      <c r="Z991" s="1956"/>
      <c r="AA991" s="1956"/>
      <c r="AB991" s="1956"/>
    </row>
    <row r="992" spans="1:28" x14ac:dyDescent="0.35">
      <c r="A992" s="1956"/>
      <c r="B992" s="1956"/>
      <c r="C992" s="1956"/>
      <c r="D992" s="1956"/>
      <c r="E992" s="1956"/>
      <c r="F992" s="1956"/>
      <c r="G992" s="1956"/>
      <c r="H992" s="1956"/>
      <c r="I992" s="609"/>
      <c r="J992" s="609"/>
      <c r="K992" s="1956"/>
      <c r="L992" s="1956"/>
      <c r="M992" s="1956"/>
      <c r="N992" s="1956"/>
      <c r="O992" s="1956"/>
      <c r="P992" s="1956"/>
      <c r="Q992" s="1956"/>
      <c r="R992" s="1956"/>
      <c r="S992" s="1956"/>
      <c r="T992" s="609"/>
      <c r="U992" s="1956"/>
      <c r="V992" s="1956"/>
      <c r="W992" s="1956"/>
      <c r="X992" s="1956"/>
      <c r="Y992" s="1956"/>
      <c r="Z992" s="1956"/>
      <c r="AA992" s="1956"/>
      <c r="AB992" s="1956"/>
    </row>
    <row r="993" spans="1:28" x14ac:dyDescent="0.35">
      <c r="A993" s="1956"/>
      <c r="B993" s="1956"/>
      <c r="C993" s="1956"/>
      <c r="D993" s="1956"/>
      <c r="E993" s="1956"/>
      <c r="F993" s="1956"/>
      <c r="G993" s="1956"/>
      <c r="H993" s="1956"/>
      <c r="I993" s="609"/>
      <c r="J993" s="609"/>
      <c r="K993" s="1956"/>
      <c r="L993" s="1956"/>
      <c r="M993" s="1956"/>
      <c r="N993" s="1956"/>
      <c r="O993" s="1956"/>
      <c r="P993" s="1956"/>
      <c r="Q993" s="1956"/>
      <c r="R993" s="1956"/>
      <c r="S993" s="1956"/>
      <c r="T993" s="609"/>
      <c r="U993" s="1956"/>
      <c r="V993" s="1956"/>
      <c r="W993" s="1956"/>
      <c r="X993" s="1956"/>
      <c r="Y993" s="1956"/>
      <c r="Z993" s="1956"/>
      <c r="AA993" s="1956"/>
      <c r="AB993" s="1956"/>
    </row>
    <row r="994" spans="1:28" x14ac:dyDescent="0.35">
      <c r="A994" s="1956"/>
      <c r="B994" s="1956"/>
      <c r="C994" s="1956"/>
      <c r="D994" s="1956"/>
      <c r="E994" s="1956"/>
      <c r="F994" s="1956"/>
      <c r="G994" s="1956"/>
      <c r="H994" s="1956"/>
      <c r="I994" s="609"/>
      <c r="J994" s="609"/>
      <c r="K994" s="1956"/>
      <c r="L994" s="1956"/>
      <c r="M994" s="1956"/>
      <c r="N994" s="1956"/>
      <c r="O994" s="1956"/>
      <c r="P994" s="1956"/>
      <c r="Q994" s="1956"/>
      <c r="R994" s="1956"/>
      <c r="S994" s="1956"/>
      <c r="T994" s="609"/>
      <c r="U994" s="1956"/>
      <c r="V994" s="1956"/>
      <c r="W994" s="1956"/>
      <c r="X994" s="1956"/>
      <c r="Y994" s="1956"/>
      <c r="Z994" s="1956"/>
      <c r="AA994" s="1956"/>
      <c r="AB994" s="1956"/>
    </row>
    <row r="995" spans="1:28" x14ac:dyDescent="0.35">
      <c r="A995" s="1956"/>
      <c r="B995" s="1956"/>
      <c r="C995" s="1956"/>
      <c r="D995" s="1956"/>
      <c r="E995" s="1956"/>
      <c r="F995" s="1956"/>
      <c r="G995" s="1956"/>
      <c r="H995" s="1956"/>
      <c r="I995" s="609"/>
      <c r="J995" s="609"/>
      <c r="K995" s="1956"/>
      <c r="L995" s="1956"/>
      <c r="M995" s="1956"/>
      <c r="N995" s="1956"/>
      <c r="O995" s="1956"/>
      <c r="P995" s="1956"/>
      <c r="Q995" s="1956"/>
      <c r="R995" s="1956"/>
      <c r="S995" s="1956"/>
      <c r="T995" s="609"/>
      <c r="U995" s="1956"/>
      <c r="V995" s="1956"/>
      <c r="W995" s="1956"/>
      <c r="X995" s="1956"/>
      <c r="Y995" s="1956"/>
      <c r="Z995" s="1956"/>
      <c r="AA995" s="1956"/>
      <c r="AB995" s="1956"/>
    </row>
    <row r="996" spans="1:28" x14ac:dyDescent="0.35">
      <c r="A996" s="1956"/>
      <c r="B996" s="1956"/>
      <c r="C996" s="1956"/>
      <c r="D996" s="1956"/>
      <c r="E996" s="1956"/>
      <c r="F996" s="1956"/>
      <c r="G996" s="1956"/>
      <c r="H996" s="1956"/>
      <c r="I996" s="609"/>
      <c r="J996" s="609"/>
      <c r="K996" s="1956"/>
      <c r="L996" s="1956"/>
      <c r="M996" s="1956"/>
      <c r="N996" s="1956"/>
      <c r="O996" s="1956"/>
      <c r="P996" s="1956"/>
      <c r="Q996" s="1956"/>
      <c r="R996" s="1956"/>
      <c r="S996" s="1956"/>
      <c r="T996" s="609"/>
      <c r="U996" s="1956"/>
      <c r="V996" s="1956"/>
      <c r="W996" s="1956"/>
      <c r="X996" s="1956"/>
      <c r="Y996" s="1956"/>
      <c r="Z996" s="1956"/>
      <c r="AA996" s="1956"/>
      <c r="AB996" s="1956"/>
    </row>
    <row r="997" spans="1:28" x14ac:dyDescent="0.35">
      <c r="A997" s="1956"/>
      <c r="B997" s="1956"/>
      <c r="C997" s="1956"/>
      <c r="D997" s="1956"/>
      <c r="E997" s="1956"/>
      <c r="F997" s="1956"/>
      <c r="G997" s="1956"/>
      <c r="H997" s="1956"/>
      <c r="I997" s="609"/>
      <c r="J997" s="609"/>
      <c r="K997" s="1956"/>
      <c r="L997" s="1956"/>
      <c r="M997" s="1956"/>
      <c r="N997" s="1956"/>
      <c r="O997" s="1956"/>
      <c r="P997" s="1956"/>
      <c r="Q997" s="1956"/>
      <c r="R997" s="1956"/>
      <c r="S997" s="1956"/>
      <c r="T997" s="609"/>
      <c r="U997" s="1956"/>
      <c r="V997" s="1956"/>
      <c r="W997" s="1956"/>
      <c r="X997" s="1956"/>
      <c r="Y997" s="1956"/>
      <c r="Z997" s="1956"/>
      <c r="AA997" s="1956"/>
      <c r="AB997" s="1956"/>
    </row>
    <row r="998" spans="1:28" x14ac:dyDescent="0.35">
      <c r="A998" s="1956"/>
      <c r="B998" s="1956"/>
      <c r="C998" s="1956"/>
      <c r="D998" s="1956"/>
      <c r="E998" s="1956"/>
      <c r="F998" s="1956"/>
      <c r="G998" s="1956"/>
      <c r="H998" s="1956"/>
      <c r="I998" s="609"/>
      <c r="J998" s="609"/>
      <c r="K998" s="1956"/>
      <c r="L998" s="1956"/>
      <c r="M998" s="1956"/>
      <c r="N998" s="1956"/>
      <c r="O998" s="1956"/>
      <c r="P998" s="1956"/>
      <c r="Q998" s="1956"/>
      <c r="R998" s="1956"/>
      <c r="S998" s="1956"/>
      <c r="T998" s="609"/>
      <c r="U998" s="1956"/>
      <c r="V998" s="1956"/>
      <c r="W998" s="1956"/>
      <c r="X998" s="1956"/>
      <c r="Y998" s="1956"/>
      <c r="Z998" s="1956"/>
      <c r="AA998" s="1956"/>
      <c r="AB998" s="1956"/>
    </row>
    <row r="999" spans="1:28" x14ac:dyDescent="0.35">
      <c r="A999" s="1956"/>
      <c r="B999" s="1956"/>
      <c r="C999" s="1956"/>
      <c r="D999" s="1956"/>
      <c r="E999" s="1956"/>
      <c r="F999" s="1956"/>
      <c r="G999" s="1956"/>
      <c r="H999" s="1956"/>
      <c r="I999" s="609"/>
      <c r="J999" s="609"/>
      <c r="K999" s="1956"/>
      <c r="L999" s="1956"/>
      <c r="M999" s="1956"/>
      <c r="N999" s="1956"/>
      <c r="O999" s="1956"/>
      <c r="P999" s="1956"/>
      <c r="Q999" s="1956"/>
      <c r="R999" s="1956"/>
      <c r="S999" s="1956"/>
      <c r="T999" s="609"/>
      <c r="U999" s="1956"/>
      <c r="V999" s="1956"/>
      <c r="W999" s="1956"/>
      <c r="X999" s="1956"/>
      <c r="Y999" s="1956"/>
      <c r="Z999" s="1956"/>
      <c r="AA999" s="1956"/>
      <c r="AB999" s="1956"/>
    </row>
    <row r="1000" spans="1:28" x14ac:dyDescent="0.35">
      <c r="A1000" s="1956"/>
      <c r="B1000" s="1956"/>
      <c r="C1000" s="1956"/>
      <c r="D1000" s="1956"/>
      <c r="E1000" s="1956"/>
      <c r="F1000" s="1956"/>
      <c r="G1000" s="1956"/>
      <c r="H1000" s="1956"/>
      <c r="I1000" s="609"/>
      <c r="J1000" s="609"/>
      <c r="K1000" s="1956"/>
      <c r="L1000" s="1956"/>
      <c r="M1000" s="1956"/>
      <c r="N1000" s="1956"/>
      <c r="O1000" s="1956"/>
      <c r="P1000" s="1956"/>
      <c r="Q1000" s="1956"/>
      <c r="R1000" s="1956"/>
      <c r="S1000" s="1956"/>
      <c r="T1000" s="609"/>
      <c r="U1000" s="1956"/>
      <c r="V1000" s="1956"/>
      <c r="W1000" s="1956"/>
      <c r="X1000" s="1956"/>
      <c r="Y1000" s="1956"/>
      <c r="Z1000" s="1956"/>
      <c r="AA1000" s="1956"/>
      <c r="AB1000" s="1956"/>
    </row>
    <row r="1001" spans="1:28" x14ac:dyDescent="0.35">
      <c r="A1001" s="1956"/>
      <c r="B1001" s="1956"/>
      <c r="C1001" s="1956"/>
      <c r="D1001" s="1956"/>
      <c r="E1001" s="1956"/>
      <c r="F1001" s="1956"/>
      <c r="G1001" s="1956"/>
      <c r="H1001" s="1956"/>
      <c r="I1001" s="609"/>
      <c r="J1001" s="609"/>
      <c r="K1001" s="1956"/>
      <c r="L1001" s="1956"/>
      <c r="M1001" s="1956"/>
      <c r="N1001" s="1956"/>
      <c r="O1001" s="1956"/>
      <c r="P1001" s="1956"/>
      <c r="Q1001" s="1956"/>
      <c r="R1001" s="1956"/>
      <c r="S1001" s="1956"/>
      <c r="T1001" s="609"/>
      <c r="U1001" s="1956"/>
      <c r="V1001" s="1956"/>
      <c r="W1001" s="1956"/>
      <c r="X1001" s="1956"/>
      <c r="Y1001" s="1956"/>
      <c r="Z1001" s="1956"/>
      <c r="AA1001" s="1956"/>
      <c r="AB1001" s="1956"/>
    </row>
    <row r="1002" spans="1:28" x14ac:dyDescent="0.35">
      <c r="A1002" s="1975"/>
      <c r="B1002" s="1975"/>
      <c r="C1002" s="1975"/>
      <c r="D1002" s="1975"/>
      <c r="E1002" s="1975"/>
      <c r="F1002" s="1975"/>
      <c r="G1002" s="1975"/>
      <c r="H1002" s="1975"/>
      <c r="I1002" s="136"/>
      <c r="J1002" s="136"/>
      <c r="K1002" s="1975"/>
      <c r="L1002" s="1975"/>
      <c r="M1002" s="1975"/>
      <c r="N1002" s="1975"/>
      <c r="O1002" s="1975"/>
      <c r="P1002" s="1975"/>
      <c r="Q1002" s="1975"/>
      <c r="R1002" s="1975"/>
      <c r="S1002" s="1975"/>
      <c r="T1002" s="136"/>
      <c r="U1002" s="1975"/>
      <c r="V1002" s="1975"/>
      <c r="W1002" s="1975"/>
      <c r="X1002" s="1975"/>
      <c r="Y1002" s="1975"/>
      <c r="Z1002" s="1975"/>
      <c r="AA1002" s="1975"/>
      <c r="AB1002" s="1975"/>
    </row>
    <row r="1003" spans="1:28" x14ac:dyDescent="0.35">
      <c r="A1003" s="1975"/>
      <c r="B1003" s="1975"/>
      <c r="C1003" s="1975"/>
      <c r="D1003" s="1975"/>
      <c r="E1003" s="1975"/>
      <c r="F1003" s="1975"/>
      <c r="G1003" s="1975"/>
      <c r="H1003" s="1975"/>
      <c r="I1003" s="136"/>
      <c r="J1003" s="136"/>
      <c r="K1003" s="1975"/>
      <c r="L1003" s="1975"/>
      <c r="M1003" s="1975"/>
      <c r="N1003" s="1975"/>
      <c r="O1003" s="1975"/>
      <c r="P1003" s="1975"/>
      <c r="Q1003" s="1975"/>
      <c r="R1003" s="1975"/>
      <c r="S1003" s="1975"/>
      <c r="T1003" s="136"/>
      <c r="U1003" s="1975"/>
      <c r="V1003" s="1975"/>
      <c r="W1003" s="1975"/>
      <c r="X1003" s="1975"/>
      <c r="Y1003" s="1975"/>
      <c r="Z1003" s="1975"/>
      <c r="AA1003" s="1975"/>
      <c r="AB1003" s="1975"/>
    </row>
    <row r="1004" spans="1:28" x14ac:dyDescent="0.35">
      <c r="A1004" s="1975"/>
      <c r="B1004" s="1975"/>
      <c r="C1004" s="1975"/>
      <c r="D1004" s="1975"/>
      <c r="E1004" s="1975"/>
      <c r="F1004" s="1975"/>
      <c r="G1004" s="1975"/>
      <c r="H1004" s="1975"/>
      <c r="I1004" s="136"/>
      <c r="J1004" s="136"/>
      <c r="K1004" s="1975"/>
      <c r="L1004" s="1975"/>
      <c r="M1004" s="1975"/>
      <c r="N1004" s="1975"/>
      <c r="O1004" s="1975"/>
      <c r="P1004" s="1975"/>
      <c r="Q1004" s="1975"/>
      <c r="R1004" s="1975"/>
      <c r="S1004" s="1975"/>
      <c r="T1004" s="136"/>
      <c r="U1004" s="1975"/>
      <c r="V1004" s="1975"/>
      <c r="W1004" s="1975"/>
      <c r="X1004" s="1975"/>
      <c r="Y1004" s="1975"/>
      <c r="Z1004" s="1975"/>
      <c r="AA1004" s="1975"/>
      <c r="AB1004" s="1975"/>
    </row>
    <row r="1005" spans="1:28" x14ac:dyDescent="0.35">
      <c r="A1005" s="1975"/>
      <c r="B1005" s="1975"/>
      <c r="C1005" s="1975"/>
      <c r="D1005" s="1975"/>
      <c r="E1005" s="1975"/>
      <c r="F1005" s="1975"/>
      <c r="G1005" s="1975"/>
      <c r="H1005" s="1975"/>
      <c r="I1005" s="136"/>
      <c r="J1005" s="136"/>
      <c r="K1005" s="1975"/>
      <c r="L1005" s="1975"/>
      <c r="M1005" s="1975"/>
      <c r="N1005" s="1975"/>
      <c r="O1005" s="1975"/>
      <c r="P1005" s="1975"/>
      <c r="Q1005" s="1975"/>
      <c r="R1005" s="1975"/>
      <c r="S1005" s="1975"/>
      <c r="T1005" s="136"/>
      <c r="U1005" s="1975"/>
      <c r="V1005" s="1975"/>
      <c r="W1005" s="1975"/>
      <c r="X1005" s="1975"/>
      <c r="Y1005" s="1975"/>
      <c r="Z1005" s="1975"/>
      <c r="AA1005" s="1975"/>
      <c r="AB1005" s="1975"/>
    </row>
    <row r="1006" spans="1:28" x14ac:dyDescent="0.35">
      <c r="A1006" s="1975"/>
      <c r="B1006" s="1975"/>
      <c r="C1006" s="1975"/>
      <c r="D1006" s="1975"/>
      <c r="E1006" s="1975"/>
      <c r="F1006" s="1975"/>
      <c r="G1006" s="1975"/>
      <c r="H1006" s="1975"/>
      <c r="I1006" s="136"/>
      <c r="J1006" s="136"/>
      <c r="K1006" s="1975"/>
      <c r="L1006" s="1975"/>
      <c r="M1006" s="1975"/>
      <c r="N1006" s="1975"/>
      <c r="O1006" s="1975"/>
      <c r="P1006" s="1975"/>
      <c r="Q1006" s="1975"/>
      <c r="R1006" s="1975"/>
      <c r="S1006" s="1975"/>
      <c r="T1006" s="136"/>
      <c r="U1006" s="1975"/>
      <c r="V1006" s="1975"/>
      <c r="W1006" s="1975"/>
      <c r="X1006" s="1975"/>
      <c r="Y1006" s="1975"/>
      <c r="Z1006" s="1975"/>
      <c r="AA1006" s="1975"/>
      <c r="AB1006" s="1975"/>
    </row>
    <row r="1007" spans="1:28" x14ac:dyDescent="0.35">
      <c r="A1007" s="1975"/>
      <c r="B1007" s="1975"/>
      <c r="C1007" s="1975"/>
      <c r="D1007" s="1975"/>
      <c r="E1007" s="1975"/>
      <c r="F1007" s="1975"/>
      <c r="G1007" s="1975"/>
      <c r="H1007" s="1975"/>
      <c r="I1007" s="136"/>
      <c r="J1007" s="136"/>
      <c r="K1007" s="1975"/>
      <c r="L1007" s="1975"/>
      <c r="M1007" s="1975"/>
      <c r="N1007" s="1975"/>
      <c r="O1007" s="1975"/>
      <c r="P1007" s="1975"/>
      <c r="Q1007" s="1975"/>
      <c r="R1007" s="1975"/>
      <c r="S1007" s="1975"/>
      <c r="T1007" s="136"/>
      <c r="U1007" s="1975"/>
      <c r="V1007" s="1975"/>
      <c r="W1007" s="1975"/>
      <c r="X1007" s="1975"/>
      <c r="Y1007" s="1975"/>
      <c r="Z1007" s="1975"/>
      <c r="AA1007" s="1975"/>
      <c r="AB1007" s="1975"/>
    </row>
    <row r="1008" spans="1:28" x14ac:dyDescent="0.35">
      <c r="A1008" s="1975"/>
      <c r="B1008" s="1975"/>
      <c r="C1008" s="1975"/>
      <c r="D1008" s="1975"/>
      <c r="E1008" s="1975"/>
      <c r="F1008" s="1975"/>
      <c r="G1008" s="1975"/>
      <c r="H1008" s="1975"/>
      <c r="I1008" s="136"/>
      <c r="J1008" s="136"/>
      <c r="K1008" s="1975"/>
      <c r="L1008" s="1975"/>
      <c r="M1008" s="1975"/>
      <c r="N1008" s="1975"/>
      <c r="O1008" s="1975"/>
      <c r="P1008" s="1975"/>
      <c r="Q1008" s="1975"/>
      <c r="R1008" s="1975"/>
      <c r="S1008" s="1975"/>
      <c r="T1008" s="136"/>
      <c r="U1008" s="1975"/>
      <c r="V1008" s="1975"/>
      <c r="W1008" s="1975"/>
      <c r="X1008" s="1975"/>
      <c r="Y1008" s="1975"/>
      <c r="Z1008" s="1975"/>
      <c r="AA1008" s="1975"/>
      <c r="AB1008" s="1975"/>
    </row>
    <row r="1009" spans="1:28" x14ac:dyDescent="0.35">
      <c r="A1009" s="1975"/>
      <c r="B1009" s="1975"/>
      <c r="C1009" s="1975"/>
      <c r="D1009" s="1975"/>
      <c r="E1009" s="1975"/>
      <c r="F1009" s="1975"/>
      <c r="G1009" s="1975"/>
      <c r="H1009" s="1975"/>
      <c r="I1009" s="136"/>
      <c r="J1009" s="136"/>
      <c r="K1009" s="1975"/>
      <c r="L1009" s="1975"/>
      <c r="M1009" s="1975"/>
      <c r="N1009" s="1975"/>
      <c r="O1009" s="1975"/>
      <c r="P1009" s="1975"/>
      <c r="Q1009" s="1975"/>
      <c r="R1009" s="1975"/>
      <c r="S1009" s="1975"/>
      <c r="T1009" s="136"/>
      <c r="U1009" s="1975"/>
      <c r="V1009" s="1975"/>
      <c r="W1009" s="1975"/>
      <c r="X1009" s="1975"/>
      <c r="Y1009" s="1975"/>
      <c r="Z1009" s="1975"/>
      <c r="AA1009" s="1975"/>
      <c r="AB1009" s="1975"/>
    </row>
    <row r="1010" spans="1:28" x14ac:dyDescent="0.35">
      <c r="A1010" s="1975"/>
      <c r="B1010" s="1975"/>
      <c r="C1010" s="1975"/>
      <c r="D1010" s="1975"/>
      <c r="E1010" s="1975"/>
      <c r="F1010" s="1975"/>
      <c r="G1010" s="1975"/>
      <c r="H1010" s="1975"/>
      <c r="I1010" s="136"/>
      <c r="J1010" s="136"/>
      <c r="K1010" s="1975"/>
      <c r="L1010" s="1975"/>
      <c r="M1010" s="1975"/>
      <c r="N1010" s="1975"/>
      <c r="O1010" s="1975"/>
      <c r="P1010" s="1975"/>
      <c r="Q1010" s="1975"/>
      <c r="R1010" s="1975"/>
      <c r="S1010" s="1975"/>
      <c r="T1010" s="136"/>
      <c r="U1010" s="1975"/>
      <c r="V1010" s="1975"/>
      <c r="W1010" s="1975"/>
      <c r="X1010" s="1975"/>
      <c r="Y1010" s="1975"/>
      <c r="Z1010" s="1975"/>
      <c r="AA1010" s="1975"/>
      <c r="AB1010" s="1975"/>
    </row>
    <row r="1011" spans="1:28" x14ac:dyDescent="0.35">
      <c r="A1011" s="1975"/>
      <c r="B1011" s="1975"/>
      <c r="C1011" s="1975"/>
      <c r="D1011" s="1975"/>
      <c r="E1011" s="1975"/>
      <c r="F1011" s="1975"/>
      <c r="G1011" s="1975"/>
      <c r="H1011" s="1975"/>
      <c r="I1011" s="136"/>
      <c r="J1011" s="136"/>
      <c r="K1011" s="1975"/>
      <c r="L1011" s="1975"/>
      <c r="M1011" s="1975"/>
      <c r="N1011" s="1975"/>
      <c r="O1011" s="1975"/>
      <c r="P1011" s="1975"/>
      <c r="Q1011" s="1975"/>
      <c r="R1011" s="1975"/>
      <c r="S1011" s="1975"/>
      <c r="T1011" s="136"/>
      <c r="U1011" s="1975"/>
      <c r="V1011" s="1975"/>
      <c r="W1011" s="1975"/>
      <c r="X1011" s="1975"/>
      <c r="Y1011" s="1975"/>
      <c r="Z1011" s="1975"/>
      <c r="AA1011" s="1975"/>
      <c r="AB1011" s="1975"/>
    </row>
    <row r="1012" spans="1:28" x14ac:dyDescent="0.35">
      <c r="A1012" s="1975"/>
      <c r="B1012" s="1975"/>
      <c r="C1012" s="1975"/>
      <c r="D1012" s="1975"/>
      <c r="E1012" s="1975"/>
      <c r="F1012" s="1975"/>
      <c r="G1012" s="1975"/>
      <c r="H1012" s="1975"/>
      <c r="I1012" s="136"/>
      <c r="J1012" s="136"/>
      <c r="K1012" s="1975"/>
      <c r="L1012" s="1975"/>
      <c r="M1012" s="1975"/>
      <c r="N1012" s="1975"/>
      <c r="O1012" s="1975"/>
      <c r="P1012" s="1975"/>
      <c r="Q1012" s="1975"/>
      <c r="R1012" s="1975"/>
      <c r="S1012" s="1975"/>
      <c r="T1012" s="136"/>
      <c r="U1012" s="1975"/>
      <c r="V1012" s="1975"/>
      <c r="W1012" s="1975"/>
      <c r="X1012" s="1975"/>
      <c r="Y1012" s="1975"/>
      <c r="Z1012" s="1975"/>
      <c r="AA1012" s="1975"/>
      <c r="AB1012" s="1975"/>
    </row>
    <row r="1013" spans="1:28" x14ac:dyDescent="0.35">
      <c r="A1013" s="1975"/>
      <c r="B1013" s="1975"/>
      <c r="C1013" s="1975"/>
      <c r="D1013" s="1975"/>
      <c r="E1013" s="1975"/>
      <c r="F1013" s="1975"/>
      <c r="G1013" s="1975"/>
      <c r="H1013" s="1975"/>
      <c r="I1013" s="136"/>
      <c r="J1013" s="136"/>
      <c r="K1013" s="1975"/>
      <c r="L1013" s="1975"/>
      <c r="M1013" s="1975"/>
      <c r="N1013" s="1975"/>
      <c r="O1013" s="1975"/>
      <c r="P1013" s="1975"/>
      <c r="Q1013" s="1975"/>
      <c r="R1013" s="1975"/>
      <c r="S1013" s="1975"/>
      <c r="T1013" s="136"/>
      <c r="U1013" s="1975"/>
      <c r="V1013" s="1975"/>
      <c r="W1013" s="1975"/>
      <c r="X1013" s="1975"/>
      <c r="Y1013" s="1975"/>
      <c r="Z1013" s="1975"/>
      <c r="AA1013" s="1975"/>
      <c r="AB1013" s="1975"/>
    </row>
    <row r="1014" spans="1:28" x14ac:dyDescent="0.35">
      <c r="A1014" s="1975"/>
      <c r="B1014" s="1975"/>
      <c r="C1014" s="1975"/>
      <c r="D1014" s="1975"/>
      <c r="E1014" s="1975"/>
      <c r="F1014" s="1975"/>
      <c r="G1014" s="1975"/>
      <c r="H1014" s="1975"/>
      <c r="I1014" s="136"/>
      <c r="J1014" s="136"/>
      <c r="K1014" s="1975"/>
      <c r="L1014" s="1975"/>
      <c r="M1014" s="1975"/>
      <c r="N1014" s="1975"/>
      <c r="O1014" s="1975"/>
      <c r="P1014" s="1975"/>
      <c r="Q1014" s="1975"/>
      <c r="R1014" s="1975"/>
      <c r="S1014" s="1975"/>
      <c r="T1014" s="136"/>
      <c r="U1014" s="1975"/>
      <c r="V1014" s="1975"/>
      <c r="W1014" s="1975"/>
      <c r="X1014" s="1975"/>
      <c r="Y1014" s="1975"/>
      <c r="Z1014" s="1975"/>
      <c r="AA1014" s="1975"/>
      <c r="AB1014" s="1975"/>
    </row>
    <row r="1015" spans="1:28" x14ac:dyDescent="0.35">
      <c r="A1015" s="1975"/>
      <c r="B1015" s="1975"/>
      <c r="C1015" s="1975"/>
      <c r="D1015" s="1975"/>
      <c r="E1015" s="1975"/>
      <c r="F1015" s="1975"/>
      <c r="G1015" s="1975"/>
      <c r="H1015" s="1975"/>
      <c r="I1015" s="136"/>
      <c r="J1015" s="136"/>
      <c r="K1015" s="1975"/>
      <c r="L1015" s="1975"/>
      <c r="M1015" s="1975"/>
      <c r="N1015" s="1975"/>
      <c r="O1015" s="1975"/>
      <c r="P1015" s="1975"/>
      <c r="Q1015" s="1975"/>
      <c r="R1015" s="1975"/>
      <c r="S1015" s="1975"/>
      <c r="T1015" s="136"/>
      <c r="U1015" s="1975"/>
      <c r="V1015" s="1975"/>
      <c r="W1015" s="1975"/>
      <c r="X1015" s="1975"/>
      <c r="Y1015" s="1975"/>
      <c r="Z1015" s="1975"/>
      <c r="AA1015" s="1975"/>
      <c r="AB1015" s="1975"/>
    </row>
    <row r="1016" spans="1:28" x14ac:dyDescent="0.35">
      <c r="A1016" s="1975"/>
      <c r="B1016" s="1975"/>
      <c r="C1016" s="1975"/>
      <c r="D1016" s="1975"/>
      <c r="E1016" s="1975"/>
      <c r="F1016" s="1975"/>
      <c r="G1016" s="1975"/>
      <c r="H1016" s="1975"/>
      <c r="I1016" s="136"/>
      <c r="J1016" s="136"/>
      <c r="K1016" s="1975"/>
      <c r="L1016" s="1975"/>
      <c r="M1016" s="1975"/>
      <c r="N1016" s="1975"/>
      <c r="O1016" s="1975"/>
      <c r="P1016" s="1975"/>
      <c r="Q1016" s="1975"/>
      <c r="R1016" s="1975"/>
      <c r="S1016" s="1975"/>
      <c r="T1016" s="136"/>
      <c r="U1016" s="1975"/>
      <c r="V1016" s="1975"/>
      <c r="W1016" s="1975"/>
      <c r="X1016" s="1975"/>
      <c r="Y1016" s="1975"/>
      <c r="Z1016" s="1975"/>
      <c r="AA1016" s="1975"/>
      <c r="AB1016" s="1975"/>
    </row>
    <row r="1017" spans="1:28" x14ac:dyDescent="0.35">
      <c r="A1017" s="1975"/>
      <c r="B1017" s="1975"/>
      <c r="C1017" s="1975"/>
      <c r="D1017" s="1975"/>
      <c r="E1017" s="1975"/>
      <c r="F1017" s="1975"/>
      <c r="G1017" s="1975"/>
      <c r="H1017" s="1975"/>
      <c r="I1017" s="136"/>
      <c r="J1017" s="136"/>
      <c r="K1017" s="1975"/>
      <c r="L1017" s="1975"/>
      <c r="M1017" s="1975"/>
      <c r="N1017" s="1975"/>
      <c r="O1017" s="1975"/>
      <c r="P1017" s="1975"/>
      <c r="Q1017" s="1975"/>
      <c r="R1017" s="1975"/>
      <c r="S1017" s="1975"/>
      <c r="T1017" s="136"/>
      <c r="U1017" s="1975"/>
      <c r="V1017" s="1975"/>
      <c r="W1017" s="1975"/>
      <c r="X1017" s="1975"/>
      <c r="Y1017" s="1975"/>
      <c r="Z1017" s="1975"/>
      <c r="AA1017" s="1975"/>
      <c r="AB1017" s="1975"/>
    </row>
    <row r="1018" spans="1:28" x14ac:dyDescent="0.35">
      <c r="A1018" s="1975"/>
      <c r="B1018" s="1975"/>
      <c r="C1018" s="1975"/>
      <c r="D1018" s="1975"/>
      <c r="E1018" s="1975"/>
      <c r="F1018" s="1975"/>
      <c r="G1018" s="1975"/>
      <c r="H1018" s="1975"/>
      <c r="I1018" s="136"/>
      <c r="J1018" s="136"/>
      <c r="K1018" s="1975"/>
      <c r="L1018" s="1975"/>
      <c r="M1018" s="1975"/>
      <c r="N1018" s="1975"/>
      <c r="O1018" s="1975"/>
      <c r="P1018" s="1975"/>
      <c r="Q1018" s="1975"/>
      <c r="R1018" s="1975"/>
      <c r="S1018" s="1975"/>
      <c r="T1018" s="136"/>
      <c r="U1018" s="1975"/>
      <c r="V1018" s="1975"/>
      <c r="W1018" s="1975"/>
      <c r="X1018" s="1975"/>
      <c r="Y1018" s="1975"/>
      <c r="Z1018" s="1975"/>
      <c r="AA1018" s="1975"/>
      <c r="AB1018" s="1975"/>
    </row>
    <row r="1019" spans="1:28" x14ac:dyDescent="0.35">
      <c r="A1019" s="1975"/>
      <c r="B1019" s="1975"/>
      <c r="C1019" s="1975"/>
      <c r="D1019" s="1975"/>
      <c r="E1019" s="1975"/>
      <c r="F1019" s="1975"/>
      <c r="G1019" s="1975"/>
      <c r="H1019" s="1975"/>
      <c r="I1019" s="136"/>
      <c r="J1019" s="136"/>
      <c r="K1019" s="1975"/>
      <c r="L1019" s="1975"/>
      <c r="M1019" s="1975"/>
      <c r="N1019" s="1975"/>
      <c r="O1019" s="1975"/>
      <c r="P1019" s="1975"/>
      <c r="Q1019" s="1975"/>
      <c r="R1019" s="1975"/>
      <c r="S1019" s="1975"/>
      <c r="T1019" s="136"/>
      <c r="U1019" s="1975"/>
      <c r="V1019" s="1975"/>
      <c r="W1019" s="1975"/>
      <c r="X1019" s="1975"/>
      <c r="Y1019" s="1975"/>
      <c r="Z1019" s="1975"/>
      <c r="AA1019" s="1975"/>
      <c r="AB1019" s="1975"/>
    </row>
    <row r="1020" spans="1:28" x14ac:dyDescent="0.35">
      <c r="A1020" s="1975"/>
      <c r="B1020" s="1975"/>
      <c r="C1020" s="1975"/>
      <c r="D1020" s="1975"/>
      <c r="E1020" s="1975"/>
      <c r="F1020" s="1975"/>
      <c r="G1020" s="1975"/>
      <c r="H1020" s="1975"/>
      <c r="I1020" s="136"/>
      <c r="J1020" s="136"/>
      <c r="K1020" s="1975"/>
      <c r="L1020" s="1975"/>
      <c r="M1020" s="1975"/>
      <c r="N1020" s="1975"/>
      <c r="O1020" s="1975"/>
      <c r="P1020" s="1975"/>
      <c r="Q1020" s="1975"/>
      <c r="R1020" s="1975"/>
      <c r="S1020" s="1975"/>
      <c r="T1020" s="136"/>
      <c r="U1020" s="1975"/>
      <c r="V1020" s="1975"/>
      <c r="W1020" s="1975"/>
      <c r="X1020" s="1975"/>
      <c r="Y1020" s="1975"/>
      <c r="Z1020" s="1975"/>
      <c r="AA1020" s="1975"/>
      <c r="AB1020" s="1975"/>
    </row>
  </sheetData>
  <mergeCells count="8397">
    <mergeCell ref="R270:S270"/>
    <mergeCell ref="U270:V270"/>
    <mergeCell ref="W270:X270"/>
    <mergeCell ref="Y270:Z270"/>
    <mergeCell ref="AA270:AB270"/>
    <mergeCell ref="C7:H8"/>
    <mergeCell ref="I7:AA8"/>
    <mergeCell ref="C10:H11"/>
    <mergeCell ref="I10:Q11"/>
    <mergeCell ref="R10:U10"/>
    <mergeCell ref="V10:AA10"/>
    <mergeCell ref="R11:U11"/>
    <mergeCell ref="V11:AA11"/>
    <mergeCell ref="T14:AA14"/>
    <mergeCell ref="C16:H16"/>
    <mergeCell ref="I16:AA16"/>
    <mergeCell ref="K32:N32"/>
    <mergeCell ref="O32:R32"/>
    <mergeCell ref="S32:T32"/>
    <mergeCell ref="U32:W32"/>
    <mergeCell ref="X32:Y32"/>
    <mergeCell ref="Z32:AA32"/>
    <mergeCell ref="C30:J32"/>
    <mergeCell ref="K30:R30"/>
    <mergeCell ref="B1:D1"/>
    <mergeCell ref="E1:G1"/>
    <mergeCell ref="B2:G4"/>
    <mergeCell ref="H2:AB2"/>
    <mergeCell ref="H3:O3"/>
    <mergeCell ref="P3:AB3"/>
    <mergeCell ref="H4:AB4"/>
    <mergeCell ref="A44:A45"/>
    <mergeCell ref="B44:B45"/>
    <mergeCell ref="C44:G45"/>
    <mergeCell ref="H44:H45"/>
    <mergeCell ref="I44:I45"/>
    <mergeCell ref="J44:J45"/>
    <mergeCell ref="AB44:AB45"/>
    <mergeCell ref="C23:I23"/>
    <mergeCell ref="J23:P23"/>
    <mergeCell ref="Q23:AA23"/>
    <mergeCell ref="C24:E24"/>
    <mergeCell ref="F24:G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B48:D48"/>
    <mergeCell ref="H65:I65"/>
    <mergeCell ref="H66:I66"/>
    <mergeCell ref="J65:M65"/>
    <mergeCell ref="J66:M66"/>
    <mergeCell ref="C67:G67"/>
    <mergeCell ref="H67:I67"/>
    <mergeCell ref="J67:M67"/>
    <mergeCell ref="N67:U67"/>
    <mergeCell ref="C34:AA34"/>
    <mergeCell ref="C35:G36"/>
    <mergeCell ref="H35:H36"/>
    <mergeCell ref="I35:I36"/>
    <mergeCell ref="J35:J36"/>
    <mergeCell ref="K35:AA36"/>
    <mergeCell ref="C47:G47"/>
    <mergeCell ref="K47:AA47"/>
    <mergeCell ref="B49:D49"/>
    <mergeCell ref="C50:AA51"/>
    <mergeCell ref="C52:AA61"/>
    <mergeCell ref="C64:G65"/>
    <mergeCell ref="H64:I64"/>
    <mergeCell ref="J64:M64"/>
    <mergeCell ref="N64:U65"/>
    <mergeCell ref="V64:AA65"/>
    <mergeCell ref="C66:G66"/>
    <mergeCell ref="V67:AA67"/>
    <mergeCell ref="N66:U66"/>
    <mergeCell ref="V66:AA66"/>
    <mergeCell ref="P290:Q290"/>
    <mergeCell ref="R290:S290"/>
    <mergeCell ref="U290:V290"/>
    <mergeCell ref="W290:X290"/>
    <mergeCell ref="Y290:Z290"/>
    <mergeCell ref="AA290:AB290"/>
    <mergeCell ref="R289:S289"/>
    <mergeCell ref="U289:V289"/>
    <mergeCell ref="W289:X289"/>
    <mergeCell ref="Y289:Z289"/>
    <mergeCell ref="AA289:AB289"/>
    <mergeCell ref="A290:C290"/>
    <mergeCell ref="D290:F290"/>
    <mergeCell ref="G290:H290"/>
    <mergeCell ref="K290:L290"/>
    <mergeCell ref="M290:O290"/>
    <mergeCell ref="A289:C289"/>
    <mergeCell ref="D289:F289"/>
    <mergeCell ref="G289:H289"/>
    <mergeCell ref="K289:L289"/>
    <mergeCell ref="M289:O289"/>
    <mergeCell ref="P289:Q289"/>
    <mergeCell ref="P292:Q292"/>
    <mergeCell ref="R292:S292"/>
    <mergeCell ref="U292:V292"/>
    <mergeCell ref="W292:X292"/>
    <mergeCell ref="Y292:Z292"/>
    <mergeCell ref="AA292:AB292"/>
    <mergeCell ref="R291:S291"/>
    <mergeCell ref="U291:V291"/>
    <mergeCell ref="W291:X291"/>
    <mergeCell ref="Y291:Z291"/>
    <mergeCell ref="AA291:AB291"/>
    <mergeCell ref="A292:C292"/>
    <mergeCell ref="D292:F292"/>
    <mergeCell ref="G292:H292"/>
    <mergeCell ref="K292:L292"/>
    <mergeCell ref="M292:O292"/>
    <mergeCell ref="A291:C291"/>
    <mergeCell ref="D291:F291"/>
    <mergeCell ref="G291:H291"/>
    <mergeCell ref="K291:L291"/>
    <mergeCell ref="M291:O291"/>
    <mergeCell ref="P291:Q291"/>
    <mergeCell ref="P294:Q294"/>
    <mergeCell ref="R294:S294"/>
    <mergeCell ref="U294:V294"/>
    <mergeCell ref="W294:X294"/>
    <mergeCell ref="Y294:Z294"/>
    <mergeCell ref="AA294:AB294"/>
    <mergeCell ref="R293:S293"/>
    <mergeCell ref="U293:V293"/>
    <mergeCell ref="W293:X293"/>
    <mergeCell ref="Y293:Z293"/>
    <mergeCell ref="AA293:AB293"/>
    <mergeCell ref="A294:C294"/>
    <mergeCell ref="D294:F294"/>
    <mergeCell ref="G294:H294"/>
    <mergeCell ref="K294:L294"/>
    <mergeCell ref="M294:O294"/>
    <mergeCell ref="A293:C293"/>
    <mergeCell ref="D293:F293"/>
    <mergeCell ref="G293:H293"/>
    <mergeCell ref="K293:L293"/>
    <mergeCell ref="M293:O293"/>
    <mergeCell ref="P293:Q293"/>
    <mergeCell ref="P296:Q296"/>
    <mergeCell ref="R296:S296"/>
    <mergeCell ref="U296:V296"/>
    <mergeCell ref="W296:X296"/>
    <mergeCell ref="Y296:Z296"/>
    <mergeCell ref="AA296:AB296"/>
    <mergeCell ref="R295:S295"/>
    <mergeCell ref="U295:V295"/>
    <mergeCell ref="W295:X295"/>
    <mergeCell ref="Y295:Z295"/>
    <mergeCell ref="AA295:AB295"/>
    <mergeCell ref="A296:C296"/>
    <mergeCell ref="D296:F296"/>
    <mergeCell ref="G296:H296"/>
    <mergeCell ref="K296:L296"/>
    <mergeCell ref="M296:O296"/>
    <mergeCell ref="A295:C295"/>
    <mergeCell ref="D295:F295"/>
    <mergeCell ref="G295:H295"/>
    <mergeCell ref="K295:L295"/>
    <mergeCell ref="M295:O295"/>
    <mergeCell ref="P295:Q295"/>
    <mergeCell ref="P298:Q298"/>
    <mergeCell ref="R298:S298"/>
    <mergeCell ref="U298:V298"/>
    <mergeCell ref="W298:X298"/>
    <mergeCell ref="Y298:Z298"/>
    <mergeCell ref="AA298:AB298"/>
    <mergeCell ref="R297:S297"/>
    <mergeCell ref="U297:V297"/>
    <mergeCell ref="W297:X297"/>
    <mergeCell ref="Y297:Z297"/>
    <mergeCell ref="AA297:AB297"/>
    <mergeCell ref="A298:C298"/>
    <mergeCell ref="D298:F298"/>
    <mergeCell ref="G298:H298"/>
    <mergeCell ref="K298:L298"/>
    <mergeCell ref="M298:O298"/>
    <mergeCell ref="A297:C297"/>
    <mergeCell ref="D297:F297"/>
    <mergeCell ref="G297:H297"/>
    <mergeCell ref="K297:L297"/>
    <mergeCell ref="M297:O297"/>
    <mergeCell ref="P297:Q297"/>
    <mergeCell ref="P300:Q300"/>
    <mergeCell ref="R300:S300"/>
    <mergeCell ref="U300:V300"/>
    <mergeCell ref="W300:X300"/>
    <mergeCell ref="Y300:Z300"/>
    <mergeCell ref="AA300:AB300"/>
    <mergeCell ref="R299:S299"/>
    <mergeCell ref="U299:V299"/>
    <mergeCell ref="W299:X299"/>
    <mergeCell ref="Y299:Z299"/>
    <mergeCell ref="AA299:AB299"/>
    <mergeCell ref="A300:C300"/>
    <mergeCell ref="D300:F300"/>
    <mergeCell ref="G300:H300"/>
    <mergeCell ref="K300:L300"/>
    <mergeCell ref="M300:O300"/>
    <mergeCell ref="A299:C299"/>
    <mergeCell ref="D299:F299"/>
    <mergeCell ref="G299:H299"/>
    <mergeCell ref="K299:L299"/>
    <mergeCell ref="M299:O299"/>
    <mergeCell ref="P299:Q299"/>
    <mergeCell ref="P302:Q302"/>
    <mergeCell ref="R302:S302"/>
    <mergeCell ref="U302:V302"/>
    <mergeCell ref="W302:X302"/>
    <mergeCell ref="Y302:Z302"/>
    <mergeCell ref="AA302:AB302"/>
    <mergeCell ref="R301:S301"/>
    <mergeCell ref="U301:V301"/>
    <mergeCell ref="W301:X301"/>
    <mergeCell ref="Y301:Z301"/>
    <mergeCell ref="AA301:AB301"/>
    <mergeCell ref="A302:C302"/>
    <mergeCell ref="D302:F302"/>
    <mergeCell ref="G302:H302"/>
    <mergeCell ref="K302:L302"/>
    <mergeCell ref="M302:O302"/>
    <mergeCell ref="A301:C301"/>
    <mergeCell ref="D301:F301"/>
    <mergeCell ref="G301:H301"/>
    <mergeCell ref="K301:L301"/>
    <mergeCell ref="M301:O301"/>
    <mergeCell ref="P301:Q301"/>
    <mergeCell ref="P304:Q304"/>
    <mergeCell ref="R304:S304"/>
    <mergeCell ref="U304:V304"/>
    <mergeCell ref="W304:X304"/>
    <mergeCell ref="Y304:Z304"/>
    <mergeCell ref="AA304:AB304"/>
    <mergeCell ref="R303:S303"/>
    <mergeCell ref="U303:V303"/>
    <mergeCell ref="W303:X303"/>
    <mergeCell ref="Y303:Z303"/>
    <mergeCell ref="AA303:AB303"/>
    <mergeCell ref="A304:C304"/>
    <mergeCell ref="D304:F304"/>
    <mergeCell ref="G304:H304"/>
    <mergeCell ref="K304:L304"/>
    <mergeCell ref="M304:O304"/>
    <mergeCell ref="A303:C303"/>
    <mergeCell ref="D303:F303"/>
    <mergeCell ref="G303:H303"/>
    <mergeCell ref="K303:L303"/>
    <mergeCell ref="M303:O303"/>
    <mergeCell ref="P303:Q303"/>
    <mergeCell ref="P306:Q306"/>
    <mergeCell ref="R306:S306"/>
    <mergeCell ref="U306:V306"/>
    <mergeCell ref="W306:X306"/>
    <mergeCell ref="Y306:Z306"/>
    <mergeCell ref="AA306:AB306"/>
    <mergeCell ref="R305:S305"/>
    <mergeCell ref="U305:V305"/>
    <mergeCell ref="W305:X305"/>
    <mergeCell ref="Y305:Z305"/>
    <mergeCell ref="AA305:AB305"/>
    <mergeCell ref="A306:C306"/>
    <mergeCell ref="D306:F306"/>
    <mergeCell ref="G306:H306"/>
    <mergeCell ref="K306:L306"/>
    <mergeCell ref="M306:O306"/>
    <mergeCell ref="A305:C305"/>
    <mergeCell ref="D305:F305"/>
    <mergeCell ref="G305:H305"/>
    <mergeCell ref="K305:L305"/>
    <mergeCell ref="M305:O305"/>
    <mergeCell ref="P305:Q305"/>
    <mergeCell ref="P308:Q308"/>
    <mergeCell ref="R308:S308"/>
    <mergeCell ref="U308:V308"/>
    <mergeCell ref="W308:X308"/>
    <mergeCell ref="Y308:Z308"/>
    <mergeCell ref="AA308:AB308"/>
    <mergeCell ref="R307:S307"/>
    <mergeCell ref="U307:V307"/>
    <mergeCell ref="W307:X307"/>
    <mergeCell ref="Y307:Z307"/>
    <mergeCell ref="AA307:AB307"/>
    <mergeCell ref="A308:C308"/>
    <mergeCell ref="D308:F308"/>
    <mergeCell ref="G308:H308"/>
    <mergeCell ref="K308:L308"/>
    <mergeCell ref="M308:O308"/>
    <mergeCell ref="A307:C307"/>
    <mergeCell ref="D307:F307"/>
    <mergeCell ref="G307:H307"/>
    <mergeCell ref="K307:L307"/>
    <mergeCell ref="M307:O307"/>
    <mergeCell ref="P307:Q307"/>
    <mergeCell ref="P310:Q310"/>
    <mergeCell ref="R310:S310"/>
    <mergeCell ref="U310:V310"/>
    <mergeCell ref="W310:X310"/>
    <mergeCell ref="Y310:Z310"/>
    <mergeCell ref="AA310:AB310"/>
    <mergeCell ref="R309:S309"/>
    <mergeCell ref="U309:V309"/>
    <mergeCell ref="W309:X309"/>
    <mergeCell ref="Y309:Z309"/>
    <mergeCell ref="AA309:AB309"/>
    <mergeCell ref="A310:C310"/>
    <mergeCell ref="D310:F310"/>
    <mergeCell ref="G310:H310"/>
    <mergeCell ref="K310:L310"/>
    <mergeCell ref="M310:O310"/>
    <mergeCell ref="A309:C309"/>
    <mergeCell ref="D309:F309"/>
    <mergeCell ref="G309:H309"/>
    <mergeCell ref="K309:L309"/>
    <mergeCell ref="M309:O309"/>
    <mergeCell ref="P309:Q309"/>
    <mergeCell ref="P312:Q312"/>
    <mergeCell ref="R312:S312"/>
    <mergeCell ref="U312:V312"/>
    <mergeCell ref="W312:X312"/>
    <mergeCell ref="Y312:Z312"/>
    <mergeCell ref="AA312:AB312"/>
    <mergeCell ref="R311:S311"/>
    <mergeCell ref="U311:V311"/>
    <mergeCell ref="W311:X311"/>
    <mergeCell ref="Y311:Z311"/>
    <mergeCell ref="AA311:AB311"/>
    <mergeCell ref="A312:C312"/>
    <mergeCell ref="D312:F312"/>
    <mergeCell ref="G312:H312"/>
    <mergeCell ref="K312:L312"/>
    <mergeCell ref="M312:O312"/>
    <mergeCell ref="A311:C311"/>
    <mergeCell ref="D311:F311"/>
    <mergeCell ref="G311:H311"/>
    <mergeCell ref="K311:L311"/>
    <mergeCell ref="M311:O311"/>
    <mergeCell ref="P311:Q311"/>
    <mergeCell ref="P314:Q314"/>
    <mergeCell ref="R314:S314"/>
    <mergeCell ref="U314:V314"/>
    <mergeCell ref="W314:X314"/>
    <mergeCell ref="Y314:Z314"/>
    <mergeCell ref="AA314:AB314"/>
    <mergeCell ref="R313:S313"/>
    <mergeCell ref="U313:V313"/>
    <mergeCell ref="W313:X313"/>
    <mergeCell ref="Y313:Z313"/>
    <mergeCell ref="AA313:AB313"/>
    <mergeCell ref="A314:C314"/>
    <mergeCell ref="D314:F314"/>
    <mergeCell ref="G314:H314"/>
    <mergeCell ref="K314:L314"/>
    <mergeCell ref="M314:O314"/>
    <mergeCell ref="A313:C313"/>
    <mergeCell ref="D313:F313"/>
    <mergeCell ref="G313:H313"/>
    <mergeCell ref="K313:L313"/>
    <mergeCell ref="M313:O313"/>
    <mergeCell ref="P313:Q313"/>
    <mergeCell ref="P316:Q316"/>
    <mergeCell ref="R316:S316"/>
    <mergeCell ref="U316:V316"/>
    <mergeCell ref="W316:X316"/>
    <mergeCell ref="Y316:Z316"/>
    <mergeCell ref="AA316:AB316"/>
    <mergeCell ref="R315:S315"/>
    <mergeCell ref="U315:V315"/>
    <mergeCell ref="W315:X315"/>
    <mergeCell ref="Y315:Z315"/>
    <mergeCell ref="AA315:AB315"/>
    <mergeCell ref="A316:C316"/>
    <mergeCell ref="D316:F316"/>
    <mergeCell ref="G316:H316"/>
    <mergeCell ref="K316:L316"/>
    <mergeCell ref="M316:O316"/>
    <mergeCell ref="A315:C315"/>
    <mergeCell ref="D315:F315"/>
    <mergeCell ref="G315:H315"/>
    <mergeCell ref="K315:L315"/>
    <mergeCell ref="M315:O315"/>
    <mergeCell ref="P315:Q315"/>
    <mergeCell ref="P318:Q318"/>
    <mergeCell ref="R318:S318"/>
    <mergeCell ref="U318:V318"/>
    <mergeCell ref="W318:X318"/>
    <mergeCell ref="Y318:Z318"/>
    <mergeCell ref="AA318:AB318"/>
    <mergeCell ref="R317:S317"/>
    <mergeCell ref="U317:V317"/>
    <mergeCell ref="W317:X317"/>
    <mergeCell ref="Y317:Z317"/>
    <mergeCell ref="AA317:AB317"/>
    <mergeCell ref="A318:C318"/>
    <mergeCell ref="D318:F318"/>
    <mergeCell ref="G318:H318"/>
    <mergeCell ref="K318:L318"/>
    <mergeCell ref="M318:O318"/>
    <mergeCell ref="A317:C317"/>
    <mergeCell ref="D317:F317"/>
    <mergeCell ref="G317:H317"/>
    <mergeCell ref="K317:L317"/>
    <mergeCell ref="M317:O317"/>
    <mergeCell ref="P317:Q317"/>
    <mergeCell ref="P320:Q320"/>
    <mergeCell ref="R320:S320"/>
    <mergeCell ref="U320:V320"/>
    <mergeCell ref="W320:X320"/>
    <mergeCell ref="Y320:Z320"/>
    <mergeCell ref="AA320:AB320"/>
    <mergeCell ref="R319:S319"/>
    <mergeCell ref="U319:V319"/>
    <mergeCell ref="W319:X319"/>
    <mergeCell ref="Y319:Z319"/>
    <mergeCell ref="AA319:AB319"/>
    <mergeCell ref="A320:C320"/>
    <mergeCell ref="D320:F320"/>
    <mergeCell ref="G320:H320"/>
    <mergeCell ref="K320:L320"/>
    <mergeCell ref="M320:O320"/>
    <mergeCell ref="A319:C319"/>
    <mergeCell ref="D319:F319"/>
    <mergeCell ref="G319:H319"/>
    <mergeCell ref="K319:L319"/>
    <mergeCell ref="M319:O319"/>
    <mergeCell ref="P319:Q319"/>
    <mergeCell ref="P322:Q322"/>
    <mergeCell ref="R322:S322"/>
    <mergeCell ref="U322:V322"/>
    <mergeCell ref="W322:X322"/>
    <mergeCell ref="Y322:Z322"/>
    <mergeCell ref="AA322:AB322"/>
    <mergeCell ref="R321:S321"/>
    <mergeCell ref="U321:V321"/>
    <mergeCell ref="W321:X321"/>
    <mergeCell ref="Y321:Z321"/>
    <mergeCell ref="AA321:AB321"/>
    <mergeCell ref="A322:C322"/>
    <mergeCell ref="D322:F322"/>
    <mergeCell ref="G322:H322"/>
    <mergeCell ref="K322:L322"/>
    <mergeCell ref="M322:O322"/>
    <mergeCell ref="A321:C321"/>
    <mergeCell ref="D321:F321"/>
    <mergeCell ref="G321:H321"/>
    <mergeCell ref="K321:L321"/>
    <mergeCell ref="M321:O321"/>
    <mergeCell ref="P321:Q321"/>
    <mergeCell ref="P324:Q324"/>
    <mergeCell ref="R324:S324"/>
    <mergeCell ref="U324:V324"/>
    <mergeCell ref="W324:X324"/>
    <mergeCell ref="Y324:Z324"/>
    <mergeCell ref="AA324:AB324"/>
    <mergeCell ref="R323:S323"/>
    <mergeCell ref="U323:V323"/>
    <mergeCell ref="W323:X323"/>
    <mergeCell ref="Y323:Z323"/>
    <mergeCell ref="AA323:AB323"/>
    <mergeCell ref="A324:C324"/>
    <mergeCell ref="D324:F324"/>
    <mergeCell ref="G324:H324"/>
    <mergeCell ref="K324:L324"/>
    <mergeCell ref="M324:O324"/>
    <mergeCell ref="A323:C323"/>
    <mergeCell ref="D323:F323"/>
    <mergeCell ref="G323:H323"/>
    <mergeCell ref="K323:L323"/>
    <mergeCell ref="M323:O323"/>
    <mergeCell ref="P323:Q323"/>
    <mergeCell ref="P326:Q326"/>
    <mergeCell ref="R326:S326"/>
    <mergeCell ref="U326:V326"/>
    <mergeCell ref="W326:X326"/>
    <mergeCell ref="Y326:Z326"/>
    <mergeCell ref="AA326:AB326"/>
    <mergeCell ref="R325:S325"/>
    <mergeCell ref="U325:V325"/>
    <mergeCell ref="W325:X325"/>
    <mergeCell ref="Y325:Z325"/>
    <mergeCell ref="AA325:AB325"/>
    <mergeCell ref="A326:C326"/>
    <mergeCell ref="D326:F326"/>
    <mergeCell ref="G326:H326"/>
    <mergeCell ref="K326:L326"/>
    <mergeCell ref="M326:O326"/>
    <mergeCell ref="A325:C325"/>
    <mergeCell ref="D325:F325"/>
    <mergeCell ref="G325:H325"/>
    <mergeCell ref="K325:L325"/>
    <mergeCell ref="M325:O325"/>
    <mergeCell ref="P325:Q325"/>
    <mergeCell ref="P328:Q328"/>
    <mergeCell ref="R328:S328"/>
    <mergeCell ref="U328:V328"/>
    <mergeCell ref="W328:X328"/>
    <mergeCell ref="Y328:Z328"/>
    <mergeCell ref="AA328:AB328"/>
    <mergeCell ref="R327:S327"/>
    <mergeCell ref="U327:V327"/>
    <mergeCell ref="W327:X327"/>
    <mergeCell ref="Y327:Z327"/>
    <mergeCell ref="AA327:AB327"/>
    <mergeCell ref="A328:C328"/>
    <mergeCell ref="D328:F328"/>
    <mergeCell ref="G328:H328"/>
    <mergeCell ref="K328:L328"/>
    <mergeCell ref="M328:O328"/>
    <mergeCell ref="A327:C327"/>
    <mergeCell ref="D327:F327"/>
    <mergeCell ref="G327:H327"/>
    <mergeCell ref="K327:L327"/>
    <mergeCell ref="M327:O327"/>
    <mergeCell ref="P327:Q327"/>
    <mergeCell ref="P330:Q330"/>
    <mergeCell ref="R330:S330"/>
    <mergeCell ref="U330:V330"/>
    <mergeCell ref="W330:X330"/>
    <mergeCell ref="Y330:Z330"/>
    <mergeCell ref="AA330:AB330"/>
    <mergeCell ref="R329:S329"/>
    <mergeCell ref="U329:V329"/>
    <mergeCell ref="W329:X329"/>
    <mergeCell ref="Y329:Z329"/>
    <mergeCell ref="AA329:AB329"/>
    <mergeCell ref="A330:C330"/>
    <mergeCell ref="D330:F330"/>
    <mergeCell ref="G330:H330"/>
    <mergeCell ref="K330:L330"/>
    <mergeCell ref="M330:O330"/>
    <mergeCell ref="A329:C329"/>
    <mergeCell ref="D329:F329"/>
    <mergeCell ref="G329:H329"/>
    <mergeCell ref="K329:L329"/>
    <mergeCell ref="M329:O329"/>
    <mergeCell ref="P329:Q329"/>
    <mergeCell ref="P332:Q332"/>
    <mergeCell ref="R332:S332"/>
    <mergeCell ref="U332:V332"/>
    <mergeCell ref="W332:X332"/>
    <mergeCell ref="Y332:Z332"/>
    <mergeCell ref="AA332:AB332"/>
    <mergeCell ref="R331:S331"/>
    <mergeCell ref="U331:V331"/>
    <mergeCell ref="W331:X331"/>
    <mergeCell ref="Y331:Z331"/>
    <mergeCell ref="AA331:AB331"/>
    <mergeCell ref="A332:C332"/>
    <mergeCell ref="D332:F332"/>
    <mergeCell ref="G332:H332"/>
    <mergeCell ref="K332:L332"/>
    <mergeCell ref="M332:O332"/>
    <mergeCell ref="A331:C331"/>
    <mergeCell ref="D331:F331"/>
    <mergeCell ref="G331:H331"/>
    <mergeCell ref="K331:L331"/>
    <mergeCell ref="M331:O331"/>
    <mergeCell ref="P331:Q331"/>
    <mergeCell ref="P334:Q334"/>
    <mergeCell ref="R334:S334"/>
    <mergeCell ref="U334:V334"/>
    <mergeCell ref="W334:X334"/>
    <mergeCell ref="Y334:Z334"/>
    <mergeCell ref="AA334:AB334"/>
    <mergeCell ref="R333:S333"/>
    <mergeCell ref="U333:V333"/>
    <mergeCell ref="W333:X333"/>
    <mergeCell ref="Y333:Z333"/>
    <mergeCell ref="AA333:AB333"/>
    <mergeCell ref="A334:C334"/>
    <mergeCell ref="D334:F334"/>
    <mergeCell ref="G334:H334"/>
    <mergeCell ref="K334:L334"/>
    <mergeCell ref="M334:O334"/>
    <mergeCell ref="A333:C333"/>
    <mergeCell ref="D333:F333"/>
    <mergeCell ref="G333:H333"/>
    <mergeCell ref="K333:L333"/>
    <mergeCell ref="M333:O333"/>
    <mergeCell ref="P333:Q333"/>
    <mergeCell ref="P336:Q336"/>
    <mergeCell ref="R336:S336"/>
    <mergeCell ref="U336:V336"/>
    <mergeCell ref="W336:X336"/>
    <mergeCell ref="Y336:Z336"/>
    <mergeCell ref="AA336:AB336"/>
    <mergeCell ref="R335:S335"/>
    <mergeCell ref="U335:V335"/>
    <mergeCell ref="W335:X335"/>
    <mergeCell ref="Y335:Z335"/>
    <mergeCell ref="AA335:AB335"/>
    <mergeCell ref="A336:C336"/>
    <mergeCell ref="D336:F336"/>
    <mergeCell ref="G336:H336"/>
    <mergeCell ref="K336:L336"/>
    <mergeCell ref="M336:O336"/>
    <mergeCell ref="A335:C335"/>
    <mergeCell ref="D335:F335"/>
    <mergeCell ref="G335:H335"/>
    <mergeCell ref="K335:L335"/>
    <mergeCell ref="M335:O335"/>
    <mergeCell ref="P335:Q335"/>
    <mergeCell ref="P338:Q338"/>
    <mergeCell ref="R338:S338"/>
    <mergeCell ref="U338:V338"/>
    <mergeCell ref="W338:X338"/>
    <mergeCell ref="Y338:Z338"/>
    <mergeCell ref="AA338:AB338"/>
    <mergeCell ref="R337:S337"/>
    <mergeCell ref="U337:V337"/>
    <mergeCell ref="W337:X337"/>
    <mergeCell ref="Y337:Z337"/>
    <mergeCell ref="AA337:AB337"/>
    <mergeCell ref="A338:C338"/>
    <mergeCell ref="D338:F338"/>
    <mergeCell ref="G338:H338"/>
    <mergeCell ref="K338:L338"/>
    <mergeCell ref="M338:O338"/>
    <mergeCell ref="A337:C337"/>
    <mergeCell ref="D337:F337"/>
    <mergeCell ref="G337:H337"/>
    <mergeCell ref="K337:L337"/>
    <mergeCell ref="M337:O337"/>
    <mergeCell ref="P337:Q337"/>
    <mergeCell ref="P340:Q340"/>
    <mergeCell ref="R340:S340"/>
    <mergeCell ref="U340:V340"/>
    <mergeCell ref="W340:X340"/>
    <mergeCell ref="Y340:Z340"/>
    <mergeCell ref="AA340:AB340"/>
    <mergeCell ref="R339:S339"/>
    <mergeCell ref="U339:V339"/>
    <mergeCell ref="W339:X339"/>
    <mergeCell ref="Y339:Z339"/>
    <mergeCell ref="AA339:AB339"/>
    <mergeCell ref="A340:C340"/>
    <mergeCell ref="D340:F340"/>
    <mergeCell ref="G340:H340"/>
    <mergeCell ref="K340:L340"/>
    <mergeCell ref="M340:O340"/>
    <mergeCell ref="A339:C339"/>
    <mergeCell ref="D339:F339"/>
    <mergeCell ref="G339:H339"/>
    <mergeCell ref="K339:L339"/>
    <mergeCell ref="M339:O339"/>
    <mergeCell ref="P339:Q339"/>
    <mergeCell ref="P342:Q342"/>
    <mergeCell ref="R342:S342"/>
    <mergeCell ref="U342:V342"/>
    <mergeCell ref="W342:X342"/>
    <mergeCell ref="Y342:Z342"/>
    <mergeCell ref="AA342:AB342"/>
    <mergeCell ref="R341:S341"/>
    <mergeCell ref="U341:V341"/>
    <mergeCell ref="W341:X341"/>
    <mergeCell ref="Y341:Z341"/>
    <mergeCell ref="AA341:AB341"/>
    <mergeCell ref="A342:C342"/>
    <mergeCell ref="D342:F342"/>
    <mergeCell ref="G342:H342"/>
    <mergeCell ref="K342:L342"/>
    <mergeCell ref="M342:O342"/>
    <mergeCell ref="A341:C341"/>
    <mergeCell ref="D341:F341"/>
    <mergeCell ref="G341:H341"/>
    <mergeCell ref="K341:L341"/>
    <mergeCell ref="M341:O341"/>
    <mergeCell ref="P341:Q341"/>
    <mergeCell ref="P344:Q344"/>
    <mergeCell ref="R344:S344"/>
    <mergeCell ref="U344:V344"/>
    <mergeCell ref="W344:X344"/>
    <mergeCell ref="Y344:Z344"/>
    <mergeCell ref="AA344:AB344"/>
    <mergeCell ref="R343:S343"/>
    <mergeCell ref="U343:V343"/>
    <mergeCell ref="W343:X343"/>
    <mergeCell ref="Y343:Z343"/>
    <mergeCell ref="AA343:AB343"/>
    <mergeCell ref="A344:C344"/>
    <mergeCell ref="D344:F344"/>
    <mergeCell ref="G344:H344"/>
    <mergeCell ref="K344:L344"/>
    <mergeCell ref="M344:O344"/>
    <mergeCell ref="A343:C343"/>
    <mergeCell ref="D343:F343"/>
    <mergeCell ref="G343:H343"/>
    <mergeCell ref="K343:L343"/>
    <mergeCell ref="M343:O343"/>
    <mergeCell ref="P343:Q343"/>
    <mergeCell ref="P346:Q346"/>
    <mergeCell ref="R346:S346"/>
    <mergeCell ref="U346:V346"/>
    <mergeCell ref="W346:X346"/>
    <mergeCell ref="Y346:Z346"/>
    <mergeCell ref="AA346:AB346"/>
    <mergeCell ref="R345:S345"/>
    <mergeCell ref="U345:V345"/>
    <mergeCell ref="W345:X345"/>
    <mergeCell ref="Y345:Z345"/>
    <mergeCell ref="AA345:AB345"/>
    <mergeCell ref="A346:C346"/>
    <mergeCell ref="D346:F346"/>
    <mergeCell ref="G346:H346"/>
    <mergeCell ref="K346:L346"/>
    <mergeCell ref="M346:O346"/>
    <mergeCell ref="A345:C345"/>
    <mergeCell ref="D345:F345"/>
    <mergeCell ref="G345:H345"/>
    <mergeCell ref="K345:L345"/>
    <mergeCell ref="M345:O345"/>
    <mergeCell ref="P345:Q345"/>
    <mergeCell ref="P348:Q348"/>
    <mergeCell ref="R348:S348"/>
    <mergeCell ref="U348:V348"/>
    <mergeCell ref="W348:X348"/>
    <mergeCell ref="Y348:Z348"/>
    <mergeCell ref="AA348:AB348"/>
    <mergeCell ref="R347:S347"/>
    <mergeCell ref="U347:V347"/>
    <mergeCell ref="W347:X347"/>
    <mergeCell ref="Y347:Z347"/>
    <mergeCell ref="AA347:AB347"/>
    <mergeCell ref="A348:C348"/>
    <mergeCell ref="D348:F348"/>
    <mergeCell ref="G348:H348"/>
    <mergeCell ref="K348:L348"/>
    <mergeCell ref="M348:O348"/>
    <mergeCell ref="A347:C347"/>
    <mergeCell ref="D347:F347"/>
    <mergeCell ref="G347:H347"/>
    <mergeCell ref="K347:L347"/>
    <mergeCell ref="M347:O347"/>
    <mergeCell ref="P347:Q347"/>
    <mergeCell ref="P350:Q350"/>
    <mergeCell ref="R350:S350"/>
    <mergeCell ref="U350:V350"/>
    <mergeCell ref="W350:X350"/>
    <mergeCell ref="Y350:Z350"/>
    <mergeCell ref="AA350:AB350"/>
    <mergeCell ref="R349:S349"/>
    <mergeCell ref="U349:V349"/>
    <mergeCell ref="W349:X349"/>
    <mergeCell ref="Y349:Z349"/>
    <mergeCell ref="AA349:AB349"/>
    <mergeCell ref="A350:C350"/>
    <mergeCell ref="D350:F350"/>
    <mergeCell ref="G350:H350"/>
    <mergeCell ref="K350:L350"/>
    <mergeCell ref="M350:O350"/>
    <mergeCell ref="A349:C349"/>
    <mergeCell ref="D349:F349"/>
    <mergeCell ref="G349:H349"/>
    <mergeCell ref="K349:L349"/>
    <mergeCell ref="M349:O349"/>
    <mergeCell ref="P349:Q349"/>
    <mergeCell ref="P352:Q352"/>
    <mergeCell ref="R352:S352"/>
    <mergeCell ref="U352:V352"/>
    <mergeCell ref="W352:X352"/>
    <mergeCell ref="Y352:Z352"/>
    <mergeCell ref="AA352:AB352"/>
    <mergeCell ref="R351:S351"/>
    <mergeCell ref="U351:V351"/>
    <mergeCell ref="W351:X351"/>
    <mergeCell ref="Y351:Z351"/>
    <mergeCell ref="AA351:AB351"/>
    <mergeCell ref="A352:C352"/>
    <mergeCell ref="D352:F352"/>
    <mergeCell ref="G352:H352"/>
    <mergeCell ref="K352:L352"/>
    <mergeCell ref="M352:O352"/>
    <mergeCell ref="A351:C351"/>
    <mergeCell ref="D351:F351"/>
    <mergeCell ref="G351:H351"/>
    <mergeCell ref="K351:L351"/>
    <mergeCell ref="M351:O351"/>
    <mergeCell ref="P351:Q351"/>
    <mergeCell ref="P354:Q354"/>
    <mergeCell ref="R354:S354"/>
    <mergeCell ref="U354:V354"/>
    <mergeCell ref="W354:X354"/>
    <mergeCell ref="Y354:Z354"/>
    <mergeCell ref="AA354:AB354"/>
    <mergeCell ref="R353:S353"/>
    <mergeCell ref="U353:V353"/>
    <mergeCell ref="W353:X353"/>
    <mergeCell ref="Y353:Z353"/>
    <mergeCell ref="AA353:AB353"/>
    <mergeCell ref="A354:C354"/>
    <mergeCell ref="D354:F354"/>
    <mergeCell ref="G354:H354"/>
    <mergeCell ref="K354:L354"/>
    <mergeCell ref="M354:O354"/>
    <mergeCell ref="A353:C353"/>
    <mergeCell ref="D353:F353"/>
    <mergeCell ref="G353:H353"/>
    <mergeCell ref="K353:L353"/>
    <mergeCell ref="M353:O353"/>
    <mergeCell ref="P353:Q353"/>
    <mergeCell ref="P356:Q356"/>
    <mergeCell ref="R356:S356"/>
    <mergeCell ref="U356:V356"/>
    <mergeCell ref="W356:X356"/>
    <mergeCell ref="Y356:Z356"/>
    <mergeCell ref="AA356:AB356"/>
    <mergeCell ref="R355:S355"/>
    <mergeCell ref="U355:V355"/>
    <mergeCell ref="W355:X355"/>
    <mergeCell ref="Y355:Z355"/>
    <mergeCell ref="AA355:AB355"/>
    <mergeCell ref="A356:C356"/>
    <mergeCell ref="D356:F356"/>
    <mergeCell ref="G356:H356"/>
    <mergeCell ref="K356:L356"/>
    <mergeCell ref="M356:O356"/>
    <mergeCell ref="A355:C355"/>
    <mergeCell ref="D355:F355"/>
    <mergeCell ref="G355:H355"/>
    <mergeCell ref="K355:L355"/>
    <mergeCell ref="M355:O355"/>
    <mergeCell ref="P355:Q355"/>
    <mergeCell ref="P358:Q358"/>
    <mergeCell ref="R358:S358"/>
    <mergeCell ref="U358:V358"/>
    <mergeCell ref="W358:X358"/>
    <mergeCell ref="Y358:Z358"/>
    <mergeCell ref="AA358:AB358"/>
    <mergeCell ref="R357:S357"/>
    <mergeCell ref="U357:V357"/>
    <mergeCell ref="W357:X357"/>
    <mergeCell ref="Y357:Z357"/>
    <mergeCell ref="AA357:AB357"/>
    <mergeCell ref="A358:C358"/>
    <mergeCell ref="D358:F358"/>
    <mergeCell ref="G358:H358"/>
    <mergeCell ref="K358:L358"/>
    <mergeCell ref="M358:O358"/>
    <mergeCell ref="A357:C357"/>
    <mergeCell ref="D357:F357"/>
    <mergeCell ref="G357:H357"/>
    <mergeCell ref="K357:L357"/>
    <mergeCell ref="M357:O357"/>
    <mergeCell ref="P357:Q357"/>
    <mergeCell ref="P360:Q360"/>
    <mergeCell ref="R360:S360"/>
    <mergeCell ref="U360:V360"/>
    <mergeCell ref="W360:X360"/>
    <mergeCell ref="Y360:Z360"/>
    <mergeCell ref="AA360:AB360"/>
    <mergeCell ref="R359:S359"/>
    <mergeCell ref="U359:V359"/>
    <mergeCell ref="W359:X359"/>
    <mergeCell ref="Y359:Z359"/>
    <mergeCell ref="AA359:AB359"/>
    <mergeCell ref="A360:C360"/>
    <mergeCell ref="D360:F360"/>
    <mergeCell ref="G360:H360"/>
    <mergeCell ref="K360:L360"/>
    <mergeCell ref="M360:O360"/>
    <mergeCell ref="A359:C359"/>
    <mergeCell ref="D359:F359"/>
    <mergeCell ref="G359:H359"/>
    <mergeCell ref="K359:L359"/>
    <mergeCell ref="M359:O359"/>
    <mergeCell ref="P359:Q359"/>
    <mergeCell ref="P362:Q362"/>
    <mergeCell ref="R362:S362"/>
    <mergeCell ref="U362:V362"/>
    <mergeCell ref="W362:X362"/>
    <mergeCell ref="Y362:Z362"/>
    <mergeCell ref="AA362:AB362"/>
    <mergeCell ref="R361:S361"/>
    <mergeCell ref="U361:V361"/>
    <mergeCell ref="W361:X361"/>
    <mergeCell ref="Y361:Z361"/>
    <mergeCell ref="AA361:AB361"/>
    <mergeCell ref="A362:C362"/>
    <mergeCell ref="D362:F362"/>
    <mergeCell ref="G362:H362"/>
    <mergeCell ref="K362:L362"/>
    <mergeCell ref="M362:O362"/>
    <mergeCell ref="A361:C361"/>
    <mergeCell ref="D361:F361"/>
    <mergeCell ref="G361:H361"/>
    <mergeCell ref="K361:L361"/>
    <mergeCell ref="M361:O361"/>
    <mergeCell ref="P361:Q361"/>
    <mergeCell ref="P364:Q364"/>
    <mergeCell ref="R364:S364"/>
    <mergeCell ref="U364:V364"/>
    <mergeCell ref="W364:X364"/>
    <mergeCell ref="Y364:Z364"/>
    <mergeCell ref="AA364:AB364"/>
    <mergeCell ref="R363:S363"/>
    <mergeCell ref="U363:V363"/>
    <mergeCell ref="W363:X363"/>
    <mergeCell ref="Y363:Z363"/>
    <mergeCell ref="AA363:AB363"/>
    <mergeCell ref="A364:C364"/>
    <mergeCell ref="D364:F364"/>
    <mergeCell ref="G364:H364"/>
    <mergeCell ref="K364:L364"/>
    <mergeCell ref="M364:O364"/>
    <mergeCell ref="A363:C363"/>
    <mergeCell ref="D363:F363"/>
    <mergeCell ref="G363:H363"/>
    <mergeCell ref="K363:L363"/>
    <mergeCell ref="M363:O363"/>
    <mergeCell ref="P363:Q363"/>
    <mergeCell ref="P366:Q366"/>
    <mergeCell ref="R366:S366"/>
    <mergeCell ref="U366:V366"/>
    <mergeCell ref="W366:X366"/>
    <mergeCell ref="Y366:Z366"/>
    <mergeCell ref="AA366:AB366"/>
    <mergeCell ref="R365:S365"/>
    <mergeCell ref="U365:V365"/>
    <mergeCell ref="W365:X365"/>
    <mergeCell ref="Y365:Z365"/>
    <mergeCell ref="AA365:AB365"/>
    <mergeCell ref="A366:C366"/>
    <mergeCell ref="D366:F366"/>
    <mergeCell ref="G366:H366"/>
    <mergeCell ref="K366:L366"/>
    <mergeCell ref="M366:O366"/>
    <mergeCell ref="A365:C365"/>
    <mergeCell ref="D365:F365"/>
    <mergeCell ref="G365:H365"/>
    <mergeCell ref="K365:L365"/>
    <mergeCell ref="M365:O365"/>
    <mergeCell ref="P365:Q365"/>
    <mergeCell ref="P368:Q368"/>
    <mergeCell ref="R368:S368"/>
    <mergeCell ref="U368:V368"/>
    <mergeCell ref="W368:X368"/>
    <mergeCell ref="Y368:Z368"/>
    <mergeCell ref="AA368:AB368"/>
    <mergeCell ref="R367:S367"/>
    <mergeCell ref="U367:V367"/>
    <mergeCell ref="W367:X367"/>
    <mergeCell ref="Y367:Z367"/>
    <mergeCell ref="AA367:AB367"/>
    <mergeCell ref="A368:C368"/>
    <mergeCell ref="D368:F368"/>
    <mergeCell ref="G368:H368"/>
    <mergeCell ref="K368:L368"/>
    <mergeCell ref="M368:O368"/>
    <mergeCell ref="A367:C367"/>
    <mergeCell ref="D367:F367"/>
    <mergeCell ref="G367:H367"/>
    <mergeCell ref="K367:L367"/>
    <mergeCell ref="M367:O367"/>
    <mergeCell ref="P367:Q367"/>
    <mergeCell ref="P370:Q370"/>
    <mergeCell ref="R370:S370"/>
    <mergeCell ref="U370:V370"/>
    <mergeCell ref="W370:X370"/>
    <mergeCell ref="Y370:Z370"/>
    <mergeCell ref="AA370:AB370"/>
    <mergeCell ref="R369:S369"/>
    <mergeCell ref="U369:V369"/>
    <mergeCell ref="W369:X369"/>
    <mergeCell ref="Y369:Z369"/>
    <mergeCell ref="AA369:AB369"/>
    <mergeCell ref="A370:C370"/>
    <mergeCell ref="D370:F370"/>
    <mergeCell ref="G370:H370"/>
    <mergeCell ref="K370:L370"/>
    <mergeCell ref="M370:O370"/>
    <mergeCell ref="A369:C369"/>
    <mergeCell ref="D369:F369"/>
    <mergeCell ref="G369:H369"/>
    <mergeCell ref="K369:L369"/>
    <mergeCell ref="M369:O369"/>
    <mergeCell ref="P369:Q369"/>
    <mergeCell ref="P372:Q372"/>
    <mergeCell ref="R372:S372"/>
    <mergeCell ref="U372:V372"/>
    <mergeCell ref="W372:X372"/>
    <mergeCell ref="Y372:Z372"/>
    <mergeCell ref="AA372:AB372"/>
    <mergeCell ref="R371:S371"/>
    <mergeCell ref="U371:V371"/>
    <mergeCell ref="W371:X371"/>
    <mergeCell ref="Y371:Z371"/>
    <mergeCell ref="AA371:AB371"/>
    <mergeCell ref="A372:C372"/>
    <mergeCell ref="D372:F372"/>
    <mergeCell ref="G372:H372"/>
    <mergeCell ref="K372:L372"/>
    <mergeCell ref="M372:O372"/>
    <mergeCell ref="A371:C371"/>
    <mergeCell ref="D371:F371"/>
    <mergeCell ref="G371:H371"/>
    <mergeCell ref="K371:L371"/>
    <mergeCell ref="M371:O371"/>
    <mergeCell ref="P371:Q371"/>
    <mergeCell ref="P374:Q374"/>
    <mergeCell ref="R374:S374"/>
    <mergeCell ref="U374:V374"/>
    <mergeCell ref="W374:X374"/>
    <mergeCell ref="Y374:Z374"/>
    <mergeCell ref="AA374:AB374"/>
    <mergeCell ref="R373:S373"/>
    <mergeCell ref="U373:V373"/>
    <mergeCell ref="W373:X373"/>
    <mergeCell ref="Y373:Z373"/>
    <mergeCell ref="AA373:AB373"/>
    <mergeCell ref="A374:C374"/>
    <mergeCell ref="D374:F374"/>
    <mergeCell ref="G374:H374"/>
    <mergeCell ref="K374:L374"/>
    <mergeCell ref="M374:O374"/>
    <mergeCell ref="A373:C373"/>
    <mergeCell ref="D373:F373"/>
    <mergeCell ref="G373:H373"/>
    <mergeCell ref="K373:L373"/>
    <mergeCell ref="M373:O373"/>
    <mergeCell ref="P373:Q373"/>
    <mergeCell ref="P376:Q376"/>
    <mergeCell ref="R376:S376"/>
    <mergeCell ref="U376:V376"/>
    <mergeCell ref="W376:X376"/>
    <mergeCell ref="Y376:Z376"/>
    <mergeCell ref="AA376:AB376"/>
    <mergeCell ref="R375:S375"/>
    <mergeCell ref="U375:V375"/>
    <mergeCell ref="W375:X375"/>
    <mergeCell ref="Y375:Z375"/>
    <mergeCell ref="AA375:AB375"/>
    <mergeCell ref="A376:C376"/>
    <mergeCell ref="D376:F376"/>
    <mergeCell ref="G376:H376"/>
    <mergeCell ref="K376:L376"/>
    <mergeCell ref="M376:O376"/>
    <mergeCell ref="A375:C375"/>
    <mergeCell ref="D375:F375"/>
    <mergeCell ref="G375:H375"/>
    <mergeCell ref="K375:L375"/>
    <mergeCell ref="M375:O375"/>
    <mergeCell ref="P375:Q375"/>
    <mergeCell ref="P378:Q378"/>
    <mergeCell ref="R378:S378"/>
    <mergeCell ref="U378:V378"/>
    <mergeCell ref="W378:X378"/>
    <mergeCell ref="Y378:Z378"/>
    <mergeCell ref="AA378:AB378"/>
    <mergeCell ref="R377:S377"/>
    <mergeCell ref="U377:V377"/>
    <mergeCell ref="W377:X377"/>
    <mergeCell ref="Y377:Z377"/>
    <mergeCell ref="AA377:AB377"/>
    <mergeCell ref="A378:C378"/>
    <mergeCell ref="D378:F378"/>
    <mergeCell ref="G378:H378"/>
    <mergeCell ref="K378:L378"/>
    <mergeCell ref="M378:O378"/>
    <mergeCell ref="A377:C377"/>
    <mergeCell ref="D377:F377"/>
    <mergeCell ref="G377:H377"/>
    <mergeCell ref="K377:L377"/>
    <mergeCell ref="M377:O377"/>
    <mergeCell ref="P377:Q377"/>
    <mergeCell ref="P380:Q380"/>
    <mergeCell ref="R380:S380"/>
    <mergeCell ref="U380:V380"/>
    <mergeCell ref="W380:X380"/>
    <mergeCell ref="Y380:Z380"/>
    <mergeCell ref="AA380:AB380"/>
    <mergeCell ref="R379:S379"/>
    <mergeCell ref="U379:V379"/>
    <mergeCell ref="W379:X379"/>
    <mergeCell ref="Y379:Z379"/>
    <mergeCell ref="AA379:AB379"/>
    <mergeCell ref="A380:C380"/>
    <mergeCell ref="D380:F380"/>
    <mergeCell ref="G380:H380"/>
    <mergeCell ref="K380:L380"/>
    <mergeCell ref="M380:O380"/>
    <mergeCell ref="A379:C379"/>
    <mergeCell ref="D379:F379"/>
    <mergeCell ref="G379:H379"/>
    <mergeCell ref="K379:L379"/>
    <mergeCell ref="M379:O379"/>
    <mergeCell ref="P379:Q379"/>
    <mergeCell ref="P382:Q382"/>
    <mergeCell ref="R382:S382"/>
    <mergeCell ref="U382:V382"/>
    <mergeCell ref="W382:X382"/>
    <mergeCell ref="Y382:Z382"/>
    <mergeCell ref="AA382:AB382"/>
    <mergeCell ref="R381:S381"/>
    <mergeCell ref="U381:V381"/>
    <mergeCell ref="W381:X381"/>
    <mergeCell ref="Y381:Z381"/>
    <mergeCell ref="AA381:AB381"/>
    <mergeCell ref="A382:C382"/>
    <mergeCell ref="D382:F382"/>
    <mergeCell ref="G382:H382"/>
    <mergeCell ref="K382:L382"/>
    <mergeCell ref="M382:O382"/>
    <mergeCell ref="A381:C381"/>
    <mergeCell ref="D381:F381"/>
    <mergeCell ref="G381:H381"/>
    <mergeCell ref="K381:L381"/>
    <mergeCell ref="M381:O381"/>
    <mergeCell ref="P381:Q381"/>
    <mergeCell ref="P384:Q384"/>
    <mergeCell ref="R384:S384"/>
    <mergeCell ref="U384:V384"/>
    <mergeCell ref="W384:X384"/>
    <mergeCell ref="Y384:Z384"/>
    <mergeCell ref="AA384:AB384"/>
    <mergeCell ref="R383:S383"/>
    <mergeCell ref="U383:V383"/>
    <mergeCell ref="W383:X383"/>
    <mergeCell ref="Y383:Z383"/>
    <mergeCell ref="AA383:AB383"/>
    <mergeCell ref="A384:C384"/>
    <mergeCell ref="D384:F384"/>
    <mergeCell ref="G384:H384"/>
    <mergeCell ref="K384:L384"/>
    <mergeCell ref="M384:O384"/>
    <mergeCell ref="A383:C383"/>
    <mergeCell ref="D383:F383"/>
    <mergeCell ref="G383:H383"/>
    <mergeCell ref="K383:L383"/>
    <mergeCell ref="M383:O383"/>
    <mergeCell ref="P383:Q383"/>
    <mergeCell ref="P386:Q386"/>
    <mergeCell ref="R386:S386"/>
    <mergeCell ref="U386:V386"/>
    <mergeCell ref="W386:X386"/>
    <mergeCell ref="Y386:Z386"/>
    <mergeCell ref="AA386:AB386"/>
    <mergeCell ref="R385:S385"/>
    <mergeCell ref="U385:V385"/>
    <mergeCell ref="W385:X385"/>
    <mergeCell ref="Y385:Z385"/>
    <mergeCell ref="AA385:AB385"/>
    <mergeCell ref="A386:C386"/>
    <mergeCell ref="D386:F386"/>
    <mergeCell ref="G386:H386"/>
    <mergeCell ref="K386:L386"/>
    <mergeCell ref="M386:O386"/>
    <mergeCell ref="A385:C385"/>
    <mergeCell ref="D385:F385"/>
    <mergeCell ref="G385:H385"/>
    <mergeCell ref="K385:L385"/>
    <mergeCell ref="M385:O385"/>
    <mergeCell ref="P385:Q385"/>
    <mergeCell ref="P388:Q388"/>
    <mergeCell ref="R388:S388"/>
    <mergeCell ref="U388:V388"/>
    <mergeCell ref="W388:X388"/>
    <mergeCell ref="Y388:Z388"/>
    <mergeCell ref="AA388:AB388"/>
    <mergeCell ref="R387:S387"/>
    <mergeCell ref="U387:V387"/>
    <mergeCell ref="W387:X387"/>
    <mergeCell ref="Y387:Z387"/>
    <mergeCell ref="AA387:AB387"/>
    <mergeCell ref="A388:C388"/>
    <mergeCell ref="D388:F388"/>
    <mergeCell ref="G388:H388"/>
    <mergeCell ref="K388:L388"/>
    <mergeCell ref="M388:O388"/>
    <mergeCell ref="A387:C387"/>
    <mergeCell ref="D387:F387"/>
    <mergeCell ref="G387:H387"/>
    <mergeCell ref="K387:L387"/>
    <mergeCell ref="M387:O387"/>
    <mergeCell ref="P387:Q387"/>
    <mergeCell ref="P390:Q390"/>
    <mergeCell ref="R390:S390"/>
    <mergeCell ref="U390:V390"/>
    <mergeCell ref="W390:X390"/>
    <mergeCell ref="Y390:Z390"/>
    <mergeCell ref="AA390:AB390"/>
    <mergeCell ref="R389:S389"/>
    <mergeCell ref="U389:V389"/>
    <mergeCell ref="W389:X389"/>
    <mergeCell ref="Y389:Z389"/>
    <mergeCell ref="AA389:AB389"/>
    <mergeCell ref="A390:C390"/>
    <mergeCell ref="D390:F390"/>
    <mergeCell ref="G390:H390"/>
    <mergeCell ref="K390:L390"/>
    <mergeCell ref="M390:O390"/>
    <mergeCell ref="A389:C389"/>
    <mergeCell ref="D389:F389"/>
    <mergeCell ref="G389:H389"/>
    <mergeCell ref="K389:L389"/>
    <mergeCell ref="M389:O389"/>
    <mergeCell ref="P389:Q389"/>
    <mergeCell ref="P392:Q392"/>
    <mergeCell ref="R392:S392"/>
    <mergeCell ref="U392:V392"/>
    <mergeCell ref="W392:X392"/>
    <mergeCell ref="Y392:Z392"/>
    <mergeCell ref="AA392:AB392"/>
    <mergeCell ref="R391:S391"/>
    <mergeCell ref="U391:V391"/>
    <mergeCell ref="W391:X391"/>
    <mergeCell ref="Y391:Z391"/>
    <mergeCell ref="AA391:AB391"/>
    <mergeCell ref="A392:C392"/>
    <mergeCell ref="D392:F392"/>
    <mergeCell ref="G392:H392"/>
    <mergeCell ref="K392:L392"/>
    <mergeCell ref="M392:O392"/>
    <mergeCell ref="A391:C391"/>
    <mergeCell ref="D391:F391"/>
    <mergeCell ref="G391:H391"/>
    <mergeCell ref="K391:L391"/>
    <mergeCell ref="M391:O391"/>
    <mergeCell ref="P391:Q391"/>
    <mergeCell ref="P394:Q394"/>
    <mergeCell ref="R394:S394"/>
    <mergeCell ref="U394:V394"/>
    <mergeCell ref="W394:X394"/>
    <mergeCell ref="Y394:Z394"/>
    <mergeCell ref="AA394:AB394"/>
    <mergeCell ref="R393:S393"/>
    <mergeCell ref="U393:V393"/>
    <mergeCell ref="W393:X393"/>
    <mergeCell ref="Y393:Z393"/>
    <mergeCell ref="AA393:AB393"/>
    <mergeCell ref="A394:C394"/>
    <mergeCell ref="D394:F394"/>
    <mergeCell ref="G394:H394"/>
    <mergeCell ref="K394:L394"/>
    <mergeCell ref="M394:O394"/>
    <mergeCell ref="A393:C393"/>
    <mergeCell ref="D393:F393"/>
    <mergeCell ref="G393:H393"/>
    <mergeCell ref="K393:L393"/>
    <mergeCell ref="M393:O393"/>
    <mergeCell ref="P393:Q393"/>
    <mergeCell ref="P396:Q396"/>
    <mergeCell ref="R396:S396"/>
    <mergeCell ref="U396:V396"/>
    <mergeCell ref="W396:X396"/>
    <mergeCell ref="Y396:Z396"/>
    <mergeCell ref="AA396:AB396"/>
    <mergeCell ref="R395:S395"/>
    <mergeCell ref="U395:V395"/>
    <mergeCell ref="W395:X395"/>
    <mergeCell ref="Y395:Z395"/>
    <mergeCell ref="AA395:AB395"/>
    <mergeCell ref="A396:C396"/>
    <mergeCell ref="D396:F396"/>
    <mergeCell ref="G396:H396"/>
    <mergeCell ref="K396:L396"/>
    <mergeCell ref="M396:O396"/>
    <mergeCell ref="A395:C395"/>
    <mergeCell ref="D395:F395"/>
    <mergeCell ref="G395:H395"/>
    <mergeCell ref="K395:L395"/>
    <mergeCell ref="M395:O395"/>
    <mergeCell ref="P395:Q395"/>
    <mergeCell ref="P398:Q398"/>
    <mergeCell ref="R398:S398"/>
    <mergeCell ref="U398:V398"/>
    <mergeCell ref="W398:X398"/>
    <mergeCell ref="Y398:Z398"/>
    <mergeCell ref="AA398:AB398"/>
    <mergeCell ref="R397:S397"/>
    <mergeCell ref="U397:V397"/>
    <mergeCell ref="W397:X397"/>
    <mergeCell ref="Y397:Z397"/>
    <mergeCell ref="AA397:AB397"/>
    <mergeCell ref="A398:C398"/>
    <mergeCell ref="D398:F398"/>
    <mergeCell ref="G398:H398"/>
    <mergeCell ref="K398:L398"/>
    <mergeCell ref="M398:O398"/>
    <mergeCell ref="A397:C397"/>
    <mergeCell ref="D397:F397"/>
    <mergeCell ref="G397:H397"/>
    <mergeCell ref="K397:L397"/>
    <mergeCell ref="M397:O397"/>
    <mergeCell ref="P397:Q397"/>
    <mergeCell ref="P400:Q400"/>
    <mergeCell ref="R400:S400"/>
    <mergeCell ref="U400:V400"/>
    <mergeCell ref="W400:X400"/>
    <mergeCell ref="Y400:Z400"/>
    <mergeCell ref="AA400:AB400"/>
    <mergeCell ref="R399:S399"/>
    <mergeCell ref="U399:V399"/>
    <mergeCell ref="W399:X399"/>
    <mergeCell ref="Y399:Z399"/>
    <mergeCell ref="AA399:AB399"/>
    <mergeCell ref="A400:C400"/>
    <mergeCell ref="D400:F400"/>
    <mergeCell ref="G400:H400"/>
    <mergeCell ref="K400:L400"/>
    <mergeCell ref="M400:O400"/>
    <mergeCell ref="A399:C399"/>
    <mergeCell ref="D399:F399"/>
    <mergeCell ref="G399:H399"/>
    <mergeCell ref="K399:L399"/>
    <mergeCell ref="M399:O399"/>
    <mergeCell ref="P399:Q399"/>
    <mergeCell ref="P402:Q402"/>
    <mergeCell ref="R402:S402"/>
    <mergeCell ref="U402:V402"/>
    <mergeCell ref="W402:X402"/>
    <mergeCell ref="Y402:Z402"/>
    <mergeCell ref="AA402:AB402"/>
    <mergeCell ref="R401:S401"/>
    <mergeCell ref="U401:V401"/>
    <mergeCell ref="W401:X401"/>
    <mergeCell ref="Y401:Z401"/>
    <mergeCell ref="AA401:AB401"/>
    <mergeCell ref="A402:C402"/>
    <mergeCell ref="D402:F402"/>
    <mergeCell ref="G402:H402"/>
    <mergeCell ref="K402:L402"/>
    <mergeCell ref="M402:O402"/>
    <mergeCell ref="A401:C401"/>
    <mergeCell ref="D401:F401"/>
    <mergeCell ref="G401:H401"/>
    <mergeCell ref="K401:L401"/>
    <mergeCell ref="M401:O401"/>
    <mergeCell ref="P401:Q401"/>
    <mergeCell ref="P404:Q404"/>
    <mergeCell ref="R404:S404"/>
    <mergeCell ref="U404:V404"/>
    <mergeCell ref="W404:X404"/>
    <mergeCell ref="Y404:Z404"/>
    <mergeCell ref="AA404:AB404"/>
    <mergeCell ref="R403:S403"/>
    <mergeCell ref="U403:V403"/>
    <mergeCell ref="W403:X403"/>
    <mergeCell ref="Y403:Z403"/>
    <mergeCell ref="AA403:AB403"/>
    <mergeCell ref="A404:C404"/>
    <mergeCell ref="D404:F404"/>
    <mergeCell ref="G404:H404"/>
    <mergeCell ref="K404:L404"/>
    <mergeCell ref="M404:O404"/>
    <mergeCell ref="A403:C403"/>
    <mergeCell ref="D403:F403"/>
    <mergeCell ref="G403:H403"/>
    <mergeCell ref="K403:L403"/>
    <mergeCell ref="M403:O403"/>
    <mergeCell ref="P403:Q403"/>
    <mergeCell ref="P406:Q406"/>
    <mergeCell ref="R406:S406"/>
    <mergeCell ref="U406:V406"/>
    <mergeCell ref="W406:X406"/>
    <mergeCell ref="Y406:Z406"/>
    <mergeCell ref="AA406:AB406"/>
    <mergeCell ref="R405:S405"/>
    <mergeCell ref="U405:V405"/>
    <mergeCell ref="W405:X405"/>
    <mergeCell ref="Y405:Z405"/>
    <mergeCell ref="AA405:AB405"/>
    <mergeCell ref="A406:C406"/>
    <mergeCell ref="D406:F406"/>
    <mergeCell ref="G406:H406"/>
    <mergeCell ref="K406:L406"/>
    <mergeCell ref="M406:O406"/>
    <mergeCell ref="A405:C405"/>
    <mergeCell ref="D405:F405"/>
    <mergeCell ref="G405:H405"/>
    <mergeCell ref="K405:L405"/>
    <mergeCell ref="M405:O405"/>
    <mergeCell ref="P405:Q405"/>
    <mergeCell ref="P408:Q408"/>
    <mergeCell ref="R408:S408"/>
    <mergeCell ref="U408:V408"/>
    <mergeCell ref="W408:X408"/>
    <mergeCell ref="Y408:Z408"/>
    <mergeCell ref="AA408:AB408"/>
    <mergeCell ref="R407:S407"/>
    <mergeCell ref="U407:V407"/>
    <mergeCell ref="W407:X407"/>
    <mergeCell ref="Y407:Z407"/>
    <mergeCell ref="AA407:AB407"/>
    <mergeCell ref="A408:C408"/>
    <mergeCell ref="D408:F408"/>
    <mergeCell ref="G408:H408"/>
    <mergeCell ref="K408:L408"/>
    <mergeCell ref="M408:O408"/>
    <mergeCell ref="A407:C407"/>
    <mergeCell ref="D407:F407"/>
    <mergeCell ref="G407:H407"/>
    <mergeCell ref="K407:L407"/>
    <mergeCell ref="M407:O407"/>
    <mergeCell ref="P407:Q407"/>
    <mergeCell ref="P410:Q410"/>
    <mergeCell ref="R410:S410"/>
    <mergeCell ref="U410:V410"/>
    <mergeCell ref="W410:X410"/>
    <mergeCell ref="Y410:Z410"/>
    <mergeCell ref="AA410:AB410"/>
    <mergeCell ref="R409:S409"/>
    <mergeCell ref="U409:V409"/>
    <mergeCell ref="W409:X409"/>
    <mergeCell ref="Y409:Z409"/>
    <mergeCell ref="AA409:AB409"/>
    <mergeCell ref="A410:C410"/>
    <mergeCell ref="D410:F410"/>
    <mergeCell ref="G410:H410"/>
    <mergeCell ref="K410:L410"/>
    <mergeCell ref="M410:O410"/>
    <mergeCell ref="A409:C409"/>
    <mergeCell ref="D409:F409"/>
    <mergeCell ref="G409:H409"/>
    <mergeCell ref="K409:L409"/>
    <mergeCell ref="M409:O409"/>
    <mergeCell ref="P409:Q409"/>
    <mergeCell ref="P412:Q412"/>
    <mergeCell ref="R412:S412"/>
    <mergeCell ref="U412:V412"/>
    <mergeCell ref="W412:X412"/>
    <mergeCell ref="Y412:Z412"/>
    <mergeCell ref="AA412:AB412"/>
    <mergeCell ref="R411:S411"/>
    <mergeCell ref="U411:V411"/>
    <mergeCell ref="W411:X411"/>
    <mergeCell ref="Y411:Z411"/>
    <mergeCell ref="AA411:AB411"/>
    <mergeCell ref="A412:C412"/>
    <mergeCell ref="D412:F412"/>
    <mergeCell ref="G412:H412"/>
    <mergeCell ref="K412:L412"/>
    <mergeCell ref="M412:O412"/>
    <mergeCell ref="A411:C411"/>
    <mergeCell ref="D411:F411"/>
    <mergeCell ref="G411:H411"/>
    <mergeCell ref="K411:L411"/>
    <mergeCell ref="M411:O411"/>
    <mergeCell ref="P411:Q411"/>
    <mergeCell ref="P414:Q414"/>
    <mergeCell ref="R414:S414"/>
    <mergeCell ref="U414:V414"/>
    <mergeCell ref="W414:X414"/>
    <mergeCell ref="Y414:Z414"/>
    <mergeCell ref="AA414:AB414"/>
    <mergeCell ref="R413:S413"/>
    <mergeCell ref="U413:V413"/>
    <mergeCell ref="W413:X413"/>
    <mergeCell ref="Y413:Z413"/>
    <mergeCell ref="AA413:AB413"/>
    <mergeCell ref="A414:C414"/>
    <mergeCell ref="D414:F414"/>
    <mergeCell ref="G414:H414"/>
    <mergeCell ref="K414:L414"/>
    <mergeCell ref="M414:O414"/>
    <mergeCell ref="A413:C413"/>
    <mergeCell ref="D413:F413"/>
    <mergeCell ref="G413:H413"/>
    <mergeCell ref="K413:L413"/>
    <mergeCell ref="M413:O413"/>
    <mergeCell ref="P413:Q413"/>
    <mergeCell ref="P416:Q416"/>
    <mergeCell ref="R416:S416"/>
    <mergeCell ref="U416:V416"/>
    <mergeCell ref="W416:X416"/>
    <mergeCell ref="Y416:Z416"/>
    <mergeCell ref="AA416:AB416"/>
    <mergeCell ref="R415:S415"/>
    <mergeCell ref="U415:V415"/>
    <mergeCell ref="W415:X415"/>
    <mergeCell ref="Y415:Z415"/>
    <mergeCell ref="AA415:AB415"/>
    <mergeCell ref="A416:C416"/>
    <mergeCell ref="D416:F416"/>
    <mergeCell ref="G416:H416"/>
    <mergeCell ref="K416:L416"/>
    <mergeCell ref="M416:O416"/>
    <mergeCell ref="A415:C415"/>
    <mergeCell ref="D415:F415"/>
    <mergeCell ref="G415:H415"/>
    <mergeCell ref="K415:L415"/>
    <mergeCell ref="M415:O415"/>
    <mergeCell ref="P415:Q415"/>
    <mergeCell ref="P418:Q418"/>
    <mergeCell ref="R418:S418"/>
    <mergeCell ref="U418:V418"/>
    <mergeCell ref="W418:X418"/>
    <mergeCell ref="Y418:Z418"/>
    <mergeCell ref="AA418:AB418"/>
    <mergeCell ref="R417:S417"/>
    <mergeCell ref="U417:V417"/>
    <mergeCell ref="W417:X417"/>
    <mergeCell ref="Y417:Z417"/>
    <mergeCell ref="AA417:AB417"/>
    <mergeCell ref="A418:C418"/>
    <mergeCell ref="D418:F418"/>
    <mergeCell ref="G418:H418"/>
    <mergeCell ref="K418:L418"/>
    <mergeCell ref="M418:O418"/>
    <mergeCell ref="A417:C417"/>
    <mergeCell ref="D417:F417"/>
    <mergeCell ref="G417:H417"/>
    <mergeCell ref="K417:L417"/>
    <mergeCell ref="M417:O417"/>
    <mergeCell ref="P417:Q417"/>
    <mergeCell ref="P420:Q420"/>
    <mergeCell ref="R420:S420"/>
    <mergeCell ref="U420:V420"/>
    <mergeCell ref="W420:X420"/>
    <mergeCell ref="Y420:Z420"/>
    <mergeCell ref="AA420:AB420"/>
    <mergeCell ref="R419:S419"/>
    <mergeCell ref="U419:V419"/>
    <mergeCell ref="W419:X419"/>
    <mergeCell ref="Y419:Z419"/>
    <mergeCell ref="AA419:AB419"/>
    <mergeCell ref="A420:C420"/>
    <mergeCell ref="D420:F420"/>
    <mergeCell ref="G420:H420"/>
    <mergeCell ref="K420:L420"/>
    <mergeCell ref="M420:O420"/>
    <mergeCell ref="A419:C419"/>
    <mergeCell ref="D419:F419"/>
    <mergeCell ref="G419:H419"/>
    <mergeCell ref="K419:L419"/>
    <mergeCell ref="M419:O419"/>
    <mergeCell ref="P419:Q419"/>
    <mergeCell ref="P422:Q422"/>
    <mergeCell ref="R422:S422"/>
    <mergeCell ref="U422:V422"/>
    <mergeCell ref="W422:X422"/>
    <mergeCell ref="Y422:Z422"/>
    <mergeCell ref="AA422:AB422"/>
    <mergeCell ref="R421:S421"/>
    <mergeCell ref="U421:V421"/>
    <mergeCell ref="W421:X421"/>
    <mergeCell ref="Y421:Z421"/>
    <mergeCell ref="AA421:AB421"/>
    <mergeCell ref="A422:C422"/>
    <mergeCell ref="D422:F422"/>
    <mergeCell ref="G422:H422"/>
    <mergeCell ref="K422:L422"/>
    <mergeCell ref="M422:O422"/>
    <mergeCell ref="A421:C421"/>
    <mergeCell ref="D421:F421"/>
    <mergeCell ref="G421:H421"/>
    <mergeCell ref="K421:L421"/>
    <mergeCell ref="M421:O421"/>
    <mergeCell ref="P421:Q421"/>
    <mergeCell ref="P424:Q424"/>
    <mergeCell ref="R424:S424"/>
    <mergeCell ref="U424:V424"/>
    <mergeCell ref="W424:X424"/>
    <mergeCell ref="Y424:Z424"/>
    <mergeCell ref="AA424:AB424"/>
    <mergeCell ref="R423:S423"/>
    <mergeCell ref="U423:V423"/>
    <mergeCell ref="W423:X423"/>
    <mergeCell ref="Y423:Z423"/>
    <mergeCell ref="AA423:AB423"/>
    <mergeCell ref="A424:C424"/>
    <mergeCell ref="D424:F424"/>
    <mergeCell ref="G424:H424"/>
    <mergeCell ref="K424:L424"/>
    <mergeCell ref="M424:O424"/>
    <mergeCell ref="A423:C423"/>
    <mergeCell ref="D423:F423"/>
    <mergeCell ref="G423:H423"/>
    <mergeCell ref="K423:L423"/>
    <mergeCell ref="M423:O423"/>
    <mergeCell ref="P423:Q423"/>
    <mergeCell ref="P426:Q426"/>
    <mergeCell ref="R426:S426"/>
    <mergeCell ref="U426:V426"/>
    <mergeCell ref="W426:X426"/>
    <mergeCell ref="Y426:Z426"/>
    <mergeCell ref="AA426:AB426"/>
    <mergeCell ref="R425:S425"/>
    <mergeCell ref="U425:V425"/>
    <mergeCell ref="W425:X425"/>
    <mergeCell ref="Y425:Z425"/>
    <mergeCell ref="AA425:AB425"/>
    <mergeCell ref="A426:C426"/>
    <mergeCell ref="D426:F426"/>
    <mergeCell ref="G426:H426"/>
    <mergeCell ref="K426:L426"/>
    <mergeCell ref="M426:O426"/>
    <mergeCell ref="A425:C425"/>
    <mergeCell ref="D425:F425"/>
    <mergeCell ref="G425:H425"/>
    <mergeCell ref="K425:L425"/>
    <mergeCell ref="M425:O425"/>
    <mergeCell ref="P425:Q425"/>
    <mergeCell ref="P428:Q428"/>
    <mergeCell ref="R428:S428"/>
    <mergeCell ref="U428:V428"/>
    <mergeCell ref="W428:X428"/>
    <mergeCell ref="Y428:Z428"/>
    <mergeCell ref="AA428:AB428"/>
    <mergeCell ref="R427:S427"/>
    <mergeCell ref="U427:V427"/>
    <mergeCell ref="W427:X427"/>
    <mergeCell ref="Y427:Z427"/>
    <mergeCell ref="AA427:AB427"/>
    <mergeCell ref="A428:C428"/>
    <mergeCell ref="D428:F428"/>
    <mergeCell ref="G428:H428"/>
    <mergeCell ref="K428:L428"/>
    <mergeCell ref="M428:O428"/>
    <mergeCell ref="A427:C427"/>
    <mergeCell ref="D427:F427"/>
    <mergeCell ref="G427:H427"/>
    <mergeCell ref="K427:L427"/>
    <mergeCell ref="M427:O427"/>
    <mergeCell ref="P427:Q427"/>
    <mergeCell ref="P430:Q430"/>
    <mergeCell ref="R430:S430"/>
    <mergeCell ref="U430:V430"/>
    <mergeCell ref="W430:X430"/>
    <mergeCell ref="Y430:Z430"/>
    <mergeCell ref="AA430:AB430"/>
    <mergeCell ref="R429:S429"/>
    <mergeCell ref="U429:V429"/>
    <mergeCell ref="W429:X429"/>
    <mergeCell ref="Y429:Z429"/>
    <mergeCell ref="AA429:AB429"/>
    <mergeCell ref="A430:C430"/>
    <mergeCell ref="D430:F430"/>
    <mergeCell ref="G430:H430"/>
    <mergeCell ref="K430:L430"/>
    <mergeCell ref="M430:O430"/>
    <mergeCell ref="A429:C429"/>
    <mergeCell ref="D429:F429"/>
    <mergeCell ref="G429:H429"/>
    <mergeCell ref="K429:L429"/>
    <mergeCell ref="M429:O429"/>
    <mergeCell ref="P429:Q429"/>
    <mergeCell ref="P432:Q432"/>
    <mergeCell ref="R432:S432"/>
    <mergeCell ref="U432:V432"/>
    <mergeCell ref="W432:X432"/>
    <mergeCell ref="Y432:Z432"/>
    <mergeCell ref="AA432:AB432"/>
    <mergeCell ref="R431:S431"/>
    <mergeCell ref="U431:V431"/>
    <mergeCell ref="W431:X431"/>
    <mergeCell ref="Y431:Z431"/>
    <mergeCell ref="AA431:AB431"/>
    <mergeCell ref="A432:C432"/>
    <mergeCell ref="D432:F432"/>
    <mergeCell ref="G432:H432"/>
    <mergeCell ref="K432:L432"/>
    <mergeCell ref="M432:O432"/>
    <mergeCell ref="A431:C431"/>
    <mergeCell ref="D431:F431"/>
    <mergeCell ref="G431:H431"/>
    <mergeCell ref="K431:L431"/>
    <mergeCell ref="M431:O431"/>
    <mergeCell ref="P431:Q431"/>
    <mergeCell ref="P434:Q434"/>
    <mergeCell ref="R434:S434"/>
    <mergeCell ref="U434:V434"/>
    <mergeCell ref="W434:X434"/>
    <mergeCell ref="Y434:Z434"/>
    <mergeCell ref="AA434:AB434"/>
    <mergeCell ref="R433:S433"/>
    <mergeCell ref="U433:V433"/>
    <mergeCell ref="W433:X433"/>
    <mergeCell ref="Y433:Z433"/>
    <mergeCell ref="AA433:AB433"/>
    <mergeCell ref="A434:C434"/>
    <mergeCell ref="D434:F434"/>
    <mergeCell ref="G434:H434"/>
    <mergeCell ref="K434:L434"/>
    <mergeCell ref="M434:O434"/>
    <mergeCell ref="A433:C433"/>
    <mergeCell ref="D433:F433"/>
    <mergeCell ref="G433:H433"/>
    <mergeCell ref="K433:L433"/>
    <mergeCell ref="M433:O433"/>
    <mergeCell ref="P433:Q433"/>
    <mergeCell ref="P436:Q436"/>
    <mergeCell ref="R436:S436"/>
    <mergeCell ref="U436:V436"/>
    <mergeCell ref="W436:X436"/>
    <mergeCell ref="Y436:Z436"/>
    <mergeCell ref="AA436:AB436"/>
    <mergeCell ref="R435:S435"/>
    <mergeCell ref="U435:V435"/>
    <mergeCell ref="W435:X435"/>
    <mergeCell ref="Y435:Z435"/>
    <mergeCell ref="AA435:AB435"/>
    <mergeCell ref="A436:C436"/>
    <mergeCell ref="D436:F436"/>
    <mergeCell ref="G436:H436"/>
    <mergeCell ref="K436:L436"/>
    <mergeCell ref="M436:O436"/>
    <mergeCell ref="A435:C435"/>
    <mergeCell ref="D435:F435"/>
    <mergeCell ref="G435:H435"/>
    <mergeCell ref="K435:L435"/>
    <mergeCell ref="M435:O435"/>
    <mergeCell ref="P435:Q435"/>
    <mergeCell ref="P438:Q438"/>
    <mergeCell ref="R438:S438"/>
    <mergeCell ref="U438:V438"/>
    <mergeCell ref="W438:X438"/>
    <mergeCell ref="Y438:Z438"/>
    <mergeCell ref="AA438:AB438"/>
    <mergeCell ref="R437:S437"/>
    <mergeCell ref="U437:V437"/>
    <mergeCell ref="W437:X437"/>
    <mergeCell ref="Y437:Z437"/>
    <mergeCell ref="AA437:AB437"/>
    <mergeCell ref="A438:C438"/>
    <mergeCell ref="D438:F438"/>
    <mergeCell ref="G438:H438"/>
    <mergeCell ref="K438:L438"/>
    <mergeCell ref="M438:O438"/>
    <mergeCell ref="A437:C437"/>
    <mergeCell ref="D437:F437"/>
    <mergeCell ref="G437:H437"/>
    <mergeCell ref="K437:L437"/>
    <mergeCell ref="M437:O437"/>
    <mergeCell ref="P437:Q437"/>
    <mergeCell ref="P440:Q440"/>
    <mergeCell ref="R440:S440"/>
    <mergeCell ref="U440:V440"/>
    <mergeCell ref="W440:X440"/>
    <mergeCell ref="Y440:Z440"/>
    <mergeCell ref="AA440:AB440"/>
    <mergeCell ref="R439:S439"/>
    <mergeCell ref="U439:V439"/>
    <mergeCell ref="W439:X439"/>
    <mergeCell ref="Y439:Z439"/>
    <mergeCell ref="AA439:AB439"/>
    <mergeCell ref="A440:C440"/>
    <mergeCell ref="D440:F440"/>
    <mergeCell ref="G440:H440"/>
    <mergeCell ref="K440:L440"/>
    <mergeCell ref="M440:O440"/>
    <mergeCell ref="A439:C439"/>
    <mergeCell ref="D439:F439"/>
    <mergeCell ref="G439:H439"/>
    <mergeCell ref="K439:L439"/>
    <mergeCell ref="M439:O439"/>
    <mergeCell ref="P439:Q439"/>
    <mergeCell ref="P442:Q442"/>
    <mergeCell ref="R442:S442"/>
    <mergeCell ref="U442:V442"/>
    <mergeCell ref="W442:X442"/>
    <mergeCell ref="Y442:Z442"/>
    <mergeCell ref="AA442:AB442"/>
    <mergeCell ref="R441:S441"/>
    <mergeCell ref="U441:V441"/>
    <mergeCell ref="W441:X441"/>
    <mergeCell ref="Y441:Z441"/>
    <mergeCell ref="AA441:AB441"/>
    <mergeCell ref="A442:C442"/>
    <mergeCell ref="D442:F442"/>
    <mergeCell ref="G442:H442"/>
    <mergeCell ref="K442:L442"/>
    <mergeCell ref="M442:O442"/>
    <mergeCell ref="A441:C441"/>
    <mergeCell ref="D441:F441"/>
    <mergeCell ref="G441:H441"/>
    <mergeCell ref="K441:L441"/>
    <mergeCell ref="M441:O441"/>
    <mergeCell ref="P441:Q441"/>
    <mergeCell ref="P444:Q444"/>
    <mergeCell ref="R444:S444"/>
    <mergeCell ref="U444:V444"/>
    <mergeCell ref="W444:X444"/>
    <mergeCell ref="Y444:Z444"/>
    <mergeCell ref="AA444:AB444"/>
    <mergeCell ref="R443:S443"/>
    <mergeCell ref="U443:V443"/>
    <mergeCell ref="W443:X443"/>
    <mergeCell ref="Y443:Z443"/>
    <mergeCell ref="AA443:AB443"/>
    <mergeCell ref="A444:C444"/>
    <mergeCell ref="D444:F444"/>
    <mergeCell ref="G444:H444"/>
    <mergeCell ref="K444:L444"/>
    <mergeCell ref="M444:O444"/>
    <mergeCell ref="A443:C443"/>
    <mergeCell ref="D443:F443"/>
    <mergeCell ref="G443:H443"/>
    <mergeCell ref="K443:L443"/>
    <mergeCell ref="M443:O443"/>
    <mergeCell ref="P443:Q443"/>
    <mergeCell ref="P446:Q446"/>
    <mergeCell ref="R446:S446"/>
    <mergeCell ref="U446:V446"/>
    <mergeCell ref="W446:X446"/>
    <mergeCell ref="Y446:Z446"/>
    <mergeCell ref="AA446:AB446"/>
    <mergeCell ref="R445:S445"/>
    <mergeCell ref="U445:V445"/>
    <mergeCell ref="W445:X445"/>
    <mergeCell ref="Y445:Z445"/>
    <mergeCell ref="AA445:AB445"/>
    <mergeCell ref="A446:C446"/>
    <mergeCell ref="D446:F446"/>
    <mergeCell ref="G446:H446"/>
    <mergeCell ref="K446:L446"/>
    <mergeCell ref="M446:O446"/>
    <mergeCell ref="A445:C445"/>
    <mergeCell ref="D445:F445"/>
    <mergeCell ref="G445:H445"/>
    <mergeCell ref="K445:L445"/>
    <mergeCell ref="M445:O445"/>
    <mergeCell ref="P445:Q445"/>
    <mergeCell ref="P448:Q448"/>
    <mergeCell ref="R448:S448"/>
    <mergeCell ref="U448:V448"/>
    <mergeCell ref="W448:X448"/>
    <mergeCell ref="Y448:Z448"/>
    <mergeCell ref="AA448:AB448"/>
    <mergeCell ref="R447:S447"/>
    <mergeCell ref="U447:V447"/>
    <mergeCell ref="W447:X447"/>
    <mergeCell ref="Y447:Z447"/>
    <mergeCell ref="AA447:AB447"/>
    <mergeCell ref="A448:C448"/>
    <mergeCell ref="D448:F448"/>
    <mergeCell ref="G448:H448"/>
    <mergeCell ref="K448:L448"/>
    <mergeCell ref="M448:O448"/>
    <mergeCell ref="A447:C447"/>
    <mergeCell ref="D447:F447"/>
    <mergeCell ref="G447:H447"/>
    <mergeCell ref="K447:L447"/>
    <mergeCell ref="M447:O447"/>
    <mergeCell ref="P447:Q447"/>
    <mergeCell ref="P450:Q450"/>
    <mergeCell ref="R450:S450"/>
    <mergeCell ref="U450:V450"/>
    <mergeCell ref="W450:X450"/>
    <mergeCell ref="Y450:Z450"/>
    <mergeCell ref="AA450:AB450"/>
    <mergeCell ref="R449:S449"/>
    <mergeCell ref="U449:V449"/>
    <mergeCell ref="W449:X449"/>
    <mergeCell ref="Y449:Z449"/>
    <mergeCell ref="AA449:AB449"/>
    <mergeCell ref="A450:C450"/>
    <mergeCell ref="D450:F450"/>
    <mergeCell ref="G450:H450"/>
    <mergeCell ref="K450:L450"/>
    <mergeCell ref="M450:O450"/>
    <mergeCell ref="A449:C449"/>
    <mergeCell ref="D449:F449"/>
    <mergeCell ref="G449:H449"/>
    <mergeCell ref="K449:L449"/>
    <mergeCell ref="M449:O449"/>
    <mergeCell ref="P449:Q449"/>
    <mergeCell ref="P452:Q452"/>
    <mergeCell ref="R452:S452"/>
    <mergeCell ref="U452:V452"/>
    <mergeCell ref="W452:X452"/>
    <mergeCell ref="Y452:Z452"/>
    <mergeCell ref="AA452:AB452"/>
    <mergeCell ref="R451:S451"/>
    <mergeCell ref="U451:V451"/>
    <mergeCell ref="W451:X451"/>
    <mergeCell ref="Y451:Z451"/>
    <mergeCell ref="AA451:AB451"/>
    <mergeCell ref="A452:C452"/>
    <mergeCell ref="D452:F452"/>
    <mergeCell ref="G452:H452"/>
    <mergeCell ref="K452:L452"/>
    <mergeCell ref="M452:O452"/>
    <mergeCell ref="A451:C451"/>
    <mergeCell ref="D451:F451"/>
    <mergeCell ref="G451:H451"/>
    <mergeCell ref="K451:L451"/>
    <mergeCell ref="M451:O451"/>
    <mergeCell ref="P451:Q451"/>
    <mergeCell ref="P454:Q454"/>
    <mergeCell ref="R454:S454"/>
    <mergeCell ref="U454:V454"/>
    <mergeCell ref="W454:X454"/>
    <mergeCell ref="Y454:Z454"/>
    <mergeCell ref="AA454:AB454"/>
    <mergeCell ref="R453:S453"/>
    <mergeCell ref="U453:V453"/>
    <mergeCell ref="W453:X453"/>
    <mergeCell ref="Y453:Z453"/>
    <mergeCell ref="AA453:AB453"/>
    <mergeCell ref="A454:C454"/>
    <mergeCell ref="D454:F454"/>
    <mergeCell ref="G454:H454"/>
    <mergeCell ref="K454:L454"/>
    <mergeCell ref="M454:O454"/>
    <mergeCell ref="A453:C453"/>
    <mergeCell ref="D453:F453"/>
    <mergeCell ref="G453:H453"/>
    <mergeCell ref="K453:L453"/>
    <mergeCell ref="M453:O453"/>
    <mergeCell ref="P453:Q453"/>
    <mergeCell ref="P456:Q456"/>
    <mergeCell ref="R456:S456"/>
    <mergeCell ref="U456:V456"/>
    <mergeCell ref="W456:X456"/>
    <mergeCell ref="Y456:Z456"/>
    <mergeCell ref="AA456:AB456"/>
    <mergeCell ref="R455:S455"/>
    <mergeCell ref="U455:V455"/>
    <mergeCell ref="W455:X455"/>
    <mergeCell ref="Y455:Z455"/>
    <mergeCell ref="AA455:AB455"/>
    <mergeCell ref="A456:C456"/>
    <mergeCell ref="D456:F456"/>
    <mergeCell ref="G456:H456"/>
    <mergeCell ref="K456:L456"/>
    <mergeCell ref="M456:O456"/>
    <mergeCell ref="A455:C455"/>
    <mergeCell ref="D455:F455"/>
    <mergeCell ref="G455:H455"/>
    <mergeCell ref="K455:L455"/>
    <mergeCell ref="M455:O455"/>
    <mergeCell ref="P455:Q455"/>
    <mergeCell ref="P458:Q458"/>
    <mergeCell ref="R458:S458"/>
    <mergeCell ref="U458:V458"/>
    <mergeCell ref="W458:X458"/>
    <mergeCell ref="Y458:Z458"/>
    <mergeCell ref="AA458:AB458"/>
    <mergeCell ref="R457:S457"/>
    <mergeCell ref="U457:V457"/>
    <mergeCell ref="W457:X457"/>
    <mergeCell ref="Y457:Z457"/>
    <mergeCell ref="AA457:AB457"/>
    <mergeCell ref="A458:C458"/>
    <mergeCell ref="D458:F458"/>
    <mergeCell ref="G458:H458"/>
    <mergeCell ref="K458:L458"/>
    <mergeCell ref="M458:O458"/>
    <mergeCell ref="A457:C457"/>
    <mergeCell ref="D457:F457"/>
    <mergeCell ref="G457:H457"/>
    <mergeCell ref="K457:L457"/>
    <mergeCell ref="M457:O457"/>
    <mergeCell ref="P457:Q457"/>
    <mergeCell ref="P460:Q460"/>
    <mergeCell ref="R460:S460"/>
    <mergeCell ref="U460:V460"/>
    <mergeCell ref="W460:X460"/>
    <mergeCell ref="Y460:Z460"/>
    <mergeCell ref="AA460:AB460"/>
    <mergeCell ref="R459:S459"/>
    <mergeCell ref="U459:V459"/>
    <mergeCell ref="W459:X459"/>
    <mergeCell ref="Y459:Z459"/>
    <mergeCell ref="AA459:AB459"/>
    <mergeCell ref="A460:C460"/>
    <mergeCell ref="D460:F460"/>
    <mergeCell ref="G460:H460"/>
    <mergeCell ref="K460:L460"/>
    <mergeCell ref="M460:O460"/>
    <mergeCell ref="A459:C459"/>
    <mergeCell ref="D459:F459"/>
    <mergeCell ref="G459:H459"/>
    <mergeCell ref="K459:L459"/>
    <mergeCell ref="M459:O459"/>
    <mergeCell ref="P459:Q459"/>
    <mergeCell ref="P462:Q462"/>
    <mergeCell ref="R462:S462"/>
    <mergeCell ref="U462:V462"/>
    <mergeCell ref="W462:X462"/>
    <mergeCell ref="Y462:Z462"/>
    <mergeCell ref="AA462:AB462"/>
    <mergeCell ref="R461:S461"/>
    <mergeCell ref="U461:V461"/>
    <mergeCell ref="W461:X461"/>
    <mergeCell ref="Y461:Z461"/>
    <mergeCell ref="AA461:AB461"/>
    <mergeCell ref="A462:C462"/>
    <mergeCell ref="D462:F462"/>
    <mergeCell ref="G462:H462"/>
    <mergeCell ref="K462:L462"/>
    <mergeCell ref="M462:O462"/>
    <mergeCell ref="A461:C461"/>
    <mergeCell ref="D461:F461"/>
    <mergeCell ref="G461:H461"/>
    <mergeCell ref="K461:L461"/>
    <mergeCell ref="M461:O461"/>
    <mergeCell ref="P461:Q461"/>
    <mergeCell ref="P464:Q464"/>
    <mergeCell ref="R464:S464"/>
    <mergeCell ref="U464:V464"/>
    <mergeCell ref="W464:X464"/>
    <mergeCell ref="Y464:Z464"/>
    <mergeCell ref="AA464:AB464"/>
    <mergeCell ref="R463:S463"/>
    <mergeCell ref="U463:V463"/>
    <mergeCell ref="W463:X463"/>
    <mergeCell ref="Y463:Z463"/>
    <mergeCell ref="AA463:AB463"/>
    <mergeCell ref="A464:C464"/>
    <mergeCell ref="D464:F464"/>
    <mergeCell ref="G464:H464"/>
    <mergeCell ref="K464:L464"/>
    <mergeCell ref="M464:O464"/>
    <mergeCell ref="A463:C463"/>
    <mergeCell ref="D463:F463"/>
    <mergeCell ref="G463:H463"/>
    <mergeCell ref="K463:L463"/>
    <mergeCell ref="M463:O463"/>
    <mergeCell ref="P463:Q463"/>
    <mergeCell ref="P466:Q466"/>
    <mergeCell ref="R466:S466"/>
    <mergeCell ref="U466:V466"/>
    <mergeCell ref="W466:X466"/>
    <mergeCell ref="Y466:Z466"/>
    <mergeCell ref="AA466:AB466"/>
    <mergeCell ref="R465:S465"/>
    <mergeCell ref="U465:V465"/>
    <mergeCell ref="W465:X465"/>
    <mergeCell ref="Y465:Z465"/>
    <mergeCell ref="AA465:AB465"/>
    <mergeCell ref="A466:C466"/>
    <mergeCell ref="D466:F466"/>
    <mergeCell ref="G466:H466"/>
    <mergeCell ref="K466:L466"/>
    <mergeCell ref="M466:O466"/>
    <mergeCell ref="A465:C465"/>
    <mergeCell ref="D465:F465"/>
    <mergeCell ref="G465:H465"/>
    <mergeCell ref="K465:L465"/>
    <mergeCell ref="M465:O465"/>
    <mergeCell ref="P465:Q465"/>
    <mergeCell ref="P468:Q468"/>
    <mergeCell ref="R468:S468"/>
    <mergeCell ref="U468:V468"/>
    <mergeCell ref="W468:X468"/>
    <mergeCell ref="Y468:Z468"/>
    <mergeCell ref="AA468:AB468"/>
    <mergeCell ref="R467:S467"/>
    <mergeCell ref="U467:V467"/>
    <mergeCell ref="W467:X467"/>
    <mergeCell ref="Y467:Z467"/>
    <mergeCell ref="AA467:AB467"/>
    <mergeCell ref="A468:C468"/>
    <mergeCell ref="D468:F468"/>
    <mergeCell ref="G468:H468"/>
    <mergeCell ref="K468:L468"/>
    <mergeCell ref="M468:O468"/>
    <mergeCell ref="A467:C467"/>
    <mergeCell ref="D467:F467"/>
    <mergeCell ref="G467:H467"/>
    <mergeCell ref="K467:L467"/>
    <mergeCell ref="M467:O467"/>
    <mergeCell ref="P467:Q467"/>
    <mergeCell ref="P470:Q470"/>
    <mergeCell ref="R470:S470"/>
    <mergeCell ref="U470:V470"/>
    <mergeCell ref="W470:X470"/>
    <mergeCell ref="Y470:Z470"/>
    <mergeCell ref="AA470:AB470"/>
    <mergeCell ref="R469:S469"/>
    <mergeCell ref="U469:V469"/>
    <mergeCell ref="W469:X469"/>
    <mergeCell ref="Y469:Z469"/>
    <mergeCell ref="AA469:AB469"/>
    <mergeCell ref="A470:C470"/>
    <mergeCell ref="D470:F470"/>
    <mergeCell ref="G470:H470"/>
    <mergeCell ref="K470:L470"/>
    <mergeCell ref="M470:O470"/>
    <mergeCell ref="A469:C469"/>
    <mergeCell ref="D469:F469"/>
    <mergeCell ref="G469:H469"/>
    <mergeCell ref="K469:L469"/>
    <mergeCell ref="M469:O469"/>
    <mergeCell ref="P469:Q469"/>
    <mergeCell ref="P472:Q472"/>
    <mergeCell ref="R472:S472"/>
    <mergeCell ref="U472:V472"/>
    <mergeCell ref="W472:X472"/>
    <mergeCell ref="Y472:Z472"/>
    <mergeCell ref="AA472:AB472"/>
    <mergeCell ref="R471:S471"/>
    <mergeCell ref="U471:V471"/>
    <mergeCell ref="W471:X471"/>
    <mergeCell ref="Y471:Z471"/>
    <mergeCell ref="AA471:AB471"/>
    <mergeCell ref="A472:C472"/>
    <mergeCell ref="D472:F472"/>
    <mergeCell ref="G472:H472"/>
    <mergeCell ref="K472:L472"/>
    <mergeCell ref="M472:O472"/>
    <mergeCell ref="A471:C471"/>
    <mergeCell ref="D471:F471"/>
    <mergeCell ref="G471:H471"/>
    <mergeCell ref="K471:L471"/>
    <mergeCell ref="M471:O471"/>
    <mergeCell ref="P471:Q471"/>
    <mergeCell ref="P474:Q474"/>
    <mergeCell ref="R474:S474"/>
    <mergeCell ref="U474:V474"/>
    <mergeCell ref="W474:X474"/>
    <mergeCell ref="Y474:Z474"/>
    <mergeCell ref="AA474:AB474"/>
    <mergeCell ref="R473:S473"/>
    <mergeCell ref="U473:V473"/>
    <mergeCell ref="W473:X473"/>
    <mergeCell ref="Y473:Z473"/>
    <mergeCell ref="AA473:AB473"/>
    <mergeCell ref="A474:C474"/>
    <mergeCell ref="D474:F474"/>
    <mergeCell ref="G474:H474"/>
    <mergeCell ref="K474:L474"/>
    <mergeCell ref="M474:O474"/>
    <mergeCell ref="A473:C473"/>
    <mergeCell ref="D473:F473"/>
    <mergeCell ref="G473:H473"/>
    <mergeCell ref="K473:L473"/>
    <mergeCell ref="M473:O473"/>
    <mergeCell ref="P473:Q473"/>
    <mergeCell ref="P476:Q476"/>
    <mergeCell ref="R476:S476"/>
    <mergeCell ref="U476:V476"/>
    <mergeCell ref="W476:X476"/>
    <mergeCell ref="Y476:Z476"/>
    <mergeCell ref="AA476:AB476"/>
    <mergeCell ref="R475:S475"/>
    <mergeCell ref="U475:V475"/>
    <mergeCell ref="W475:X475"/>
    <mergeCell ref="Y475:Z475"/>
    <mergeCell ref="AA475:AB475"/>
    <mergeCell ref="A476:C476"/>
    <mergeCell ref="D476:F476"/>
    <mergeCell ref="G476:H476"/>
    <mergeCell ref="K476:L476"/>
    <mergeCell ref="M476:O476"/>
    <mergeCell ref="A475:C475"/>
    <mergeCell ref="D475:F475"/>
    <mergeCell ref="G475:H475"/>
    <mergeCell ref="K475:L475"/>
    <mergeCell ref="M475:O475"/>
    <mergeCell ref="P475:Q475"/>
    <mergeCell ref="P478:Q478"/>
    <mergeCell ref="R478:S478"/>
    <mergeCell ref="U478:V478"/>
    <mergeCell ref="W478:X478"/>
    <mergeCell ref="Y478:Z478"/>
    <mergeCell ref="AA478:AB478"/>
    <mergeCell ref="R477:S477"/>
    <mergeCell ref="U477:V477"/>
    <mergeCell ref="W477:X477"/>
    <mergeCell ref="Y477:Z477"/>
    <mergeCell ref="AA477:AB477"/>
    <mergeCell ref="A478:C478"/>
    <mergeCell ref="D478:F478"/>
    <mergeCell ref="G478:H478"/>
    <mergeCell ref="K478:L478"/>
    <mergeCell ref="M478:O478"/>
    <mergeCell ref="A477:C477"/>
    <mergeCell ref="D477:F477"/>
    <mergeCell ref="G477:H477"/>
    <mergeCell ref="K477:L477"/>
    <mergeCell ref="M477:O477"/>
    <mergeCell ref="P477:Q477"/>
    <mergeCell ref="P480:Q480"/>
    <mergeCell ref="R480:S480"/>
    <mergeCell ref="U480:V480"/>
    <mergeCell ref="W480:X480"/>
    <mergeCell ref="Y480:Z480"/>
    <mergeCell ref="AA480:AB480"/>
    <mergeCell ref="R479:S479"/>
    <mergeCell ref="U479:V479"/>
    <mergeCell ref="W479:X479"/>
    <mergeCell ref="Y479:Z479"/>
    <mergeCell ref="AA479:AB479"/>
    <mergeCell ref="A480:C480"/>
    <mergeCell ref="D480:F480"/>
    <mergeCell ref="G480:H480"/>
    <mergeCell ref="K480:L480"/>
    <mergeCell ref="M480:O480"/>
    <mergeCell ref="A479:C479"/>
    <mergeCell ref="D479:F479"/>
    <mergeCell ref="G479:H479"/>
    <mergeCell ref="K479:L479"/>
    <mergeCell ref="M479:O479"/>
    <mergeCell ref="P479:Q479"/>
    <mergeCell ref="P482:Q482"/>
    <mergeCell ref="R482:S482"/>
    <mergeCell ref="U482:V482"/>
    <mergeCell ref="W482:X482"/>
    <mergeCell ref="Y482:Z482"/>
    <mergeCell ref="AA482:AB482"/>
    <mergeCell ref="R481:S481"/>
    <mergeCell ref="U481:V481"/>
    <mergeCell ref="W481:X481"/>
    <mergeCell ref="Y481:Z481"/>
    <mergeCell ref="AA481:AB481"/>
    <mergeCell ref="A482:C482"/>
    <mergeCell ref="D482:F482"/>
    <mergeCell ref="G482:H482"/>
    <mergeCell ref="K482:L482"/>
    <mergeCell ref="M482:O482"/>
    <mergeCell ref="A481:C481"/>
    <mergeCell ref="D481:F481"/>
    <mergeCell ref="G481:H481"/>
    <mergeCell ref="K481:L481"/>
    <mergeCell ref="M481:O481"/>
    <mergeCell ref="P481:Q481"/>
    <mergeCell ref="P484:Q484"/>
    <mergeCell ref="R484:S484"/>
    <mergeCell ref="U484:V484"/>
    <mergeCell ref="W484:X484"/>
    <mergeCell ref="Y484:Z484"/>
    <mergeCell ref="AA484:AB484"/>
    <mergeCell ref="R483:S483"/>
    <mergeCell ref="U483:V483"/>
    <mergeCell ref="W483:X483"/>
    <mergeCell ref="Y483:Z483"/>
    <mergeCell ref="AA483:AB483"/>
    <mergeCell ref="A484:C484"/>
    <mergeCell ref="D484:F484"/>
    <mergeCell ref="G484:H484"/>
    <mergeCell ref="K484:L484"/>
    <mergeCell ref="M484:O484"/>
    <mergeCell ref="A483:C483"/>
    <mergeCell ref="D483:F483"/>
    <mergeCell ref="G483:H483"/>
    <mergeCell ref="K483:L483"/>
    <mergeCell ref="M483:O483"/>
    <mergeCell ref="P483:Q483"/>
    <mergeCell ref="P486:Q486"/>
    <mergeCell ref="R486:S486"/>
    <mergeCell ref="U486:V486"/>
    <mergeCell ref="W486:X486"/>
    <mergeCell ref="Y486:Z486"/>
    <mergeCell ref="AA486:AB486"/>
    <mergeCell ref="R485:S485"/>
    <mergeCell ref="U485:V485"/>
    <mergeCell ref="W485:X485"/>
    <mergeCell ref="Y485:Z485"/>
    <mergeCell ref="AA485:AB485"/>
    <mergeCell ref="A486:C486"/>
    <mergeCell ref="D486:F486"/>
    <mergeCell ref="G486:H486"/>
    <mergeCell ref="K486:L486"/>
    <mergeCell ref="M486:O486"/>
    <mergeCell ref="A485:C485"/>
    <mergeCell ref="D485:F485"/>
    <mergeCell ref="G485:H485"/>
    <mergeCell ref="K485:L485"/>
    <mergeCell ref="M485:O485"/>
    <mergeCell ref="P485:Q485"/>
    <mergeCell ref="P488:Q488"/>
    <mergeCell ref="R488:S488"/>
    <mergeCell ref="U488:V488"/>
    <mergeCell ref="W488:X488"/>
    <mergeCell ref="Y488:Z488"/>
    <mergeCell ref="AA488:AB488"/>
    <mergeCell ref="R487:S487"/>
    <mergeCell ref="U487:V487"/>
    <mergeCell ref="W487:X487"/>
    <mergeCell ref="Y487:Z487"/>
    <mergeCell ref="AA487:AB487"/>
    <mergeCell ref="A488:C488"/>
    <mergeCell ref="D488:F488"/>
    <mergeCell ref="G488:H488"/>
    <mergeCell ref="K488:L488"/>
    <mergeCell ref="M488:O488"/>
    <mergeCell ref="A487:C487"/>
    <mergeCell ref="D487:F487"/>
    <mergeCell ref="G487:H487"/>
    <mergeCell ref="K487:L487"/>
    <mergeCell ref="M487:O487"/>
    <mergeCell ref="P487:Q487"/>
    <mergeCell ref="P490:Q490"/>
    <mergeCell ref="R490:S490"/>
    <mergeCell ref="U490:V490"/>
    <mergeCell ref="W490:X490"/>
    <mergeCell ref="Y490:Z490"/>
    <mergeCell ref="AA490:AB490"/>
    <mergeCell ref="R489:S489"/>
    <mergeCell ref="U489:V489"/>
    <mergeCell ref="W489:X489"/>
    <mergeCell ref="Y489:Z489"/>
    <mergeCell ref="AA489:AB489"/>
    <mergeCell ref="A490:C490"/>
    <mergeCell ref="D490:F490"/>
    <mergeCell ref="G490:H490"/>
    <mergeCell ref="K490:L490"/>
    <mergeCell ref="M490:O490"/>
    <mergeCell ref="A489:C489"/>
    <mergeCell ref="D489:F489"/>
    <mergeCell ref="G489:H489"/>
    <mergeCell ref="K489:L489"/>
    <mergeCell ref="M489:O489"/>
    <mergeCell ref="P489:Q489"/>
    <mergeCell ref="P492:Q492"/>
    <mergeCell ref="R492:S492"/>
    <mergeCell ref="U492:V492"/>
    <mergeCell ref="W492:X492"/>
    <mergeCell ref="Y492:Z492"/>
    <mergeCell ref="AA492:AB492"/>
    <mergeCell ref="R491:S491"/>
    <mergeCell ref="U491:V491"/>
    <mergeCell ref="W491:X491"/>
    <mergeCell ref="Y491:Z491"/>
    <mergeCell ref="AA491:AB491"/>
    <mergeCell ref="A492:C492"/>
    <mergeCell ref="D492:F492"/>
    <mergeCell ref="G492:H492"/>
    <mergeCell ref="K492:L492"/>
    <mergeCell ref="M492:O492"/>
    <mergeCell ref="A491:C491"/>
    <mergeCell ref="D491:F491"/>
    <mergeCell ref="G491:H491"/>
    <mergeCell ref="K491:L491"/>
    <mergeCell ref="M491:O491"/>
    <mergeCell ref="P491:Q491"/>
    <mergeCell ref="P494:Q494"/>
    <mergeCell ref="R494:S494"/>
    <mergeCell ref="U494:V494"/>
    <mergeCell ref="W494:X494"/>
    <mergeCell ref="Y494:Z494"/>
    <mergeCell ref="AA494:AB494"/>
    <mergeCell ref="R493:S493"/>
    <mergeCell ref="U493:V493"/>
    <mergeCell ref="W493:X493"/>
    <mergeCell ref="Y493:Z493"/>
    <mergeCell ref="AA493:AB493"/>
    <mergeCell ref="A494:C494"/>
    <mergeCell ref="D494:F494"/>
    <mergeCell ref="G494:H494"/>
    <mergeCell ref="K494:L494"/>
    <mergeCell ref="M494:O494"/>
    <mergeCell ref="A493:C493"/>
    <mergeCell ref="D493:F493"/>
    <mergeCell ref="G493:H493"/>
    <mergeCell ref="K493:L493"/>
    <mergeCell ref="M493:O493"/>
    <mergeCell ref="P493:Q493"/>
    <mergeCell ref="P496:Q496"/>
    <mergeCell ref="R496:S496"/>
    <mergeCell ref="U496:V496"/>
    <mergeCell ref="W496:X496"/>
    <mergeCell ref="Y496:Z496"/>
    <mergeCell ref="AA496:AB496"/>
    <mergeCell ref="R495:S495"/>
    <mergeCell ref="U495:V495"/>
    <mergeCell ref="W495:X495"/>
    <mergeCell ref="Y495:Z495"/>
    <mergeCell ref="AA495:AB495"/>
    <mergeCell ref="A496:C496"/>
    <mergeCell ref="D496:F496"/>
    <mergeCell ref="G496:H496"/>
    <mergeCell ref="K496:L496"/>
    <mergeCell ref="M496:O496"/>
    <mergeCell ref="A495:C495"/>
    <mergeCell ref="D495:F495"/>
    <mergeCell ref="G495:H495"/>
    <mergeCell ref="K495:L495"/>
    <mergeCell ref="M495:O495"/>
    <mergeCell ref="P495:Q495"/>
    <mergeCell ref="P498:Q498"/>
    <mergeCell ref="R498:S498"/>
    <mergeCell ref="U498:V498"/>
    <mergeCell ref="W498:X498"/>
    <mergeCell ref="Y498:Z498"/>
    <mergeCell ref="AA498:AB498"/>
    <mergeCell ref="R497:S497"/>
    <mergeCell ref="U497:V497"/>
    <mergeCell ref="W497:X497"/>
    <mergeCell ref="Y497:Z497"/>
    <mergeCell ref="AA497:AB497"/>
    <mergeCell ref="A498:C498"/>
    <mergeCell ref="D498:F498"/>
    <mergeCell ref="G498:H498"/>
    <mergeCell ref="K498:L498"/>
    <mergeCell ref="M498:O498"/>
    <mergeCell ref="A497:C497"/>
    <mergeCell ref="D497:F497"/>
    <mergeCell ref="G497:H497"/>
    <mergeCell ref="K497:L497"/>
    <mergeCell ref="M497:O497"/>
    <mergeCell ref="P497:Q497"/>
    <mergeCell ref="P500:Q500"/>
    <mergeCell ref="R500:S500"/>
    <mergeCell ref="U500:V500"/>
    <mergeCell ref="W500:X500"/>
    <mergeCell ref="Y500:Z500"/>
    <mergeCell ref="AA500:AB500"/>
    <mergeCell ref="R499:S499"/>
    <mergeCell ref="U499:V499"/>
    <mergeCell ref="W499:X499"/>
    <mergeCell ref="Y499:Z499"/>
    <mergeCell ref="AA499:AB499"/>
    <mergeCell ref="A500:C500"/>
    <mergeCell ref="D500:F500"/>
    <mergeCell ref="G500:H500"/>
    <mergeCell ref="K500:L500"/>
    <mergeCell ref="M500:O500"/>
    <mergeCell ref="A499:C499"/>
    <mergeCell ref="D499:F499"/>
    <mergeCell ref="G499:H499"/>
    <mergeCell ref="K499:L499"/>
    <mergeCell ref="M499:O499"/>
    <mergeCell ref="P499:Q499"/>
    <mergeCell ref="P502:Q502"/>
    <mergeCell ref="R502:S502"/>
    <mergeCell ref="U502:V502"/>
    <mergeCell ref="W502:X502"/>
    <mergeCell ref="Y502:Z502"/>
    <mergeCell ref="AA502:AB502"/>
    <mergeCell ref="R501:S501"/>
    <mergeCell ref="U501:V501"/>
    <mergeCell ref="W501:X501"/>
    <mergeCell ref="Y501:Z501"/>
    <mergeCell ref="AA501:AB501"/>
    <mergeCell ref="A502:C502"/>
    <mergeCell ref="D502:F502"/>
    <mergeCell ref="G502:H502"/>
    <mergeCell ref="K502:L502"/>
    <mergeCell ref="M502:O502"/>
    <mergeCell ref="A501:C501"/>
    <mergeCell ref="D501:F501"/>
    <mergeCell ref="G501:H501"/>
    <mergeCell ref="K501:L501"/>
    <mergeCell ref="M501:O501"/>
    <mergeCell ref="P501:Q501"/>
    <mergeCell ref="P504:Q504"/>
    <mergeCell ref="R504:S504"/>
    <mergeCell ref="U504:V504"/>
    <mergeCell ref="W504:X504"/>
    <mergeCell ref="Y504:Z504"/>
    <mergeCell ref="AA504:AB504"/>
    <mergeCell ref="R503:S503"/>
    <mergeCell ref="U503:V503"/>
    <mergeCell ref="W503:X503"/>
    <mergeCell ref="Y503:Z503"/>
    <mergeCell ref="AA503:AB503"/>
    <mergeCell ref="A504:C504"/>
    <mergeCell ref="D504:F504"/>
    <mergeCell ref="G504:H504"/>
    <mergeCell ref="K504:L504"/>
    <mergeCell ref="M504:O504"/>
    <mergeCell ref="A503:C503"/>
    <mergeCell ref="D503:F503"/>
    <mergeCell ref="G503:H503"/>
    <mergeCell ref="K503:L503"/>
    <mergeCell ref="M503:O503"/>
    <mergeCell ref="P503:Q503"/>
    <mergeCell ref="P506:Q506"/>
    <mergeCell ref="R506:S506"/>
    <mergeCell ref="U506:V506"/>
    <mergeCell ref="W506:X506"/>
    <mergeCell ref="Y506:Z506"/>
    <mergeCell ref="AA506:AB506"/>
    <mergeCell ref="R505:S505"/>
    <mergeCell ref="U505:V505"/>
    <mergeCell ref="W505:X505"/>
    <mergeCell ref="Y505:Z505"/>
    <mergeCell ref="AA505:AB505"/>
    <mergeCell ref="A506:C506"/>
    <mergeCell ref="D506:F506"/>
    <mergeCell ref="G506:H506"/>
    <mergeCell ref="K506:L506"/>
    <mergeCell ref="M506:O506"/>
    <mergeCell ref="A505:C505"/>
    <mergeCell ref="D505:F505"/>
    <mergeCell ref="G505:H505"/>
    <mergeCell ref="K505:L505"/>
    <mergeCell ref="M505:O505"/>
    <mergeCell ref="P505:Q505"/>
    <mergeCell ref="P508:Q508"/>
    <mergeCell ref="R508:S508"/>
    <mergeCell ref="U508:V508"/>
    <mergeCell ref="W508:X508"/>
    <mergeCell ref="Y508:Z508"/>
    <mergeCell ref="AA508:AB508"/>
    <mergeCell ref="R507:S507"/>
    <mergeCell ref="U507:V507"/>
    <mergeCell ref="W507:X507"/>
    <mergeCell ref="Y507:Z507"/>
    <mergeCell ref="AA507:AB507"/>
    <mergeCell ref="A508:C508"/>
    <mergeCell ref="D508:F508"/>
    <mergeCell ref="G508:H508"/>
    <mergeCell ref="K508:L508"/>
    <mergeCell ref="M508:O508"/>
    <mergeCell ref="A507:C507"/>
    <mergeCell ref="D507:F507"/>
    <mergeCell ref="G507:H507"/>
    <mergeCell ref="K507:L507"/>
    <mergeCell ref="M507:O507"/>
    <mergeCell ref="P507:Q507"/>
    <mergeCell ref="P510:Q510"/>
    <mergeCell ref="R510:S510"/>
    <mergeCell ref="U510:V510"/>
    <mergeCell ref="W510:X510"/>
    <mergeCell ref="Y510:Z510"/>
    <mergeCell ref="AA510:AB510"/>
    <mergeCell ref="R509:S509"/>
    <mergeCell ref="U509:V509"/>
    <mergeCell ref="W509:X509"/>
    <mergeCell ref="Y509:Z509"/>
    <mergeCell ref="AA509:AB509"/>
    <mergeCell ref="A510:C510"/>
    <mergeCell ref="D510:F510"/>
    <mergeCell ref="G510:H510"/>
    <mergeCell ref="K510:L510"/>
    <mergeCell ref="M510:O510"/>
    <mergeCell ref="A509:C509"/>
    <mergeCell ref="D509:F509"/>
    <mergeCell ref="G509:H509"/>
    <mergeCell ref="K509:L509"/>
    <mergeCell ref="M509:O509"/>
    <mergeCell ref="P509:Q509"/>
    <mergeCell ref="P512:Q512"/>
    <mergeCell ref="R512:S512"/>
    <mergeCell ref="U512:V512"/>
    <mergeCell ref="W512:X512"/>
    <mergeCell ref="Y512:Z512"/>
    <mergeCell ref="AA512:AB512"/>
    <mergeCell ref="R511:S511"/>
    <mergeCell ref="U511:V511"/>
    <mergeCell ref="W511:X511"/>
    <mergeCell ref="Y511:Z511"/>
    <mergeCell ref="AA511:AB511"/>
    <mergeCell ref="A512:C512"/>
    <mergeCell ref="D512:F512"/>
    <mergeCell ref="G512:H512"/>
    <mergeCell ref="K512:L512"/>
    <mergeCell ref="M512:O512"/>
    <mergeCell ref="A511:C511"/>
    <mergeCell ref="D511:F511"/>
    <mergeCell ref="G511:H511"/>
    <mergeCell ref="K511:L511"/>
    <mergeCell ref="M511:O511"/>
    <mergeCell ref="P511:Q511"/>
    <mergeCell ref="P514:Q514"/>
    <mergeCell ref="R514:S514"/>
    <mergeCell ref="U514:V514"/>
    <mergeCell ref="W514:X514"/>
    <mergeCell ref="Y514:Z514"/>
    <mergeCell ref="AA514:AB514"/>
    <mergeCell ref="R513:S513"/>
    <mergeCell ref="U513:V513"/>
    <mergeCell ref="W513:X513"/>
    <mergeCell ref="Y513:Z513"/>
    <mergeCell ref="AA513:AB513"/>
    <mergeCell ref="A514:C514"/>
    <mergeCell ref="D514:F514"/>
    <mergeCell ref="G514:H514"/>
    <mergeCell ref="K514:L514"/>
    <mergeCell ref="M514:O514"/>
    <mergeCell ref="A513:C513"/>
    <mergeCell ref="D513:F513"/>
    <mergeCell ref="G513:H513"/>
    <mergeCell ref="K513:L513"/>
    <mergeCell ref="M513:O513"/>
    <mergeCell ref="P513:Q513"/>
    <mergeCell ref="P516:Q516"/>
    <mergeCell ref="R516:S516"/>
    <mergeCell ref="U516:V516"/>
    <mergeCell ref="W516:X516"/>
    <mergeCell ref="Y516:Z516"/>
    <mergeCell ref="AA516:AB516"/>
    <mergeCell ref="R515:S515"/>
    <mergeCell ref="U515:V515"/>
    <mergeCell ref="W515:X515"/>
    <mergeCell ref="Y515:Z515"/>
    <mergeCell ref="AA515:AB515"/>
    <mergeCell ref="A516:C516"/>
    <mergeCell ref="D516:F516"/>
    <mergeCell ref="G516:H516"/>
    <mergeCell ref="K516:L516"/>
    <mergeCell ref="M516:O516"/>
    <mergeCell ref="A515:C515"/>
    <mergeCell ref="D515:F515"/>
    <mergeCell ref="G515:H515"/>
    <mergeCell ref="K515:L515"/>
    <mergeCell ref="M515:O515"/>
    <mergeCell ref="P515:Q515"/>
    <mergeCell ref="P518:Q518"/>
    <mergeCell ref="R518:S518"/>
    <mergeCell ref="U518:V518"/>
    <mergeCell ref="W518:X518"/>
    <mergeCell ref="Y518:Z518"/>
    <mergeCell ref="AA518:AB518"/>
    <mergeCell ref="R517:S517"/>
    <mergeCell ref="U517:V517"/>
    <mergeCell ref="W517:X517"/>
    <mergeCell ref="Y517:Z517"/>
    <mergeCell ref="AA517:AB517"/>
    <mergeCell ref="A518:C518"/>
    <mergeCell ref="D518:F518"/>
    <mergeCell ref="G518:H518"/>
    <mergeCell ref="K518:L518"/>
    <mergeCell ref="M518:O518"/>
    <mergeCell ref="A517:C517"/>
    <mergeCell ref="D517:F517"/>
    <mergeCell ref="G517:H517"/>
    <mergeCell ref="K517:L517"/>
    <mergeCell ref="M517:O517"/>
    <mergeCell ref="P517:Q517"/>
    <mergeCell ref="P520:Q520"/>
    <mergeCell ref="R520:S520"/>
    <mergeCell ref="U520:V520"/>
    <mergeCell ref="W520:X520"/>
    <mergeCell ref="Y520:Z520"/>
    <mergeCell ref="AA520:AB520"/>
    <mergeCell ref="R519:S519"/>
    <mergeCell ref="U519:V519"/>
    <mergeCell ref="W519:X519"/>
    <mergeCell ref="Y519:Z519"/>
    <mergeCell ref="AA519:AB519"/>
    <mergeCell ref="A520:C520"/>
    <mergeCell ref="D520:F520"/>
    <mergeCell ref="G520:H520"/>
    <mergeCell ref="K520:L520"/>
    <mergeCell ref="M520:O520"/>
    <mergeCell ref="A519:C519"/>
    <mergeCell ref="D519:F519"/>
    <mergeCell ref="G519:H519"/>
    <mergeCell ref="K519:L519"/>
    <mergeCell ref="M519:O519"/>
    <mergeCell ref="P519:Q519"/>
    <mergeCell ref="P522:Q522"/>
    <mergeCell ref="R522:S522"/>
    <mergeCell ref="U522:V522"/>
    <mergeCell ref="W522:X522"/>
    <mergeCell ref="Y522:Z522"/>
    <mergeCell ref="AA522:AB522"/>
    <mergeCell ref="R521:S521"/>
    <mergeCell ref="U521:V521"/>
    <mergeCell ref="W521:X521"/>
    <mergeCell ref="Y521:Z521"/>
    <mergeCell ref="AA521:AB521"/>
    <mergeCell ref="A522:C522"/>
    <mergeCell ref="D522:F522"/>
    <mergeCell ref="G522:H522"/>
    <mergeCell ref="K522:L522"/>
    <mergeCell ref="M522:O522"/>
    <mergeCell ref="A521:C521"/>
    <mergeCell ref="D521:F521"/>
    <mergeCell ref="G521:H521"/>
    <mergeCell ref="K521:L521"/>
    <mergeCell ref="M521:O521"/>
    <mergeCell ref="P521:Q521"/>
    <mergeCell ref="P524:Q524"/>
    <mergeCell ref="R524:S524"/>
    <mergeCell ref="U524:V524"/>
    <mergeCell ref="W524:X524"/>
    <mergeCell ref="Y524:Z524"/>
    <mergeCell ref="AA524:AB524"/>
    <mergeCell ref="R523:S523"/>
    <mergeCell ref="U523:V523"/>
    <mergeCell ref="W523:X523"/>
    <mergeCell ref="Y523:Z523"/>
    <mergeCell ref="AA523:AB523"/>
    <mergeCell ref="A524:C524"/>
    <mergeCell ref="D524:F524"/>
    <mergeCell ref="G524:H524"/>
    <mergeCell ref="K524:L524"/>
    <mergeCell ref="M524:O524"/>
    <mergeCell ref="A523:C523"/>
    <mergeCell ref="D523:F523"/>
    <mergeCell ref="G523:H523"/>
    <mergeCell ref="K523:L523"/>
    <mergeCell ref="M523:O523"/>
    <mergeCell ref="P523:Q523"/>
    <mergeCell ref="P526:Q526"/>
    <mergeCell ref="R526:S526"/>
    <mergeCell ref="U526:V526"/>
    <mergeCell ref="W526:X526"/>
    <mergeCell ref="Y526:Z526"/>
    <mergeCell ref="AA526:AB526"/>
    <mergeCell ref="R525:S525"/>
    <mergeCell ref="U525:V525"/>
    <mergeCell ref="W525:X525"/>
    <mergeCell ref="Y525:Z525"/>
    <mergeCell ref="AA525:AB525"/>
    <mergeCell ref="A526:C526"/>
    <mergeCell ref="D526:F526"/>
    <mergeCell ref="G526:H526"/>
    <mergeCell ref="K526:L526"/>
    <mergeCell ref="M526:O526"/>
    <mergeCell ref="A525:C525"/>
    <mergeCell ref="D525:F525"/>
    <mergeCell ref="G525:H525"/>
    <mergeCell ref="K525:L525"/>
    <mergeCell ref="M525:O525"/>
    <mergeCell ref="P525:Q525"/>
    <mergeCell ref="P528:Q528"/>
    <mergeCell ref="R528:S528"/>
    <mergeCell ref="U528:V528"/>
    <mergeCell ref="W528:X528"/>
    <mergeCell ref="Y528:Z528"/>
    <mergeCell ref="AA528:AB528"/>
    <mergeCell ref="R527:S527"/>
    <mergeCell ref="U527:V527"/>
    <mergeCell ref="W527:X527"/>
    <mergeCell ref="Y527:Z527"/>
    <mergeCell ref="AA527:AB527"/>
    <mergeCell ref="A528:C528"/>
    <mergeCell ref="D528:F528"/>
    <mergeCell ref="G528:H528"/>
    <mergeCell ref="K528:L528"/>
    <mergeCell ref="M528:O528"/>
    <mergeCell ref="A527:C527"/>
    <mergeCell ref="D527:F527"/>
    <mergeCell ref="G527:H527"/>
    <mergeCell ref="K527:L527"/>
    <mergeCell ref="M527:O527"/>
    <mergeCell ref="P527:Q527"/>
    <mergeCell ref="P530:Q530"/>
    <mergeCell ref="R530:S530"/>
    <mergeCell ref="U530:V530"/>
    <mergeCell ref="W530:X530"/>
    <mergeCell ref="Y530:Z530"/>
    <mergeCell ref="AA530:AB530"/>
    <mergeCell ref="R529:S529"/>
    <mergeCell ref="U529:V529"/>
    <mergeCell ref="W529:X529"/>
    <mergeCell ref="Y529:Z529"/>
    <mergeCell ref="AA529:AB529"/>
    <mergeCell ref="A530:C530"/>
    <mergeCell ref="D530:F530"/>
    <mergeCell ref="G530:H530"/>
    <mergeCell ref="K530:L530"/>
    <mergeCell ref="M530:O530"/>
    <mergeCell ref="A529:C529"/>
    <mergeCell ref="D529:F529"/>
    <mergeCell ref="G529:H529"/>
    <mergeCell ref="K529:L529"/>
    <mergeCell ref="M529:O529"/>
    <mergeCell ref="P529:Q529"/>
    <mergeCell ref="P532:Q532"/>
    <mergeCell ref="R532:S532"/>
    <mergeCell ref="U532:V532"/>
    <mergeCell ref="W532:X532"/>
    <mergeCell ref="Y532:Z532"/>
    <mergeCell ref="AA532:AB532"/>
    <mergeCell ref="R531:S531"/>
    <mergeCell ref="U531:V531"/>
    <mergeCell ref="W531:X531"/>
    <mergeCell ref="Y531:Z531"/>
    <mergeCell ref="AA531:AB531"/>
    <mergeCell ref="A532:C532"/>
    <mergeCell ref="D532:F532"/>
    <mergeCell ref="G532:H532"/>
    <mergeCell ref="K532:L532"/>
    <mergeCell ref="M532:O532"/>
    <mergeCell ref="A531:C531"/>
    <mergeCell ref="D531:F531"/>
    <mergeCell ref="G531:H531"/>
    <mergeCell ref="K531:L531"/>
    <mergeCell ref="M531:O531"/>
    <mergeCell ref="P531:Q531"/>
    <mergeCell ref="P534:Q534"/>
    <mergeCell ref="R534:S534"/>
    <mergeCell ref="U534:V534"/>
    <mergeCell ref="W534:X534"/>
    <mergeCell ref="Y534:Z534"/>
    <mergeCell ref="AA534:AB534"/>
    <mergeCell ref="R533:S533"/>
    <mergeCell ref="U533:V533"/>
    <mergeCell ref="W533:X533"/>
    <mergeCell ref="Y533:Z533"/>
    <mergeCell ref="AA533:AB533"/>
    <mergeCell ref="A534:C534"/>
    <mergeCell ref="D534:F534"/>
    <mergeCell ref="G534:H534"/>
    <mergeCell ref="K534:L534"/>
    <mergeCell ref="M534:O534"/>
    <mergeCell ref="A533:C533"/>
    <mergeCell ref="D533:F533"/>
    <mergeCell ref="G533:H533"/>
    <mergeCell ref="K533:L533"/>
    <mergeCell ref="M533:O533"/>
    <mergeCell ref="P533:Q533"/>
    <mergeCell ref="P536:Q536"/>
    <mergeCell ref="R536:S536"/>
    <mergeCell ref="U536:V536"/>
    <mergeCell ref="W536:X536"/>
    <mergeCell ref="Y536:Z536"/>
    <mergeCell ref="AA536:AB536"/>
    <mergeCell ref="R535:S535"/>
    <mergeCell ref="U535:V535"/>
    <mergeCell ref="W535:X535"/>
    <mergeCell ref="Y535:Z535"/>
    <mergeCell ref="AA535:AB535"/>
    <mergeCell ref="A536:C536"/>
    <mergeCell ref="D536:F536"/>
    <mergeCell ref="G536:H536"/>
    <mergeCell ref="K536:L536"/>
    <mergeCell ref="M536:O536"/>
    <mergeCell ref="A535:C535"/>
    <mergeCell ref="D535:F535"/>
    <mergeCell ref="G535:H535"/>
    <mergeCell ref="K535:L535"/>
    <mergeCell ref="M535:O535"/>
    <mergeCell ref="P535:Q535"/>
    <mergeCell ref="P538:Q538"/>
    <mergeCell ref="R538:S538"/>
    <mergeCell ref="U538:V538"/>
    <mergeCell ref="W538:X538"/>
    <mergeCell ref="Y538:Z538"/>
    <mergeCell ref="AA538:AB538"/>
    <mergeCell ref="R537:S537"/>
    <mergeCell ref="U537:V537"/>
    <mergeCell ref="W537:X537"/>
    <mergeCell ref="Y537:Z537"/>
    <mergeCell ref="AA537:AB537"/>
    <mergeCell ref="A538:C538"/>
    <mergeCell ref="D538:F538"/>
    <mergeCell ref="G538:H538"/>
    <mergeCell ref="K538:L538"/>
    <mergeCell ref="M538:O538"/>
    <mergeCell ref="A537:C537"/>
    <mergeCell ref="D537:F537"/>
    <mergeCell ref="G537:H537"/>
    <mergeCell ref="K537:L537"/>
    <mergeCell ref="M537:O537"/>
    <mergeCell ref="P537:Q537"/>
    <mergeCell ref="P540:Q540"/>
    <mergeCell ref="R540:S540"/>
    <mergeCell ref="U540:V540"/>
    <mergeCell ref="W540:X540"/>
    <mergeCell ref="Y540:Z540"/>
    <mergeCell ref="AA540:AB540"/>
    <mergeCell ref="R539:S539"/>
    <mergeCell ref="U539:V539"/>
    <mergeCell ref="W539:X539"/>
    <mergeCell ref="Y539:Z539"/>
    <mergeCell ref="AA539:AB539"/>
    <mergeCell ref="A540:C540"/>
    <mergeCell ref="D540:F540"/>
    <mergeCell ref="G540:H540"/>
    <mergeCell ref="K540:L540"/>
    <mergeCell ref="M540:O540"/>
    <mergeCell ref="A539:C539"/>
    <mergeCell ref="D539:F539"/>
    <mergeCell ref="G539:H539"/>
    <mergeCell ref="K539:L539"/>
    <mergeCell ref="M539:O539"/>
    <mergeCell ref="P539:Q539"/>
    <mergeCell ref="P542:Q542"/>
    <mergeCell ref="R542:S542"/>
    <mergeCell ref="U542:V542"/>
    <mergeCell ref="W542:X542"/>
    <mergeCell ref="Y542:Z542"/>
    <mergeCell ref="AA542:AB542"/>
    <mergeCell ref="R541:S541"/>
    <mergeCell ref="U541:V541"/>
    <mergeCell ref="W541:X541"/>
    <mergeCell ref="Y541:Z541"/>
    <mergeCell ref="AA541:AB541"/>
    <mergeCell ref="A542:C542"/>
    <mergeCell ref="D542:F542"/>
    <mergeCell ref="G542:H542"/>
    <mergeCell ref="K542:L542"/>
    <mergeCell ref="M542:O542"/>
    <mergeCell ref="A541:C541"/>
    <mergeCell ref="D541:F541"/>
    <mergeCell ref="G541:H541"/>
    <mergeCell ref="K541:L541"/>
    <mergeCell ref="M541:O541"/>
    <mergeCell ref="P541:Q541"/>
    <mergeCell ref="P544:Q544"/>
    <mergeCell ref="R544:S544"/>
    <mergeCell ref="U544:V544"/>
    <mergeCell ref="W544:X544"/>
    <mergeCell ref="Y544:Z544"/>
    <mergeCell ref="AA544:AB544"/>
    <mergeCell ref="R543:S543"/>
    <mergeCell ref="U543:V543"/>
    <mergeCell ref="W543:X543"/>
    <mergeCell ref="Y543:Z543"/>
    <mergeCell ref="AA543:AB543"/>
    <mergeCell ref="A544:C544"/>
    <mergeCell ref="D544:F544"/>
    <mergeCell ref="G544:H544"/>
    <mergeCell ref="K544:L544"/>
    <mergeCell ref="M544:O544"/>
    <mergeCell ref="A543:C543"/>
    <mergeCell ref="D543:F543"/>
    <mergeCell ref="G543:H543"/>
    <mergeCell ref="K543:L543"/>
    <mergeCell ref="M543:O543"/>
    <mergeCell ref="P543:Q543"/>
    <mergeCell ref="P546:Q546"/>
    <mergeCell ref="R546:S546"/>
    <mergeCell ref="U546:V546"/>
    <mergeCell ref="W546:X546"/>
    <mergeCell ref="Y546:Z546"/>
    <mergeCell ref="AA546:AB546"/>
    <mergeCell ref="R545:S545"/>
    <mergeCell ref="U545:V545"/>
    <mergeCell ref="W545:X545"/>
    <mergeCell ref="Y545:Z545"/>
    <mergeCell ref="AA545:AB545"/>
    <mergeCell ref="A546:C546"/>
    <mergeCell ref="D546:F546"/>
    <mergeCell ref="G546:H546"/>
    <mergeCell ref="K546:L546"/>
    <mergeCell ref="M546:O546"/>
    <mergeCell ref="A545:C545"/>
    <mergeCell ref="D545:F545"/>
    <mergeCell ref="G545:H545"/>
    <mergeCell ref="K545:L545"/>
    <mergeCell ref="M545:O545"/>
    <mergeCell ref="P545:Q545"/>
    <mergeCell ref="P548:Q548"/>
    <mergeCell ref="R548:S548"/>
    <mergeCell ref="U548:V548"/>
    <mergeCell ref="W548:X548"/>
    <mergeCell ref="Y548:Z548"/>
    <mergeCell ref="AA548:AB548"/>
    <mergeCell ref="R547:S547"/>
    <mergeCell ref="U547:V547"/>
    <mergeCell ref="W547:X547"/>
    <mergeCell ref="Y547:Z547"/>
    <mergeCell ref="AA547:AB547"/>
    <mergeCell ref="A548:C548"/>
    <mergeCell ref="D548:F548"/>
    <mergeCell ref="G548:H548"/>
    <mergeCell ref="K548:L548"/>
    <mergeCell ref="M548:O548"/>
    <mergeCell ref="A547:C547"/>
    <mergeCell ref="D547:F547"/>
    <mergeCell ref="G547:H547"/>
    <mergeCell ref="K547:L547"/>
    <mergeCell ref="M547:O547"/>
    <mergeCell ref="P547:Q547"/>
    <mergeCell ref="P550:Q550"/>
    <mergeCell ref="R550:S550"/>
    <mergeCell ref="U550:V550"/>
    <mergeCell ref="W550:X550"/>
    <mergeCell ref="Y550:Z550"/>
    <mergeCell ref="AA550:AB550"/>
    <mergeCell ref="R549:S549"/>
    <mergeCell ref="U549:V549"/>
    <mergeCell ref="W549:X549"/>
    <mergeCell ref="Y549:Z549"/>
    <mergeCell ref="AA549:AB549"/>
    <mergeCell ref="A550:C550"/>
    <mergeCell ref="D550:F550"/>
    <mergeCell ref="G550:H550"/>
    <mergeCell ref="K550:L550"/>
    <mergeCell ref="M550:O550"/>
    <mergeCell ref="A549:C549"/>
    <mergeCell ref="D549:F549"/>
    <mergeCell ref="G549:H549"/>
    <mergeCell ref="K549:L549"/>
    <mergeCell ref="M549:O549"/>
    <mergeCell ref="P549:Q549"/>
    <mergeCell ref="P552:Q552"/>
    <mergeCell ref="R552:S552"/>
    <mergeCell ref="U552:V552"/>
    <mergeCell ref="W552:X552"/>
    <mergeCell ref="Y552:Z552"/>
    <mergeCell ref="AA552:AB552"/>
    <mergeCell ref="R551:S551"/>
    <mergeCell ref="U551:V551"/>
    <mergeCell ref="W551:X551"/>
    <mergeCell ref="Y551:Z551"/>
    <mergeCell ref="AA551:AB551"/>
    <mergeCell ref="A552:C552"/>
    <mergeCell ref="D552:F552"/>
    <mergeCell ref="G552:H552"/>
    <mergeCell ref="K552:L552"/>
    <mergeCell ref="M552:O552"/>
    <mergeCell ref="A551:C551"/>
    <mergeCell ref="D551:F551"/>
    <mergeCell ref="G551:H551"/>
    <mergeCell ref="K551:L551"/>
    <mergeCell ref="M551:O551"/>
    <mergeCell ref="P551:Q551"/>
    <mergeCell ref="P554:Q554"/>
    <mergeCell ref="R554:S554"/>
    <mergeCell ref="U554:V554"/>
    <mergeCell ref="W554:X554"/>
    <mergeCell ref="Y554:Z554"/>
    <mergeCell ref="AA554:AB554"/>
    <mergeCell ref="R553:S553"/>
    <mergeCell ref="U553:V553"/>
    <mergeCell ref="W553:X553"/>
    <mergeCell ref="Y553:Z553"/>
    <mergeCell ref="AA553:AB553"/>
    <mergeCell ref="A554:C554"/>
    <mergeCell ref="D554:F554"/>
    <mergeCell ref="G554:H554"/>
    <mergeCell ref="K554:L554"/>
    <mergeCell ref="M554:O554"/>
    <mergeCell ref="A553:C553"/>
    <mergeCell ref="D553:F553"/>
    <mergeCell ref="G553:H553"/>
    <mergeCell ref="K553:L553"/>
    <mergeCell ref="M553:O553"/>
    <mergeCell ref="P553:Q553"/>
    <mergeCell ref="P556:Q556"/>
    <mergeCell ref="R556:S556"/>
    <mergeCell ref="U556:V556"/>
    <mergeCell ref="W556:X556"/>
    <mergeCell ref="Y556:Z556"/>
    <mergeCell ref="AA556:AB556"/>
    <mergeCell ref="R555:S555"/>
    <mergeCell ref="U555:V555"/>
    <mergeCell ref="W555:X555"/>
    <mergeCell ref="Y555:Z555"/>
    <mergeCell ref="AA555:AB555"/>
    <mergeCell ref="A556:C556"/>
    <mergeCell ref="D556:F556"/>
    <mergeCell ref="G556:H556"/>
    <mergeCell ref="K556:L556"/>
    <mergeCell ref="M556:O556"/>
    <mergeCell ref="A555:C555"/>
    <mergeCell ref="D555:F555"/>
    <mergeCell ref="G555:H555"/>
    <mergeCell ref="K555:L555"/>
    <mergeCell ref="M555:O555"/>
    <mergeCell ref="P555:Q555"/>
    <mergeCell ref="P558:Q558"/>
    <mergeCell ref="R558:S558"/>
    <mergeCell ref="U558:V558"/>
    <mergeCell ref="W558:X558"/>
    <mergeCell ref="Y558:Z558"/>
    <mergeCell ref="AA558:AB558"/>
    <mergeCell ref="R557:S557"/>
    <mergeCell ref="U557:V557"/>
    <mergeCell ref="W557:X557"/>
    <mergeCell ref="Y557:Z557"/>
    <mergeCell ref="AA557:AB557"/>
    <mergeCell ref="A558:C558"/>
    <mergeCell ref="D558:F558"/>
    <mergeCell ref="G558:H558"/>
    <mergeCell ref="K558:L558"/>
    <mergeCell ref="M558:O558"/>
    <mergeCell ref="A557:C557"/>
    <mergeCell ref="D557:F557"/>
    <mergeCell ref="G557:H557"/>
    <mergeCell ref="K557:L557"/>
    <mergeCell ref="M557:O557"/>
    <mergeCell ref="P557:Q557"/>
    <mergeCell ref="P560:Q560"/>
    <mergeCell ref="R560:S560"/>
    <mergeCell ref="U560:V560"/>
    <mergeCell ref="W560:X560"/>
    <mergeCell ref="Y560:Z560"/>
    <mergeCell ref="AA560:AB560"/>
    <mergeCell ref="R559:S559"/>
    <mergeCell ref="U559:V559"/>
    <mergeCell ref="W559:X559"/>
    <mergeCell ref="Y559:Z559"/>
    <mergeCell ref="AA559:AB559"/>
    <mergeCell ref="A560:C560"/>
    <mergeCell ref="D560:F560"/>
    <mergeCell ref="G560:H560"/>
    <mergeCell ref="K560:L560"/>
    <mergeCell ref="M560:O560"/>
    <mergeCell ref="A559:C559"/>
    <mergeCell ref="D559:F559"/>
    <mergeCell ref="G559:H559"/>
    <mergeCell ref="K559:L559"/>
    <mergeCell ref="M559:O559"/>
    <mergeCell ref="P559:Q559"/>
    <mergeCell ref="P562:Q562"/>
    <mergeCell ref="R562:S562"/>
    <mergeCell ref="U562:V562"/>
    <mergeCell ref="W562:X562"/>
    <mergeCell ref="Y562:Z562"/>
    <mergeCell ref="AA562:AB562"/>
    <mergeCell ref="R561:S561"/>
    <mergeCell ref="U561:V561"/>
    <mergeCell ref="W561:X561"/>
    <mergeCell ref="Y561:Z561"/>
    <mergeCell ref="AA561:AB561"/>
    <mergeCell ref="A562:C562"/>
    <mergeCell ref="D562:F562"/>
    <mergeCell ref="G562:H562"/>
    <mergeCell ref="K562:L562"/>
    <mergeCell ref="M562:O562"/>
    <mergeCell ref="A561:C561"/>
    <mergeCell ref="D561:F561"/>
    <mergeCell ref="G561:H561"/>
    <mergeCell ref="K561:L561"/>
    <mergeCell ref="M561:O561"/>
    <mergeCell ref="P561:Q561"/>
    <mergeCell ref="P564:Q564"/>
    <mergeCell ref="R564:S564"/>
    <mergeCell ref="U564:V564"/>
    <mergeCell ref="W564:X564"/>
    <mergeCell ref="Y564:Z564"/>
    <mergeCell ref="AA564:AB564"/>
    <mergeCell ref="R563:S563"/>
    <mergeCell ref="U563:V563"/>
    <mergeCell ref="W563:X563"/>
    <mergeCell ref="Y563:Z563"/>
    <mergeCell ref="AA563:AB563"/>
    <mergeCell ref="A564:C564"/>
    <mergeCell ref="D564:F564"/>
    <mergeCell ref="G564:H564"/>
    <mergeCell ref="K564:L564"/>
    <mergeCell ref="M564:O564"/>
    <mergeCell ref="A563:C563"/>
    <mergeCell ref="D563:F563"/>
    <mergeCell ref="G563:H563"/>
    <mergeCell ref="K563:L563"/>
    <mergeCell ref="M563:O563"/>
    <mergeCell ref="P563:Q563"/>
    <mergeCell ref="P566:Q566"/>
    <mergeCell ref="R566:S566"/>
    <mergeCell ref="U566:V566"/>
    <mergeCell ref="W566:X566"/>
    <mergeCell ref="Y566:Z566"/>
    <mergeCell ref="AA566:AB566"/>
    <mergeCell ref="R565:S565"/>
    <mergeCell ref="U565:V565"/>
    <mergeCell ref="W565:X565"/>
    <mergeCell ref="Y565:Z565"/>
    <mergeCell ref="AA565:AB565"/>
    <mergeCell ref="A566:C566"/>
    <mergeCell ref="D566:F566"/>
    <mergeCell ref="G566:H566"/>
    <mergeCell ref="K566:L566"/>
    <mergeCell ref="M566:O566"/>
    <mergeCell ref="A565:C565"/>
    <mergeCell ref="D565:F565"/>
    <mergeCell ref="G565:H565"/>
    <mergeCell ref="K565:L565"/>
    <mergeCell ref="M565:O565"/>
    <mergeCell ref="P565:Q565"/>
    <mergeCell ref="P568:Q568"/>
    <mergeCell ref="R568:S568"/>
    <mergeCell ref="U568:V568"/>
    <mergeCell ref="W568:X568"/>
    <mergeCell ref="Y568:Z568"/>
    <mergeCell ref="AA568:AB568"/>
    <mergeCell ref="R567:S567"/>
    <mergeCell ref="U567:V567"/>
    <mergeCell ref="W567:X567"/>
    <mergeCell ref="Y567:Z567"/>
    <mergeCell ref="AA567:AB567"/>
    <mergeCell ref="A568:C568"/>
    <mergeCell ref="D568:F568"/>
    <mergeCell ref="G568:H568"/>
    <mergeCell ref="K568:L568"/>
    <mergeCell ref="M568:O568"/>
    <mergeCell ref="A567:C567"/>
    <mergeCell ref="D567:F567"/>
    <mergeCell ref="G567:H567"/>
    <mergeCell ref="K567:L567"/>
    <mergeCell ref="M567:O567"/>
    <mergeCell ref="P567:Q567"/>
    <mergeCell ref="P570:Q570"/>
    <mergeCell ref="R570:S570"/>
    <mergeCell ref="U570:V570"/>
    <mergeCell ref="W570:X570"/>
    <mergeCell ref="Y570:Z570"/>
    <mergeCell ref="AA570:AB570"/>
    <mergeCell ref="R569:S569"/>
    <mergeCell ref="U569:V569"/>
    <mergeCell ref="W569:X569"/>
    <mergeCell ref="Y569:Z569"/>
    <mergeCell ref="AA569:AB569"/>
    <mergeCell ref="A570:C570"/>
    <mergeCell ref="D570:F570"/>
    <mergeCell ref="G570:H570"/>
    <mergeCell ref="K570:L570"/>
    <mergeCell ref="M570:O570"/>
    <mergeCell ref="A569:C569"/>
    <mergeCell ref="D569:F569"/>
    <mergeCell ref="G569:H569"/>
    <mergeCell ref="K569:L569"/>
    <mergeCell ref="M569:O569"/>
    <mergeCell ref="P569:Q569"/>
    <mergeCell ref="P572:Q572"/>
    <mergeCell ref="R572:S572"/>
    <mergeCell ref="U572:V572"/>
    <mergeCell ref="W572:X572"/>
    <mergeCell ref="Y572:Z572"/>
    <mergeCell ref="AA572:AB572"/>
    <mergeCell ref="R571:S571"/>
    <mergeCell ref="U571:V571"/>
    <mergeCell ref="W571:X571"/>
    <mergeCell ref="Y571:Z571"/>
    <mergeCell ref="AA571:AB571"/>
    <mergeCell ref="A572:C572"/>
    <mergeCell ref="D572:F572"/>
    <mergeCell ref="G572:H572"/>
    <mergeCell ref="K572:L572"/>
    <mergeCell ref="M572:O572"/>
    <mergeCell ref="A571:C571"/>
    <mergeCell ref="D571:F571"/>
    <mergeCell ref="G571:H571"/>
    <mergeCell ref="K571:L571"/>
    <mergeCell ref="M571:O571"/>
    <mergeCell ref="P571:Q571"/>
    <mergeCell ref="P574:Q574"/>
    <mergeCell ref="R574:S574"/>
    <mergeCell ref="U574:V574"/>
    <mergeCell ref="W574:X574"/>
    <mergeCell ref="Y574:Z574"/>
    <mergeCell ref="AA574:AB574"/>
    <mergeCell ref="R573:S573"/>
    <mergeCell ref="U573:V573"/>
    <mergeCell ref="W573:X573"/>
    <mergeCell ref="Y573:Z573"/>
    <mergeCell ref="AA573:AB573"/>
    <mergeCell ref="A574:C574"/>
    <mergeCell ref="D574:F574"/>
    <mergeCell ref="G574:H574"/>
    <mergeCell ref="K574:L574"/>
    <mergeCell ref="M574:O574"/>
    <mergeCell ref="A573:C573"/>
    <mergeCell ref="D573:F573"/>
    <mergeCell ref="G573:H573"/>
    <mergeCell ref="K573:L573"/>
    <mergeCell ref="M573:O573"/>
    <mergeCell ref="P573:Q573"/>
    <mergeCell ref="P576:Q576"/>
    <mergeCell ref="R576:S576"/>
    <mergeCell ref="U576:V576"/>
    <mergeCell ref="W576:X576"/>
    <mergeCell ref="Y576:Z576"/>
    <mergeCell ref="AA576:AB576"/>
    <mergeCell ref="R575:S575"/>
    <mergeCell ref="U575:V575"/>
    <mergeCell ref="W575:X575"/>
    <mergeCell ref="Y575:Z575"/>
    <mergeCell ref="AA575:AB575"/>
    <mergeCell ref="A576:C576"/>
    <mergeCell ref="D576:F576"/>
    <mergeCell ref="G576:H576"/>
    <mergeCell ref="K576:L576"/>
    <mergeCell ref="M576:O576"/>
    <mergeCell ref="A575:C575"/>
    <mergeCell ref="D575:F575"/>
    <mergeCell ref="G575:H575"/>
    <mergeCell ref="K575:L575"/>
    <mergeCell ref="M575:O575"/>
    <mergeCell ref="P575:Q575"/>
    <mergeCell ref="P578:Q578"/>
    <mergeCell ref="R578:S578"/>
    <mergeCell ref="U578:V578"/>
    <mergeCell ref="W578:X578"/>
    <mergeCell ref="Y578:Z578"/>
    <mergeCell ref="AA578:AB578"/>
    <mergeCell ref="R577:S577"/>
    <mergeCell ref="U577:V577"/>
    <mergeCell ref="W577:X577"/>
    <mergeCell ref="Y577:Z577"/>
    <mergeCell ref="AA577:AB577"/>
    <mergeCell ref="A578:C578"/>
    <mergeCell ref="D578:F578"/>
    <mergeCell ref="G578:H578"/>
    <mergeCell ref="K578:L578"/>
    <mergeCell ref="M578:O578"/>
    <mergeCell ref="A577:C577"/>
    <mergeCell ref="D577:F577"/>
    <mergeCell ref="G577:H577"/>
    <mergeCell ref="K577:L577"/>
    <mergeCell ref="M577:O577"/>
    <mergeCell ref="P577:Q577"/>
    <mergeCell ref="P580:Q580"/>
    <mergeCell ref="R580:S580"/>
    <mergeCell ref="U580:V580"/>
    <mergeCell ref="W580:X580"/>
    <mergeCell ref="Y580:Z580"/>
    <mergeCell ref="AA580:AB580"/>
    <mergeCell ref="R579:S579"/>
    <mergeCell ref="U579:V579"/>
    <mergeCell ref="W579:X579"/>
    <mergeCell ref="Y579:Z579"/>
    <mergeCell ref="AA579:AB579"/>
    <mergeCell ref="A580:C580"/>
    <mergeCell ref="D580:F580"/>
    <mergeCell ref="G580:H580"/>
    <mergeCell ref="K580:L580"/>
    <mergeCell ref="M580:O580"/>
    <mergeCell ref="A579:C579"/>
    <mergeCell ref="D579:F579"/>
    <mergeCell ref="G579:H579"/>
    <mergeCell ref="K579:L579"/>
    <mergeCell ref="M579:O579"/>
    <mergeCell ref="P579:Q579"/>
    <mergeCell ref="P582:Q582"/>
    <mergeCell ref="R582:S582"/>
    <mergeCell ref="U582:V582"/>
    <mergeCell ref="W582:X582"/>
    <mergeCell ref="Y582:Z582"/>
    <mergeCell ref="AA582:AB582"/>
    <mergeCell ref="R581:S581"/>
    <mergeCell ref="U581:V581"/>
    <mergeCell ref="W581:X581"/>
    <mergeCell ref="Y581:Z581"/>
    <mergeCell ref="AA581:AB581"/>
    <mergeCell ref="A582:C582"/>
    <mergeCell ref="D582:F582"/>
    <mergeCell ref="G582:H582"/>
    <mergeCell ref="K582:L582"/>
    <mergeCell ref="M582:O582"/>
    <mergeCell ref="A581:C581"/>
    <mergeCell ref="D581:F581"/>
    <mergeCell ref="G581:H581"/>
    <mergeCell ref="K581:L581"/>
    <mergeCell ref="M581:O581"/>
    <mergeCell ref="P581:Q581"/>
    <mergeCell ref="P584:Q584"/>
    <mergeCell ref="R584:S584"/>
    <mergeCell ref="U584:V584"/>
    <mergeCell ref="W584:X584"/>
    <mergeCell ref="Y584:Z584"/>
    <mergeCell ref="AA584:AB584"/>
    <mergeCell ref="R583:S583"/>
    <mergeCell ref="U583:V583"/>
    <mergeCell ref="W583:X583"/>
    <mergeCell ref="Y583:Z583"/>
    <mergeCell ref="AA583:AB583"/>
    <mergeCell ref="A584:C584"/>
    <mergeCell ref="D584:F584"/>
    <mergeCell ref="G584:H584"/>
    <mergeCell ref="K584:L584"/>
    <mergeCell ref="M584:O584"/>
    <mergeCell ref="A583:C583"/>
    <mergeCell ref="D583:F583"/>
    <mergeCell ref="G583:H583"/>
    <mergeCell ref="K583:L583"/>
    <mergeCell ref="M583:O583"/>
    <mergeCell ref="P583:Q583"/>
    <mergeCell ref="P586:Q586"/>
    <mergeCell ref="R586:S586"/>
    <mergeCell ref="U586:V586"/>
    <mergeCell ref="W586:X586"/>
    <mergeCell ref="Y586:Z586"/>
    <mergeCell ref="AA586:AB586"/>
    <mergeCell ref="R585:S585"/>
    <mergeCell ref="U585:V585"/>
    <mergeCell ref="W585:X585"/>
    <mergeCell ref="Y585:Z585"/>
    <mergeCell ref="AA585:AB585"/>
    <mergeCell ref="A586:C586"/>
    <mergeCell ref="D586:F586"/>
    <mergeCell ref="G586:H586"/>
    <mergeCell ref="K586:L586"/>
    <mergeCell ref="M586:O586"/>
    <mergeCell ref="A585:C585"/>
    <mergeCell ref="D585:F585"/>
    <mergeCell ref="G585:H585"/>
    <mergeCell ref="K585:L585"/>
    <mergeCell ref="M585:O585"/>
    <mergeCell ref="P585:Q585"/>
    <mergeCell ref="P588:Q588"/>
    <mergeCell ref="R588:S588"/>
    <mergeCell ref="U588:V588"/>
    <mergeCell ref="W588:X588"/>
    <mergeCell ref="Y588:Z588"/>
    <mergeCell ref="AA588:AB588"/>
    <mergeCell ref="R587:S587"/>
    <mergeCell ref="U587:V587"/>
    <mergeCell ref="W587:X587"/>
    <mergeCell ref="Y587:Z587"/>
    <mergeCell ref="AA587:AB587"/>
    <mergeCell ref="A588:C588"/>
    <mergeCell ref="D588:F588"/>
    <mergeCell ref="G588:H588"/>
    <mergeCell ref="K588:L588"/>
    <mergeCell ref="M588:O588"/>
    <mergeCell ref="A587:C587"/>
    <mergeCell ref="D587:F587"/>
    <mergeCell ref="G587:H587"/>
    <mergeCell ref="K587:L587"/>
    <mergeCell ref="M587:O587"/>
    <mergeCell ref="P587:Q587"/>
    <mergeCell ref="P590:Q590"/>
    <mergeCell ref="R590:S590"/>
    <mergeCell ref="U590:V590"/>
    <mergeCell ref="W590:X590"/>
    <mergeCell ref="Y590:Z590"/>
    <mergeCell ref="AA590:AB590"/>
    <mergeCell ref="R589:S589"/>
    <mergeCell ref="U589:V589"/>
    <mergeCell ref="W589:X589"/>
    <mergeCell ref="Y589:Z589"/>
    <mergeCell ref="AA589:AB589"/>
    <mergeCell ref="A590:C590"/>
    <mergeCell ref="D590:F590"/>
    <mergeCell ref="G590:H590"/>
    <mergeCell ref="K590:L590"/>
    <mergeCell ref="M590:O590"/>
    <mergeCell ref="A589:C589"/>
    <mergeCell ref="D589:F589"/>
    <mergeCell ref="G589:H589"/>
    <mergeCell ref="K589:L589"/>
    <mergeCell ref="M589:O589"/>
    <mergeCell ref="P589:Q589"/>
    <mergeCell ref="P592:Q592"/>
    <mergeCell ref="R592:S592"/>
    <mergeCell ref="U592:V592"/>
    <mergeCell ref="W592:X592"/>
    <mergeCell ref="Y592:Z592"/>
    <mergeCell ref="AA592:AB592"/>
    <mergeCell ref="R591:S591"/>
    <mergeCell ref="U591:V591"/>
    <mergeCell ref="W591:X591"/>
    <mergeCell ref="Y591:Z591"/>
    <mergeCell ref="AA591:AB591"/>
    <mergeCell ref="A592:C592"/>
    <mergeCell ref="D592:F592"/>
    <mergeCell ref="G592:H592"/>
    <mergeCell ref="K592:L592"/>
    <mergeCell ref="M592:O592"/>
    <mergeCell ref="A591:C591"/>
    <mergeCell ref="D591:F591"/>
    <mergeCell ref="G591:H591"/>
    <mergeCell ref="K591:L591"/>
    <mergeCell ref="M591:O591"/>
    <mergeCell ref="P591:Q591"/>
    <mergeCell ref="P594:Q594"/>
    <mergeCell ref="R594:S594"/>
    <mergeCell ref="U594:V594"/>
    <mergeCell ref="W594:X594"/>
    <mergeCell ref="Y594:Z594"/>
    <mergeCell ref="AA594:AB594"/>
    <mergeCell ref="R593:S593"/>
    <mergeCell ref="U593:V593"/>
    <mergeCell ref="W593:X593"/>
    <mergeCell ref="Y593:Z593"/>
    <mergeCell ref="AA593:AB593"/>
    <mergeCell ref="A594:C594"/>
    <mergeCell ref="D594:F594"/>
    <mergeCell ref="G594:H594"/>
    <mergeCell ref="K594:L594"/>
    <mergeCell ref="M594:O594"/>
    <mergeCell ref="A593:C593"/>
    <mergeCell ref="D593:F593"/>
    <mergeCell ref="G593:H593"/>
    <mergeCell ref="K593:L593"/>
    <mergeCell ref="M593:O593"/>
    <mergeCell ref="P593:Q593"/>
    <mergeCell ref="P596:Q596"/>
    <mergeCell ref="R596:S596"/>
    <mergeCell ref="U596:V596"/>
    <mergeCell ref="W596:X596"/>
    <mergeCell ref="Y596:Z596"/>
    <mergeCell ref="AA596:AB596"/>
    <mergeCell ref="R595:S595"/>
    <mergeCell ref="U595:V595"/>
    <mergeCell ref="W595:X595"/>
    <mergeCell ref="Y595:Z595"/>
    <mergeCell ref="AA595:AB595"/>
    <mergeCell ref="A596:C596"/>
    <mergeCell ref="D596:F596"/>
    <mergeCell ref="G596:H596"/>
    <mergeCell ref="K596:L596"/>
    <mergeCell ref="M596:O596"/>
    <mergeCell ref="A595:C595"/>
    <mergeCell ref="D595:F595"/>
    <mergeCell ref="G595:H595"/>
    <mergeCell ref="K595:L595"/>
    <mergeCell ref="M595:O595"/>
    <mergeCell ref="P595:Q595"/>
    <mergeCell ref="P598:Q598"/>
    <mergeCell ref="R598:S598"/>
    <mergeCell ref="U598:V598"/>
    <mergeCell ref="W598:X598"/>
    <mergeCell ref="Y598:Z598"/>
    <mergeCell ref="AA598:AB598"/>
    <mergeCell ref="R597:S597"/>
    <mergeCell ref="U597:V597"/>
    <mergeCell ref="W597:X597"/>
    <mergeCell ref="Y597:Z597"/>
    <mergeCell ref="AA597:AB597"/>
    <mergeCell ref="A598:C598"/>
    <mergeCell ref="D598:F598"/>
    <mergeCell ref="G598:H598"/>
    <mergeCell ref="K598:L598"/>
    <mergeCell ref="M598:O598"/>
    <mergeCell ref="A597:C597"/>
    <mergeCell ref="D597:F597"/>
    <mergeCell ref="G597:H597"/>
    <mergeCell ref="K597:L597"/>
    <mergeCell ref="M597:O597"/>
    <mergeCell ref="P597:Q597"/>
    <mergeCell ref="P600:Q600"/>
    <mergeCell ref="R600:S600"/>
    <mergeCell ref="U600:V600"/>
    <mergeCell ref="W600:X600"/>
    <mergeCell ref="Y600:Z600"/>
    <mergeCell ref="AA600:AB600"/>
    <mergeCell ref="R599:S599"/>
    <mergeCell ref="U599:V599"/>
    <mergeCell ref="W599:X599"/>
    <mergeCell ref="Y599:Z599"/>
    <mergeCell ref="AA599:AB599"/>
    <mergeCell ref="A600:C600"/>
    <mergeCell ref="D600:F600"/>
    <mergeCell ref="G600:H600"/>
    <mergeCell ref="K600:L600"/>
    <mergeCell ref="M600:O600"/>
    <mergeCell ref="A599:C599"/>
    <mergeCell ref="D599:F599"/>
    <mergeCell ref="G599:H599"/>
    <mergeCell ref="K599:L599"/>
    <mergeCell ref="M599:O599"/>
    <mergeCell ref="P599:Q599"/>
    <mergeCell ref="P602:Q602"/>
    <mergeCell ref="R602:S602"/>
    <mergeCell ref="U602:V602"/>
    <mergeCell ref="W602:X602"/>
    <mergeCell ref="Y602:Z602"/>
    <mergeCell ref="AA602:AB602"/>
    <mergeCell ref="R601:S601"/>
    <mergeCell ref="U601:V601"/>
    <mergeCell ref="W601:X601"/>
    <mergeCell ref="Y601:Z601"/>
    <mergeCell ref="AA601:AB601"/>
    <mergeCell ref="A602:C602"/>
    <mergeCell ref="D602:F602"/>
    <mergeCell ref="G602:H602"/>
    <mergeCell ref="K602:L602"/>
    <mergeCell ref="M602:O602"/>
    <mergeCell ref="A601:C601"/>
    <mergeCell ref="D601:F601"/>
    <mergeCell ref="G601:H601"/>
    <mergeCell ref="K601:L601"/>
    <mergeCell ref="M601:O601"/>
    <mergeCell ref="P601:Q601"/>
    <mergeCell ref="P604:Q604"/>
    <mergeCell ref="R604:S604"/>
    <mergeCell ref="U604:V604"/>
    <mergeCell ref="W604:X604"/>
    <mergeCell ref="Y604:Z604"/>
    <mergeCell ref="AA604:AB604"/>
    <mergeCell ref="R603:S603"/>
    <mergeCell ref="U603:V603"/>
    <mergeCell ref="W603:X603"/>
    <mergeCell ref="Y603:Z603"/>
    <mergeCell ref="AA603:AB603"/>
    <mergeCell ref="A604:C604"/>
    <mergeCell ref="D604:F604"/>
    <mergeCell ref="G604:H604"/>
    <mergeCell ref="K604:L604"/>
    <mergeCell ref="M604:O604"/>
    <mergeCell ref="A603:C603"/>
    <mergeCell ref="D603:F603"/>
    <mergeCell ref="G603:H603"/>
    <mergeCell ref="K603:L603"/>
    <mergeCell ref="M603:O603"/>
    <mergeCell ref="P603:Q603"/>
    <mergeCell ref="P606:Q606"/>
    <mergeCell ref="R606:S606"/>
    <mergeCell ref="U606:V606"/>
    <mergeCell ref="W606:X606"/>
    <mergeCell ref="Y606:Z606"/>
    <mergeCell ref="AA606:AB606"/>
    <mergeCell ref="R605:S605"/>
    <mergeCell ref="U605:V605"/>
    <mergeCell ref="W605:X605"/>
    <mergeCell ref="Y605:Z605"/>
    <mergeCell ref="AA605:AB605"/>
    <mergeCell ref="A606:C606"/>
    <mergeCell ref="D606:F606"/>
    <mergeCell ref="G606:H606"/>
    <mergeCell ref="K606:L606"/>
    <mergeCell ref="M606:O606"/>
    <mergeCell ref="A605:C605"/>
    <mergeCell ref="D605:F605"/>
    <mergeCell ref="G605:H605"/>
    <mergeCell ref="K605:L605"/>
    <mergeCell ref="M605:O605"/>
    <mergeCell ref="P605:Q605"/>
    <mergeCell ref="P608:Q608"/>
    <mergeCell ref="R608:S608"/>
    <mergeCell ref="U608:V608"/>
    <mergeCell ref="W608:X608"/>
    <mergeCell ref="Y608:Z608"/>
    <mergeCell ref="AA608:AB608"/>
    <mergeCell ref="R607:S607"/>
    <mergeCell ref="U607:V607"/>
    <mergeCell ref="W607:X607"/>
    <mergeCell ref="Y607:Z607"/>
    <mergeCell ref="AA607:AB607"/>
    <mergeCell ref="A608:C608"/>
    <mergeCell ref="D608:F608"/>
    <mergeCell ref="G608:H608"/>
    <mergeCell ref="K608:L608"/>
    <mergeCell ref="M608:O608"/>
    <mergeCell ref="A607:C607"/>
    <mergeCell ref="D607:F607"/>
    <mergeCell ref="G607:H607"/>
    <mergeCell ref="K607:L607"/>
    <mergeCell ref="M607:O607"/>
    <mergeCell ref="P607:Q607"/>
    <mergeCell ref="P610:Q610"/>
    <mergeCell ref="R610:S610"/>
    <mergeCell ref="U610:V610"/>
    <mergeCell ref="W610:X610"/>
    <mergeCell ref="Y610:Z610"/>
    <mergeCell ref="AA610:AB610"/>
    <mergeCell ref="R609:S609"/>
    <mergeCell ref="U609:V609"/>
    <mergeCell ref="W609:X609"/>
    <mergeCell ref="Y609:Z609"/>
    <mergeCell ref="AA609:AB609"/>
    <mergeCell ref="A610:C610"/>
    <mergeCell ref="D610:F610"/>
    <mergeCell ref="G610:H610"/>
    <mergeCell ref="K610:L610"/>
    <mergeCell ref="M610:O610"/>
    <mergeCell ref="A609:C609"/>
    <mergeCell ref="D609:F609"/>
    <mergeCell ref="G609:H609"/>
    <mergeCell ref="K609:L609"/>
    <mergeCell ref="M609:O609"/>
    <mergeCell ref="P609:Q609"/>
    <mergeCell ref="P612:Q612"/>
    <mergeCell ref="R612:S612"/>
    <mergeCell ref="U612:V612"/>
    <mergeCell ref="W612:X612"/>
    <mergeCell ref="Y612:Z612"/>
    <mergeCell ref="AA612:AB612"/>
    <mergeCell ref="R611:S611"/>
    <mergeCell ref="U611:V611"/>
    <mergeCell ref="W611:X611"/>
    <mergeCell ref="Y611:Z611"/>
    <mergeCell ref="AA611:AB611"/>
    <mergeCell ref="A612:C612"/>
    <mergeCell ref="D612:F612"/>
    <mergeCell ref="G612:H612"/>
    <mergeCell ref="K612:L612"/>
    <mergeCell ref="M612:O612"/>
    <mergeCell ref="A611:C611"/>
    <mergeCell ref="D611:F611"/>
    <mergeCell ref="G611:H611"/>
    <mergeCell ref="K611:L611"/>
    <mergeCell ref="M611:O611"/>
    <mergeCell ref="P611:Q611"/>
    <mergeCell ref="P614:Q614"/>
    <mergeCell ref="R614:S614"/>
    <mergeCell ref="U614:V614"/>
    <mergeCell ref="W614:X614"/>
    <mergeCell ref="Y614:Z614"/>
    <mergeCell ref="AA614:AB614"/>
    <mergeCell ref="R613:S613"/>
    <mergeCell ref="U613:V613"/>
    <mergeCell ref="W613:X613"/>
    <mergeCell ref="Y613:Z613"/>
    <mergeCell ref="AA613:AB613"/>
    <mergeCell ref="A614:C614"/>
    <mergeCell ref="D614:F614"/>
    <mergeCell ref="G614:H614"/>
    <mergeCell ref="K614:L614"/>
    <mergeCell ref="M614:O614"/>
    <mergeCell ref="A613:C613"/>
    <mergeCell ref="D613:F613"/>
    <mergeCell ref="G613:H613"/>
    <mergeCell ref="K613:L613"/>
    <mergeCell ref="M613:O613"/>
    <mergeCell ref="P613:Q613"/>
    <mergeCell ref="P616:Q616"/>
    <mergeCell ref="R616:S616"/>
    <mergeCell ref="U616:V616"/>
    <mergeCell ref="W616:X616"/>
    <mergeCell ref="Y616:Z616"/>
    <mergeCell ref="AA616:AB616"/>
    <mergeCell ref="R615:S615"/>
    <mergeCell ref="U615:V615"/>
    <mergeCell ref="W615:X615"/>
    <mergeCell ref="Y615:Z615"/>
    <mergeCell ref="AA615:AB615"/>
    <mergeCell ref="A616:C616"/>
    <mergeCell ref="D616:F616"/>
    <mergeCell ref="G616:H616"/>
    <mergeCell ref="K616:L616"/>
    <mergeCell ref="M616:O616"/>
    <mergeCell ref="A615:C615"/>
    <mergeCell ref="D615:F615"/>
    <mergeCell ref="G615:H615"/>
    <mergeCell ref="K615:L615"/>
    <mergeCell ref="M615:O615"/>
    <mergeCell ref="P615:Q615"/>
    <mergeCell ref="P618:Q618"/>
    <mergeCell ref="R618:S618"/>
    <mergeCell ref="U618:V618"/>
    <mergeCell ref="W618:X618"/>
    <mergeCell ref="Y618:Z618"/>
    <mergeCell ref="AA618:AB618"/>
    <mergeCell ref="R617:S617"/>
    <mergeCell ref="U617:V617"/>
    <mergeCell ref="W617:X617"/>
    <mergeCell ref="Y617:Z617"/>
    <mergeCell ref="AA617:AB617"/>
    <mergeCell ref="A618:C618"/>
    <mergeCell ref="D618:F618"/>
    <mergeCell ref="G618:H618"/>
    <mergeCell ref="K618:L618"/>
    <mergeCell ref="M618:O618"/>
    <mergeCell ref="A617:C617"/>
    <mergeCell ref="D617:F617"/>
    <mergeCell ref="G617:H617"/>
    <mergeCell ref="K617:L617"/>
    <mergeCell ref="M617:O617"/>
    <mergeCell ref="P617:Q617"/>
    <mergeCell ref="P620:Q620"/>
    <mergeCell ref="R620:S620"/>
    <mergeCell ref="U620:V620"/>
    <mergeCell ref="W620:X620"/>
    <mergeCell ref="Y620:Z620"/>
    <mergeCell ref="AA620:AB620"/>
    <mergeCell ref="R619:S619"/>
    <mergeCell ref="U619:V619"/>
    <mergeCell ref="W619:X619"/>
    <mergeCell ref="Y619:Z619"/>
    <mergeCell ref="AA619:AB619"/>
    <mergeCell ref="A620:C620"/>
    <mergeCell ref="D620:F620"/>
    <mergeCell ref="G620:H620"/>
    <mergeCell ref="K620:L620"/>
    <mergeCell ref="M620:O620"/>
    <mergeCell ref="A619:C619"/>
    <mergeCell ref="D619:F619"/>
    <mergeCell ref="G619:H619"/>
    <mergeCell ref="K619:L619"/>
    <mergeCell ref="M619:O619"/>
    <mergeCell ref="P619:Q619"/>
    <mergeCell ref="P622:Q622"/>
    <mergeCell ref="R622:S622"/>
    <mergeCell ref="U622:V622"/>
    <mergeCell ref="W622:X622"/>
    <mergeCell ref="Y622:Z622"/>
    <mergeCell ref="AA622:AB622"/>
    <mergeCell ref="R621:S621"/>
    <mergeCell ref="U621:V621"/>
    <mergeCell ref="W621:X621"/>
    <mergeCell ref="Y621:Z621"/>
    <mergeCell ref="AA621:AB621"/>
    <mergeCell ref="A622:C622"/>
    <mergeCell ref="D622:F622"/>
    <mergeCell ref="G622:H622"/>
    <mergeCell ref="K622:L622"/>
    <mergeCell ref="M622:O622"/>
    <mergeCell ref="A621:C621"/>
    <mergeCell ref="D621:F621"/>
    <mergeCell ref="G621:H621"/>
    <mergeCell ref="K621:L621"/>
    <mergeCell ref="M621:O621"/>
    <mergeCell ref="P621:Q621"/>
    <mergeCell ref="P624:Q624"/>
    <mergeCell ref="R624:S624"/>
    <mergeCell ref="U624:V624"/>
    <mergeCell ref="W624:X624"/>
    <mergeCell ref="Y624:Z624"/>
    <mergeCell ref="AA624:AB624"/>
    <mergeCell ref="R623:S623"/>
    <mergeCell ref="U623:V623"/>
    <mergeCell ref="W623:X623"/>
    <mergeCell ref="Y623:Z623"/>
    <mergeCell ref="AA623:AB623"/>
    <mergeCell ref="A624:C624"/>
    <mergeCell ref="D624:F624"/>
    <mergeCell ref="G624:H624"/>
    <mergeCell ref="K624:L624"/>
    <mergeCell ref="M624:O624"/>
    <mergeCell ref="A623:C623"/>
    <mergeCell ref="D623:F623"/>
    <mergeCell ref="G623:H623"/>
    <mergeCell ref="K623:L623"/>
    <mergeCell ref="M623:O623"/>
    <mergeCell ref="P623:Q623"/>
    <mergeCell ref="P626:Q626"/>
    <mergeCell ref="R626:S626"/>
    <mergeCell ref="U626:V626"/>
    <mergeCell ref="W626:X626"/>
    <mergeCell ref="Y626:Z626"/>
    <mergeCell ref="AA626:AB626"/>
    <mergeCell ref="R625:S625"/>
    <mergeCell ref="U625:V625"/>
    <mergeCell ref="W625:X625"/>
    <mergeCell ref="Y625:Z625"/>
    <mergeCell ref="AA625:AB625"/>
    <mergeCell ref="A626:C626"/>
    <mergeCell ref="D626:F626"/>
    <mergeCell ref="G626:H626"/>
    <mergeCell ref="K626:L626"/>
    <mergeCell ref="M626:O626"/>
    <mergeCell ref="A625:C625"/>
    <mergeCell ref="D625:F625"/>
    <mergeCell ref="G625:H625"/>
    <mergeCell ref="K625:L625"/>
    <mergeCell ref="M625:O625"/>
    <mergeCell ref="P625:Q625"/>
    <mergeCell ref="P628:Q628"/>
    <mergeCell ref="R628:S628"/>
    <mergeCell ref="U628:V628"/>
    <mergeCell ref="W628:X628"/>
    <mergeCell ref="Y628:Z628"/>
    <mergeCell ref="AA628:AB628"/>
    <mergeCell ref="R627:S627"/>
    <mergeCell ref="U627:V627"/>
    <mergeCell ref="W627:X627"/>
    <mergeCell ref="Y627:Z627"/>
    <mergeCell ref="AA627:AB627"/>
    <mergeCell ref="A628:C628"/>
    <mergeCell ref="D628:F628"/>
    <mergeCell ref="G628:H628"/>
    <mergeCell ref="K628:L628"/>
    <mergeCell ref="M628:O628"/>
    <mergeCell ref="A627:C627"/>
    <mergeCell ref="D627:F627"/>
    <mergeCell ref="G627:H627"/>
    <mergeCell ref="K627:L627"/>
    <mergeCell ref="M627:O627"/>
    <mergeCell ref="P627:Q627"/>
    <mergeCell ref="P630:Q630"/>
    <mergeCell ref="R630:S630"/>
    <mergeCell ref="U630:V630"/>
    <mergeCell ref="W630:X630"/>
    <mergeCell ref="Y630:Z630"/>
    <mergeCell ref="AA630:AB630"/>
    <mergeCell ref="R629:S629"/>
    <mergeCell ref="U629:V629"/>
    <mergeCell ref="W629:X629"/>
    <mergeCell ref="Y629:Z629"/>
    <mergeCell ref="AA629:AB629"/>
    <mergeCell ref="A630:C630"/>
    <mergeCell ref="D630:F630"/>
    <mergeCell ref="G630:H630"/>
    <mergeCell ref="K630:L630"/>
    <mergeCell ref="M630:O630"/>
    <mergeCell ref="A629:C629"/>
    <mergeCell ref="D629:F629"/>
    <mergeCell ref="G629:H629"/>
    <mergeCell ref="K629:L629"/>
    <mergeCell ref="M629:O629"/>
    <mergeCell ref="P629:Q629"/>
    <mergeCell ref="P632:Q632"/>
    <mergeCell ref="R632:S632"/>
    <mergeCell ref="U632:V632"/>
    <mergeCell ref="W632:X632"/>
    <mergeCell ref="Y632:Z632"/>
    <mergeCell ref="AA632:AB632"/>
    <mergeCell ref="R631:S631"/>
    <mergeCell ref="U631:V631"/>
    <mergeCell ref="W631:X631"/>
    <mergeCell ref="Y631:Z631"/>
    <mergeCell ref="AA631:AB631"/>
    <mergeCell ref="A632:C632"/>
    <mergeCell ref="D632:F632"/>
    <mergeCell ref="G632:H632"/>
    <mergeCell ref="K632:L632"/>
    <mergeCell ref="M632:O632"/>
    <mergeCell ref="A631:C631"/>
    <mergeCell ref="D631:F631"/>
    <mergeCell ref="G631:H631"/>
    <mergeCell ref="K631:L631"/>
    <mergeCell ref="M631:O631"/>
    <mergeCell ref="P631:Q631"/>
    <mergeCell ref="P634:Q634"/>
    <mergeCell ref="R634:S634"/>
    <mergeCell ref="U634:V634"/>
    <mergeCell ref="W634:X634"/>
    <mergeCell ref="Y634:Z634"/>
    <mergeCell ref="AA634:AB634"/>
    <mergeCell ref="R633:S633"/>
    <mergeCell ref="U633:V633"/>
    <mergeCell ref="W633:X633"/>
    <mergeCell ref="Y633:Z633"/>
    <mergeCell ref="AA633:AB633"/>
    <mergeCell ref="A634:C634"/>
    <mergeCell ref="D634:F634"/>
    <mergeCell ref="G634:H634"/>
    <mergeCell ref="K634:L634"/>
    <mergeCell ref="M634:O634"/>
    <mergeCell ref="A633:C633"/>
    <mergeCell ref="D633:F633"/>
    <mergeCell ref="G633:H633"/>
    <mergeCell ref="K633:L633"/>
    <mergeCell ref="M633:O633"/>
    <mergeCell ref="P633:Q633"/>
    <mergeCell ref="P636:Q636"/>
    <mergeCell ref="R636:S636"/>
    <mergeCell ref="U636:V636"/>
    <mergeCell ref="W636:X636"/>
    <mergeCell ref="Y636:Z636"/>
    <mergeCell ref="AA636:AB636"/>
    <mergeCell ref="R635:S635"/>
    <mergeCell ref="U635:V635"/>
    <mergeCell ref="W635:X635"/>
    <mergeCell ref="Y635:Z635"/>
    <mergeCell ref="AA635:AB635"/>
    <mergeCell ref="A636:C636"/>
    <mergeCell ref="D636:F636"/>
    <mergeCell ref="G636:H636"/>
    <mergeCell ref="K636:L636"/>
    <mergeCell ref="M636:O636"/>
    <mergeCell ref="A635:C635"/>
    <mergeCell ref="D635:F635"/>
    <mergeCell ref="G635:H635"/>
    <mergeCell ref="K635:L635"/>
    <mergeCell ref="M635:O635"/>
    <mergeCell ref="P635:Q635"/>
    <mergeCell ref="P638:Q638"/>
    <mergeCell ref="R638:S638"/>
    <mergeCell ref="U638:V638"/>
    <mergeCell ref="W638:X638"/>
    <mergeCell ref="Y638:Z638"/>
    <mergeCell ref="AA638:AB638"/>
    <mergeCell ref="R637:S637"/>
    <mergeCell ref="U637:V637"/>
    <mergeCell ref="W637:X637"/>
    <mergeCell ref="Y637:Z637"/>
    <mergeCell ref="AA637:AB637"/>
    <mergeCell ref="A638:C638"/>
    <mergeCell ref="D638:F638"/>
    <mergeCell ref="G638:H638"/>
    <mergeCell ref="K638:L638"/>
    <mergeCell ref="M638:O638"/>
    <mergeCell ref="A637:C637"/>
    <mergeCell ref="D637:F637"/>
    <mergeCell ref="G637:H637"/>
    <mergeCell ref="K637:L637"/>
    <mergeCell ref="M637:O637"/>
    <mergeCell ref="P637:Q637"/>
    <mergeCell ref="P640:Q640"/>
    <mergeCell ref="R640:S640"/>
    <mergeCell ref="U640:V640"/>
    <mergeCell ref="W640:X640"/>
    <mergeCell ref="Y640:Z640"/>
    <mergeCell ref="AA640:AB640"/>
    <mergeCell ref="R639:S639"/>
    <mergeCell ref="U639:V639"/>
    <mergeCell ref="W639:X639"/>
    <mergeCell ref="Y639:Z639"/>
    <mergeCell ref="AA639:AB639"/>
    <mergeCell ref="A640:C640"/>
    <mergeCell ref="D640:F640"/>
    <mergeCell ref="G640:H640"/>
    <mergeCell ref="K640:L640"/>
    <mergeCell ref="M640:O640"/>
    <mergeCell ref="A639:C639"/>
    <mergeCell ref="D639:F639"/>
    <mergeCell ref="G639:H639"/>
    <mergeCell ref="K639:L639"/>
    <mergeCell ref="M639:O639"/>
    <mergeCell ref="P639:Q639"/>
    <mergeCell ref="P642:Q642"/>
    <mergeCell ref="R642:S642"/>
    <mergeCell ref="U642:V642"/>
    <mergeCell ref="W642:X642"/>
    <mergeCell ref="Y642:Z642"/>
    <mergeCell ref="AA642:AB642"/>
    <mergeCell ref="R641:S641"/>
    <mergeCell ref="U641:V641"/>
    <mergeCell ref="W641:X641"/>
    <mergeCell ref="Y641:Z641"/>
    <mergeCell ref="AA641:AB641"/>
    <mergeCell ref="A642:C642"/>
    <mergeCell ref="D642:F642"/>
    <mergeCell ref="G642:H642"/>
    <mergeCell ref="K642:L642"/>
    <mergeCell ref="M642:O642"/>
    <mergeCell ref="A641:C641"/>
    <mergeCell ref="D641:F641"/>
    <mergeCell ref="G641:H641"/>
    <mergeCell ref="K641:L641"/>
    <mergeCell ref="M641:O641"/>
    <mergeCell ref="P641:Q641"/>
    <mergeCell ref="P644:Q644"/>
    <mergeCell ref="R644:S644"/>
    <mergeCell ref="U644:V644"/>
    <mergeCell ref="W644:X644"/>
    <mergeCell ref="Y644:Z644"/>
    <mergeCell ref="AA644:AB644"/>
    <mergeCell ref="R643:S643"/>
    <mergeCell ref="U643:V643"/>
    <mergeCell ref="W643:X643"/>
    <mergeCell ref="Y643:Z643"/>
    <mergeCell ref="AA643:AB643"/>
    <mergeCell ref="A644:C644"/>
    <mergeCell ref="D644:F644"/>
    <mergeCell ref="G644:H644"/>
    <mergeCell ref="K644:L644"/>
    <mergeCell ref="M644:O644"/>
    <mergeCell ref="A643:C643"/>
    <mergeCell ref="D643:F643"/>
    <mergeCell ref="G643:H643"/>
    <mergeCell ref="K643:L643"/>
    <mergeCell ref="M643:O643"/>
    <mergeCell ref="P643:Q643"/>
    <mergeCell ref="P646:Q646"/>
    <mergeCell ref="R646:S646"/>
    <mergeCell ref="U646:V646"/>
    <mergeCell ref="W646:X646"/>
    <mergeCell ref="Y646:Z646"/>
    <mergeCell ref="AA646:AB646"/>
    <mergeCell ref="R645:S645"/>
    <mergeCell ref="U645:V645"/>
    <mergeCell ref="W645:X645"/>
    <mergeCell ref="Y645:Z645"/>
    <mergeCell ref="AA645:AB645"/>
    <mergeCell ref="A646:C646"/>
    <mergeCell ref="D646:F646"/>
    <mergeCell ref="G646:H646"/>
    <mergeCell ref="K646:L646"/>
    <mergeCell ref="M646:O646"/>
    <mergeCell ref="A645:C645"/>
    <mergeCell ref="D645:F645"/>
    <mergeCell ref="G645:H645"/>
    <mergeCell ref="K645:L645"/>
    <mergeCell ref="M645:O645"/>
    <mergeCell ref="P645:Q645"/>
    <mergeCell ref="P648:Q648"/>
    <mergeCell ref="R648:S648"/>
    <mergeCell ref="U648:V648"/>
    <mergeCell ref="W648:X648"/>
    <mergeCell ref="Y648:Z648"/>
    <mergeCell ref="AA648:AB648"/>
    <mergeCell ref="R647:S647"/>
    <mergeCell ref="U647:V647"/>
    <mergeCell ref="W647:X647"/>
    <mergeCell ref="Y647:Z647"/>
    <mergeCell ref="AA647:AB647"/>
    <mergeCell ref="A648:C648"/>
    <mergeCell ref="D648:F648"/>
    <mergeCell ref="G648:H648"/>
    <mergeCell ref="K648:L648"/>
    <mergeCell ref="M648:O648"/>
    <mergeCell ref="A647:C647"/>
    <mergeCell ref="D647:F647"/>
    <mergeCell ref="G647:H647"/>
    <mergeCell ref="K647:L647"/>
    <mergeCell ref="M647:O647"/>
    <mergeCell ref="P647:Q647"/>
    <mergeCell ref="P650:Q650"/>
    <mergeCell ref="R650:S650"/>
    <mergeCell ref="U650:V650"/>
    <mergeCell ref="W650:X650"/>
    <mergeCell ref="Y650:Z650"/>
    <mergeCell ref="AA650:AB650"/>
    <mergeCell ref="R649:S649"/>
    <mergeCell ref="U649:V649"/>
    <mergeCell ref="W649:X649"/>
    <mergeCell ref="Y649:Z649"/>
    <mergeCell ref="AA649:AB649"/>
    <mergeCell ref="A650:C650"/>
    <mergeCell ref="D650:F650"/>
    <mergeCell ref="G650:H650"/>
    <mergeCell ref="K650:L650"/>
    <mergeCell ref="M650:O650"/>
    <mergeCell ref="A649:C649"/>
    <mergeCell ref="D649:F649"/>
    <mergeCell ref="G649:H649"/>
    <mergeCell ref="K649:L649"/>
    <mergeCell ref="M649:O649"/>
    <mergeCell ref="P649:Q649"/>
    <mergeCell ref="P652:Q652"/>
    <mergeCell ref="R652:S652"/>
    <mergeCell ref="U652:V652"/>
    <mergeCell ref="W652:X652"/>
    <mergeCell ref="Y652:Z652"/>
    <mergeCell ref="AA652:AB652"/>
    <mergeCell ref="R651:S651"/>
    <mergeCell ref="U651:V651"/>
    <mergeCell ref="W651:X651"/>
    <mergeCell ref="Y651:Z651"/>
    <mergeCell ref="AA651:AB651"/>
    <mergeCell ref="A652:C652"/>
    <mergeCell ref="D652:F652"/>
    <mergeCell ref="G652:H652"/>
    <mergeCell ref="K652:L652"/>
    <mergeCell ref="M652:O652"/>
    <mergeCell ref="A651:C651"/>
    <mergeCell ref="D651:F651"/>
    <mergeCell ref="G651:H651"/>
    <mergeCell ref="K651:L651"/>
    <mergeCell ref="M651:O651"/>
    <mergeCell ref="P651:Q651"/>
    <mergeCell ref="P654:Q654"/>
    <mergeCell ref="R654:S654"/>
    <mergeCell ref="U654:V654"/>
    <mergeCell ref="W654:X654"/>
    <mergeCell ref="Y654:Z654"/>
    <mergeCell ref="AA654:AB654"/>
    <mergeCell ref="R653:S653"/>
    <mergeCell ref="U653:V653"/>
    <mergeCell ref="W653:X653"/>
    <mergeCell ref="Y653:Z653"/>
    <mergeCell ref="AA653:AB653"/>
    <mergeCell ref="A654:C654"/>
    <mergeCell ref="D654:F654"/>
    <mergeCell ref="G654:H654"/>
    <mergeCell ref="K654:L654"/>
    <mergeCell ref="M654:O654"/>
    <mergeCell ref="A653:C653"/>
    <mergeCell ref="D653:F653"/>
    <mergeCell ref="G653:H653"/>
    <mergeCell ref="K653:L653"/>
    <mergeCell ref="M653:O653"/>
    <mergeCell ref="P653:Q653"/>
    <mergeCell ref="P656:Q656"/>
    <mergeCell ref="R656:S656"/>
    <mergeCell ref="U656:V656"/>
    <mergeCell ref="W656:X656"/>
    <mergeCell ref="Y656:Z656"/>
    <mergeCell ref="AA656:AB656"/>
    <mergeCell ref="R655:S655"/>
    <mergeCell ref="U655:V655"/>
    <mergeCell ref="W655:X655"/>
    <mergeCell ref="Y655:Z655"/>
    <mergeCell ref="AA655:AB655"/>
    <mergeCell ref="A656:C656"/>
    <mergeCell ref="D656:F656"/>
    <mergeCell ref="G656:H656"/>
    <mergeCell ref="K656:L656"/>
    <mergeCell ref="M656:O656"/>
    <mergeCell ref="A655:C655"/>
    <mergeCell ref="D655:F655"/>
    <mergeCell ref="G655:H655"/>
    <mergeCell ref="K655:L655"/>
    <mergeCell ref="M655:O655"/>
    <mergeCell ref="P655:Q655"/>
    <mergeCell ref="P658:Q658"/>
    <mergeCell ref="R658:S658"/>
    <mergeCell ref="U658:V658"/>
    <mergeCell ref="W658:X658"/>
    <mergeCell ref="Y658:Z658"/>
    <mergeCell ref="AA658:AB658"/>
    <mergeCell ref="R657:S657"/>
    <mergeCell ref="U657:V657"/>
    <mergeCell ref="W657:X657"/>
    <mergeCell ref="Y657:Z657"/>
    <mergeCell ref="AA657:AB657"/>
    <mergeCell ref="A658:C658"/>
    <mergeCell ref="D658:F658"/>
    <mergeCell ref="G658:H658"/>
    <mergeCell ref="K658:L658"/>
    <mergeCell ref="M658:O658"/>
    <mergeCell ref="A657:C657"/>
    <mergeCell ref="D657:F657"/>
    <mergeCell ref="G657:H657"/>
    <mergeCell ref="K657:L657"/>
    <mergeCell ref="M657:O657"/>
    <mergeCell ref="P657:Q657"/>
    <mergeCell ref="P660:Q660"/>
    <mergeCell ref="R660:S660"/>
    <mergeCell ref="U660:V660"/>
    <mergeCell ref="W660:X660"/>
    <mergeCell ref="Y660:Z660"/>
    <mergeCell ref="AA660:AB660"/>
    <mergeCell ref="R659:S659"/>
    <mergeCell ref="U659:V659"/>
    <mergeCell ref="W659:X659"/>
    <mergeCell ref="Y659:Z659"/>
    <mergeCell ref="AA659:AB659"/>
    <mergeCell ref="A660:C660"/>
    <mergeCell ref="D660:F660"/>
    <mergeCell ref="G660:H660"/>
    <mergeCell ref="K660:L660"/>
    <mergeCell ref="M660:O660"/>
    <mergeCell ref="A659:C659"/>
    <mergeCell ref="D659:F659"/>
    <mergeCell ref="G659:H659"/>
    <mergeCell ref="K659:L659"/>
    <mergeCell ref="M659:O659"/>
    <mergeCell ref="P659:Q659"/>
    <mergeCell ref="P662:Q662"/>
    <mergeCell ref="R662:S662"/>
    <mergeCell ref="U662:V662"/>
    <mergeCell ref="W662:X662"/>
    <mergeCell ref="Y662:Z662"/>
    <mergeCell ref="AA662:AB662"/>
    <mergeCell ref="R661:S661"/>
    <mergeCell ref="U661:V661"/>
    <mergeCell ref="W661:X661"/>
    <mergeCell ref="Y661:Z661"/>
    <mergeCell ref="AA661:AB661"/>
    <mergeCell ref="A662:C662"/>
    <mergeCell ref="D662:F662"/>
    <mergeCell ref="G662:H662"/>
    <mergeCell ref="K662:L662"/>
    <mergeCell ref="M662:O662"/>
    <mergeCell ref="A661:C661"/>
    <mergeCell ref="D661:F661"/>
    <mergeCell ref="G661:H661"/>
    <mergeCell ref="K661:L661"/>
    <mergeCell ref="M661:O661"/>
    <mergeCell ref="P661:Q661"/>
    <mergeCell ref="P664:Q664"/>
    <mergeCell ref="R664:S664"/>
    <mergeCell ref="U664:V664"/>
    <mergeCell ref="W664:X664"/>
    <mergeCell ref="Y664:Z664"/>
    <mergeCell ref="AA664:AB664"/>
    <mergeCell ref="R663:S663"/>
    <mergeCell ref="U663:V663"/>
    <mergeCell ref="W663:X663"/>
    <mergeCell ref="Y663:Z663"/>
    <mergeCell ref="AA663:AB663"/>
    <mergeCell ref="A664:C664"/>
    <mergeCell ref="D664:F664"/>
    <mergeCell ref="G664:H664"/>
    <mergeCell ref="K664:L664"/>
    <mergeCell ref="M664:O664"/>
    <mergeCell ref="A663:C663"/>
    <mergeCell ref="D663:F663"/>
    <mergeCell ref="G663:H663"/>
    <mergeCell ref="K663:L663"/>
    <mergeCell ref="M663:O663"/>
    <mergeCell ref="P663:Q663"/>
    <mergeCell ref="P666:Q666"/>
    <mergeCell ref="R666:S666"/>
    <mergeCell ref="U666:V666"/>
    <mergeCell ref="W666:X666"/>
    <mergeCell ref="Y666:Z666"/>
    <mergeCell ref="AA666:AB666"/>
    <mergeCell ref="R665:S665"/>
    <mergeCell ref="U665:V665"/>
    <mergeCell ref="W665:X665"/>
    <mergeCell ref="Y665:Z665"/>
    <mergeCell ref="AA665:AB665"/>
    <mergeCell ref="A666:C666"/>
    <mergeCell ref="D666:F666"/>
    <mergeCell ref="G666:H666"/>
    <mergeCell ref="K666:L666"/>
    <mergeCell ref="M666:O666"/>
    <mergeCell ref="A665:C665"/>
    <mergeCell ref="D665:F665"/>
    <mergeCell ref="G665:H665"/>
    <mergeCell ref="K665:L665"/>
    <mergeCell ref="M665:O665"/>
    <mergeCell ref="P665:Q665"/>
    <mergeCell ref="P668:Q668"/>
    <mergeCell ref="R668:S668"/>
    <mergeCell ref="U668:V668"/>
    <mergeCell ref="W668:X668"/>
    <mergeCell ref="Y668:Z668"/>
    <mergeCell ref="AA668:AB668"/>
    <mergeCell ref="R667:S667"/>
    <mergeCell ref="U667:V667"/>
    <mergeCell ref="W667:X667"/>
    <mergeCell ref="Y667:Z667"/>
    <mergeCell ref="AA667:AB667"/>
    <mergeCell ref="A668:C668"/>
    <mergeCell ref="D668:F668"/>
    <mergeCell ref="G668:H668"/>
    <mergeCell ref="K668:L668"/>
    <mergeCell ref="M668:O668"/>
    <mergeCell ref="A667:C667"/>
    <mergeCell ref="D667:F667"/>
    <mergeCell ref="G667:H667"/>
    <mergeCell ref="K667:L667"/>
    <mergeCell ref="M667:O667"/>
    <mergeCell ref="P667:Q667"/>
    <mergeCell ref="P670:Q670"/>
    <mergeCell ref="R670:S670"/>
    <mergeCell ref="U670:V670"/>
    <mergeCell ref="W670:X670"/>
    <mergeCell ref="Y670:Z670"/>
    <mergeCell ref="AA670:AB670"/>
    <mergeCell ref="R669:S669"/>
    <mergeCell ref="U669:V669"/>
    <mergeCell ref="W669:X669"/>
    <mergeCell ref="Y669:Z669"/>
    <mergeCell ref="AA669:AB669"/>
    <mergeCell ref="A670:C670"/>
    <mergeCell ref="D670:F670"/>
    <mergeCell ref="G670:H670"/>
    <mergeCell ref="K670:L670"/>
    <mergeCell ref="M670:O670"/>
    <mergeCell ref="A669:C669"/>
    <mergeCell ref="D669:F669"/>
    <mergeCell ref="G669:H669"/>
    <mergeCell ref="K669:L669"/>
    <mergeCell ref="M669:O669"/>
    <mergeCell ref="P669:Q669"/>
    <mergeCell ref="P672:Q672"/>
    <mergeCell ref="R672:S672"/>
    <mergeCell ref="U672:V672"/>
    <mergeCell ref="W672:X672"/>
    <mergeCell ref="Y672:Z672"/>
    <mergeCell ref="AA672:AB672"/>
    <mergeCell ref="R671:S671"/>
    <mergeCell ref="U671:V671"/>
    <mergeCell ref="W671:X671"/>
    <mergeCell ref="Y671:Z671"/>
    <mergeCell ref="AA671:AB671"/>
    <mergeCell ref="A672:C672"/>
    <mergeCell ref="D672:F672"/>
    <mergeCell ref="G672:H672"/>
    <mergeCell ref="K672:L672"/>
    <mergeCell ref="M672:O672"/>
    <mergeCell ref="A671:C671"/>
    <mergeCell ref="D671:F671"/>
    <mergeCell ref="G671:H671"/>
    <mergeCell ref="K671:L671"/>
    <mergeCell ref="M671:O671"/>
    <mergeCell ref="P671:Q671"/>
    <mergeCell ref="P674:Q674"/>
    <mergeCell ref="R674:S674"/>
    <mergeCell ref="U674:V674"/>
    <mergeCell ref="W674:X674"/>
    <mergeCell ref="Y674:Z674"/>
    <mergeCell ref="AA674:AB674"/>
    <mergeCell ref="R673:S673"/>
    <mergeCell ref="U673:V673"/>
    <mergeCell ref="W673:X673"/>
    <mergeCell ref="Y673:Z673"/>
    <mergeCell ref="AA673:AB673"/>
    <mergeCell ref="A674:C674"/>
    <mergeCell ref="D674:F674"/>
    <mergeCell ref="G674:H674"/>
    <mergeCell ref="K674:L674"/>
    <mergeCell ref="M674:O674"/>
    <mergeCell ref="A673:C673"/>
    <mergeCell ref="D673:F673"/>
    <mergeCell ref="G673:H673"/>
    <mergeCell ref="K673:L673"/>
    <mergeCell ref="M673:O673"/>
    <mergeCell ref="P673:Q673"/>
    <mergeCell ref="P676:Q676"/>
    <mergeCell ref="R676:S676"/>
    <mergeCell ref="U676:V676"/>
    <mergeCell ref="W676:X676"/>
    <mergeCell ref="Y676:Z676"/>
    <mergeCell ref="AA676:AB676"/>
    <mergeCell ref="R675:S675"/>
    <mergeCell ref="U675:V675"/>
    <mergeCell ref="W675:X675"/>
    <mergeCell ref="Y675:Z675"/>
    <mergeCell ref="AA675:AB675"/>
    <mergeCell ref="A676:C676"/>
    <mergeCell ref="D676:F676"/>
    <mergeCell ref="G676:H676"/>
    <mergeCell ref="K676:L676"/>
    <mergeCell ref="M676:O676"/>
    <mergeCell ref="A675:C675"/>
    <mergeCell ref="D675:F675"/>
    <mergeCell ref="G675:H675"/>
    <mergeCell ref="K675:L675"/>
    <mergeCell ref="M675:O675"/>
    <mergeCell ref="P675:Q675"/>
    <mergeCell ref="P678:Q678"/>
    <mergeCell ref="R678:S678"/>
    <mergeCell ref="U678:V678"/>
    <mergeCell ref="W678:X678"/>
    <mergeCell ref="Y678:Z678"/>
    <mergeCell ref="AA678:AB678"/>
    <mergeCell ref="R677:S677"/>
    <mergeCell ref="U677:V677"/>
    <mergeCell ref="W677:X677"/>
    <mergeCell ref="Y677:Z677"/>
    <mergeCell ref="AA677:AB677"/>
    <mergeCell ref="A678:C678"/>
    <mergeCell ref="D678:F678"/>
    <mergeCell ref="G678:H678"/>
    <mergeCell ref="K678:L678"/>
    <mergeCell ref="M678:O678"/>
    <mergeCell ref="A677:C677"/>
    <mergeCell ref="D677:F677"/>
    <mergeCell ref="G677:H677"/>
    <mergeCell ref="K677:L677"/>
    <mergeCell ref="M677:O677"/>
    <mergeCell ref="P677:Q677"/>
    <mergeCell ref="P680:Q680"/>
    <mergeCell ref="R680:S680"/>
    <mergeCell ref="U680:V680"/>
    <mergeCell ref="W680:X680"/>
    <mergeCell ref="Y680:Z680"/>
    <mergeCell ref="AA680:AB680"/>
    <mergeCell ref="R679:S679"/>
    <mergeCell ref="U679:V679"/>
    <mergeCell ref="W679:X679"/>
    <mergeCell ref="Y679:Z679"/>
    <mergeCell ref="AA679:AB679"/>
    <mergeCell ref="A680:C680"/>
    <mergeCell ref="D680:F680"/>
    <mergeCell ref="G680:H680"/>
    <mergeCell ref="K680:L680"/>
    <mergeCell ref="M680:O680"/>
    <mergeCell ref="A679:C679"/>
    <mergeCell ref="D679:F679"/>
    <mergeCell ref="G679:H679"/>
    <mergeCell ref="K679:L679"/>
    <mergeCell ref="M679:O679"/>
    <mergeCell ref="P679:Q679"/>
    <mergeCell ref="P682:Q682"/>
    <mergeCell ref="R682:S682"/>
    <mergeCell ref="U682:V682"/>
    <mergeCell ref="W682:X682"/>
    <mergeCell ref="Y682:Z682"/>
    <mergeCell ref="AA682:AB682"/>
    <mergeCell ref="R681:S681"/>
    <mergeCell ref="U681:V681"/>
    <mergeCell ref="W681:X681"/>
    <mergeCell ref="Y681:Z681"/>
    <mergeCell ref="AA681:AB681"/>
    <mergeCell ref="A682:C682"/>
    <mergeCell ref="D682:F682"/>
    <mergeCell ref="G682:H682"/>
    <mergeCell ref="K682:L682"/>
    <mergeCell ref="M682:O682"/>
    <mergeCell ref="A681:C681"/>
    <mergeCell ref="D681:F681"/>
    <mergeCell ref="G681:H681"/>
    <mergeCell ref="K681:L681"/>
    <mergeCell ref="M681:O681"/>
    <mergeCell ref="P681:Q681"/>
    <mergeCell ref="P684:Q684"/>
    <mergeCell ref="R684:S684"/>
    <mergeCell ref="U684:V684"/>
    <mergeCell ref="W684:X684"/>
    <mergeCell ref="Y684:Z684"/>
    <mergeCell ref="AA684:AB684"/>
    <mergeCell ref="R683:S683"/>
    <mergeCell ref="U683:V683"/>
    <mergeCell ref="W683:X683"/>
    <mergeCell ref="Y683:Z683"/>
    <mergeCell ref="AA683:AB683"/>
    <mergeCell ref="A684:C684"/>
    <mergeCell ref="D684:F684"/>
    <mergeCell ref="G684:H684"/>
    <mergeCell ref="K684:L684"/>
    <mergeCell ref="M684:O684"/>
    <mergeCell ref="A683:C683"/>
    <mergeCell ref="D683:F683"/>
    <mergeCell ref="G683:H683"/>
    <mergeCell ref="K683:L683"/>
    <mergeCell ref="M683:O683"/>
    <mergeCell ref="P683:Q683"/>
    <mergeCell ref="P686:Q686"/>
    <mergeCell ref="R686:S686"/>
    <mergeCell ref="U686:V686"/>
    <mergeCell ref="W686:X686"/>
    <mergeCell ref="Y686:Z686"/>
    <mergeCell ref="AA686:AB686"/>
    <mergeCell ref="R685:S685"/>
    <mergeCell ref="U685:V685"/>
    <mergeCell ref="W685:X685"/>
    <mergeCell ref="Y685:Z685"/>
    <mergeCell ref="AA685:AB685"/>
    <mergeCell ref="A686:C686"/>
    <mergeCell ref="D686:F686"/>
    <mergeCell ref="G686:H686"/>
    <mergeCell ref="K686:L686"/>
    <mergeCell ref="M686:O686"/>
    <mergeCell ref="A685:C685"/>
    <mergeCell ref="D685:F685"/>
    <mergeCell ref="G685:H685"/>
    <mergeCell ref="K685:L685"/>
    <mergeCell ref="M685:O685"/>
    <mergeCell ref="P685:Q685"/>
    <mergeCell ref="P688:Q688"/>
    <mergeCell ref="R688:S688"/>
    <mergeCell ref="U688:V688"/>
    <mergeCell ref="W688:X688"/>
    <mergeCell ref="Y688:Z688"/>
    <mergeCell ref="AA688:AB688"/>
    <mergeCell ref="R687:S687"/>
    <mergeCell ref="U687:V687"/>
    <mergeCell ref="W687:X687"/>
    <mergeCell ref="Y687:Z687"/>
    <mergeCell ref="AA687:AB687"/>
    <mergeCell ref="A688:C688"/>
    <mergeCell ref="D688:F688"/>
    <mergeCell ref="G688:H688"/>
    <mergeCell ref="K688:L688"/>
    <mergeCell ref="M688:O688"/>
    <mergeCell ref="A687:C687"/>
    <mergeCell ref="D687:F687"/>
    <mergeCell ref="G687:H687"/>
    <mergeCell ref="K687:L687"/>
    <mergeCell ref="M687:O687"/>
    <mergeCell ref="P687:Q687"/>
    <mergeCell ref="P690:Q690"/>
    <mergeCell ref="R690:S690"/>
    <mergeCell ref="U690:V690"/>
    <mergeCell ref="W690:X690"/>
    <mergeCell ref="Y690:Z690"/>
    <mergeCell ref="AA690:AB690"/>
    <mergeCell ref="R689:S689"/>
    <mergeCell ref="U689:V689"/>
    <mergeCell ref="W689:X689"/>
    <mergeCell ref="Y689:Z689"/>
    <mergeCell ref="AA689:AB689"/>
    <mergeCell ref="A690:C690"/>
    <mergeCell ref="D690:F690"/>
    <mergeCell ref="G690:H690"/>
    <mergeCell ref="K690:L690"/>
    <mergeCell ref="M690:O690"/>
    <mergeCell ref="A689:C689"/>
    <mergeCell ref="D689:F689"/>
    <mergeCell ref="G689:H689"/>
    <mergeCell ref="K689:L689"/>
    <mergeCell ref="M689:O689"/>
    <mergeCell ref="P689:Q689"/>
    <mergeCell ref="P692:Q692"/>
    <mergeCell ref="R692:S692"/>
    <mergeCell ref="U692:V692"/>
    <mergeCell ref="W692:X692"/>
    <mergeCell ref="Y692:Z692"/>
    <mergeCell ref="AA692:AB692"/>
    <mergeCell ref="R691:S691"/>
    <mergeCell ref="U691:V691"/>
    <mergeCell ref="W691:X691"/>
    <mergeCell ref="Y691:Z691"/>
    <mergeCell ref="AA691:AB691"/>
    <mergeCell ref="A692:C692"/>
    <mergeCell ref="D692:F692"/>
    <mergeCell ref="G692:H692"/>
    <mergeCell ref="K692:L692"/>
    <mergeCell ref="M692:O692"/>
    <mergeCell ref="A691:C691"/>
    <mergeCell ref="D691:F691"/>
    <mergeCell ref="G691:H691"/>
    <mergeCell ref="K691:L691"/>
    <mergeCell ref="M691:O691"/>
    <mergeCell ref="P691:Q691"/>
    <mergeCell ref="P694:Q694"/>
    <mergeCell ref="R694:S694"/>
    <mergeCell ref="U694:V694"/>
    <mergeCell ref="W694:X694"/>
    <mergeCell ref="Y694:Z694"/>
    <mergeCell ref="AA694:AB694"/>
    <mergeCell ref="R693:S693"/>
    <mergeCell ref="U693:V693"/>
    <mergeCell ref="W693:X693"/>
    <mergeCell ref="Y693:Z693"/>
    <mergeCell ref="AA693:AB693"/>
    <mergeCell ref="A694:C694"/>
    <mergeCell ref="D694:F694"/>
    <mergeCell ref="G694:H694"/>
    <mergeCell ref="K694:L694"/>
    <mergeCell ref="M694:O694"/>
    <mergeCell ref="A693:C693"/>
    <mergeCell ref="D693:F693"/>
    <mergeCell ref="G693:H693"/>
    <mergeCell ref="K693:L693"/>
    <mergeCell ref="M693:O693"/>
    <mergeCell ref="P693:Q693"/>
    <mergeCell ref="P696:Q696"/>
    <mergeCell ref="R696:S696"/>
    <mergeCell ref="U696:V696"/>
    <mergeCell ref="W696:X696"/>
    <mergeCell ref="Y696:Z696"/>
    <mergeCell ref="AA696:AB696"/>
    <mergeCell ref="R695:S695"/>
    <mergeCell ref="U695:V695"/>
    <mergeCell ref="W695:X695"/>
    <mergeCell ref="Y695:Z695"/>
    <mergeCell ref="AA695:AB695"/>
    <mergeCell ref="A696:C696"/>
    <mergeCell ref="D696:F696"/>
    <mergeCell ref="G696:H696"/>
    <mergeCell ref="K696:L696"/>
    <mergeCell ref="M696:O696"/>
    <mergeCell ref="A695:C695"/>
    <mergeCell ref="D695:F695"/>
    <mergeCell ref="G695:H695"/>
    <mergeCell ref="K695:L695"/>
    <mergeCell ref="M695:O695"/>
    <mergeCell ref="P695:Q695"/>
    <mergeCell ref="P698:Q698"/>
    <mergeCell ref="R698:S698"/>
    <mergeCell ref="U698:V698"/>
    <mergeCell ref="W698:X698"/>
    <mergeCell ref="Y698:Z698"/>
    <mergeCell ref="AA698:AB698"/>
    <mergeCell ref="R697:S697"/>
    <mergeCell ref="U697:V697"/>
    <mergeCell ref="W697:X697"/>
    <mergeCell ref="Y697:Z697"/>
    <mergeCell ref="AA697:AB697"/>
    <mergeCell ref="A698:C698"/>
    <mergeCell ref="D698:F698"/>
    <mergeCell ref="G698:H698"/>
    <mergeCell ref="K698:L698"/>
    <mergeCell ref="M698:O698"/>
    <mergeCell ref="A697:C697"/>
    <mergeCell ref="D697:F697"/>
    <mergeCell ref="G697:H697"/>
    <mergeCell ref="K697:L697"/>
    <mergeCell ref="M697:O697"/>
    <mergeCell ref="P697:Q697"/>
    <mergeCell ref="P700:Q700"/>
    <mergeCell ref="R700:S700"/>
    <mergeCell ref="U700:V700"/>
    <mergeCell ref="W700:X700"/>
    <mergeCell ref="Y700:Z700"/>
    <mergeCell ref="AA700:AB700"/>
    <mergeCell ref="R699:S699"/>
    <mergeCell ref="U699:V699"/>
    <mergeCell ref="W699:X699"/>
    <mergeCell ref="Y699:Z699"/>
    <mergeCell ref="AA699:AB699"/>
    <mergeCell ref="A700:C700"/>
    <mergeCell ref="D700:F700"/>
    <mergeCell ref="G700:H700"/>
    <mergeCell ref="K700:L700"/>
    <mergeCell ref="M700:O700"/>
    <mergeCell ref="A699:C699"/>
    <mergeCell ref="D699:F699"/>
    <mergeCell ref="G699:H699"/>
    <mergeCell ref="K699:L699"/>
    <mergeCell ref="M699:O699"/>
    <mergeCell ref="P699:Q699"/>
    <mergeCell ref="P702:Q702"/>
    <mergeCell ref="R702:S702"/>
    <mergeCell ref="U702:V702"/>
    <mergeCell ref="W702:X702"/>
    <mergeCell ref="Y702:Z702"/>
    <mergeCell ref="AA702:AB702"/>
    <mergeCell ref="R701:S701"/>
    <mergeCell ref="U701:V701"/>
    <mergeCell ref="W701:X701"/>
    <mergeCell ref="Y701:Z701"/>
    <mergeCell ref="AA701:AB701"/>
    <mergeCell ref="A702:C702"/>
    <mergeCell ref="D702:F702"/>
    <mergeCell ref="G702:H702"/>
    <mergeCell ref="K702:L702"/>
    <mergeCell ref="M702:O702"/>
    <mergeCell ref="A701:C701"/>
    <mergeCell ref="D701:F701"/>
    <mergeCell ref="G701:H701"/>
    <mergeCell ref="K701:L701"/>
    <mergeCell ref="M701:O701"/>
    <mergeCell ref="P701:Q701"/>
    <mergeCell ref="P704:Q704"/>
    <mergeCell ref="R704:S704"/>
    <mergeCell ref="U704:V704"/>
    <mergeCell ref="W704:X704"/>
    <mergeCell ref="Y704:Z704"/>
    <mergeCell ref="AA704:AB704"/>
    <mergeCell ref="R703:S703"/>
    <mergeCell ref="U703:V703"/>
    <mergeCell ref="W703:X703"/>
    <mergeCell ref="Y703:Z703"/>
    <mergeCell ref="AA703:AB703"/>
    <mergeCell ref="A704:C704"/>
    <mergeCell ref="D704:F704"/>
    <mergeCell ref="G704:H704"/>
    <mergeCell ref="K704:L704"/>
    <mergeCell ref="M704:O704"/>
    <mergeCell ref="A703:C703"/>
    <mergeCell ref="D703:F703"/>
    <mergeCell ref="G703:H703"/>
    <mergeCell ref="K703:L703"/>
    <mergeCell ref="M703:O703"/>
    <mergeCell ref="P703:Q703"/>
    <mergeCell ref="P706:Q706"/>
    <mergeCell ref="R706:S706"/>
    <mergeCell ref="U706:V706"/>
    <mergeCell ref="W706:X706"/>
    <mergeCell ref="Y706:Z706"/>
    <mergeCell ref="AA706:AB706"/>
    <mergeCell ref="R705:S705"/>
    <mergeCell ref="U705:V705"/>
    <mergeCell ref="W705:X705"/>
    <mergeCell ref="Y705:Z705"/>
    <mergeCell ref="AA705:AB705"/>
    <mergeCell ref="A706:C706"/>
    <mergeCell ref="D706:F706"/>
    <mergeCell ref="G706:H706"/>
    <mergeCell ref="K706:L706"/>
    <mergeCell ref="M706:O706"/>
    <mergeCell ref="A705:C705"/>
    <mergeCell ref="D705:F705"/>
    <mergeCell ref="G705:H705"/>
    <mergeCell ref="K705:L705"/>
    <mergeCell ref="M705:O705"/>
    <mergeCell ref="P705:Q705"/>
    <mergeCell ref="P708:Q708"/>
    <mergeCell ref="R708:S708"/>
    <mergeCell ref="U708:V708"/>
    <mergeCell ref="W708:X708"/>
    <mergeCell ref="Y708:Z708"/>
    <mergeCell ref="AA708:AB708"/>
    <mergeCell ref="R707:S707"/>
    <mergeCell ref="U707:V707"/>
    <mergeCell ref="W707:X707"/>
    <mergeCell ref="Y707:Z707"/>
    <mergeCell ref="AA707:AB707"/>
    <mergeCell ref="A708:C708"/>
    <mergeCell ref="D708:F708"/>
    <mergeCell ref="G708:H708"/>
    <mergeCell ref="K708:L708"/>
    <mergeCell ref="M708:O708"/>
    <mergeCell ref="A707:C707"/>
    <mergeCell ref="D707:F707"/>
    <mergeCell ref="G707:H707"/>
    <mergeCell ref="K707:L707"/>
    <mergeCell ref="M707:O707"/>
    <mergeCell ref="P707:Q707"/>
    <mergeCell ref="P710:Q710"/>
    <mergeCell ref="R710:S710"/>
    <mergeCell ref="U710:V710"/>
    <mergeCell ref="W710:X710"/>
    <mergeCell ref="Y710:Z710"/>
    <mergeCell ref="AA710:AB710"/>
    <mergeCell ref="R709:S709"/>
    <mergeCell ref="U709:V709"/>
    <mergeCell ref="W709:X709"/>
    <mergeCell ref="Y709:Z709"/>
    <mergeCell ref="AA709:AB709"/>
    <mergeCell ref="A710:C710"/>
    <mergeCell ref="D710:F710"/>
    <mergeCell ref="G710:H710"/>
    <mergeCell ref="K710:L710"/>
    <mergeCell ref="M710:O710"/>
    <mergeCell ref="A709:C709"/>
    <mergeCell ref="D709:F709"/>
    <mergeCell ref="G709:H709"/>
    <mergeCell ref="K709:L709"/>
    <mergeCell ref="M709:O709"/>
    <mergeCell ref="P709:Q709"/>
    <mergeCell ref="P712:Q712"/>
    <mergeCell ref="R712:S712"/>
    <mergeCell ref="U712:V712"/>
    <mergeCell ref="W712:X712"/>
    <mergeCell ref="Y712:Z712"/>
    <mergeCell ref="AA712:AB712"/>
    <mergeCell ref="R711:S711"/>
    <mergeCell ref="U711:V711"/>
    <mergeCell ref="W711:X711"/>
    <mergeCell ref="Y711:Z711"/>
    <mergeCell ref="AA711:AB711"/>
    <mergeCell ref="A712:C712"/>
    <mergeCell ref="D712:F712"/>
    <mergeCell ref="G712:H712"/>
    <mergeCell ref="K712:L712"/>
    <mergeCell ref="M712:O712"/>
    <mergeCell ref="A711:C711"/>
    <mergeCell ref="D711:F711"/>
    <mergeCell ref="G711:H711"/>
    <mergeCell ref="K711:L711"/>
    <mergeCell ref="M711:O711"/>
    <mergeCell ref="P711:Q711"/>
    <mergeCell ref="P714:Q714"/>
    <mergeCell ref="R714:S714"/>
    <mergeCell ref="U714:V714"/>
    <mergeCell ref="W714:X714"/>
    <mergeCell ref="Y714:Z714"/>
    <mergeCell ref="AA714:AB714"/>
    <mergeCell ref="R713:S713"/>
    <mergeCell ref="U713:V713"/>
    <mergeCell ref="W713:X713"/>
    <mergeCell ref="Y713:Z713"/>
    <mergeCell ref="AA713:AB713"/>
    <mergeCell ref="A714:C714"/>
    <mergeCell ref="D714:F714"/>
    <mergeCell ref="G714:H714"/>
    <mergeCell ref="K714:L714"/>
    <mergeCell ref="M714:O714"/>
    <mergeCell ref="A713:C713"/>
    <mergeCell ref="D713:F713"/>
    <mergeCell ref="G713:H713"/>
    <mergeCell ref="K713:L713"/>
    <mergeCell ref="M713:O713"/>
    <mergeCell ref="P713:Q713"/>
    <mergeCell ref="P716:Q716"/>
    <mergeCell ref="R716:S716"/>
    <mergeCell ref="U716:V716"/>
    <mergeCell ref="W716:X716"/>
    <mergeCell ref="Y716:Z716"/>
    <mergeCell ref="AA716:AB716"/>
    <mergeCell ref="R715:S715"/>
    <mergeCell ref="U715:V715"/>
    <mergeCell ref="W715:X715"/>
    <mergeCell ref="Y715:Z715"/>
    <mergeCell ref="AA715:AB715"/>
    <mergeCell ref="A716:C716"/>
    <mergeCell ref="D716:F716"/>
    <mergeCell ref="G716:H716"/>
    <mergeCell ref="K716:L716"/>
    <mergeCell ref="M716:O716"/>
    <mergeCell ref="A715:C715"/>
    <mergeCell ref="D715:F715"/>
    <mergeCell ref="G715:H715"/>
    <mergeCell ref="K715:L715"/>
    <mergeCell ref="M715:O715"/>
    <mergeCell ref="P715:Q715"/>
    <mergeCell ref="P718:Q718"/>
    <mergeCell ref="R718:S718"/>
    <mergeCell ref="U718:V718"/>
    <mergeCell ref="W718:X718"/>
    <mergeCell ref="Y718:Z718"/>
    <mergeCell ref="AA718:AB718"/>
    <mergeCell ref="R717:S717"/>
    <mergeCell ref="U717:V717"/>
    <mergeCell ref="W717:X717"/>
    <mergeCell ref="Y717:Z717"/>
    <mergeCell ref="AA717:AB717"/>
    <mergeCell ref="A718:C718"/>
    <mergeCell ref="D718:F718"/>
    <mergeCell ref="G718:H718"/>
    <mergeCell ref="K718:L718"/>
    <mergeCell ref="M718:O718"/>
    <mergeCell ref="A717:C717"/>
    <mergeCell ref="D717:F717"/>
    <mergeCell ref="G717:H717"/>
    <mergeCell ref="K717:L717"/>
    <mergeCell ref="M717:O717"/>
    <mergeCell ref="P717:Q717"/>
    <mergeCell ref="P720:Q720"/>
    <mergeCell ref="R720:S720"/>
    <mergeCell ref="U720:V720"/>
    <mergeCell ref="W720:X720"/>
    <mergeCell ref="Y720:Z720"/>
    <mergeCell ref="AA720:AB720"/>
    <mergeCell ref="R719:S719"/>
    <mergeCell ref="U719:V719"/>
    <mergeCell ref="W719:X719"/>
    <mergeCell ref="Y719:Z719"/>
    <mergeCell ref="AA719:AB719"/>
    <mergeCell ref="A720:C720"/>
    <mergeCell ref="D720:F720"/>
    <mergeCell ref="G720:H720"/>
    <mergeCell ref="K720:L720"/>
    <mergeCell ref="M720:O720"/>
    <mergeCell ref="A719:C719"/>
    <mergeCell ref="D719:F719"/>
    <mergeCell ref="G719:H719"/>
    <mergeCell ref="K719:L719"/>
    <mergeCell ref="M719:O719"/>
    <mergeCell ref="P719:Q719"/>
    <mergeCell ref="P722:Q722"/>
    <mergeCell ref="R722:S722"/>
    <mergeCell ref="U722:V722"/>
    <mergeCell ref="W722:X722"/>
    <mergeCell ref="Y722:Z722"/>
    <mergeCell ref="AA722:AB722"/>
    <mergeCell ref="R721:S721"/>
    <mergeCell ref="U721:V721"/>
    <mergeCell ref="W721:X721"/>
    <mergeCell ref="Y721:Z721"/>
    <mergeCell ref="AA721:AB721"/>
    <mergeCell ref="A722:C722"/>
    <mergeCell ref="D722:F722"/>
    <mergeCell ref="G722:H722"/>
    <mergeCell ref="K722:L722"/>
    <mergeCell ref="M722:O722"/>
    <mergeCell ref="A721:C721"/>
    <mergeCell ref="D721:F721"/>
    <mergeCell ref="G721:H721"/>
    <mergeCell ref="K721:L721"/>
    <mergeCell ref="M721:O721"/>
    <mergeCell ref="P721:Q721"/>
    <mergeCell ref="P724:Q724"/>
    <mergeCell ref="R724:S724"/>
    <mergeCell ref="U724:V724"/>
    <mergeCell ref="W724:X724"/>
    <mergeCell ref="Y724:Z724"/>
    <mergeCell ref="AA724:AB724"/>
    <mergeCell ref="R723:S723"/>
    <mergeCell ref="U723:V723"/>
    <mergeCell ref="W723:X723"/>
    <mergeCell ref="Y723:Z723"/>
    <mergeCell ref="AA723:AB723"/>
    <mergeCell ref="A724:C724"/>
    <mergeCell ref="D724:F724"/>
    <mergeCell ref="G724:H724"/>
    <mergeCell ref="K724:L724"/>
    <mergeCell ref="M724:O724"/>
    <mergeCell ref="A723:C723"/>
    <mergeCell ref="D723:F723"/>
    <mergeCell ref="G723:H723"/>
    <mergeCell ref="K723:L723"/>
    <mergeCell ref="M723:O723"/>
    <mergeCell ref="P723:Q723"/>
    <mergeCell ref="P726:Q726"/>
    <mergeCell ref="R726:S726"/>
    <mergeCell ref="U726:V726"/>
    <mergeCell ref="W726:X726"/>
    <mergeCell ref="Y726:Z726"/>
    <mergeCell ref="AA726:AB726"/>
    <mergeCell ref="R725:S725"/>
    <mergeCell ref="U725:V725"/>
    <mergeCell ref="W725:X725"/>
    <mergeCell ref="Y725:Z725"/>
    <mergeCell ref="AA725:AB725"/>
    <mergeCell ref="A726:C726"/>
    <mergeCell ref="D726:F726"/>
    <mergeCell ref="G726:H726"/>
    <mergeCell ref="K726:L726"/>
    <mergeCell ref="M726:O726"/>
    <mergeCell ref="A725:C725"/>
    <mergeCell ref="D725:F725"/>
    <mergeCell ref="G725:H725"/>
    <mergeCell ref="K725:L725"/>
    <mergeCell ref="M725:O725"/>
    <mergeCell ref="P725:Q725"/>
    <mergeCell ref="P728:Q728"/>
    <mergeCell ref="R728:S728"/>
    <mergeCell ref="U728:V728"/>
    <mergeCell ref="W728:X728"/>
    <mergeCell ref="Y728:Z728"/>
    <mergeCell ref="AA728:AB728"/>
    <mergeCell ref="R727:S727"/>
    <mergeCell ref="U727:V727"/>
    <mergeCell ref="W727:X727"/>
    <mergeCell ref="Y727:Z727"/>
    <mergeCell ref="AA727:AB727"/>
    <mergeCell ref="A728:C728"/>
    <mergeCell ref="D728:F728"/>
    <mergeCell ref="G728:H728"/>
    <mergeCell ref="K728:L728"/>
    <mergeCell ref="M728:O728"/>
    <mergeCell ref="A727:C727"/>
    <mergeCell ref="D727:F727"/>
    <mergeCell ref="G727:H727"/>
    <mergeCell ref="K727:L727"/>
    <mergeCell ref="M727:O727"/>
    <mergeCell ref="P727:Q727"/>
    <mergeCell ref="P730:Q730"/>
    <mergeCell ref="R730:S730"/>
    <mergeCell ref="U730:V730"/>
    <mergeCell ref="W730:X730"/>
    <mergeCell ref="Y730:Z730"/>
    <mergeCell ref="AA730:AB730"/>
    <mergeCell ref="R729:S729"/>
    <mergeCell ref="U729:V729"/>
    <mergeCell ref="W729:X729"/>
    <mergeCell ref="Y729:Z729"/>
    <mergeCell ref="AA729:AB729"/>
    <mergeCell ref="A730:C730"/>
    <mergeCell ref="D730:F730"/>
    <mergeCell ref="G730:H730"/>
    <mergeCell ref="K730:L730"/>
    <mergeCell ref="M730:O730"/>
    <mergeCell ref="A729:C729"/>
    <mergeCell ref="D729:F729"/>
    <mergeCell ref="G729:H729"/>
    <mergeCell ref="K729:L729"/>
    <mergeCell ref="M729:O729"/>
    <mergeCell ref="P729:Q729"/>
    <mergeCell ref="P732:Q732"/>
    <mergeCell ref="R732:S732"/>
    <mergeCell ref="U732:V732"/>
    <mergeCell ref="W732:X732"/>
    <mergeCell ref="Y732:Z732"/>
    <mergeCell ref="AA732:AB732"/>
    <mergeCell ref="R731:S731"/>
    <mergeCell ref="U731:V731"/>
    <mergeCell ref="W731:X731"/>
    <mergeCell ref="Y731:Z731"/>
    <mergeCell ref="AA731:AB731"/>
    <mergeCell ref="A732:C732"/>
    <mergeCell ref="D732:F732"/>
    <mergeCell ref="G732:H732"/>
    <mergeCell ref="K732:L732"/>
    <mergeCell ref="M732:O732"/>
    <mergeCell ref="A731:C731"/>
    <mergeCell ref="D731:F731"/>
    <mergeCell ref="G731:H731"/>
    <mergeCell ref="K731:L731"/>
    <mergeCell ref="M731:O731"/>
    <mergeCell ref="P731:Q731"/>
    <mergeCell ref="P734:Q734"/>
    <mergeCell ref="R734:S734"/>
    <mergeCell ref="U734:V734"/>
    <mergeCell ref="W734:X734"/>
    <mergeCell ref="Y734:Z734"/>
    <mergeCell ref="AA734:AB734"/>
    <mergeCell ref="R733:S733"/>
    <mergeCell ref="U733:V733"/>
    <mergeCell ref="W733:X733"/>
    <mergeCell ref="Y733:Z733"/>
    <mergeCell ref="AA733:AB733"/>
    <mergeCell ref="A734:C734"/>
    <mergeCell ref="D734:F734"/>
    <mergeCell ref="G734:H734"/>
    <mergeCell ref="K734:L734"/>
    <mergeCell ref="M734:O734"/>
    <mergeCell ref="A733:C733"/>
    <mergeCell ref="D733:F733"/>
    <mergeCell ref="G733:H733"/>
    <mergeCell ref="K733:L733"/>
    <mergeCell ref="M733:O733"/>
    <mergeCell ref="P733:Q733"/>
    <mergeCell ref="P736:Q736"/>
    <mergeCell ref="R736:S736"/>
    <mergeCell ref="U736:V736"/>
    <mergeCell ref="W736:X736"/>
    <mergeCell ref="Y736:Z736"/>
    <mergeCell ref="AA736:AB736"/>
    <mergeCell ref="R735:S735"/>
    <mergeCell ref="U735:V735"/>
    <mergeCell ref="W735:X735"/>
    <mergeCell ref="Y735:Z735"/>
    <mergeCell ref="AA735:AB735"/>
    <mergeCell ref="A736:C736"/>
    <mergeCell ref="D736:F736"/>
    <mergeCell ref="G736:H736"/>
    <mergeCell ref="K736:L736"/>
    <mergeCell ref="M736:O736"/>
    <mergeCell ref="A735:C735"/>
    <mergeCell ref="D735:F735"/>
    <mergeCell ref="G735:H735"/>
    <mergeCell ref="K735:L735"/>
    <mergeCell ref="M735:O735"/>
    <mergeCell ref="P735:Q735"/>
    <mergeCell ref="P738:Q738"/>
    <mergeCell ref="R738:S738"/>
    <mergeCell ref="U738:V738"/>
    <mergeCell ref="W738:X738"/>
    <mergeCell ref="Y738:Z738"/>
    <mergeCell ref="AA738:AB738"/>
    <mergeCell ref="R737:S737"/>
    <mergeCell ref="U737:V737"/>
    <mergeCell ref="W737:X737"/>
    <mergeCell ref="Y737:Z737"/>
    <mergeCell ref="AA737:AB737"/>
    <mergeCell ref="A738:C738"/>
    <mergeCell ref="D738:F738"/>
    <mergeCell ref="G738:H738"/>
    <mergeCell ref="K738:L738"/>
    <mergeCell ref="M738:O738"/>
    <mergeCell ref="A737:C737"/>
    <mergeCell ref="D737:F737"/>
    <mergeCell ref="G737:H737"/>
    <mergeCell ref="K737:L737"/>
    <mergeCell ref="M737:O737"/>
    <mergeCell ref="P737:Q737"/>
    <mergeCell ref="P740:Q740"/>
    <mergeCell ref="R740:S740"/>
    <mergeCell ref="U740:V740"/>
    <mergeCell ref="W740:X740"/>
    <mergeCell ref="Y740:Z740"/>
    <mergeCell ref="AA740:AB740"/>
    <mergeCell ref="R739:S739"/>
    <mergeCell ref="U739:V739"/>
    <mergeCell ref="W739:X739"/>
    <mergeCell ref="Y739:Z739"/>
    <mergeCell ref="AA739:AB739"/>
    <mergeCell ref="A740:C740"/>
    <mergeCell ref="D740:F740"/>
    <mergeCell ref="G740:H740"/>
    <mergeCell ref="K740:L740"/>
    <mergeCell ref="M740:O740"/>
    <mergeCell ref="A739:C739"/>
    <mergeCell ref="D739:F739"/>
    <mergeCell ref="G739:H739"/>
    <mergeCell ref="K739:L739"/>
    <mergeCell ref="M739:O739"/>
    <mergeCell ref="P739:Q739"/>
    <mergeCell ref="P742:Q742"/>
    <mergeCell ref="R742:S742"/>
    <mergeCell ref="U742:V742"/>
    <mergeCell ref="W742:X742"/>
    <mergeCell ref="Y742:Z742"/>
    <mergeCell ref="AA742:AB742"/>
    <mergeCell ref="R741:S741"/>
    <mergeCell ref="U741:V741"/>
    <mergeCell ref="W741:X741"/>
    <mergeCell ref="Y741:Z741"/>
    <mergeCell ref="AA741:AB741"/>
    <mergeCell ref="A742:C742"/>
    <mergeCell ref="D742:F742"/>
    <mergeCell ref="G742:H742"/>
    <mergeCell ref="K742:L742"/>
    <mergeCell ref="M742:O742"/>
    <mergeCell ref="A741:C741"/>
    <mergeCell ref="D741:F741"/>
    <mergeCell ref="G741:H741"/>
    <mergeCell ref="K741:L741"/>
    <mergeCell ref="M741:O741"/>
    <mergeCell ref="P741:Q741"/>
    <mergeCell ref="P744:Q744"/>
    <mergeCell ref="R744:S744"/>
    <mergeCell ref="U744:V744"/>
    <mergeCell ref="W744:X744"/>
    <mergeCell ref="Y744:Z744"/>
    <mergeCell ref="AA744:AB744"/>
    <mergeCell ref="R743:S743"/>
    <mergeCell ref="U743:V743"/>
    <mergeCell ref="W743:X743"/>
    <mergeCell ref="Y743:Z743"/>
    <mergeCell ref="AA743:AB743"/>
    <mergeCell ref="A744:C744"/>
    <mergeCell ref="D744:F744"/>
    <mergeCell ref="G744:H744"/>
    <mergeCell ref="K744:L744"/>
    <mergeCell ref="M744:O744"/>
    <mergeCell ref="A743:C743"/>
    <mergeCell ref="D743:F743"/>
    <mergeCell ref="G743:H743"/>
    <mergeCell ref="K743:L743"/>
    <mergeCell ref="M743:O743"/>
    <mergeCell ref="P743:Q743"/>
    <mergeCell ref="P746:Q746"/>
    <mergeCell ref="R746:S746"/>
    <mergeCell ref="U746:V746"/>
    <mergeCell ref="W746:X746"/>
    <mergeCell ref="Y746:Z746"/>
    <mergeCell ref="AA746:AB746"/>
    <mergeCell ref="R745:S745"/>
    <mergeCell ref="U745:V745"/>
    <mergeCell ref="W745:X745"/>
    <mergeCell ref="Y745:Z745"/>
    <mergeCell ref="AA745:AB745"/>
    <mergeCell ref="A746:C746"/>
    <mergeCell ref="D746:F746"/>
    <mergeCell ref="G746:H746"/>
    <mergeCell ref="K746:L746"/>
    <mergeCell ref="M746:O746"/>
    <mergeCell ref="A745:C745"/>
    <mergeCell ref="D745:F745"/>
    <mergeCell ref="G745:H745"/>
    <mergeCell ref="K745:L745"/>
    <mergeCell ref="M745:O745"/>
    <mergeCell ref="P745:Q745"/>
    <mergeCell ref="P748:Q748"/>
    <mergeCell ref="R748:S748"/>
    <mergeCell ref="U748:V748"/>
    <mergeCell ref="W748:X748"/>
    <mergeCell ref="Y748:Z748"/>
    <mergeCell ref="AA748:AB748"/>
    <mergeCell ref="R747:S747"/>
    <mergeCell ref="U747:V747"/>
    <mergeCell ref="W747:X747"/>
    <mergeCell ref="Y747:Z747"/>
    <mergeCell ref="AA747:AB747"/>
    <mergeCell ref="A748:C748"/>
    <mergeCell ref="D748:F748"/>
    <mergeCell ref="G748:H748"/>
    <mergeCell ref="K748:L748"/>
    <mergeCell ref="M748:O748"/>
    <mergeCell ref="A747:C747"/>
    <mergeCell ref="D747:F747"/>
    <mergeCell ref="G747:H747"/>
    <mergeCell ref="K747:L747"/>
    <mergeCell ref="M747:O747"/>
    <mergeCell ref="P747:Q747"/>
    <mergeCell ref="P750:Q750"/>
    <mergeCell ref="R750:S750"/>
    <mergeCell ref="U750:V750"/>
    <mergeCell ref="W750:X750"/>
    <mergeCell ref="Y750:Z750"/>
    <mergeCell ref="AA750:AB750"/>
    <mergeCell ref="R749:S749"/>
    <mergeCell ref="U749:V749"/>
    <mergeCell ref="W749:X749"/>
    <mergeCell ref="Y749:Z749"/>
    <mergeCell ref="AA749:AB749"/>
    <mergeCell ref="A750:C750"/>
    <mergeCell ref="D750:F750"/>
    <mergeCell ref="G750:H750"/>
    <mergeCell ref="K750:L750"/>
    <mergeCell ref="M750:O750"/>
    <mergeCell ref="A749:C749"/>
    <mergeCell ref="D749:F749"/>
    <mergeCell ref="G749:H749"/>
    <mergeCell ref="K749:L749"/>
    <mergeCell ref="M749:O749"/>
    <mergeCell ref="P749:Q749"/>
    <mergeCell ref="P752:Q752"/>
    <mergeCell ref="R752:S752"/>
    <mergeCell ref="U752:V752"/>
    <mergeCell ref="W752:X752"/>
    <mergeCell ref="Y752:Z752"/>
    <mergeCell ref="AA752:AB752"/>
    <mergeCell ref="R751:S751"/>
    <mergeCell ref="U751:V751"/>
    <mergeCell ref="W751:X751"/>
    <mergeCell ref="Y751:Z751"/>
    <mergeCell ref="AA751:AB751"/>
    <mergeCell ref="A752:C752"/>
    <mergeCell ref="D752:F752"/>
    <mergeCell ref="G752:H752"/>
    <mergeCell ref="K752:L752"/>
    <mergeCell ref="M752:O752"/>
    <mergeCell ref="A751:C751"/>
    <mergeCell ref="D751:F751"/>
    <mergeCell ref="G751:H751"/>
    <mergeCell ref="K751:L751"/>
    <mergeCell ref="M751:O751"/>
    <mergeCell ref="P751:Q751"/>
    <mergeCell ref="P754:Q754"/>
    <mergeCell ref="R754:S754"/>
    <mergeCell ref="U754:V754"/>
    <mergeCell ref="W754:X754"/>
    <mergeCell ref="Y754:Z754"/>
    <mergeCell ref="AA754:AB754"/>
    <mergeCell ref="R753:S753"/>
    <mergeCell ref="U753:V753"/>
    <mergeCell ref="W753:X753"/>
    <mergeCell ref="Y753:Z753"/>
    <mergeCell ref="AA753:AB753"/>
    <mergeCell ref="A754:C754"/>
    <mergeCell ref="D754:F754"/>
    <mergeCell ref="G754:H754"/>
    <mergeCell ref="K754:L754"/>
    <mergeCell ref="M754:O754"/>
    <mergeCell ref="A753:C753"/>
    <mergeCell ref="D753:F753"/>
    <mergeCell ref="G753:H753"/>
    <mergeCell ref="K753:L753"/>
    <mergeCell ref="M753:O753"/>
    <mergeCell ref="P753:Q753"/>
    <mergeCell ref="P756:Q756"/>
    <mergeCell ref="R756:S756"/>
    <mergeCell ref="U756:V756"/>
    <mergeCell ref="W756:X756"/>
    <mergeCell ref="Y756:Z756"/>
    <mergeCell ref="AA756:AB756"/>
    <mergeCell ref="R755:S755"/>
    <mergeCell ref="U755:V755"/>
    <mergeCell ref="W755:X755"/>
    <mergeCell ref="Y755:Z755"/>
    <mergeCell ref="AA755:AB755"/>
    <mergeCell ref="A756:C756"/>
    <mergeCell ref="D756:F756"/>
    <mergeCell ref="G756:H756"/>
    <mergeCell ref="K756:L756"/>
    <mergeCell ref="M756:O756"/>
    <mergeCell ref="A755:C755"/>
    <mergeCell ref="D755:F755"/>
    <mergeCell ref="G755:H755"/>
    <mergeCell ref="K755:L755"/>
    <mergeCell ref="M755:O755"/>
    <mergeCell ref="P755:Q755"/>
    <mergeCell ref="P758:Q758"/>
    <mergeCell ref="R758:S758"/>
    <mergeCell ref="U758:V758"/>
    <mergeCell ref="W758:X758"/>
    <mergeCell ref="Y758:Z758"/>
    <mergeCell ref="AA758:AB758"/>
    <mergeCell ref="R757:S757"/>
    <mergeCell ref="U757:V757"/>
    <mergeCell ref="W757:X757"/>
    <mergeCell ref="Y757:Z757"/>
    <mergeCell ref="AA757:AB757"/>
    <mergeCell ref="A758:C758"/>
    <mergeCell ref="D758:F758"/>
    <mergeCell ref="G758:H758"/>
    <mergeCell ref="K758:L758"/>
    <mergeCell ref="M758:O758"/>
    <mergeCell ref="A757:C757"/>
    <mergeCell ref="D757:F757"/>
    <mergeCell ref="G757:H757"/>
    <mergeCell ref="K757:L757"/>
    <mergeCell ref="M757:O757"/>
    <mergeCell ref="P757:Q757"/>
    <mergeCell ref="P760:Q760"/>
    <mergeCell ref="R760:S760"/>
    <mergeCell ref="U760:V760"/>
    <mergeCell ref="W760:X760"/>
    <mergeCell ref="Y760:Z760"/>
    <mergeCell ref="AA760:AB760"/>
    <mergeCell ref="R759:S759"/>
    <mergeCell ref="U759:V759"/>
    <mergeCell ref="W759:X759"/>
    <mergeCell ref="Y759:Z759"/>
    <mergeCell ref="AA759:AB759"/>
    <mergeCell ref="A760:C760"/>
    <mergeCell ref="D760:F760"/>
    <mergeCell ref="G760:H760"/>
    <mergeCell ref="K760:L760"/>
    <mergeCell ref="M760:O760"/>
    <mergeCell ref="A759:C759"/>
    <mergeCell ref="D759:F759"/>
    <mergeCell ref="G759:H759"/>
    <mergeCell ref="K759:L759"/>
    <mergeCell ref="M759:O759"/>
    <mergeCell ref="P759:Q759"/>
    <mergeCell ref="P762:Q762"/>
    <mergeCell ref="R762:S762"/>
    <mergeCell ref="U762:V762"/>
    <mergeCell ref="W762:X762"/>
    <mergeCell ref="Y762:Z762"/>
    <mergeCell ref="AA762:AB762"/>
    <mergeCell ref="R761:S761"/>
    <mergeCell ref="U761:V761"/>
    <mergeCell ref="W761:X761"/>
    <mergeCell ref="Y761:Z761"/>
    <mergeCell ref="AA761:AB761"/>
    <mergeCell ref="A762:C762"/>
    <mergeCell ref="D762:F762"/>
    <mergeCell ref="G762:H762"/>
    <mergeCell ref="K762:L762"/>
    <mergeCell ref="M762:O762"/>
    <mergeCell ref="A761:C761"/>
    <mergeCell ref="D761:F761"/>
    <mergeCell ref="G761:H761"/>
    <mergeCell ref="K761:L761"/>
    <mergeCell ref="M761:O761"/>
    <mergeCell ref="P761:Q761"/>
    <mergeCell ref="P764:Q764"/>
    <mergeCell ref="R764:S764"/>
    <mergeCell ref="U764:V764"/>
    <mergeCell ref="W764:X764"/>
    <mergeCell ref="Y764:Z764"/>
    <mergeCell ref="AA764:AB764"/>
    <mergeCell ref="R763:S763"/>
    <mergeCell ref="U763:V763"/>
    <mergeCell ref="W763:X763"/>
    <mergeCell ref="Y763:Z763"/>
    <mergeCell ref="AA763:AB763"/>
    <mergeCell ref="A764:C764"/>
    <mergeCell ref="D764:F764"/>
    <mergeCell ref="G764:H764"/>
    <mergeCell ref="K764:L764"/>
    <mergeCell ref="M764:O764"/>
    <mergeCell ref="A763:C763"/>
    <mergeCell ref="D763:F763"/>
    <mergeCell ref="G763:H763"/>
    <mergeCell ref="K763:L763"/>
    <mergeCell ref="M763:O763"/>
    <mergeCell ref="P763:Q763"/>
    <mergeCell ref="P766:Q766"/>
    <mergeCell ref="R766:S766"/>
    <mergeCell ref="U766:V766"/>
    <mergeCell ref="W766:X766"/>
    <mergeCell ref="Y766:Z766"/>
    <mergeCell ref="AA766:AB766"/>
    <mergeCell ref="R765:S765"/>
    <mergeCell ref="U765:V765"/>
    <mergeCell ref="W765:X765"/>
    <mergeCell ref="Y765:Z765"/>
    <mergeCell ref="AA765:AB765"/>
    <mergeCell ref="A766:C766"/>
    <mergeCell ref="D766:F766"/>
    <mergeCell ref="G766:H766"/>
    <mergeCell ref="K766:L766"/>
    <mergeCell ref="M766:O766"/>
    <mergeCell ref="A765:C765"/>
    <mergeCell ref="D765:F765"/>
    <mergeCell ref="G765:H765"/>
    <mergeCell ref="K765:L765"/>
    <mergeCell ref="M765:O765"/>
    <mergeCell ref="P765:Q765"/>
    <mergeCell ref="P768:Q768"/>
    <mergeCell ref="R768:S768"/>
    <mergeCell ref="U768:V768"/>
    <mergeCell ref="W768:X768"/>
    <mergeCell ref="Y768:Z768"/>
    <mergeCell ref="AA768:AB768"/>
    <mergeCell ref="R767:S767"/>
    <mergeCell ref="U767:V767"/>
    <mergeCell ref="W767:X767"/>
    <mergeCell ref="Y767:Z767"/>
    <mergeCell ref="AA767:AB767"/>
    <mergeCell ref="A768:C768"/>
    <mergeCell ref="D768:F768"/>
    <mergeCell ref="G768:H768"/>
    <mergeCell ref="K768:L768"/>
    <mergeCell ref="M768:O768"/>
    <mergeCell ref="A767:C767"/>
    <mergeCell ref="D767:F767"/>
    <mergeCell ref="G767:H767"/>
    <mergeCell ref="K767:L767"/>
    <mergeCell ref="M767:O767"/>
    <mergeCell ref="P767:Q767"/>
    <mergeCell ref="P770:Q770"/>
    <mergeCell ref="R770:S770"/>
    <mergeCell ref="U770:V770"/>
    <mergeCell ref="W770:X770"/>
    <mergeCell ref="Y770:Z770"/>
    <mergeCell ref="AA770:AB770"/>
    <mergeCell ref="R769:S769"/>
    <mergeCell ref="U769:V769"/>
    <mergeCell ref="W769:X769"/>
    <mergeCell ref="Y769:Z769"/>
    <mergeCell ref="AA769:AB769"/>
    <mergeCell ref="A770:C770"/>
    <mergeCell ref="D770:F770"/>
    <mergeCell ref="G770:H770"/>
    <mergeCell ref="K770:L770"/>
    <mergeCell ref="M770:O770"/>
    <mergeCell ref="A769:C769"/>
    <mergeCell ref="D769:F769"/>
    <mergeCell ref="G769:H769"/>
    <mergeCell ref="K769:L769"/>
    <mergeCell ref="M769:O769"/>
    <mergeCell ref="P769:Q769"/>
    <mergeCell ref="P772:Q772"/>
    <mergeCell ref="R772:S772"/>
    <mergeCell ref="U772:V772"/>
    <mergeCell ref="W772:X772"/>
    <mergeCell ref="Y772:Z772"/>
    <mergeCell ref="AA772:AB772"/>
    <mergeCell ref="R771:S771"/>
    <mergeCell ref="U771:V771"/>
    <mergeCell ref="W771:X771"/>
    <mergeCell ref="Y771:Z771"/>
    <mergeCell ref="AA771:AB771"/>
    <mergeCell ref="A772:C772"/>
    <mergeCell ref="D772:F772"/>
    <mergeCell ref="G772:H772"/>
    <mergeCell ref="K772:L772"/>
    <mergeCell ref="M772:O772"/>
    <mergeCell ref="A771:C771"/>
    <mergeCell ref="D771:F771"/>
    <mergeCell ref="G771:H771"/>
    <mergeCell ref="K771:L771"/>
    <mergeCell ref="M771:O771"/>
    <mergeCell ref="P771:Q771"/>
    <mergeCell ref="P774:Q774"/>
    <mergeCell ref="R774:S774"/>
    <mergeCell ref="U774:V774"/>
    <mergeCell ref="W774:X774"/>
    <mergeCell ref="Y774:Z774"/>
    <mergeCell ref="AA774:AB774"/>
    <mergeCell ref="R773:S773"/>
    <mergeCell ref="U773:V773"/>
    <mergeCell ref="W773:X773"/>
    <mergeCell ref="Y773:Z773"/>
    <mergeCell ref="AA773:AB773"/>
    <mergeCell ref="A774:C774"/>
    <mergeCell ref="D774:F774"/>
    <mergeCell ref="G774:H774"/>
    <mergeCell ref="K774:L774"/>
    <mergeCell ref="M774:O774"/>
    <mergeCell ref="A773:C773"/>
    <mergeCell ref="D773:F773"/>
    <mergeCell ref="G773:H773"/>
    <mergeCell ref="K773:L773"/>
    <mergeCell ref="M773:O773"/>
    <mergeCell ref="P773:Q773"/>
    <mergeCell ref="P776:Q776"/>
    <mergeCell ref="R776:S776"/>
    <mergeCell ref="U776:V776"/>
    <mergeCell ref="W776:X776"/>
    <mergeCell ref="Y776:Z776"/>
    <mergeCell ref="AA776:AB776"/>
    <mergeCell ref="R775:S775"/>
    <mergeCell ref="U775:V775"/>
    <mergeCell ref="W775:X775"/>
    <mergeCell ref="Y775:Z775"/>
    <mergeCell ref="AA775:AB775"/>
    <mergeCell ref="A776:C776"/>
    <mergeCell ref="D776:F776"/>
    <mergeCell ref="G776:H776"/>
    <mergeCell ref="K776:L776"/>
    <mergeCell ref="M776:O776"/>
    <mergeCell ref="A775:C775"/>
    <mergeCell ref="D775:F775"/>
    <mergeCell ref="G775:H775"/>
    <mergeCell ref="K775:L775"/>
    <mergeCell ref="M775:O775"/>
    <mergeCell ref="P775:Q775"/>
    <mergeCell ref="P778:Q778"/>
    <mergeCell ref="R778:S778"/>
    <mergeCell ref="U778:V778"/>
    <mergeCell ref="W778:X778"/>
    <mergeCell ref="Y778:Z778"/>
    <mergeCell ref="AA778:AB778"/>
    <mergeCell ref="R777:S777"/>
    <mergeCell ref="U777:V777"/>
    <mergeCell ref="W777:X777"/>
    <mergeCell ref="Y777:Z777"/>
    <mergeCell ref="AA777:AB777"/>
    <mergeCell ref="A778:C778"/>
    <mergeCell ref="D778:F778"/>
    <mergeCell ref="G778:H778"/>
    <mergeCell ref="K778:L778"/>
    <mergeCell ref="M778:O778"/>
    <mergeCell ref="A777:C777"/>
    <mergeCell ref="D777:F777"/>
    <mergeCell ref="G777:H777"/>
    <mergeCell ref="K777:L777"/>
    <mergeCell ref="M777:O777"/>
    <mergeCell ref="P777:Q777"/>
    <mergeCell ref="P780:Q780"/>
    <mergeCell ref="R780:S780"/>
    <mergeCell ref="U780:V780"/>
    <mergeCell ref="W780:X780"/>
    <mergeCell ref="Y780:Z780"/>
    <mergeCell ref="AA780:AB780"/>
    <mergeCell ref="R779:S779"/>
    <mergeCell ref="U779:V779"/>
    <mergeCell ref="W779:X779"/>
    <mergeCell ref="Y779:Z779"/>
    <mergeCell ref="AA779:AB779"/>
    <mergeCell ref="A780:C780"/>
    <mergeCell ref="D780:F780"/>
    <mergeCell ref="G780:H780"/>
    <mergeCell ref="K780:L780"/>
    <mergeCell ref="M780:O780"/>
    <mergeCell ref="A779:C779"/>
    <mergeCell ref="D779:F779"/>
    <mergeCell ref="G779:H779"/>
    <mergeCell ref="K779:L779"/>
    <mergeCell ref="M779:O779"/>
    <mergeCell ref="P779:Q779"/>
    <mergeCell ref="P782:Q782"/>
    <mergeCell ref="R782:S782"/>
    <mergeCell ref="U782:V782"/>
    <mergeCell ref="W782:X782"/>
    <mergeCell ref="Y782:Z782"/>
    <mergeCell ref="AA782:AB782"/>
    <mergeCell ref="R781:S781"/>
    <mergeCell ref="U781:V781"/>
    <mergeCell ref="W781:X781"/>
    <mergeCell ref="Y781:Z781"/>
    <mergeCell ref="AA781:AB781"/>
    <mergeCell ref="A782:C782"/>
    <mergeCell ref="D782:F782"/>
    <mergeCell ref="G782:H782"/>
    <mergeCell ref="K782:L782"/>
    <mergeCell ref="M782:O782"/>
    <mergeCell ref="A781:C781"/>
    <mergeCell ref="D781:F781"/>
    <mergeCell ref="G781:H781"/>
    <mergeCell ref="K781:L781"/>
    <mergeCell ref="M781:O781"/>
    <mergeCell ref="P781:Q781"/>
    <mergeCell ref="P784:Q784"/>
    <mergeCell ref="R784:S784"/>
    <mergeCell ref="U784:V784"/>
    <mergeCell ref="W784:X784"/>
    <mergeCell ref="Y784:Z784"/>
    <mergeCell ref="AA784:AB784"/>
    <mergeCell ref="R783:S783"/>
    <mergeCell ref="U783:V783"/>
    <mergeCell ref="W783:X783"/>
    <mergeCell ref="Y783:Z783"/>
    <mergeCell ref="AA783:AB783"/>
    <mergeCell ref="A784:C784"/>
    <mergeCell ref="D784:F784"/>
    <mergeCell ref="G784:H784"/>
    <mergeCell ref="K784:L784"/>
    <mergeCell ref="M784:O784"/>
    <mergeCell ref="A783:C783"/>
    <mergeCell ref="D783:F783"/>
    <mergeCell ref="G783:H783"/>
    <mergeCell ref="K783:L783"/>
    <mergeCell ref="M783:O783"/>
    <mergeCell ref="P783:Q783"/>
    <mergeCell ref="P786:Q786"/>
    <mergeCell ref="R786:S786"/>
    <mergeCell ref="U786:V786"/>
    <mergeCell ref="W786:X786"/>
    <mergeCell ref="Y786:Z786"/>
    <mergeCell ref="AA786:AB786"/>
    <mergeCell ref="R785:S785"/>
    <mergeCell ref="U785:V785"/>
    <mergeCell ref="W785:X785"/>
    <mergeCell ref="Y785:Z785"/>
    <mergeCell ref="AA785:AB785"/>
    <mergeCell ref="A786:C786"/>
    <mergeCell ref="D786:F786"/>
    <mergeCell ref="G786:H786"/>
    <mergeCell ref="K786:L786"/>
    <mergeCell ref="M786:O786"/>
    <mergeCell ref="A785:C785"/>
    <mergeCell ref="D785:F785"/>
    <mergeCell ref="G785:H785"/>
    <mergeCell ref="K785:L785"/>
    <mergeCell ref="M785:O785"/>
    <mergeCell ref="P785:Q785"/>
    <mergeCell ref="P788:Q788"/>
    <mergeCell ref="R788:S788"/>
    <mergeCell ref="U788:V788"/>
    <mergeCell ref="W788:X788"/>
    <mergeCell ref="Y788:Z788"/>
    <mergeCell ref="AA788:AB788"/>
    <mergeCell ref="R787:S787"/>
    <mergeCell ref="U787:V787"/>
    <mergeCell ref="W787:X787"/>
    <mergeCell ref="Y787:Z787"/>
    <mergeCell ref="AA787:AB787"/>
    <mergeCell ref="A788:C788"/>
    <mergeCell ref="D788:F788"/>
    <mergeCell ref="G788:H788"/>
    <mergeCell ref="K788:L788"/>
    <mergeCell ref="M788:O788"/>
    <mergeCell ref="A787:C787"/>
    <mergeCell ref="D787:F787"/>
    <mergeCell ref="G787:H787"/>
    <mergeCell ref="K787:L787"/>
    <mergeCell ref="M787:O787"/>
    <mergeCell ref="P787:Q787"/>
    <mergeCell ref="P790:Q790"/>
    <mergeCell ref="R790:S790"/>
    <mergeCell ref="U790:V790"/>
    <mergeCell ref="W790:X790"/>
    <mergeCell ref="Y790:Z790"/>
    <mergeCell ref="AA790:AB790"/>
    <mergeCell ref="R789:S789"/>
    <mergeCell ref="U789:V789"/>
    <mergeCell ref="W789:X789"/>
    <mergeCell ref="Y789:Z789"/>
    <mergeCell ref="AA789:AB789"/>
    <mergeCell ref="A790:C790"/>
    <mergeCell ref="D790:F790"/>
    <mergeCell ref="G790:H790"/>
    <mergeCell ref="K790:L790"/>
    <mergeCell ref="M790:O790"/>
    <mergeCell ref="A789:C789"/>
    <mergeCell ref="D789:F789"/>
    <mergeCell ref="G789:H789"/>
    <mergeCell ref="K789:L789"/>
    <mergeCell ref="M789:O789"/>
    <mergeCell ref="P789:Q789"/>
    <mergeCell ref="P792:Q792"/>
    <mergeCell ref="R792:S792"/>
    <mergeCell ref="U792:V792"/>
    <mergeCell ref="W792:X792"/>
    <mergeCell ref="Y792:Z792"/>
    <mergeCell ref="AA792:AB792"/>
    <mergeCell ref="R791:S791"/>
    <mergeCell ref="U791:V791"/>
    <mergeCell ref="W791:X791"/>
    <mergeCell ref="Y791:Z791"/>
    <mergeCell ref="AA791:AB791"/>
    <mergeCell ref="A792:C792"/>
    <mergeCell ref="D792:F792"/>
    <mergeCell ref="G792:H792"/>
    <mergeCell ref="K792:L792"/>
    <mergeCell ref="M792:O792"/>
    <mergeCell ref="A791:C791"/>
    <mergeCell ref="D791:F791"/>
    <mergeCell ref="G791:H791"/>
    <mergeCell ref="K791:L791"/>
    <mergeCell ref="M791:O791"/>
    <mergeCell ref="P791:Q791"/>
    <mergeCell ref="P794:Q794"/>
    <mergeCell ref="R794:S794"/>
    <mergeCell ref="U794:V794"/>
    <mergeCell ref="W794:X794"/>
    <mergeCell ref="Y794:Z794"/>
    <mergeCell ref="AA794:AB794"/>
    <mergeCell ref="R793:S793"/>
    <mergeCell ref="U793:V793"/>
    <mergeCell ref="W793:X793"/>
    <mergeCell ref="Y793:Z793"/>
    <mergeCell ref="AA793:AB793"/>
    <mergeCell ref="A794:C794"/>
    <mergeCell ref="D794:F794"/>
    <mergeCell ref="G794:H794"/>
    <mergeCell ref="K794:L794"/>
    <mergeCell ref="M794:O794"/>
    <mergeCell ref="A793:C793"/>
    <mergeCell ref="D793:F793"/>
    <mergeCell ref="G793:H793"/>
    <mergeCell ref="K793:L793"/>
    <mergeCell ref="M793:O793"/>
    <mergeCell ref="P793:Q793"/>
    <mergeCell ref="P796:Q796"/>
    <mergeCell ref="R796:S796"/>
    <mergeCell ref="U796:V796"/>
    <mergeCell ref="W796:X796"/>
    <mergeCell ref="Y796:Z796"/>
    <mergeCell ref="AA796:AB796"/>
    <mergeCell ref="R795:S795"/>
    <mergeCell ref="U795:V795"/>
    <mergeCell ref="W795:X795"/>
    <mergeCell ref="Y795:Z795"/>
    <mergeCell ref="AA795:AB795"/>
    <mergeCell ref="A796:C796"/>
    <mergeCell ref="D796:F796"/>
    <mergeCell ref="G796:H796"/>
    <mergeCell ref="K796:L796"/>
    <mergeCell ref="M796:O796"/>
    <mergeCell ref="A795:C795"/>
    <mergeCell ref="D795:F795"/>
    <mergeCell ref="G795:H795"/>
    <mergeCell ref="K795:L795"/>
    <mergeCell ref="M795:O795"/>
    <mergeCell ref="P795:Q795"/>
    <mergeCell ref="P798:Q798"/>
    <mergeCell ref="R798:S798"/>
    <mergeCell ref="U798:V798"/>
    <mergeCell ref="W798:X798"/>
    <mergeCell ref="Y798:Z798"/>
    <mergeCell ref="AA798:AB798"/>
    <mergeCell ref="R797:S797"/>
    <mergeCell ref="U797:V797"/>
    <mergeCell ref="W797:X797"/>
    <mergeCell ref="Y797:Z797"/>
    <mergeCell ref="AA797:AB797"/>
    <mergeCell ref="A798:C798"/>
    <mergeCell ref="D798:F798"/>
    <mergeCell ref="G798:H798"/>
    <mergeCell ref="K798:L798"/>
    <mergeCell ref="M798:O798"/>
    <mergeCell ref="A797:C797"/>
    <mergeCell ref="D797:F797"/>
    <mergeCell ref="G797:H797"/>
    <mergeCell ref="K797:L797"/>
    <mergeCell ref="M797:O797"/>
    <mergeCell ref="P797:Q797"/>
    <mergeCell ref="P800:Q800"/>
    <mergeCell ref="R800:S800"/>
    <mergeCell ref="U800:V800"/>
    <mergeCell ref="W800:X800"/>
    <mergeCell ref="Y800:Z800"/>
    <mergeCell ref="AA800:AB800"/>
    <mergeCell ref="R799:S799"/>
    <mergeCell ref="U799:V799"/>
    <mergeCell ref="W799:X799"/>
    <mergeCell ref="Y799:Z799"/>
    <mergeCell ref="AA799:AB799"/>
    <mergeCell ref="A800:C800"/>
    <mergeCell ref="D800:F800"/>
    <mergeCell ref="G800:H800"/>
    <mergeCell ref="K800:L800"/>
    <mergeCell ref="M800:O800"/>
    <mergeCell ref="A799:C799"/>
    <mergeCell ref="D799:F799"/>
    <mergeCell ref="G799:H799"/>
    <mergeCell ref="K799:L799"/>
    <mergeCell ref="M799:O799"/>
    <mergeCell ref="P799:Q799"/>
    <mergeCell ref="P802:Q802"/>
    <mergeCell ref="R802:S802"/>
    <mergeCell ref="U802:V802"/>
    <mergeCell ref="W802:X802"/>
    <mergeCell ref="Y802:Z802"/>
    <mergeCell ref="AA802:AB802"/>
    <mergeCell ref="R801:S801"/>
    <mergeCell ref="U801:V801"/>
    <mergeCell ref="W801:X801"/>
    <mergeCell ref="Y801:Z801"/>
    <mergeCell ref="AA801:AB801"/>
    <mergeCell ref="A802:C802"/>
    <mergeCell ref="D802:F802"/>
    <mergeCell ref="G802:H802"/>
    <mergeCell ref="K802:L802"/>
    <mergeCell ref="M802:O802"/>
    <mergeCell ref="A801:C801"/>
    <mergeCell ref="D801:F801"/>
    <mergeCell ref="G801:H801"/>
    <mergeCell ref="K801:L801"/>
    <mergeCell ref="M801:O801"/>
    <mergeCell ref="P801:Q801"/>
    <mergeCell ref="P804:Q804"/>
    <mergeCell ref="R804:S804"/>
    <mergeCell ref="U804:V804"/>
    <mergeCell ref="W804:X804"/>
    <mergeCell ref="Y804:Z804"/>
    <mergeCell ref="AA804:AB804"/>
    <mergeCell ref="R803:S803"/>
    <mergeCell ref="U803:V803"/>
    <mergeCell ref="W803:X803"/>
    <mergeCell ref="Y803:Z803"/>
    <mergeCell ref="AA803:AB803"/>
    <mergeCell ref="A804:C804"/>
    <mergeCell ref="D804:F804"/>
    <mergeCell ref="G804:H804"/>
    <mergeCell ref="K804:L804"/>
    <mergeCell ref="M804:O804"/>
    <mergeCell ref="A803:C803"/>
    <mergeCell ref="D803:F803"/>
    <mergeCell ref="G803:H803"/>
    <mergeCell ref="K803:L803"/>
    <mergeCell ref="M803:O803"/>
    <mergeCell ref="P803:Q803"/>
    <mergeCell ref="P806:Q806"/>
    <mergeCell ref="R806:S806"/>
    <mergeCell ref="U806:V806"/>
    <mergeCell ref="W806:X806"/>
    <mergeCell ref="Y806:Z806"/>
    <mergeCell ref="AA806:AB806"/>
    <mergeCell ref="R805:S805"/>
    <mergeCell ref="U805:V805"/>
    <mergeCell ref="W805:X805"/>
    <mergeCell ref="Y805:Z805"/>
    <mergeCell ref="AA805:AB805"/>
    <mergeCell ref="A806:C806"/>
    <mergeCell ref="D806:F806"/>
    <mergeCell ref="G806:H806"/>
    <mergeCell ref="K806:L806"/>
    <mergeCell ref="M806:O806"/>
    <mergeCell ref="A805:C805"/>
    <mergeCell ref="D805:F805"/>
    <mergeCell ref="G805:H805"/>
    <mergeCell ref="K805:L805"/>
    <mergeCell ref="M805:O805"/>
    <mergeCell ref="P805:Q805"/>
    <mergeCell ref="P808:Q808"/>
    <mergeCell ref="R808:S808"/>
    <mergeCell ref="U808:V808"/>
    <mergeCell ref="W808:X808"/>
    <mergeCell ref="Y808:Z808"/>
    <mergeCell ref="AA808:AB808"/>
    <mergeCell ref="R807:S807"/>
    <mergeCell ref="U807:V807"/>
    <mergeCell ref="W807:X807"/>
    <mergeCell ref="Y807:Z807"/>
    <mergeCell ref="AA807:AB807"/>
    <mergeCell ref="A808:C808"/>
    <mergeCell ref="D808:F808"/>
    <mergeCell ref="G808:H808"/>
    <mergeCell ref="K808:L808"/>
    <mergeCell ref="M808:O808"/>
    <mergeCell ref="A807:C807"/>
    <mergeCell ref="D807:F807"/>
    <mergeCell ref="G807:H807"/>
    <mergeCell ref="K807:L807"/>
    <mergeCell ref="M807:O807"/>
    <mergeCell ref="P807:Q807"/>
    <mergeCell ref="P810:Q810"/>
    <mergeCell ref="R810:S810"/>
    <mergeCell ref="U810:V810"/>
    <mergeCell ref="W810:X810"/>
    <mergeCell ref="Y810:Z810"/>
    <mergeCell ref="AA810:AB810"/>
    <mergeCell ref="R809:S809"/>
    <mergeCell ref="U809:V809"/>
    <mergeCell ref="W809:X809"/>
    <mergeCell ref="Y809:Z809"/>
    <mergeCell ref="AA809:AB809"/>
    <mergeCell ref="A810:C810"/>
    <mergeCell ref="D810:F810"/>
    <mergeCell ref="G810:H810"/>
    <mergeCell ref="K810:L810"/>
    <mergeCell ref="M810:O810"/>
    <mergeCell ref="A809:C809"/>
    <mergeCell ref="D809:F809"/>
    <mergeCell ref="G809:H809"/>
    <mergeCell ref="K809:L809"/>
    <mergeCell ref="M809:O809"/>
    <mergeCell ref="P809:Q809"/>
    <mergeCell ref="P812:Q812"/>
    <mergeCell ref="R812:S812"/>
    <mergeCell ref="U812:V812"/>
    <mergeCell ref="W812:X812"/>
    <mergeCell ref="Y812:Z812"/>
    <mergeCell ref="AA812:AB812"/>
    <mergeCell ref="R811:S811"/>
    <mergeCell ref="U811:V811"/>
    <mergeCell ref="W811:X811"/>
    <mergeCell ref="Y811:Z811"/>
    <mergeCell ref="AA811:AB811"/>
    <mergeCell ref="A812:C812"/>
    <mergeCell ref="D812:F812"/>
    <mergeCell ref="G812:H812"/>
    <mergeCell ref="K812:L812"/>
    <mergeCell ref="M812:O812"/>
    <mergeCell ref="A811:C811"/>
    <mergeCell ref="D811:F811"/>
    <mergeCell ref="G811:H811"/>
    <mergeCell ref="K811:L811"/>
    <mergeCell ref="M811:O811"/>
    <mergeCell ref="P811:Q811"/>
    <mergeCell ref="P814:Q814"/>
    <mergeCell ref="R814:S814"/>
    <mergeCell ref="U814:V814"/>
    <mergeCell ref="W814:X814"/>
    <mergeCell ref="Y814:Z814"/>
    <mergeCell ref="AA814:AB814"/>
    <mergeCell ref="R813:S813"/>
    <mergeCell ref="U813:V813"/>
    <mergeCell ref="W813:X813"/>
    <mergeCell ref="Y813:Z813"/>
    <mergeCell ref="AA813:AB813"/>
    <mergeCell ref="A814:C814"/>
    <mergeCell ref="D814:F814"/>
    <mergeCell ref="G814:H814"/>
    <mergeCell ref="K814:L814"/>
    <mergeCell ref="M814:O814"/>
    <mergeCell ref="A813:C813"/>
    <mergeCell ref="D813:F813"/>
    <mergeCell ref="G813:H813"/>
    <mergeCell ref="K813:L813"/>
    <mergeCell ref="M813:O813"/>
    <mergeCell ref="P813:Q813"/>
    <mergeCell ref="P816:Q816"/>
    <mergeCell ref="R816:S816"/>
    <mergeCell ref="U816:V816"/>
    <mergeCell ref="W816:X816"/>
    <mergeCell ref="Y816:Z816"/>
    <mergeCell ref="AA816:AB816"/>
    <mergeCell ref="R815:S815"/>
    <mergeCell ref="U815:V815"/>
    <mergeCell ref="W815:X815"/>
    <mergeCell ref="Y815:Z815"/>
    <mergeCell ref="AA815:AB815"/>
    <mergeCell ref="A816:C816"/>
    <mergeCell ref="D816:F816"/>
    <mergeCell ref="G816:H816"/>
    <mergeCell ref="K816:L816"/>
    <mergeCell ref="M816:O816"/>
    <mergeCell ref="A815:C815"/>
    <mergeCell ref="D815:F815"/>
    <mergeCell ref="G815:H815"/>
    <mergeCell ref="K815:L815"/>
    <mergeCell ref="M815:O815"/>
    <mergeCell ref="P815:Q815"/>
    <mergeCell ref="P818:Q818"/>
    <mergeCell ref="R818:S818"/>
    <mergeCell ref="U818:V818"/>
    <mergeCell ref="W818:X818"/>
    <mergeCell ref="Y818:Z818"/>
    <mergeCell ref="AA818:AB818"/>
    <mergeCell ref="R817:S817"/>
    <mergeCell ref="U817:V817"/>
    <mergeCell ref="W817:X817"/>
    <mergeCell ref="Y817:Z817"/>
    <mergeCell ref="AA817:AB817"/>
    <mergeCell ref="A818:C818"/>
    <mergeCell ref="D818:F818"/>
    <mergeCell ref="G818:H818"/>
    <mergeCell ref="K818:L818"/>
    <mergeCell ref="M818:O818"/>
    <mergeCell ref="A817:C817"/>
    <mergeCell ref="D817:F817"/>
    <mergeCell ref="G817:H817"/>
    <mergeCell ref="K817:L817"/>
    <mergeCell ref="M817:O817"/>
    <mergeCell ref="P817:Q817"/>
    <mergeCell ref="P820:Q820"/>
    <mergeCell ref="R820:S820"/>
    <mergeCell ref="U820:V820"/>
    <mergeCell ref="W820:X820"/>
    <mergeCell ref="Y820:Z820"/>
    <mergeCell ref="AA820:AB820"/>
    <mergeCell ref="R819:S819"/>
    <mergeCell ref="U819:V819"/>
    <mergeCell ref="W819:X819"/>
    <mergeCell ref="Y819:Z819"/>
    <mergeCell ref="AA819:AB819"/>
    <mergeCell ref="A820:C820"/>
    <mergeCell ref="D820:F820"/>
    <mergeCell ref="G820:H820"/>
    <mergeCell ref="K820:L820"/>
    <mergeCell ref="M820:O820"/>
    <mergeCell ref="A819:C819"/>
    <mergeCell ref="D819:F819"/>
    <mergeCell ref="G819:H819"/>
    <mergeCell ref="K819:L819"/>
    <mergeCell ref="M819:O819"/>
    <mergeCell ref="P819:Q819"/>
    <mergeCell ref="P822:Q822"/>
    <mergeCell ref="R822:S822"/>
    <mergeCell ref="U822:V822"/>
    <mergeCell ref="W822:X822"/>
    <mergeCell ref="Y822:Z822"/>
    <mergeCell ref="AA822:AB822"/>
    <mergeCell ref="R821:S821"/>
    <mergeCell ref="U821:V821"/>
    <mergeCell ref="W821:X821"/>
    <mergeCell ref="Y821:Z821"/>
    <mergeCell ref="AA821:AB821"/>
    <mergeCell ref="A822:C822"/>
    <mergeCell ref="D822:F822"/>
    <mergeCell ref="G822:H822"/>
    <mergeCell ref="K822:L822"/>
    <mergeCell ref="M822:O822"/>
    <mergeCell ref="A821:C821"/>
    <mergeCell ref="D821:F821"/>
    <mergeCell ref="G821:H821"/>
    <mergeCell ref="K821:L821"/>
    <mergeCell ref="M821:O821"/>
    <mergeCell ref="P821:Q821"/>
    <mergeCell ref="P824:Q824"/>
    <mergeCell ref="R824:S824"/>
    <mergeCell ref="U824:V824"/>
    <mergeCell ref="W824:X824"/>
    <mergeCell ref="Y824:Z824"/>
    <mergeCell ref="AA824:AB824"/>
    <mergeCell ref="R823:S823"/>
    <mergeCell ref="U823:V823"/>
    <mergeCell ref="W823:X823"/>
    <mergeCell ref="Y823:Z823"/>
    <mergeCell ref="AA823:AB823"/>
    <mergeCell ref="A824:C824"/>
    <mergeCell ref="D824:F824"/>
    <mergeCell ref="G824:H824"/>
    <mergeCell ref="K824:L824"/>
    <mergeCell ref="M824:O824"/>
    <mergeCell ref="A823:C823"/>
    <mergeCell ref="D823:F823"/>
    <mergeCell ref="G823:H823"/>
    <mergeCell ref="K823:L823"/>
    <mergeCell ref="M823:O823"/>
    <mergeCell ref="P823:Q823"/>
    <mergeCell ref="P826:Q826"/>
    <mergeCell ref="R826:S826"/>
    <mergeCell ref="U826:V826"/>
    <mergeCell ref="W826:X826"/>
    <mergeCell ref="Y826:Z826"/>
    <mergeCell ref="AA826:AB826"/>
    <mergeCell ref="R825:S825"/>
    <mergeCell ref="U825:V825"/>
    <mergeCell ref="W825:X825"/>
    <mergeCell ref="Y825:Z825"/>
    <mergeCell ref="AA825:AB825"/>
    <mergeCell ref="A826:C826"/>
    <mergeCell ref="D826:F826"/>
    <mergeCell ref="G826:H826"/>
    <mergeCell ref="K826:L826"/>
    <mergeCell ref="M826:O826"/>
    <mergeCell ref="A825:C825"/>
    <mergeCell ref="D825:F825"/>
    <mergeCell ref="G825:H825"/>
    <mergeCell ref="K825:L825"/>
    <mergeCell ref="M825:O825"/>
    <mergeCell ref="P825:Q825"/>
    <mergeCell ref="P828:Q828"/>
    <mergeCell ref="R828:S828"/>
    <mergeCell ref="U828:V828"/>
    <mergeCell ref="W828:X828"/>
    <mergeCell ref="Y828:Z828"/>
    <mergeCell ref="AA828:AB828"/>
    <mergeCell ref="R827:S827"/>
    <mergeCell ref="U827:V827"/>
    <mergeCell ref="W827:X827"/>
    <mergeCell ref="Y827:Z827"/>
    <mergeCell ref="AA827:AB827"/>
    <mergeCell ref="A828:C828"/>
    <mergeCell ref="D828:F828"/>
    <mergeCell ref="G828:H828"/>
    <mergeCell ref="K828:L828"/>
    <mergeCell ref="M828:O828"/>
    <mergeCell ref="A827:C827"/>
    <mergeCell ref="D827:F827"/>
    <mergeCell ref="G827:H827"/>
    <mergeCell ref="K827:L827"/>
    <mergeCell ref="M827:O827"/>
    <mergeCell ref="P827:Q827"/>
    <mergeCell ref="P830:Q830"/>
    <mergeCell ref="R830:S830"/>
    <mergeCell ref="U830:V830"/>
    <mergeCell ref="W830:X830"/>
    <mergeCell ref="Y830:Z830"/>
    <mergeCell ref="AA830:AB830"/>
    <mergeCell ref="R829:S829"/>
    <mergeCell ref="U829:V829"/>
    <mergeCell ref="W829:X829"/>
    <mergeCell ref="Y829:Z829"/>
    <mergeCell ref="AA829:AB829"/>
    <mergeCell ref="A830:C830"/>
    <mergeCell ref="D830:F830"/>
    <mergeCell ref="G830:H830"/>
    <mergeCell ref="K830:L830"/>
    <mergeCell ref="M830:O830"/>
    <mergeCell ref="A829:C829"/>
    <mergeCell ref="D829:F829"/>
    <mergeCell ref="G829:H829"/>
    <mergeCell ref="K829:L829"/>
    <mergeCell ref="M829:O829"/>
    <mergeCell ref="P829:Q829"/>
    <mergeCell ref="P832:Q832"/>
    <mergeCell ref="R832:S832"/>
    <mergeCell ref="U832:V832"/>
    <mergeCell ref="W832:X832"/>
    <mergeCell ref="Y832:Z832"/>
    <mergeCell ref="AA832:AB832"/>
    <mergeCell ref="R831:S831"/>
    <mergeCell ref="U831:V831"/>
    <mergeCell ref="W831:X831"/>
    <mergeCell ref="Y831:Z831"/>
    <mergeCell ref="AA831:AB831"/>
    <mergeCell ref="A832:C832"/>
    <mergeCell ref="D832:F832"/>
    <mergeCell ref="G832:H832"/>
    <mergeCell ref="K832:L832"/>
    <mergeCell ref="M832:O832"/>
    <mergeCell ref="A831:C831"/>
    <mergeCell ref="D831:F831"/>
    <mergeCell ref="G831:H831"/>
    <mergeCell ref="K831:L831"/>
    <mergeCell ref="M831:O831"/>
    <mergeCell ref="P831:Q831"/>
    <mergeCell ref="P834:Q834"/>
    <mergeCell ref="R834:S834"/>
    <mergeCell ref="U834:V834"/>
    <mergeCell ref="W834:X834"/>
    <mergeCell ref="Y834:Z834"/>
    <mergeCell ref="AA834:AB834"/>
    <mergeCell ref="R833:S833"/>
    <mergeCell ref="U833:V833"/>
    <mergeCell ref="W833:X833"/>
    <mergeCell ref="Y833:Z833"/>
    <mergeCell ref="AA833:AB833"/>
    <mergeCell ref="A834:C834"/>
    <mergeCell ref="D834:F834"/>
    <mergeCell ref="G834:H834"/>
    <mergeCell ref="K834:L834"/>
    <mergeCell ref="M834:O834"/>
    <mergeCell ref="A833:C833"/>
    <mergeCell ref="D833:F833"/>
    <mergeCell ref="G833:H833"/>
    <mergeCell ref="K833:L833"/>
    <mergeCell ref="M833:O833"/>
    <mergeCell ref="P833:Q833"/>
    <mergeCell ref="P836:Q836"/>
    <mergeCell ref="R836:S836"/>
    <mergeCell ref="U836:V836"/>
    <mergeCell ref="W836:X836"/>
    <mergeCell ref="Y836:Z836"/>
    <mergeCell ref="AA836:AB836"/>
    <mergeCell ref="R835:S835"/>
    <mergeCell ref="U835:V835"/>
    <mergeCell ref="W835:X835"/>
    <mergeCell ref="Y835:Z835"/>
    <mergeCell ref="AA835:AB835"/>
    <mergeCell ref="A836:C836"/>
    <mergeCell ref="D836:F836"/>
    <mergeCell ref="G836:H836"/>
    <mergeCell ref="K836:L836"/>
    <mergeCell ref="M836:O836"/>
    <mergeCell ref="A835:C835"/>
    <mergeCell ref="D835:F835"/>
    <mergeCell ref="G835:H835"/>
    <mergeCell ref="K835:L835"/>
    <mergeCell ref="M835:O835"/>
    <mergeCell ref="P835:Q835"/>
    <mergeCell ref="P838:Q838"/>
    <mergeCell ref="R838:S838"/>
    <mergeCell ref="U838:V838"/>
    <mergeCell ref="W838:X838"/>
    <mergeCell ref="Y838:Z838"/>
    <mergeCell ref="AA838:AB838"/>
    <mergeCell ref="R837:S837"/>
    <mergeCell ref="U837:V837"/>
    <mergeCell ref="W837:X837"/>
    <mergeCell ref="Y837:Z837"/>
    <mergeCell ref="AA837:AB837"/>
    <mergeCell ref="A838:C838"/>
    <mergeCell ref="D838:F838"/>
    <mergeCell ref="G838:H838"/>
    <mergeCell ref="K838:L838"/>
    <mergeCell ref="M838:O838"/>
    <mergeCell ref="A837:C837"/>
    <mergeCell ref="D837:F837"/>
    <mergeCell ref="G837:H837"/>
    <mergeCell ref="K837:L837"/>
    <mergeCell ref="M837:O837"/>
    <mergeCell ref="P837:Q837"/>
    <mergeCell ref="P840:Q840"/>
    <mergeCell ref="R840:S840"/>
    <mergeCell ref="U840:V840"/>
    <mergeCell ref="W840:X840"/>
    <mergeCell ref="Y840:Z840"/>
    <mergeCell ref="AA840:AB840"/>
    <mergeCell ref="R839:S839"/>
    <mergeCell ref="U839:V839"/>
    <mergeCell ref="W839:X839"/>
    <mergeCell ref="Y839:Z839"/>
    <mergeCell ref="AA839:AB839"/>
    <mergeCell ref="A840:C840"/>
    <mergeCell ref="D840:F840"/>
    <mergeCell ref="G840:H840"/>
    <mergeCell ref="K840:L840"/>
    <mergeCell ref="M840:O840"/>
    <mergeCell ref="A839:C839"/>
    <mergeCell ref="D839:F839"/>
    <mergeCell ref="G839:H839"/>
    <mergeCell ref="K839:L839"/>
    <mergeCell ref="M839:O839"/>
    <mergeCell ref="P839:Q839"/>
    <mergeCell ref="P842:Q842"/>
    <mergeCell ref="R842:S842"/>
    <mergeCell ref="U842:V842"/>
    <mergeCell ref="W842:X842"/>
    <mergeCell ref="Y842:Z842"/>
    <mergeCell ref="AA842:AB842"/>
    <mergeCell ref="R841:S841"/>
    <mergeCell ref="U841:V841"/>
    <mergeCell ref="W841:X841"/>
    <mergeCell ref="Y841:Z841"/>
    <mergeCell ref="AA841:AB841"/>
    <mergeCell ref="A842:C842"/>
    <mergeCell ref="D842:F842"/>
    <mergeCell ref="G842:H842"/>
    <mergeCell ref="K842:L842"/>
    <mergeCell ref="M842:O842"/>
    <mergeCell ref="A841:C841"/>
    <mergeCell ref="D841:F841"/>
    <mergeCell ref="G841:H841"/>
    <mergeCell ref="K841:L841"/>
    <mergeCell ref="M841:O841"/>
    <mergeCell ref="P841:Q841"/>
    <mergeCell ref="P844:Q844"/>
    <mergeCell ref="R844:S844"/>
    <mergeCell ref="U844:V844"/>
    <mergeCell ref="W844:X844"/>
    <mergeCell ref="Y844:Z844"/>
    <mergeCell ref="AA844:AB844"/>
    <mergeCell ref="R843:S843"/>
    <mergeCell ref="U843:V843"/>
    <mergeCell ref="W843:X843"/>
    <mergeCell ref="Y843:Z843"/>
    <mergeCell ref="AA843:AB843"/>
    <mergeCell ref="A844:C844"/>
    <mergeCell ref="D844:F844"/>
    <mergeCell ref="G844:H844"/>
    <mergeCell ref="K844:L844"/>
    <mergeCell ref="M844:O844"/>
    <mergeCell ref="A843:C843"/>
    <mergeCell ref="D843:F843"/>
    <mergeCell ref="G843:H843"/>
    <mergeCell ref="K843:L843"/>
    <mergeCell ref="M843:O843"/>
    <mergeCell ref="P843:Q843"/>
    <mergeCell ref="P846:Q846"/>
    <mergeCell ref="R846:S846"/>
    <mergeCell ref="U846:V846"/>
    <mergeCell ref="W846:X846"/>
    <mergeCell ref="Y846:Z846"/>
    <mergeCell ref="AA846:AB846"/>
    <mergeCell ref="R845:S845"/>
    <mergeCell ref="U845:V845"/>
    <mergeCell ref="W845:X845"/>
    <mergeCell ref="Y845:Z845"/>
    <mergeCell ref="AA845:AB845"/>
    <mergeCell ref="A846:C846"/>
    <mergeCell ref="D846:F846"/>
    <mergeCell ref="G846:H846"/>
    <mergeCell ref="K846:L846"/>
    <mergeCell ref="M846:O846"/>
    <mergeCell ref="A845:C845"/>
    <mergeCell ref="D845:F845"/>
    <mergeCell ref="G845:H845"/>
    <mergeCell ref="K845:L845"/>
    <mergeCell ref="M845:O845"/>
    <mergeCell ref="P845:Q845"/>
    <mergeCell ref="P848:Q848"/>
    <mergeCell ref="R848:S848"/>
    <mergeCell ref="U848:V848"/>
    <mergeCell ref="W848:X848"/>
    <mergeCell ref="Y848:Z848"/>
    <mergeCell ref="AA848:AB848"/>
    <mergeCell ref="R847:S847"/>
    <mergeCell ref="U847:V847"/>
    <mergeCell ref="W847:X847"/>
    <mergeCell ref="Y847:Z847"/>
    <mergeCell ref="AA847:AB847"/>
    <mergeCell ref="A848:C848"/>
    <mergeCell ref="D848:F848"/>
    <mergeCell ref="G848:H848"/>
    <mergeCell ref="K848:L848"/>
    <mergeCell ref="M848:O848"/>
    <mergeCell ref="A847:C847"/>
    <mergeCell ref="D847:F847"/>
    <mergeCell ref="G847:H847"/>
    <mergeCell ref="K847:L847"/>
    <mergeCell ref="M847:O847"/>
    <mergeCell ref="P847:Q847"/>
    <mergeCell ref="P850:Q850"/>
    <mergeCell ref="R850:S850"/>
    <mergeCell ref="U850:V850"/>
    <mergeCell ref="W850:X850"/>
    <mergeCell ref="Y850:Z850"/>
    <mergeCell ref="AA850:AB850"/>
    <mergeCell ref="R849:S849"/>
    <mergeCell ref="U849:V849"/>
    <mergeCell ref="W849:X849"/>
    <mergeCell ref="Y849:Z849"/>
    <mergeCell ref="AA849:AB849"/>
    <mergeCell ref="A850:C850"/>
    <mergeCell ref="D850:F850"/>
    <mergeCell ref="G850:H850"/>
    <mergeCell ref="K850:L850"/>
    <mergeCell ref="M850:O850"/>
    <mergeCell ref="A849:C849"/>
    <mergeCell ref="D849:F849"/>
    <mergeCell ref="G849:H849"/>
    <mergeCell ref="K849:L849"/>
    <mergeCell ref="M849:O849"/>
    <mergeCell ref="P849:Q849"/>
    <mergeCell ref="P852:Q852"/>
    <mergeCell ref="R852:S852"/>
    <mergeCell ref="U852:V852"/>
    <mergeCell ref="W852:X852"/>
    <mergeCell ref="Y852:Z852"/>
    <mergeCell ref="AA852:AB852"/>
    <mergeCell ref="R851:S851"/>
    <mergeCell ref="U851:V851"/>
    <mergeCell ref="W851:X851"/>
    <mergeCell ref="Y851:Z851"/>
    <mergeCell ref="AA851:AB851"/>
    <mergeCell ref="A852:C852"/>
    <mergeCell ref="D852:F852"/>
    <mergeCell ref="G852:H852"/>
    <mergeCell ref="K852:L852"/>
    <mergeCell ref="M852:O852"/>
    <mergeCell ref="A851:C851"/>
    <mergeCell ref="D851:F851"/>
    <mergeCell ref="G851:H851"/>
    <mergeCell ref="K851:L851"/>
    <mergeCell ref="M851:O851"/>
    <mergeCell ref="P851:Q851"/>
    <mergeCell ref="P854:Q854"/>
    <mergeCell ref="R854:S854"/>
    <mergeCell ref="U854:V854"/>
    <mergeCell ref="W854:X854"/>
    <mergeCell ref="Y854:Z854"/>
    <mergeCell ref="AA854:AB854"/>
    <mergeCell ref="R853:S853"/>
    <mergeCell ref="U853:V853"/>
    <mergeCell ref="W853:X853"/>
    <mergeCell ref="Y853:Z853"/>
    <mergeCell ref="AA853:AB853"/>
    <mergeCell ref="A854:C854"/>
    <mergeCell ref="D854:F854"/>
    <mergeCell ref="G854:H854"/>
    <mergeCell ref="K854:L854"/>
    <mergeCell ref="M854:O854"/>
    <mergeCell ref="A853:C853"/>
    <mergeCell ref="D853:F853"/>
    <mergeCell ref="G853:H853"/>
    <mergeCell ref="K853:L853"/>
    <mergeCell ref="M853:O853"/>
    <mergeCell ref="P853:Q853"/>
    <mergeCell ref="P856:Q856"/>
    <mergeCell ref="R856:S856"/>
    <mergeCell ref="U856:V856"/>
    <mergeCell ref="W856:X856"/>
    <mergeCell ref="Y856:Z856"/>
    <mergeCell ref="AA856:AB856"/>
    <mergeCell ref="R855:S855"/>
    <mergeCell ref="U855:V855"/>
    <mergeCell ref="W855:X855"/>
    <mergeCell ref="Y855:Z855"/>
    <mergeCell ref="AA855:AB855"/>
    <mergeCell ref="A856:C856"/>
    <mergeCell ref="D856:F856"/>
    <mergeCell ref="G856:H856"/>
    <mergeCell ref="K856:L856"/>
    <mergeCell ref="M856:O856"/>
    <mergeCell ref="A855:C855"/>
    <mergeCell ref="D855:F855"/>
    <mergeCell ref="G855:H855"/>
    <mergeCell ref="K855:L855"/>
    <mergeCell ref="M855:O855"/>
    <mergeCell ref="P855:Q855"/>
    <mergeCell ref="P858:Q858"/>
    <mergeCell ref="R858:S858"/>
    <mergeCell ref="U858:V858"/>
    <mergeCell ref="W858:X858"/>
    <mergeCell ref="Y858:Z858"/>
    <mergeCell ref="AA858:AB858"/>
    <mergeCell ref="R857:S857"/>
    <mergeCell ref="U857:V857"/>
    <mergeCell ref="W857:X857"/>
    <mergeCell ref="Y857:Z857"/>
    <mergeCell ref="AA857:AB857"/>
    <mergeCell ref="A858:C858"/>
    <mergeCell ref="D858:F858"/>
    <mergeCell ref="G858:H858"/>
    <mergeCell ref="K858:L858"/>
    <mergeCell ref="M858:O858"/>
    <mergeCell ref="A857:C857"/>
    <mergeCell ref="D857:F857"/>
    <mergeCell ref="G857:H857"/>
    <mergeCell ref="K857:L857"/>
    <mergeCell ref="M857:O857"/>
    <mergeCell ref="P857:Q857"/>
    <mergeCell ref="P860:Q860"/>
    <mergeCell ref="R860:S860"/>
    <mergeCell ref="U860:V860"/>
    <mergeCell ref="W860:X860"/>
    <mergeCell ref="Y860:Z860"/>
    <mergeCell ref="AA860:AB860"/>
    <mergeCell ref="R859:S859"/>
    <mergeCell ref="U859:V859"/>
    <mergeCell ref="W859:X859"/>
    <mergeCell ref="Y859:Z859"/>
    <mergeCell ref="AA859:AB859"/>
    <mergeCell ref="A860:C860"/>
    <mergeCell ref="D860:F860"/>
    <mergeCell ref="G860:H860"/>
    <mergeCell ref="K860:L860"/>
    <mergeCell ref="M860:O860"/>
    <mergeCell ref="A859:C859"/>
    <mergeCell ref="D859:F859"/>
    <mergeCell ref="G859:H859"/>
    <mergeCell ref="K859:L859"/>
    <mergeCell ref="M859:O859"/>
    <mergeCell ref="P859:Q859"/>
    <mergeCell ref="P862:Q862"/>
    <mergeCell ref="R862:S862"/>
    <mergeCell ref="U862:V862"/>
    <mergeCell ref="W862:X862"/>
    <mergeCell ref="Y862:Z862"/>
    <mergeCell ref="AA862:AB862"/>
    <mergeCell ref="R861:S861"/>
    <mergeCell ref="U861:V861"/>
    <mergeCell ref="W861:X861"/>
    <mergeCell ref="Y861:Z861"/>
    <mergeCell ref="AA861:AB861"/>
    <mergeCell ref="A862:C862"/>
    <mergeCell ref="D862:F862"/>
    <mergeCell ref="G862:H862"/>
    <mergeCell ref="K862:L862"/>
    <mergeCell ref="M862:O862"/>
    <mergeCell ref="A861:C861"/>
    <mergeCell ref="D861:F861"/>
    <mergeCell ref="G861:H861"/>
    <mergeCell ref="K861:L861"/>
    <mergeCell ref="M861:O861"/>
    <mergeCell ref="P861:Q861"/>
    <mergeCell ref="P864:Q864"/>
    <mergeCell ref="R864:S864"/>
    <mergeCell ref="U864:V864"/>
    <mergeCell ref="W864:X864"/>
    <mergeCell ref="Y864:Z864"/>
    <mergeCell ref="AA864:AB864"/>
    <mergeCell ref="R863:S863"/>
    <mergeCell ref="U863:V863"/>
    <mergeCell ref="W863:X863"/>
    <mergeCell ref="Y863:Z863"/>
    <mergeCell ref="AA863:AB863"/>
    <mergeCell ref="A864:C864"/>
    <mergeCell ref="D864:F864"/>
    <mergeCell ref="G864:H864"/>
    <mergeCell ref="K864:L864"/>
    <mergeCell ref="M864:O864"/>
    <mergeCell ref="A863:C863"/>
    <mergeCell ref="D863:F863"/>
    <mergeCell ref="G863:H863"/>
    <mergeCell ref="K863:L863"/>
    <mergeCell ref="M863:O863"/>
    <mergeCell ref="P863:Q863"/>
    <mergeCell ref="P866:Q866"/>
    <mergeCell ref="R866:S866"/>
    <mergeCell ref="U866:V866"/>
    <mergeCell ref="W866:X866"/>
    <mergeCell ref="Y866:Z866"/>
    <mergeCell ref="AA866:AB866"/>
    <mergeCell ref="R865:S865"/>
    <mergeCell ref="U865:V865"/>
    <mergeCell ref="W865:X865"/>
    <mergeCell ref="Y865:Z865"/>
    <mergeCell ref="AA865:AB865"/>
    <mergeCell ref="A866:C866"/>
    <mergeCell ref="D866:F866"/>
    <mergeCell ref="G866:H866"/>
    <mergeCell ref="K866:L866"/>
    <mergeCell ref="M866:O866"/>
    <mergeCell ref="A865:C865"/>
    <mergeCell ref="D865:F865"/>
    <mergeCell ref="G865:H865"/>
    <mergeCell ref="K865:L865"/>
    <mergeCell ref="M865:O865"/>
    <mergeCell ref="P865:Q865"/>
    <mergeCell ref="P868:Q868"/>
    <mergeCell ref="R868:S868"/>
    <mergeCell ref="U868:V868"/>
    <mergeCell ref="W868:X868"/>
    <mergeCell ref="Y868:Z868"/>
    <mergeCell ref="AA868:AB868"/>
    <mergeCell ref="R867:S867"/>
    <mergeCell ref="U867:V867"/>
    <mergeCell ref="W867:X867"/>
    <mergeCell ref="Y867:Z867"/>
    <mergeCell ref="AA867:AB867"/>
    <mergeCell ref="A868:C868"/>
    <mergeCell ref="D868:F868"/>
    <mergeCell ref="G868:H868"/>
    <mergeCell ref="K868:L868"/>
    <mergeCell ref="M868:O868"/>
    <mergeCell ref="A867:C867"/>
    <mergeCell ref="D867:F867"/>
    <mergeCell ref="G867:H867"/>
    <mergeCell ref="K867:L867"/>
    <mergeCell ref="M867:O867"/>
    <mergeCell ref="P867:Q867"/>
    <mergeCell ref="P870:Q870"/>
    <mergeCell ref="R870:S870"/>
    <mergeCell ref="U870:V870"/>
    <mergeCell ref="W870:X870"/>
    <mergeCell ref="Y870:Z870"/>
    <mergeCell ref="AA870:AB870"/>
    <mergeCell ref="R869:S869"/>
    <mergeCell ref="U869:V869"/>
    <mergeCell ref="W869:X869"/>
    <mergeCell ref="Y869:Z869"/>
    <mergeCell ref="AA869:AB869"/>
    <mergeCell ref="A870:C870"/>
    <mergeCell ref="D870:F870"/>
    <mergeCell ref="G870:H870"/>
    <mergeCell ref="K870:L870"/>
    <mergeCell ref="M870:O870"/>
    <mergeCell ref="A869:C869"/>
    <mergeCell ref="D869:F869"/>
    <mergeCell ref="G869:H869"/>
    <mergeCell ref="K869:L869"/>
    <mergeCell ref="M869:O869"/>
    <mergeCell ref="P869:Q869"/>
    <mergeCell ref="P872:Q872"/>
    <mergeCell ref="R872:S872"/>
    <mergeCell ref="U872:V872"/>
    <mergeCell ref="W872:X872"/>
    <mergeCell ref="Y872:Z872"/>
    <mergeCell ref="AA872:AB872"/>
    <mergeCell ref="R871:S871"/>
    <mergeCell ref="U871:V871"/>
    <mergeCell ref="W871:X871"/>
    <mergeCell ref="Y871:Z871"/>
    <mergeCell ref="AA871:AB871"/>
    <mergeCell ref="A872:C872"/>
    <mergeCell ref="D872:F872"/>
    <mergeCell ref="G872:H872"/>
    <mergeCell ref="K872:L872"/>
    <mergeCell ref="M872:O872"/>
    <mergeCell ref="A871:C871"/>
    <mergeCell ref="D871:F871"/>
    <mergeCell ref="G871:H871"/>
    <mergeCell ref="K871:L871"/>
    <mergeCell ref="M871:O871"/>
    <mergeCell ref="P871:Q871"/>
    <mergeCell ref="P874:Q874"/>
    <mergeCell ref="R874:S874"/>
    <mergeCell ref="U874:V874"/>
    <mergeCell ref="W874:X874"/>
    <mergeCell ref="Y874:Z874"/>
    <mergeCell ref="AA874:AB874"/>
    <mergeCell ref="R873:S873"/>
    <mergeCell ref="U873:V873"/>
    <mergeCell ref="W873:X873"/>
    <mergeCell ref="Y873:Z873"/>
    <mergeCell ref="AA873:AB873"/>
    <mergeCell ref="A874:C874"/>
    <mergeCell ref="D874:F874"/>
    <mergeCell ref="G874:H874"/>
    <mergeCell ref="K874:L874"/>
    <mergeCell ref="M874:O874"/>
    <mergeCell ref="A873:C873"/>
    <mergeCell ref="D873:F873"/>
    <mergeCell ref="G873:H873"/>
    <mergeCell ref="K873:L873"/>
    <mergeCell ref="M873:O873"/>
    <mergeCell ref="P873:Q873"/>
    <mergeCell ref="P876:Q876"/>
    <mergeCell ref="R876:S876"/>
    <mergeCell ref="U876:V876"/>
    <mergeCell ref="W876:X876"/>
    <mergeCell ref="Y876:Z876"/>
    <mergeCell ref="AA876:AB876"/>
    <mergeCell ref="R875:S875"/>
    <mergeCell ref="U875:V875"/>
    <mergeCell ref="W875:X875"/>
    <mergeCell ref="Y875:Z875"/>
    <mergeCell ref="AA875:AB875"/>
    <mergeCell ref="A876:C876"/>
    <mergeCell ref="D876:F876"/>
    <mergeCell ref="G876:H876"/>
    <mergeCell ref="K876:L876"/>
    <mergeCell ref="M876:O876"/>
    <mergeCell ref="A875:C875"/>
    <mergeCell ref="D875:F875"/>
    <mergeCell ref="G875:H875"/>
    <mergeCell ref="K875:L875"/>
    <mergeCell ref="M875:O875"/>
    <mergeCell ref="P875:Q875"/>
    <mergeCell ref="P878:Q878"/>
    <mergeCell ref="R878:S878"/>
    <mergeCell ref="U878:V878"/>
    <mergeCell ref="W878:X878"/>
    <mergeCell ref="Y878:Z878"/>
    <mergeCell ref="AA878:AB878"/>
    <mergeCell ref="R877:S877"/>
    <mergeCell ref="U877:V877"/>
    <mergeCell ref="W877:X877"/>
    <mergeCell ref="Y877:Z877"/>
    <mergeCell ref="AA877:AB877"/>
    <mergeCell ref="A878:C878"/>
    <mergeCell ref="D878:F878"/>
    <mergeCell ref="G878:H878"/>
    <mergeCell ref="K878:L878"/>
    <mergeCell ref="M878:O878"/>
    <mergeCell ref="A877:C877"/>
    <mergeCell ref="D877:F877"/>
    <mergeCell ref="G877:H877"/>
    <mergeCell ref="K877:L877"/>
    <mergeCell ref="M877:O877"/>
    <mergeCell ref="P877:Q877"/>
    <mergeCell ref="P880:Q880"/>
    <mergeCell ref="R880:S880"/>
    <mergeCell ref="U880:V880"/>
    <mergeCell ref="W880:X880"/>
    <mergeCell ref="Y880:Z880"/>
    <mergeCell ref="AA880:AB880"/>
    <mergeCell ref="R879:S879"/>
    <mergeCell ref="U879:V879"/>
    <mergeCell ref="W879:X879"/>
    <mergeCell ref="Y879:Z879"/>
    <mergeCell ref="AA879:AB879"/>
    <mergeCell ref="A880:C880"/>
    <mergeCell ref="D880:F880"/>
    <mergeCell ref="G880:H880"/>
    <mergeCell ref="K880:L880"/>
    <mergeCell ref="M880:O880"/>
    <mergeCell ref="A879:C879"/>
    <mergeCell ref="D879:F879"/>
    <mergeCell ref="G879:H879"/>
    <mergeCell ref="K879:L879"/>
    <mergeCell ref="M879:O879"/>
    <mergeCell ref="P879:Q879"/>
    <mergeCell ref="P882:Q882"/>
    <mergeCell ref="R882:S882"/>
    <mergeCell ref="U882:V882"/>
    <mergeCell ref="W882:X882"/>
    <mergeCell ref="Y882:Z882"/>
    <mergeCell ref="AA882:AB882"/>
    <mergeCell ref="R881:S881"/>
    <mergeCell ref="U881:V881"/>
    <mergeCell ref="W881:X881"/>
    <mergeCell ref="Y881:Z881"/>
    <mergeCell ref="AA881:AB881"/>
    <mergeCell ref="A882:C882"/>
    <mergeCell ref="D882:F882"/>
    <mergeCell ref="G882:H882"/>
    <mergeCell ref="K882:L882"/>
    <mergeCell ref="M882:O882"/>
    <mergeCell ref="A881:C881"/>
    <mergeCell ref="D881:F881"/>
    <mergeCell ref="G881:H881"/>
    <mergeCell ref="K881:L881"/>
    <mergeCell ref="M881:O881"/>
    <mergeCell ref="P881:Q881"/>
    <mergeCell ref="P884:Q884"/>
    <mergeCell ref="R884:S884"/>
    <mergeCell ref="U884:V884"/>
    <mergeCell ref="W884:X884"/>
    <mergeCell ref="Y884:Z884"/>
    <mergeCell ref="AA884:AB884"/>
    <mergeCell ref="R883:S883"/>
    <mergeCell ref="U883:V883"/>
    <mergeCell ref="W883:X883"/>
    <mergeCell ref="Y883:Z883"/>
    <mergeCell ref="AA883:AB883"/>
    <mergeCell ref="A884:C884"/>
    <mergeCell ref="D884:F884"/>
    <mergeCell ref="G884:H884"/>
    <mergeCell ref="K884:L884"/>
    <mergeCell ref="M884:O884"/>
    <mergeCell ref="A883:C883"/>
    <mergeCell ref="D883:F883"/>
    <mergeCell ref="G883:H883"/>
    <mergeCell ref="K883:L883"/>
    <mergeCell ref="M883:O883"/>
    <mergeCell ref="P883:Q883"/>
    <mergeCell ref="P886:Q886"/>
    <mergeCell ref="R886:S886"/>
    <mergeCell ref="U886:V886"/>
    <mergeCell ref="W886:X886"/>
    <mergeCell ref="Y886:Z886"/>
    <mergeCell ref="AA886:AB886"/>
    <mergeCell ref="R885:S885"/>
    <mergeCell ref="U885:V885"/>
    <mergeCell ref="W885:X885"/>
    <mergeCell ref="Y885:Z885"/>
    <mergeCell ref="AA885:AB885"/>
    <mergeCell ref="A886:C886"/>
    <mergeCell ref="D886:F886"/>
    <mergeCell ref="G886:H886"/>
    <mergeCell ref="K886:L886"/>
    <mergeCell ref="M886:O886"/>
    <mergeCell ref="A885:C885"/>
    <mergeCell ref="D885:F885"/>
    <mergeCell ref="G885:H885"/>
    <mergeCell ref="K885:L885"/>
    <mergeCell ref="M885:O885"/>
    <mergeCell ref="P885:Q885"/>
    <mergeCell ref="P888:Q888"/>
    <mergeCell ref="R888:S888"/>
    <mergeCell ref="U888:V888"/>
    <mergeCell ref="W888:X888"/>
    <mergeCell ref="Y888:Z888"/>
    <mergeCell ref="AA888:AB888"/>
    <mergeCell ref="R887:S887"/>
    <mergeCell ref="U887:V887"/>
    <mergeCell ref="W887:X887"/>
    <mergeCell ref="Y887:Z887"/>
    <mergeCell ref="AA887:AB887"/>
    <mergeCell ref="A888:C888"/>
    <mergeCell ref="D888:F888"/>
    <mergeCell ref="G888:H888"/>
    <mergeCell ref="K888:L888"/>
    <mergeCell ref="M888:O888"/>
    <mergeCell ref="A887:C887"/>
    <mergeCell ref="D887:F887"/>
    <mergeCell ref="G887:H887"/>
    <mergeCell ref="K887:L887"/>
    <mergeCell ref="M887:O887"/>
    <mergeCell ref="P887:Q887"/>
    <mergeCell ref="P890:Q890"/>
    <mergeCell ref="R890:S890"/>
    <mergeCell ref="U890:V890"/>
    <mergeCell ref="W890:X890"/>
    <mergeCell ref="Y890:Z890"/>
    <mergeCell ref="AA890:AB890"/>
    <mergeCell ref="R889:S889"/>
    <mergeCell ref="U889:V889"/>
    <mergeCell ref="W889:X889"/>
    <mergeCell ref="Y889:Z889"/>
    <mergeCell ref="AA889:AB889"/>
    <mergeCell ref="A890:C890"/>
    <mergeCell ref="D890:F890"/>
    <mergeCell ref="G890:H890"/>
    <mergeCell ref="K890:L890"/>
    <mergeCell ref="M890:O890"/>
    <mergeCell ref="A889:C889"/>
    <mergeCell ref="D889:F889"/>
    <mergeCell ref="G889:H889"/>
    <mergeCell ref="K889:L889"/>
    <mergeCell ref="M889:O889"/>
    <mergeCell ref="P889:Q889"/>
    <mergeCell ref="P892:Q892"/>
    <mergeCell ref="R892:S892"/>
    <mergeCell ref="U892:V892"/>
    <mergeCell ref="W892:X892"/>
    <mergeCell ref="Y892:Z892"/>
    <mergeCell ref="AA892:AB892"/>
    <mergeCell ref="R891:S891"/>
    <mergeCell ref="U891:V891"/>
    <mergeCell ref="W891:X891"/>
    <mergeCell ref="Y891:Z891"/>
    <mergeCell ref="AA891:AB891"/>
    <mergeCell ref="A892:C892"/>
    <mergeCell ref="D892:F892"/>
    <mergeCell ref="G892:H892"/>
    <mergeCell ref="K892:L892"/>
    <mergeCell ref="M892:O892"/>
    <mergeCell ref="A891:C891"/>
    <mergeCell ref="D891:F891"/>
    <mergeCell ref="G891:H891"/>
    <mergeCell ref="K891:L891"/>
    <mergeCell ref="M891:O891"/>
    <mergeCell ref="P891:Q891"/>
    <mergeCell ref="P894:Q894"/>
    <mergeCell ref="R894:S894"/>
    <mergeCell ref="U894:V894"/>
    <mergeCell ref="W894:X894"/>
    <mergeCell ref="Y894:Z894"/>
    <mergeCell ref="AA894:AB894"/>
    <mergeCell ref="R893:S893"/>
    <mergeCell ref="U893:V893"/>
    <mergeCell ref="W893:X893"/>
    <mergeCell ref="Y893:Z893"/>
    <mergeCell ref="AA893:AB893"/>
    <mergeCell ref="A894:C894"/>
    <mergeCell ref="D894:F894"/>
    <mergeCell ref="G894:H894"/>
    <mergeCell ref="K894:L894"/>
    <mergeCell ref="M894:O894"/>
    <mergeCell ref="A893:C893"/>
    <mergeCell ref="D893:F893"/>
    <mergeCell ref="G893:H893"/>
    <mergeCell ref="K893:L893"/>
    <mergeCell ref="M893:O893"/>
    <mergeCell ref="P893:Q893"/>
    <mergeCell ref="P896:Q896"/>
    <mergeCell ref="R896:S896"/>
    <mergeCell ref="U896:V896"/>
    <mergeCell ref="W896:X896"/>
    <mergeCell ref="Y896:Z896"/>
    <mergeCell ref="AA896:AB896"/>
    <mergeCell ref="R895:S895"/>
    <mergeCell ref="U895:V895"/>
    <mergeCell ref="W895:X895"/>
    <mergeCell ref="Y895:Z895"/>
    <mergeCell ref="AA895:AB895"/>
    <mergeCell ref="A896:C896"/>
    <mergeCell ref="D896:F896"/>
    <mergeCell ref="G896:H896"/>
    <mergeCell ref="K896:L896"/>
    <mergeCell ref="M896:O896"/>
    <mergeCell ref="A895:C895"/>
    <mergeCell ref="D895:F895"/>
    <mergeCell ref="G895:H895"/>
    <mergeCell ref="K895:L895"/>
    <mergeCell ref="M895:O895"/>
    <mergeCell ref="P895:Q895"/>
    <mergeCell ref="P898:Q898"/>
    <mergeCell ref="R898:S898"/>
    <mergeCell ref="U898:V898"/>
    <mergeCell ref="W898:X898"/>
    <mergeCell ref="Y898:Z898"/>
    <mergeCell ref="AA898:AB898"/>
    <mergeCell ref="R897:S897"/>
    <mergeCell ref="U897:V897"/>
    <mergeCell ref="W897:X897"/>
    <mergeCell ref="Y897:Z897"/>
    <mergeCell ref="AA897:AB897"/>
    <mergeCell ref="A898:C898"/>
    <mergeCell ref="D898:F898"/>
    <mergeCell ref="G898:H898"/>
    <mergeCell ref="K898:L898"/>
    <mergeCell ref="M898:O898"/>
    <mergeCell ref="A897:C897"/>
    <mergeCell ref="D897:F897"/>
    <mergeCell ref="G897:H897"/>
    <mergeCell ref="K897:L897"/>
    <mergeCell ref="M897:O897"/>
    <mergeCell ref="P897:Q897"/>
    <mergeCell ref="P900:Q900"/>
    <mergeCell ref="R900:S900"/>
    <mergeCell ref="U900:V900"/>
    <mergeCell ref="W900:X900"/>
    <mergeCell ref="Y900:Z900"/>
    <mergeCell ref="AA900:AB900"/>
    <mergeCell ref="R899:S899"/>
    <mergeCell ref="U899:V899"/>
    <mergeCell ref="W899:X899"/>
    <mergeCell ref="Y899:Z899"/>
    <mergeCell ref="AA899:AB899"/>
    <mergeCell ref="A900:C900"/>
    <mergeCell ref="D900:F900"/>
    <mergeCell ref="G900:H900"/>
    <mergeCell ref="K900:L900"/>
    <mergeCell ref="M900:O900"/>
    <mergeCell ref="A899:C899"/>
    <mergeCell ref="D899:F899"/>
    <mergeCell ref="G899:H899"/>
    <mergeCell ref="K899:L899"/>
    <mergeCell ref="M899:O899"/>
    <mergeCell ref="P899:Q899"/>
    <mergeCell ref="P902:Q902"/>
    <mergeCell ref="R902:S902"/>
    <mergeCell ref="U902:V902"/>
    <mergeCell ref="W902:X902"/>
    <mergeCell ref="Y902:Z902"/>
    <mergeCell ref="AA902:AB902"/>
    <mergeCell ref="R901:S901"/>
    <mergeCell ref="U901:V901"/>
    <mergeCell ref="W901:X901"/>
    <mergeCell ref="Y901:Z901"/>
    <mergeCell ref="AA901:AB901"/>
    <mergeCell ref="A902:C902"/>
    <mergeCell ref="D902:F902"/>
    <mergeCell ref="G902:H902"/>
    <mergeCell ref="K902:L902"/>
    <mergeCell ref="M902:O902"/>
    <mergeCell ref="A901:C901"/>
    <mergeCell ref="D901:F901"/>
    <mergeCell ref="G901:H901"/>
    <mergeCell ref="K901:L901"/>
    <mergeCell ref="M901:O901"/>
    <mergeCell ref="P901:Q901"/>
    <mergeCell ref="P904:Q904"/>
    <mergeCell ref="R904:S904"/>
    <mergeCell ref="U904:V904"/>
    <mergeCell ref="W904:X904"/>
    <mergeCell ref="Y904:Z904"/>
    <mergeCell ref="AA904:AB904"/>
    <mergeCell ref="R903:S903"/>
    <mergeCell ref="U903:V903"/>
    <mergeCell ref="W903:X903"/>
    <mergeCell ref="Y903:Z903"/>
    <mergeCell ref="AA903:AB903"/>
    <mergeCell ref="A904:C904"/>
    <mergeCell ref="D904:F904"/>
    <mergeCell ref="G904:H904"/>
    <mergeCell ref="K904:L904"/>
    <mergeCell ref="M904:O904"/>
    <mergeCell ref="A903:C903"/>
    <mergeCell ref="D903:F903"/>
    <mergeCell ref="G903:H903"/>
    <mergeCell ref="K903:L903"/>
    <mergeCell ref="M903:O903"/>
    <mergeCell ref="P903:Q903"/>
    <mergeCell ref="P906:Q906"/>
    <mergeCell ref="R906:S906"/>
    <mergeCell ref="U906:V906"/>
    <mergeCell ref="W906:X906"/>
    <mergeCell ref="Y906:Z906"/>
    <mergeCell ref="AA906:AB906"/>
    <mergeCell ref="R905:S905"/>
    <mergeCell ref="U905:V905"/>
    <mergeCell ref="W905:X905"/>
    <mergeCell ref="Y905:Z905"/>
    <mergeCell ref="AA905:AB905"/>
    <mergeCell ref="A906:C906"/>
    <mergeCell ref="D906:F906"/>
    <mergeCell ref="G906:H906"/>
    <mergeCell ref="K906:L906"/>
    <mergeCell ref="M906:O906"/>
    <mergeCell ref="A905:C905"/>
    <mergeCell ref="D905:F905"/>
    <mergeCell ref="G905:H905"/>
    <mergeCell ref="K905:L905"/>
    <mergeCell ref="M905:O905"/>
    <mergeCell ref="P905:Q905"/>
    <mergeCell ref="P908:Q908"/>
    <mergeCell ref="R908:S908"/>
    <mergeCell ref="U908:V908"/>
    <mergeCell ref="W908:X908"/>
    <mergeCell ref="Y908:Z908"/>
    <mergeCell ref="AA908:AB908"/>
    <mergeCell ref="R907:S907"/>
    <mergeCell ref="U907:V907"/>
    <mergeCell ref="W907:X907"/>
    <mergeCell ref="Y907:Z907"/>
    <mergeCell ref="AA907:AB907"/>
    <mergeCell ref="A908:C908"/>
    <mergeCell ref="D908:F908"/>
    <mergeCell ref="G908:H908"/>
    <mergeCell ref="K908:L908"/>
    <mergeCell ref="M908:O908"/>
    <mergeCell ref="A907:C907"/>
    <mergeCell ref="D907:F907"/>
    <mergeCell ref="G907:H907"/>
    <mergeCell ref="K907:L907"/>
    <mergeCell ref="M907:O907"/>
    <mergeCell ref="P907:Q907"/>
    <mergeCell ref="P910:Q910"/>
    <mergeCell ref="R910:S910"/>
    <mergeCell ref="U910:V910"/>
    <mergeCell ref="W910:X910"/>
    <mergeCell ref="Y910:Z910"/>
    <mergeCell ref="AA910:AB910"/>
    <mergeCell ref="R909:S909"/>
    <mergeCell ref="U909:V909"/>
    <mergeCell ref="W909:X909"/>
    <mergeCell ref="Y909:Z909"/>
    <mergeCell ref="AA909:AB909"/>
    <mergeCell ref="A910:C910"/>
    <mergeCell ref="D910:F910"/>
    <mergeCell ref="G910:H910"/>
    <mergeCell ref="K910:L910"/>
    <mergeCell ref="M910:O910"/>
    <mergeCell ref="A909:C909"/>
    <mergeCell ref="D909:F909"/>
    <mergeCell ref="G909:H909"/>
    <mergeCell ref="K909:L909"/>
    <mergeCell ref="M909:O909"/>
    <mergeCell ref="P909:Q909"/>
    <mergeCell ref="P912:Q912"/>
    <mergeCell ref="R912:S912"/>
    <mergeCell ref="U912:V912"/>
    <mergeCell ref="W912:X912"/>
    <mergeCell ref="Y912:Z912"/>
    <mergeCell ref="AA912:AB912"/>
    <mergeCell ref="R911:S911"/>
    <mergeCell ref="U911:V911"/>
    <mergeCell ref="W911:X911"/>
    <mergeCell ref="Y911:Z911"/>
    <mergeCell ref="AA911:AB911"/>
    <mergeCell ref="A912:C912"/>
    <mergeCell ref="D912:F912"/>
    <mergeCell ref="G912:H912"/>
    <mergeCell ref="K912:L912"/>
    <mergeCell ref="M912:O912"/>
    <mergeCell ref="A911:C911"/>
    <mergeCell ref="D911:F911"/>
    <mergeCell ref="G911:H911"/>
    <mergeCell ref="K911:L911"/>
    <mergeCell ref="M911:O911"/>
    <mergeCell ref="P911:Q911"/>
    <mergeCell ref="P914:Q914"/>
    <mergeCell ref="R914:S914"/>
    <mergeCell ref="U914:V914"/>
    <mergeCell ref="W914:X914"/>
    <mergeCell ref="Y914:Z914"/>
    <mergeCell ref="AA914:AB914"/>
    <mergeCell ref="R913:S913"/>
    <mergeCell ref="U913:V913"/>
    <mergeCell ref="W913:X913"/>
    <mergeCell ref="Y913:Z913"/>
    <mergeCell ref="AA913:AB913"/>
    <mergeCell ref="A914:C914"/>
    <mergeCell ref="D914:F914"/>
    <mergeCell ref="G914:H914"/>
    <mergeCell ref="K914:L914"/>
    <mergeCell ref="M914:O914"/>
    <mergeCell ref="A913:C913"/>
    <mergeCell ref="D913:F913"/>
    <mergeCell ref="G913:H913"/>
    <mergeCell ref="K913:L913"/>
    <mergeCell ref="M913:O913"/>
    <mergeCell ref="P913:Q913"/>
    <mergeCell ref="P916:Q916"/>
    <mergeCell ref="R916:S916"/>
    <mergeCell ref="U916:V916"/>
    <mergeCell ref="W916:X916"/>
    <mergeCell ref="Y916:Z916"/>
    <mergeCell ref="AA916:AB916"/>
    <mergeCell ref="R915:S915"/>
    <mergeCell ref="U915:V915"/>
    <mergeCell ref="W915:X915"/>
    <mergeCell ref="Y915:Z915"/>
    <mergeCell ref="AA915:AB915"/>
    <mergeCell ref="A916:C916"/>
    <mergeCell ref="D916:F916"/>
    <mergeCell ref="G916:H916"/>
    <mergeCell ref="K916:L916"/>
    <mergeCell ref="M916:O916"/>
    <mergeCell ref="A915:C915"/>
    <mergeCell ref="D915:F915"/>
    <mergeCell ref="G915:H915"/>
    <mergeCell ref="K915:L915"/>
    <mergeCell ref="M915:O915"/>
    <mergeCell ref="P915:Q915"/>
    <mergeCell ref="P918:Q918"/>
    <mergeCell ref="R918:S918"/>
    <mergeCell ref="U918:V918"/>
    <mergeCell ref="W918:X918"/>
    <mergeCell ref="Y918:Z918"/>
    <mergeCell ref="AA918:AB918"/>
    <mergeCell ref="R917:S917"/>
    <mergeCell ref="U917:V917"/>
    <mergeCell ref="W917:X917"/>
    <mergeCell ref="Y917:Z917"/>
    <mergeCell ref="AA917:AB917"/>
    <mergeCell ref="A918:C918"/>
    <mergeCell ref="D918:F918"/>
    <mergeCell ref="G918:H918"/>
    <mergeCell ref="K918:L918"/>
    <mergeCell ref="M918:O918"/>
    <mergeCell ref="A917:C917"/>
    <mergeCell ref="D917:F917"/>
    <mergeCell ref="G917:H917"/>
    <mergeCell ref="K917:L917"/>
    <mergeCell ref="M917:O917"/>
    <mergeCell ref="P917:Q917"/>
    <mergeCell ref="P920:Q920"/>
    <mergeCell ref="R920:S920"/>
    <mergeCell ref="U920:V920"/>
    <mergeCell ref="W920:X920"/>
    <mergeCell ref="Y920:Z920"/>
    <mergeCell ref="AA920:AB920"/>
    <mergeCell ref="R919:S919"/>
    <mergeCell ref="U919:V919"/>
    <mergeCell ref="W919:X919"/>
    <mergeCell ref="Y919:Z919"/>
    <mergeCell ref="AA919:AB919"/>
    <mergeCell ref="A920:C920"/>
    <mergeCell ref="D920:F920"/>
    <mergeCell ref="G920:H920"/>
    <mergeCell ref="K920:L920"/>
    <mergeCell ref="M920:O920"/>
    <mergeCell ref="A919:C919"/>
    <mergeCell ref="D919:F919"/>
    <mergeCell ref="G919:H919"/>
    <mergeCell ref="K919:L919"/>
    <mergeCell ref="M919:O919"/>
    <mergeCell ref="P919:Q919"/>
    <mergeCell ref="P922:Q922"/>
    <mergeCell ref="R922:S922"/>
    <mergeCell ref="U922:V922"/>
    <mergeCell ref="W922:X922"/>
    <mergeCell ref="Y922:Z922"/>
    <mergeCell ref="AA922:AB922"/>
    <mergeCell ref="R921:S921"/>
    <mergeCell ref="U921:V921"/>
    <mergeCell ref="W921:X921"/>
    <mergeCell ref="Y921:Z921"/>
    <mergeCell ref="AA921:AB921"/>
    <mergeCell ref="A922:C922"/>
    <mergeCell ref="D922:F922"/>
    <mergeCell ref="G922:H922"/>
    <mergeCell ref="K922:L922"/>
    <mergeCell ref="M922:O922"/>
    <mergeCell ref="A921:C921"/>
    <mergeCell ref="D921:F921"/>
    <mergeCell ref="G921:H921"/>
    <mergeCell ref="K921:L921"/>
    <mergeCell ref="M921:O921"/>
    <mergeCell ref="P921:Q921"/>
    <mergeCell ref="P924:Q924"/>
    <mergeCell ref="R924:S924"/>
    <mergeCell ref="U924:V924"/>
    <mergeCell ref="W924:X924"/>
    <mergeCell ref="Y924:Z924"/>
    <mergeCell ref="AA924:AB924"/>
    <mergeCell ref="R923:S923"/>
    <mergeCell ref="U923:V923"/>
    <mergeCell ref="W923:X923"/>
    <mergeCell ref="Y923:Z923"/>
    <mergeCell ref="AA923:AB923"/>
    <mergeCell ref="A924:C924"/>
    <mergeCell ref="D924:F924"/>
    <mergeCell ref="G924:H924"/>
    <mergeCell ref="K924:L924"/>
    <mergeCell ref="M924:O924"/>
    <mergeCell ref="A923:C923"/>
    <mergeCell ref="D923:F923"/>
    <mergeCell ref="G923:H923"/>
    <mergeCell ref="K923:L923"/>
    <mergeCell ref="M923:O923"/>
    <mergeCell ref="P923:Q923"/>
    <mergeCell ref="P926:Q926"/>
    <mergeCell ref="R926:S926"/>
    <mergeCell ref="U926:V926"/>
    <mergeCell ref="W926:X926"/>
    <mergeCell ref="Y926:Z926"/>
    <mergeCell ref="AA926:AB926"/>
    <mergeCell ref="R925:S925"/>
    <mergeCell ref="U925:V925"/>
    <mergeCell ref="W925:X925"/>
    <mergeCell ref="Y925:Z925"/>
    <mergeCell ref="AA925:AB925"/>
    <mergeCell ref="A926:C926"/>
    <mergeCell ref="D926:F926"/>
    <mergeCell ref="G926:H926"/>
    <mergeCell ref="K926:L926"/>
    <mergeCell ref="M926:O926"/>
    <mergeCell ref="A925:C925"/>
    <mergeCell ref="D925:F925"/>
    <mergeCell ref="G925:H925"/>
    <mergeCell ref="K925:L925"/>
    <mergeCell ref="M925:O925"/>
    <mergeCell ref="P925:Q925"/>
    <mergeCell ref="P928:Q928"/>
    <mergeCell ref="R928:S928"/>
    <mergeCell ref="U928:V928"/>
    <mergeCell ref="W928:X928"/>
    <mergeCell ref="Y928:Z928"/>
    <mergeCell ref="AA928:AB928"/>
    <mergeCell ref="R927:S927"/>
    <mergeCell ref="U927:V927"/>
    <mergeCell ref="W927:X927"/>
    <mergeCell ref="Y927:Z927"/>
    <mergeCell ref="AA927:AB927"/>
    <mergeCell ref="A928:C928"/>
    <mergeCell ref="D928:F928"/>
    <mergeCell ref="G928:H928"/>
    <mergeCell ref="K928:L928"/>
    <mergeCell ref="M928:O928"/>
    <mergeCell ref="A927:C927"/>
    <mergeCell ref="D927:F927"/>
    <mergeCell ref="G927:H927"/>
    <mergeCell ref="K927:L927"/>
    <mergeCell ref="M927:O927"/>
    <mergeCell ref="P927:Q927"/>
    <mergeCell ref="P930:Q930"/>
    <mergeCell ref="R930:S930"/>
    <mergeCell ref="U930:V930"/>
    <mergeCell ref="W930:X930"/>
    <mergeCell ref="Y930:Z930"/>
    <mergeCell ref="AA930:AB930"/>
    <mergeCell ref="R929:S929"/>
    <mergeCell ref="U929:V929"/>
    <mergeCell ref="W929:X929"/>
    <mergeCell ref="Y929:Z929"/>
    <mergeCell ref="AA929:AB929"/>
    <mergeCell ref="A930:C930"/>
    <mergeCell ref="D930:F930"/>
    <mergeCell ref="G930:H930"/>
    <mergeCell ref="K930:L930"/>
    <mergeCell ref="M930:O930"/>
    <mergeCell ref="A929:C929"/>
    <mergeCell ref="D929:F929"/>
    <mergeCell ref="G929:H929"/>
    <mergeCell ref="K929:L929"/>
    <mergeCell ref="M929:O929"/>
    <mergeCell ref="P929:Q929"/>
    <mergeCell ref="P932:Q932"/>
    <mergeCell ref="R932:S932"/>
    <mergeCell ref="U932:V932"/>
    <mergeCell ref="W932:X932"/>
    <mergeCell ref="Y932:Z932"/>
    <mergeCell ref="AA932:AB932"/>
    <mergeCell ref="R931:S931"/>
    <mergeCell ref="U931:V931"/>
    <mergeCell ref="W931:X931"/>
    <mergeCell ref="Y931:Z931"/>
    <mergeCell ref="AA931:AB931"/>
    <mergeCell ref="A932:C932"/>
    <mergeCell ref="D932:F932"/>
    <mergeCell ref="G932:H932"/>
    <mergeCell ref="K932:L932"/>
    <mergeCell ref="M932:O932"/>
    <mergeCell ref="A931:C931"/>
    <mergeCell ref="D931:F931"/>
    <mergeCell ref="G931:H931"/>
    <mergeCell ref="K931:L931"/>
    <mergeCell ref="M931:O931"/>
    <mergeCell ref="P931:Q931"/>
    <mergeCell ref="P934:Q934"/>
    <mergeCell ref="R934:S934"/>
    <mergeCell ref="U934:V934"/>
    <mergeCell ref="W934:X934"/>
    <mergeCell ref="Y934:Z934"/>
    <mergeCell ref="AA934:AB934"/>
    <mergeCell ref="R933:S933"/>
    <mergeCell ref="U933:V933"/>
    <mergeCell ref="W933:X933"/>
    <mergeCell ref="Y933:Z933"/>
    <mergeCell ref="AA933:AB933"/>
    <mergeCell ref="A934:C934"/>
    <mergeCell ref="D934:F934"/>
    <mergeCell ref="G934:H934"/>
    <mergeCell ref="K934:L934"/>
    <mergeCell ref="M934:O934"/>
    <mergeCell ref="A933:C933"/>
    <mergeCell ref="D933:F933"/>
    <mergeCell ref="G933:H933"/>
    <mergeCell ref="K933:L933"/>
    <mergeCell ref="M933:O933"/>
    <mergeCell ref="P933:Q933"/>
    <mergeCell ref="P936:Q936"/>
    <mergeCell ref="R936:S936"/>
    <mergeCell ref="U936:V936"/>
    <mergeCell ref="W936:X936"/>
    <mergeCell ref="Y936:Z936"/>
    <mergeCell ref="AA936:AB936"/>
    <mergeCell ref="R935:S935"/>
    <mergeCell ref="U935:V935"/>
    <mergeCell ref="W935:X935"/>
    <mergeCell ref="Y935:Z935"/>
    <mergeCell ref="AA935:AB935"/>
    <mergeCell ref="A936:C936"/>
    <mergeCell ref="D936:F936"/>
    <mergeCell ref="G936:H936"/>
    <mergeCell ref="K936:L936"/>
    <mergeCell ref="M936:O936"/>
    <mergeCell ref="A935:C935"/>
    <mergeCell ref="D935:F935"/>
    <mergeCell ref="G935:H935"/>
    <mergeCell ref="K935:L935"/>
    <mergeCell ref="M935:O935"/>
    <mergeCell ref="P935:Q935"/>
    <mergeCell ref="P938:Q938"/>
    <mergeCell ref="R938:S938"/>
    <mergeCell ref="U938:V938"/>
    <mergeCell ref="W938:X938"/>
    <mergeCell ref="Y938:Z938"/>
    <mergeCell ref="AA938:AB938"/>
    <mergeCell ref="R937:S937"/>
    <mergeCell ref="U937:V937"/>
    <mergeCell ref="W937:X937"/>
    <mergeCell ref="Y937:Z937"/>
    <mergeCell ref="AA937:AB937"/>
    <mergeCell ref="A938:C938"/>
    <mergeCell ref="D938:F938"/>
    <mergeCell ref="G938:H938"/>
    <mergeCell ref="K938:L938"/>
    <mergeCell ref="M938:O938"/>
    <mergeCell ref="A937:C937"/>
    <mergeCell ref="D937:F937"/>
    <mergeCell ref="G937:H937"/>
    <mergeCell ref="K937:L937"/>
    <mergeCell ref="M937:O937"/>
    <mergeCell ref="P937:Q937"/>
    <mergeCell ref="P940:Q940"/>
    <mergeCell ref="R940:S940"/>
    <mergeCell ref="U940:V940"/>
    <mergeCell ref="W940:X940"/>
    <mergeCell ref="Y940:Z940"/>
    <mergeCell ref="AA940:AB940"/>
    <mergeCell ref="R939:S939"/>
    <mergeCell ref="U939:V939"/>
    <mergeCell ref="W939:X939"/>
    <mergeCell ref="Y939:Z939"/>
    <mergeCell ref="AA939:AB939"/>
    <mergeCell ref="A940:C940"/>
    <mergeCell ref="D940:F940"/>
    <mergeCell ref="G940:H940"/>
    <mergeCell ref="K940:L940"/>
    <mergeCell ref="M940:O940"/>
    <mergeCell ref="A939:C939"/>
    <mergeCell ref="D939:F939"/>
    <mergeCell ref="G939:H939"/>
    <mergeCell ref="K939:L939"/>
    <mergeCell ref="M939:O939"/>
    <mergeCell ref="P939:Q939"/>
    <mergeCell ref="P942:Q942"/>
    <mergeCell ref="R942:S942"/>
    <mergeCell ref="U942:V942"/>
    <mergeCell ref="W942:X942"/>
    <mergeCell ref="Y942:Z942"/>
    <mergeCell ref="AA942:AB942"/>
    <mergeCell ref="R941:S941"/>
    <mergeCell ref="U941:V941"/>
    <mergeCell ref="W941:X941"/>
    <mergeCell ref="Y941:Z941"/>
    <mergeCell ref="AA941:AB941"/>
    <mergeCell ref="A942:C942"/>
    <mergeCell ref="D942:F942"/>
    <mergeCell ref="G942:H942"/>
    <mergeCell ref="K942:L942"/>
    <mergeCell ref="M942:O942"/>
    <mergeCell ref="A941:C941"/>
    <mergeCell ref="D941:F941"/>
    <mergeCell ref="G941:H941"/>
    <mergeCell ref="K941:L941"/>
    <mergeCell ref="M941:O941"/>
    <mergeCell ref="P941:Q941"/>
    <mergeCell ref="P944:Q944"/>
    <mergeCell ref="R944:S944"/>
    <mergeCell ref="U944:V944"/>
    <mergeCell ref="W944:X944"/>
    <mergeCell ref="Y944:Z944"/>
    <mergeCell ref="AA944:AB944"/>
    <mergeCell ref="R943:S943"/>
    <mergeCell ref="U943:V943"/>
    <mergeCell ref="W943:X943"/>
    <mergeCell ref="Y943:Z943"/>
    <mergeCell ref="AA943:AB943"/>
    <mergeCell ref="A944:C944"/>
    <mergeCell ref="D944:F944"/>
    <mergeCell ref="G944:H944"/>
    <mergeCell ref="K944:L944"/>
    <mergeCell ref="M944:O944"/>
    <mergeCell ref="A943:C943"/>
    <mergeCell ref="D943:F943"/>
    <mergeCell ref="G943:H943"/>
    <mergeCell ref="K943:L943"/>
    <mergeCell ref="M943:O943"/>
    <mergeCell ref="P943:Q943"/>
    <mergeCell ref="P946:Q946"/>
    <mergeCell ref="R946:S946"/>
    <mergeCell ref="U946:V946"/>
    <mergeCell ref="W946:X946"/>
    <mergeCell ref="Y946:Z946"/>
    <mergeCell ref="AA946:AB946"/>
    <mergeCell ref="R945:S945"/>
    <mergeCell ref="U945:V945"/>
    <mergeCell ref="W945:X945"/>
    <mergeCell ref="Y945:Z945"/>
    <mergeCell ref="AA945:AB945"/>
    <mergeCell ref="A946:C946"/>
    <mergeCell ref="D946:F946"/>
    <mergeCell ref="G946:H946"/>
    <mergeCell ref="K946:L946"/>
    <mergeCell ref="M946:O946"/>
    <mergeCell ref="A945:C945"/>
    <mergeCell ref="D945:F945"/>
    <mergeCell ref="G945:H945"/>
    <mergeCell ref="K945:L945"/>
    <mergeCell ref="M945:O945"/>
    <mergeCell ref="P945:Q945"/>
    <mergeCell ref="P948:Q948"/>
    <mergeCell ref="R948:S948"/>
    <mergeCell ref="U948:V948"/>
    <mergeCell ref="W948:X948"/>
    <mergeCell ref="Y948:Z948"/>
    <mergeCell ref="AA948:AB948"/>
    <mergeCell ref="R947:S947"/>
    <mergeCell ref="U947:V947"/>
    <mergeCell ref="W947:X947"/>
    <mergeCell ref="Y947:Z947"/>
    <mergeCell ref="AA947:AB947"/>
    <mergeCell ref="A948:C948"/>
    <mergeCell ref="D948:F948"/>
    <mergeCell ref="G948:H948"/>
    <mergeCell ref="K948:L948"/>
    <mergeCell ref="M948:O948"/>
    <mergeCell ref="A947:C947"/>
    <mergeCell ref="D947:F947"/>
    <mergeCell ref="G947:H947"/>
    <mergeCell ref="K947:L947"/>
    <mergeCell ref="M947:O947"/>
    <mergeCell ref="P947:Q947"/>
    <mergeCell ref="P950:Q950"/>
    <mergeCell ref="R950:S950"/>
    <mergeCell ref="U950:V950"/>
    <mergeCell ref="W950:X950"/>
    <mergeCell ref="Y950:Z950"/>
    <mergeCell ref="AA950:AB950"/>
    <mergeCell ref="R949:S949"/>
    <mergeCell ref="U949:V949"/>
    <mergeCell ref="W949:X949"/>
    <mergeCell ref="Y949:Z949"/>
    <mergeCell ref="AA949:AB949"/>
    <mergeCell ref="A950:C950"/>
    <mergeCell ref="D950:F950"/>
    <mergeCell ref="G950:H950"/>
    <mergeCell ref="K950:L950"/>
    <mergeCell ref="M950:O950"/>
    <mergeCell ref="A949:C949"/>
    <mergeCell ref="D949:F949"/>
    <mergeCell ref="G949:H949"/>
    <mergeCell ref="K949:L949"/>
    <mergeCell ref="M949:O949"/>
    <mergeCell ref="P949:Q949"/>
    <mergeCell ref="P952:Q952"/>
    <mergeCell ref="R952:S952"/>
    <mergeCell ref="U952:V952"/>
    <mergeCell ref="W952:X952"/>
    <mergeCell ref="Y952:Z952"/>
    <mergeCell ref="AA952:AB952"/>
    <mergeCell ref="R951:S951"/>
    <mergeCell ref="U951:V951"/>
    <mergeCell ref="W951:X951"/>
    <mergeCell ref="Y951:Z951"/>
    <mergeCell ref="AA951:AB951"/>
    <mergeCell ref="A952:C952"/>
    <mergeCell ref="D952:F952"/>
    <mergeCell ref="G952:H952"/>
    <mergeCell ref="K952:L952"/>
    <mergeCell ref="M952:O952"/>
    <mergeCell ref="A951:C951"/>
    <mergeCell ref="D951:F951"/>
    <mergeCell ref="G951:H951"/>
    <mergeCell ref="K951:L951"/>
    <mergeCell ref="M951:O951"/>
    <mergeCell ref="P951:Q951"/>
    <mergeCell ref="P954:Q954"/>
    <mergeCell ref="R954:S954"/>
    <mergeCell ref="U954:V954"/>
    <mergeCell ref="W954:X954"/>
    <mergeCell ref="Y954:Z954"/>
    <mergeCell ref="AA954:AB954"/>
    <mergeCell ref="R953:S953"/>
    <mergeCell ref="U953:V953"/>
    <mergeCell ref="W953:X953"/>
    <mergeCell ref="Y953:Z953"/>
    <mergeCell ref="AA953:AB953"/>
    <mergeCell ref="A954:C954"/>
    <mergeCell ref="D954:F954"/>
    <mergeCell ref="G954:H954"/>
    <mergeCell ref="K954:L954"/>
    <mergeCell ref="M954:O954"/>
    <mergeCell ref="A953:C953"/>
    <mergeCell ref="D953:F953"/>
    <mergeCell ref="G953:H953"/>
    <mergeCell ref="K953:L953"/>
    <mergeCell ref="M953:O953"/>
    <mergeCell ref="P953:Q953"/>
    <mergeCell ref="P956:Q956"/>
    <mergeCell ref="R956:S956"/>
    <mergeCell ref="U956:V956"/>
    <mergeCell ref="W956:X956"/>
    <mergeCell ref="Y956:Z956"/>
    <mergeCell ref="AA956:AB956"/>
    <mergeCell ref="R955:S955"/>
    <mergeCell ref="U955:V955"/>
    <mergeCell ref="W955:X955"/>
    <mergeCell ref="Y955:Z955"/>
    <mergeCell ref="AA955:AB955"/>
    <mergeCell ref="A956:C956"/>
    <mergeCell ref="D956:F956"/>
    <mergeCell ref="G956:H956"/>
    <mergeCell ref="K956:L956"/>
    <mergeCell ref="M956:O956"/>
    <mergeCell ref="A955:C955"/>
    <mergeCell ref="D955:F955"/>
    <mergeCell ref="G955:H955"/>
    <mergeCell ref="K955:L955"/>
    <mergeCell ref="M955:O955"/>
    <mergeCell ref="P955:Q955"/>
    <mergeCell ref="P958:Q958"/>
    <mergeCell ref="R958:S958"/>
    <mergeCell ref="U958:V958"/>
    <mergeCell ref="W958:X958"/>
    <mergeCell ref="Y958:Z958"/>
    <mergeCell ref="AA958:AB958"/>
    <mergeCell ref="R957:S957"/>
    <mergeCell ref="U957:V957"/>
    <mergeCell ref="W957:X957"/>
    <mergeCell ref="Y957:Z957"/>
    <mergeCell ref="AA957:AB957"/>
    <mergeCell ref="A958:C958"/>
    <mergeCell ref="D958:F958"/>
    <mergeCell ref="G958:H958"/>
    <mergeCell ref="K958:L958"/>
    <mergeCell ref="M958:O958"/>
    <mergeCell ref="A957:C957"/>
    <mergeCell ref="D957:F957"/>
    <mergeCell ref="G957:H957"/>
    <mergeCell ref="K957:L957"/>
    <mergeCell ref="M957:O957"/>
    <mergeCell ref="P957:Q957"/>
    <mergeCell ref="P960:Q960"/>
    <mergeCell ref="R960:S960"/>
    <mergeCell ref="U960:V960"/>
    <mergeCell ref="W960:X960"/>
    <mergeCell ref="Y960:Z960"/>
    <mergeCell ref="AA960:AB960"/>
    <mergeCell ref="R959:S959"/>
    <mergeCell ref="U959:V959"/>
    <mergeCell ref="W959:X959"/>
    <mergeCell ref="Y959:Z959"/>
    <mergeCell ref="AA959:AB959"/>
    <mergeCell ref="A960:C960"/>
    <mergeCell ref="D960:F960"/>
    <mergeCell ref="G960:H960"/>
    <mergeCell ref="K960:L960"/>
    <mergeCell ref="M960:O960"/>
    <mergeCell ref="A959:C959"/>
    <mergeCell ref="D959:F959"/>
    <mergeCell ref="G959:H959"/>
    <mergeCell ref="K959:L959"/>
    <mergeCell ref="M959:O959"/>
    <mergeCell ref="P959:Q959"/>
    <mergeCell ref="P962:Q962"/>
    <mergeCell ref="R962:S962"/>
    <mergeCell ref="U962:V962"/>
    <mergeCell ref="W962:X962"/>
    <mergeCell ref="Y962:Z962"/>
    <mergeCell ref="AA962:AB962"/>
    <mergeCell ref="R961:S961"/>
    <mergeCell ref="U961:V961"/>
    <mergeCell ref="W961:X961"/>
    <mergeCell ref="Y961:Z961"/>
    <mergeCell ref="AA961:AB961"/>
    <mergeCell ref="A962:C962"/>
    <mergeCell ref="D962:F962"/>
    <mergeCell ref="G962:H962"/>
    <mergeCell ref="K962:L962"/>
    <mergeCell ref="M962:O962"/>
    <mergeCell ref="A961:C961"/>
    <mergeCell ref="D961:F961"/>
    <mergeCell ref="G961:H961"/>
    <mergeCell ref="K961:L961"/>
    <mergeCell ref="M961:O961"/>
    <mergeCell ref="P961:Q961"/>
    <mergeCell ref="P964:Q964"/>
    <mergeCell ref="R964:S964"/>
    <mergeCell ref="U964:V964"/>
    <mergeCell ref="W964:X964"/>
    <mergeCell ref="Y964:Z964"/>
    <mergeCell ref="AA964:AB964"/>
    <mergeCell ref="R963:S963"/>
    <mergeCell ref="U963:V963"/>
    <mergeCell ref="W963:X963"/>
    <mergeCell ref="Y963:Z963"/>
    <mergeCell ref="AA963:AB963"/>
    <mergeCell ref="A964:C964"/>
    <mergeCell ref="D964:F964"/>
    <mergeCell ref="G964:H964"/>
    <mergeCell ref="K964:L964"/>
    <mergeCell ref="M964:O964"/>
    <mergeCell ref="A963:C963"/>
    <mergeCell ref="D963:F963"/>
    <mergeCell ref="G963:H963"/>
    <mergeCell ref="K963:L963"/>
    <mergeCell ref="M963:O963"/>
    <mergeCell ref="P963:Q963"/>
    <mergeCell ref="P966:Q966"/>
    <mergeCell ref="R966:S966"/>
    <mergeCell ref="U966:V966"/>
    <mergeCell ref="W966:X966"/>
    <mergeCell ref="Y966:Z966"/>
    <mergeCell ref="AA966:AB966"/>
    <mergeCell ref="R965:S965"/>
    <mergeCell ref="U965:V965"/>
    <mergeCell ref="W965:X965"/>
    <mergeCell ref="Y965:Z965"/>
    <mergeCell ref="AA965:AB965"/>
    <mergeCell ref="A966:C966"/>
    <mergeCell ref="D966:F966"/>
    <mergeCell ref="G966:H966"/>
    <mergeCell ref="K966:L966"/>
    <mergeCell ref="M966:O966"/>
    <mergeCell ref="A965:C965"/>
    <mergeCell ref="D965:F965"/>
    <mergeCell ref="G965:H965"/>
    <mergeCell ref="K965:L965"/>
    <mergeCell ref="M965:O965"/>
    <mergeCell ref="P965:Q965"/>
    <mergeCell ref="P968:Q968"/>
    <mergeCell ref="R968:S968"/>
    <mergeCell ref="U968:V968"/>
    <mergeCell ref="W968:X968"/>
    <mergeCell ref="Y968:Z968"/>
    <mergeCell ref="AA968:AB968"/>
    <mergeCell ref="R967:S967"/>
    <mergeCell ref="U967:V967"/>
    <mergeCell ref="W967:X967"/>
    <mergeCell ref="Y967:Z967"/>
    <mergeCell ref="AA967:AB967"/>
    <mergeCell ref="A968:C968"/>
    <mergeCell ref="D968:F968"/>
    <mergeCell ref="G968:H968"/>
    <mergeCell ref="K968:L968"/>
    <mergeCell ref="M968:O968"/>
    <mergeCell ref="A967:C967"/>
    <mergeCell ref="D967:F967"/>
    <mergeCell ref="G967:H967"/>
    <mergeCell ref="K967:L967"/>
    <mergeCell ref="M967:O967"/>
    <mergeCell ref="P967:Q967"/>
    <mergeCell ref="P970:Q970"/>
    <mergeCell ref="R970:S970"/>
    <mergeCell ref="U970:V970"/>
    <mergeCell ref="W970:X970"/>
    <mergeCell ref="Y970:Z970"/>
    <mergeCell ref="AA970:AB970"/>
    <mergeCell ref="R969:S969"/>
    <mergeCell ref="U969:V969"/>
    <mergeCell ref="W969:X969"/>
    <mergeCell ref="Y969:Z969"/>
    <mergeCell ref="AA969:AB969"/>
    <mergeCell ref="A970:C970"/>
    <mergeCell ref="D970:F970"/>
    <mergeCell ref="G970:H970"/>
    <mergeCell ref="K970:L970"/>
    <mergeCell ref="M970:O970"/>
    <mergeCell ref="A969:C969"/>
    <mergeCell ref="D969:F969"/>
    <mergeCell ref="G969:H969"/>
    <mergeCell ref="K969:L969"/>
    <mergeCell ref="M969:O969"/>
    <mergeCell ref="P969:Q969"/>
    <mergeCell ref="P972:Q972"/>
    <mergeCell ref="R972:S972"/>
    <mergeCell ref="U972:V972"/>
    <mergeCell ref="W972:X972"/>
    <mergeCell ref="Y972:Z972"/>
    <mergeCell ref="AA972:AB972"/>
    <mergeCell ref="R971:S971"/>
    <mergeCell ref="U971:V971"/>
    <mergeCell ref="W971:X971"/>
    <mergeCell ref="Y971:Z971"/>
    <mergeCell ref="AA971:AB971"/>
    <mergeCell ref="A972:C972"/>
    <mergeCell ref="D972:F972"/>
    <mergeCell ref="G972:H972"/>
    <mergeCell ref="K972:L972"/>
    <mergeCell ref="M972:O972"/>
    <mergeCell ref="A971:C971"/>
    <mergeCell ref="D971:F971"/>
    <mergeCell ref="G971:H971"/>
    <mergeCell ref="K971:L971"/>
    <mergeCell ref="M971:O971"/>
    <mergeCell ref="P971:Q971"/>
    <mergeCell ref="P974:Q974"/>
    <mergeCell ref="R974:S974"/>
    <mergeCell ref="U974:V974"/>
    <mergeCell ref="W974:X974"/>
    <mergeCell ref="Y974:Z974"/>
    <mergeCell ref="AA974:AB974"/>
    <mergeCell ref="R973:S973"/>
    <mergeCell ref="U973:V973"/>
    <mergeCell ref="W973:X973"/>
    <mergeCell ref="Y973:Z973"/>
    <mergeCell ref="AA973:AB973"/>
    <mergeCell ref="A974:C974"/>
    <mergeCell ref="D974:F974"/>
    <mergeCell ref="G974:H974"/>
    <mergeCell ref="K974:L974"/>
    <mergeCell ref="M974:O974"/>
    <mergeCell ref="A973:C973"/>
    <mergeCell ref="D973:F973"/>
    <mergeCell ref="G973:H973"/>
    <mergeCell ref="K973:L973"/>
    <mergeCell ref="M973:O973"/>
    <mergeCell ref="P973:Q973"/>
    <mergeCell ref="P976:Q976"/>
    <mergeCell ref="R976:S976"/>
    <mergeCell ref="U976:V976"/>
    <mergeCell ref="W976:X976"/>
    <mergeCell ref="Y976:Z976"/>
    <mergeCell ref="AA976:AB976"/>
    <mergeCell ref="R975:S975"/>
    <mergeCell ref="U975:V975"/>
    <mergeCell ref="W975:X975"/>
    <mergeCell ref="Y975:Z975"/>
    <mergeCell ref="AA975:AB975"/>
    <mergeCell ref="A976:C976"/>
    <mergeCell ref="D976:F976"/>
    <mergeCell ref="G976:H976"/>
    <mergeCell ref="K976:L976"/>
    <mergeCell ref="M976:O976"/>
    <mergeCell ref="A975:C975"/>
    <mergeCell ref="D975:F975"/>
    <mergeCell ref="G975:H975"/>
    <mergeCell ref="K975:L975"/>
    <mergeCell ref="M975:O975"/>
    <mergeCell ref="P975:Q975"/>
    <mergeCell ref="P978:Q978"/>
    <mergeCell ref="R978:S978"/>
    <mergeCell ref="U978:V978"/>
    <mergeCell ref="W978:X978"/>
    <mergeCell ref="Y978:Z978"/>
    <mergeCell ref="AA978:AB978"/>
    <mergeCell ref="R977:S977"/>
    <mergeCell ref="U977:V977"/>
    <mergeCell ref="W977:X977"/>
    <mergeCell ref="Y977:Z977"/>
    <mergeCell ref="AA977:AB977"/>
    <mergeCell ref="A978:C978"/>
    <mergeCell ref="D978:F978"/>
    <mergeCell ref="G978:H978"/>
    <mergeCell ref="K978:L978"/>
    <mergeCell ref="M978:O978"/>
    <mergeCell ref="A977:C977"/>
    <mergeCell ref="D977:F977"/>
    <mergeCell ref="G977:H977"/>
    <mergeCell ref="K977:L977"/>
    <mergeCell ref="M977:O977"/>
    <mergeCell ref="P977:Q977"/>
    <mergeCell ref="P980:Q980"/>
    <mergeCell ref="R980:S980"/>
    <mergeCell ref="U980:V980"/>
    <mergeCell ref="W980:X980"/>
    <mergeCell ref="Y980:Z980"/>
    <mergeCell ref="AA980:AB980"/>
    <mergeCell ref="R979:S979"/>
    <mergeCell ref="U979:V979"/>
    <mergeCell ref="W979:X979"/>
    <mergeCell ref="Y979:Z979"/>
    <mergeCell ref="AA979:AB979"/>
    <mergeCell ref="A980:C980"/>
    <mergeCell ref="D980:F980"/>
    <mergeCell ref="G980:H980"/>
    <mergeCell ref="K980:L980"/>
    <mergeCell ref="M980:O980"/>
    <mergeCell ref="A979:C979"/>
    <mergeCell ref="D979:F979"/>
    <mergeCell ref="G979:H979"/>
    <mergeCell ref="K979:L979"/>
    <mergeCell ref="M979:O979"/>
    <mergeCell ref="P979:Q979"/>
    <mergeCell ref="P982:Q982"/>
    <mergeCell ref="R982:S982"/>
    <mergeCell ref="U982:V982"/>
    <mergeCell ref="W982:X982"/>
    <mergeCell ref="Y982:Z982"/>
    <mergeCell ref="AA982:AB982"/>
    <mergeCell ref="R981:S981"/>
    <mergeCell ref="U981:V981"/>
    <mergeCell ref="W981:X981"/>
    <mergeCell ref="Y981:Z981"/>
    <mergeCell ref="AA981:AB981"/>
    <mergeCell ref="A982:C982"/>
    <mergeCell ref="D982:F982"/>
    <mergeCell ref="G982:H982"/>
    <mergeCell ref="K982:L982"/>
    <mergeCell ref="M982:O982"/>
    <mergeCell ref="A981:C981"/>
    <mergeCell ref="D981:F981"/>
    <mergeCell ref="G981:H981"/>
    <mergeCell ref="K981:L981"/>
    <mergeCell ref="M981:O981"/>
    <mergeCell ref="P981:Q981"/>
    <mergeCell ref="P984:Q984"/>
    <mergeCell ref="R984:S984"/>
    <mergeCell ref="U984:V984"/>
    <mergeCell ref="W984:X984"/>
    <mergeCell ref="Y984:Z984"/>
    <mergeCell ref="AA984:AB984"/>
    <mergeCell ref="R983:S983"/>
    <mergeCell ref="U983:V983"/>
    <mergeCell ref="W983:X983"/>
    <mergeCell ref="Y983:Z983"/>
    <mergeCell ref="AA983:AB983"/>
    <mergeCell ref="A984:C984"/>
    <mergeCell ref="D984:F984"/>
    <mergeCell ref="G984:H984"/>
    <mergeCell ref="K984:L984"/>
    <mergeCell ref="M984:O984"/>
    <mergeCell ref="A983:C983"/>
    <mergeCell ref="D983:F983"/>
    <mergeCell ref="G983:H983"/>
    <mergeCell ref="K983:L983"/>
    <mergeCell ref="M983:O983"/>
    <mergeCell ref="P983:Q983"/>
    <mergeCell ref="P986:Q986"/>
    <mergeCell ref="R986:S986"/>
    <mergeCell ref="U986:V986"/>
    <mergeCell ref="W986:X986"/>
    <mergeCell ref="Y986:Z986"/>
    <mergeCell ref="AA986:AB986"/>
    <mergeCell ref="R985:S985"/>
    <mergeCell ref="U985:V985"/>
    <mergeCell ref="W985:X985"/>
    <mergeCell ref="Y985:Z985"/>
    <mergeCell ref="AA985:AB985"/>
    <mergeCell ref="A986:C986"/>
    <mergeCell ref="D986:F986"/>
    <mergeCell ref="G986:H986"/>
    <mergeCell ref="K986:L986"/>
    <mergeCell ref="M986:O986"/>
    <mergeCell ref="A985:C985"/>
    <mergeCell ref="D985:F985"/>
    <mergeCell ref="G985:H985"/>
    <mergeCell ref="K985:L985"/>
    <mergeCell ref="M985:O985"/>
    <mergeCell ref="P985:Q985"/>
    <mergeCell ref="P988:Q988"/>
    <mergeCell ref="R988:S988"/>
    <mergeCell ref="U988:V988"/>
    <mergeCell ref="W988:X988"/>
    <mergeCell ref="Y988:Z988"/>
    <mergeCell ref="AA988:AB988"/>
    <mergeCell ref="R987:S987"/>
    <mergeCell ref="U987:V987"/>
    <mergeCell ref="W987:X987"/>
    <mergeCell ref="Y987:Z987"/>
    <mergeCell ref="AA987:AB987"/>
    <mergeCell ref="A988:C988"/>
    <mergeCell ref="D988:F988"/>
    <mergeCell ref="G988:H988"/>
    <mergeCell ref="K988:L988"/>
    <mergeCell ref="M988:O988"/>
    <mergeCell ref="A987:C987"/>
    <mergeCell ref="D987:F987"/>
    <mergeCell ref="G987:H987"/>
    <mergeCell ref="K987:L987"/>
    <mergeCell ref="M987:O987"/>
    <mergeCell ref="P987:Q987"/>
    <mergeCell ref="P990:Q990"/>
    <mergeCell ref="R990:S990"/>
    <mergeCell ref="U990:V990"/>
    <mergeCell ref="W990:X990"/>
    <mergeCell ref="Y990:Z990"/>
    <mergeCell ref="AA990:AB990"/>
    <mergeCell ref="R989:S989"/>
    <mergeCell ref="U989:V989"/>
    <mergeCell ref="W989:X989"/>
    <mergeCell ref="Y989:Z989"/>
    <mergeCell ref="AA989:AB989"/>
    <mergeCell ref="A990:C990"/>
    <mergeCell ref="D990:F990"/>
    <mergeCell ref="G990:H990"/>
    <mergeCell ref="K990:L990"/>
    <mergeCell ref="M990:O990"/>
    <mergeCell ref="A989:C989"/>
    <mergeCell ref="D989:F989"/>
    <mergeCell ref="G989:H989"/>
    <mergeCell ref="K989:L989"/>
    <mergeCell ref="M989:O989"/>
    <mergeCell ref="P989:Q989"/>
    <mergeCell ref="P992:Q992"/>
    <mergeCell ref="R992:S992"/>
    <mergeCell ref="U992:V992"/>
    <mergeCell ref="W992:X992"/>
    <mergeCell ref="Y992:Z992"/>
    <mergeCell ref="AA992:AB992"/>
    <mergeCell ref="R991:S991"/>
    <mergeCell ref="U991:V991"/>
    <mergeCell ref="W991:X991"/>
    <mergeCell ref="Y991:Z991"/>
    <mergeCell ref="AA991:AB991"/>
    <mergeCell ref="A992:C992"/>
    <mergeCell ref="D992:F992"/>
    <mergeCell ref="G992:H992"/>
    <mergeCell ref="K992:L992"/>
    <mergeCell ref="M992:O992"/>
    <mergeCell ref="A991:C991"/>
    <mergeCell ref="D991:F991"/>
    <mergeCell ref="G991:H991"/>
    <mergeCell ref="K991:L991"/>
    <mergeCell ref="M991:O991"/>
    <mergeCell ref="P991:Q991"/>
    <mergeCell ref="P994:Q994"/>
    <mergeCell ref="R994:S994"/>
    <mergeCell ref="U994:V994"/>
    <mergeCell ref="W994:X994"/>
    <mergeCell ref="Y994:Z994"/>
    <mergeCell ref="AA994:AB994"/>
    <mergeCell ref="R993:S993"/>
    <mergeCell ref="U993:V993"/>
    <mergeCell ref="W993:X993"/>
    <mergeCell ref="Y993:Z993"/>
    <mergeCell ref="AA993:AB993"/>
    <mergeCell ref="A994:C994"/>
    <mergeCell ref="D994:F994"/>
    <mergeCell ref="G994:H994"/>
    <mergeCell ref="K994:L994"/>
    <mergeCell ref="M994:O994"/>
    <mergeCell ref="A993:C993"/>
    <mergeCell ref="D993:F993"/>
    <mergeCell ref="G993:H993"/>
    <mergeCell ref="K993:L993"/>
    <mergeCell ref="M993:O993"/>
    <mergeCell ref="P993:Q993"/>
    <mergeCell ref="P996:Q996"/>
    <mergeCell ref="R996:S996"/>
    <mergeCell ref="U996:V996"/>
    <mergeCell ref="W996:X996"/>
    <mergeCell ref="Y996:Z996"/>
    <mergeCell ref="AA996:AB996"/>
    <mergeCell ref="R995:S995"/>
    <mergeCell ref="U995:V995"/>
    <mergeCell ref="W995:X995"/>
    <mergeCell ref="Y995:Z995"/>
    <mergeCell ref="AA995:AB995"/>
    <mergeCell ref="A996:C996"/>
    <mergeCell ref="D996:F996"/>
    <mergeCell ref="G996:H996"/>
    <mergeCell ref="K996:L996"/>
    <mergeCell ref="M996:O996"/>
    <mergeCell ref="A995:C995"/>
    <mergeCell ref="D995:F995"/>
    <mergeCell ref="G995:H995"/>
    <mergeCell ref="K995:L995"/>
    <mergeCell ref="M995:O995"/>
    <mergeCell ref="P995:Q995"/>
    <mergeCell ref="P998:Q998"/>
    <mergeCell ref="R998:S998"/>
    <mergeCell ref="U998:V998"/>
    <mergeCell ref="W998:X998"/>
    <mergeCell ref="Y998:Z998"/>
    <mergeCell ref="AA998:AB998"/>
    <mergeCell ref="R997:S997"/>
    <mergeCell ref="U997:V997"/>
    <mergeCell ref="W997:X997"/>
    <mergeCell ref="Y997:Z997"/>
    <mergeCell ref="AA997:AB997"/>
    <mergeCell ref="A998:C998"/>
    <mergeCell ref="D998:F998"/>
    <mergeCell ref="G998:H998"/>
    <mergeCell ref="K998:L998"/>
    <mergeCell ref="M998:O998"/>
    <mergeCell ref="A997:C997"/>
    <mergeCell ref="D997:F997"/>
    <mergeCell ref="G997:H997"/>
    <mergeCell ref="K997:L997"/>
    <mergeCell ref="M997:O997"/>
    <mergeCell ref="P997:Q997"/>
    <mergeCell ref="P1000:Q1000"/>
    <mergeCell ref="R1000:S1000"/>
    <mergeCell ref="U1000:V1000"/>
    <mergeCell ref="W1000:X1000"/>
    <mergeCell ref="Y1000:Z1000"/>
    <mergeCell ref="AA1000:AB1000"/>
    <mergeCell ref="R999:S999"/>
    <mergeCell ref="U999:V999"/>
    <mergeCell ref="W999:X999"/>
    <mergeCell ref="Y999:Z999"/>
    <mergeCell ref="AA999:AB999"/>
    <mergeCell ref="A1000:C1000"/>
    <mergeCell ref="D1000:F1000"/>
    <mergeCell ref="G1000:H1000"/>
    <mergeCell ref="K1000:L1000"/>
    <mergeCell ref="M1000:O1000"/>
    <mergeCell ref="A999:C999"/>
    <mergeCell ref="D999:F999"/>
    <mergeCell ref="G999:H999"/>
    <mergeCell ref="K999:L999"/>
    <mergeCell ref="M999:O999"/>
    <mergeCell ref="P999:Q999"/>
    <mergeCell ref="P1002:Q1002"/>
    <mergeCell ref="R1002:S1002"/>
    <mergeCell ref="U1002:V1002"/>
    <mergeCell ref="W1002:X1002"/>
    <mergeCell ref="Y1002:Z1002"/>
    <mergeCell ref="AA1002:AB1002"/>
    <mergeCell ref="R1001:S1001"/>
    <mergeCell ref="U1001:V1001"/>
    <mergeCell ref="W1001:X1001"/>
    <mergeCell ref="Y1001:Z1001"/>
    <mergeCell ref="AA1001:AB1001"/>
    <mergeCell ref="A1002:C1002"/>
    <mergeCell ref="D1002:F1002"/>
    <mergeCell ref="G1002:H1002"/>
    <mergeCell ref="K1002:L1002"/>
    <mergeCell ref="M1002:O1002"/>
    <mergeCell ref="A1001:C1001"/>
    <mergeCell ref="D1001:F1001"/>
    <mergeCell ref="G1001:H1001"/>
    <mergeCell ref="K1001:L1001"/>
    <mergeCell ref="M1001:O1001"/>
    <mergeCell ref="P1001:Q1001"/>
    <mergeCell ref="P1004:Q1004"/>
    <mergeCell ref="R1004:S1004"/>
    <mergeCell ref="U1004:V1004"/>
    <mergeCell ref="W1004:X1004"/>
    <mergeCell ref="Y1004:Z1004"/>
    <mergeCell ref="AA1004:AB1004"/>
    <mergeCell ref="R1003:S1003"/>
    <mergeCell ref="U1003:V1003"/>
    <mergeCell ref="W1003:X1003"/>
    <mergeCell ref="Y1003:Z1003"/>
    <mergeCell ref="AA1003:AB1003"/>
    <mergeCell ref="A1004:C1004"/>
    <mergeCell ref="D1004:F1004"/>
    <mergeCell ref="G1004:H1004"/>
    <mergeCell ref="K1004:L1004"/>
    <mergeCell ref="M1004:O1004"/>
    <mergeCell ref="A1003:C1003"/>
    <mergeCell ref="D1003:F1003"/>
    <mergeCell ref="G1003:H1003"/>
    <mergeCell ref="K1003:L1003"/>
    <mergeCell ref="M1003:O1003"/>
    <mergeCell ref="P1003:Q1003"/>
    <mergeCell ref="P1006:Q1006"/>
    <mergeCell ref="R1006:S1006"/>
    <mergeCell ref="U1006:V1006"/>
    <mergeCell ref="W1006:X1006"/>
    <mergeCell ref="Y1006:Z1006"/>
    <mergeCell ref="AA1006:AB1006"/>
    <mergeCell ref="R1005:S1005"/>
    <mergeCell ref="U1005:V1005"/>
    <mergeCell ref="W1005:X1005"/>
    <mergeCell ref="Y1005:Z1005"/>
    <mergeCell ref="AA1005:AB1005"/>
    <mergeCell ref="A1006:C1006"/>
    <mergeCell ref="D1006:F1006"/>
    <mergeCell ref="G1006:H1006"/>
    <mergeCell ref="K1006:L1006"/>
    <mergeCell ref="M1006:O1006"/>
    <mergeCell ref="A1005:C1005"/>
    <mergeCell ref="D1005:F1005"/>
    <mergeCell ref="G1005:H1005"/>
    <mergeCell ref="K1005:L1005"/>
    <mergeCell ref="M1005:O1005"/>
    <mergeCell ref="P1005:Q1005"/>
    <mergeCell ref="P1008:Q1008"/>
    <mergeCell ref="R1008:S1008"/>
    <mergeCell ref="U1008:V1008"/>
    <mergeCell ref="W1008:X1008"/>
    <mergeCell ref="Y1008:Z1008"/>
    <mergeCell ref="AA1008:AB1008"/>
    <mergeCell ref="R1007:S1007"/>
    <mergeCell ref="U1007:V1007"/>
    <mergeCell ref="W1007:X1007"/>
    <mergeCell ref="Y1007:Z1007"/>
    <mergeCell ref="AA1007:AB1007"/>
    <mergeCell ref="A1008:C1008"/>
    <mergeCell ref="D1008:F1008"/>
    <mergeCell ref="G1008:H1008"/>
    <mergeCell ref="K1008:L1008"/>
    <mergeCell ref="M1008:O1008"/>
    <mergeCell ref="A1007:C1007"/>
    <mergeCell ref="D1007:F1007"/>
    <mergeCell ref="G1007:H1007"/>
    <mergeCell ref="K1007:L1007"/>
    <mergeCell ref="M1007:O1007"/>
    <mergeCell ref="P1007:Q1007"/>
    <mergeCell ref="P1010:Q1010"/>
    <mergeCell ref="R1010:S1010"/>
    <mergeCell ref="U1010:V1010"/>
    <mergeCell ref="W1010:X1010"/>
    <mergeCell ref="Y1010:Z1010"/>
    <mergeCell ref="AA1010:AB1010"/>
    <mergeCell ref="R1009:S1009"/>
    <mergeCell ref="U1009:V1009"/>
    <mergeCell ref="W1009:X1009"/>
    <mergeCell ref="Y1009:Z1009"/>
    <mergeCell ref="AA1009:AB1009"/>
    <mergeCell ref="A1010:C1010"/>
    <mergeCell ref="D1010:F1010"/>
    <mergeCell ref="G1010:H1010"/>
    <mergeCell ref="K1010:L1010"/>
    <mergeCell ref="M1010:O1010"/>
    <mergeCell ref="A1009:C1009"/>
    <mergeCell ref="D1009:F1009"/>
    <mergeCell ref="G1009:H1009"/>
    <mergeCell ref="K1009:L1009"/>
    <mergeCell ref="M1009:O1009"/>
    <mergeCell ref="P1009:Q1009"/>
    <mergeCell ref="P1012:Q1012"/>
    <mergeCell ref="R1012:S1012"/>
    <mergeCell ref="U1012:V1012"/>
    <mergeCell ref="W1012:X1012"/>
    <mergeCell ref="Y1012:Z1012"/>
    <mergeCell ref="AA1012:AB1012"/>
    <mergeCell ref="R1011:S1011"/>
    <mergeCell ref="U1011:V1011"/>
    <mergeCell ref="W1011:X1011"/>
    <mergeCell ref="Y1011:Z1011"/>
    <mergeCell ref="AA1011:AB1011"/>
    <mergeCell ref="A1012:C1012"/>
    <mergeCell ref="D1012:F1012"/>
    <mergeCell ref="G1012:H1012"/>
    <mergeCell ref="K1012:L1012"/>
    <mergeCell ref="M1012:O1012"/>
    <mergeCell ref="A1011:C1011"/>
    <mergeCell ref="D1011:F1011"/>
    <mergeCell ref="G1011:H1011"/>
    <mergeCell ref="K1011:L1011"/>
    <mergeCell ref="M1011:O1011"/>
    <mergeCell ref="P1011:Q1011"/>
    <mergeCell ref="P1014:Q1014"/>
    <mergeCell ref="R1014:S1014"/>
    <mergeCell ref="U1014:V1014"/>
    <mergeCell ref="W1014:X1014"/>
    <mergeCell ref="Y1014:Z1014"/>
    <mergeCell ref="AA1014:AB1014"/>
    <mergeCell ref="R1013:S1013"/>
    <mergeCell ref="U1013:V1013"/>
    <mergeCell ref="W1013:X1013"/>
    <mergeCell ref="Y1013:Z1013"/>
    <mergeCell ref="AA1013:AB1013"/>
    <mergeCell ref="A1014:C1014"/>
    <mergeCell ref="D1014:F1014"/>
    <mergeCell ref="G1014:H1014"/>
    <mergeCell ref="K1014:L1014"/>
    <mergeCell ref="M1014:O1014"/>
    <mergeCell ref="A1013:C1013"/>
    <mergeCell ref="D1013:F1013"/>
    <mergeCell ref="G1013:H1013"/>
    <mergeCell ref="K1013:L1013"/>
    <mergeCell ref="M1013:O1013"/>
    <mergeCell ref="P1013:Q1013"/>
    <mergeCell ref="P1016:Q1016"/>
    <mergeCell ref="R1016:S1016"/>
    <mergeCell ref="U1016:V1016"/>
    <mergeCell ref="W1016:X1016"/>
    <mergeCell ref="Y1016:Z1016"/>
    <mergeCell ref="AA1016:AB1016"/>
    <mergeCell ref="R1015:S1015"/>
    <mergeCell ref="U1015:V1015"/>
    <mergeCell ref="W1015:X1015"/>
    <mergeCell ref="Y1015:Z1015"/>
    <mergeCell ref="AA1015:AB1015"/>
    <mergeCell ref="A1016:C1016"/>
    <mergeCell ref="D1016:F1016"/>
    <mergeCell ref="G1016:H1016"/>
    <mergeCell ref="K1016:L1016"/>
    <mergeCell ref="M1016:O1016"/>
    <mergeCell ref="A1015:C1015"/>
    <mergeCell ref="D1015:F1015"/>
    <mergeCell ref="G1015:H1015"/>
    <mergeCell ref="K1015:L1015"/>
    <mergeCell ref="M1015:O1015"/>
    <mergeCell ref="P1015:Q1015"/>
    <mergeCell ref="P1018:Q1018"/>
    <mergeCell ref="R1018:S1018"/>
    <mergeCell ref="U1018:V1018"/>
    <mergeCell ref="W1018:X1018"/>
    <mergeCell ref="Y1018:Z1018"/>
    <mergeCell ref="AA1018:AB1018"/>
    <mergeCell ref="R1017:S1017"/>
    <mergeCell ref="U1017:V1017"/>
    <mergeCell ref="W1017:X1017"/>
    <mergeCell ref="Y1017:Z1017"/>
    <mergeCell ref="AA1017:AB1017"/>
    <mergeCell ref="A1018:C1018"/>
    <mergeCell ref="D1018:F1018"/>
    <mergeCell ref="G1018:H1018"/>
    <mergeCell ref="K1018:L1018"/>
    <mergeCell ref="M1018:O1018"/>
    <mergeCell ref="A1017:C1017"/>
    <mergeCell ref="D1017:F1017"/>
    <mergeCell ref="G1017:H1017"/>
    <mergeCell ref="K1017:L1017"/>
    <mergeCell ref="M1017:O1017"/>
    <mergeCell ref="P1017:Q1017"/>
    <mergeCell ref="P1020:Q1020"/>
    <mergeCell ref="R1020:S1020"/>
    <mergeCell ref="U1020:V1020"/>
    <mergeCell ref="W1020:X1020"/>
    <mergeCell ref="Y1020:Z1020"/>
    <mergeCell ref="AA1020:AB1020"/>
    <mergeCell ref="R1019:S1019"/>
    <mergeCell ref="U1019:V1019"/>
    <mergeCell ref="W1019:X1019"/>
    <mergeCell ref="Y1019:Z1019"/>
    <mergeCell ref="AA1019:AB1019"/>
    <mergeCell ref="A1020:C1020"/>
    <mergeCell ref="D1020:F1020"/>
    <mergeCell ref="G1020:H1020"/>
    <mergeCell ref="K1020:L1020"/>
    <mergeCell ref="M1020:O1020"/>
    <mergeCell ref="A1019:C1019"/>
    <mergeCell ref="D1019:F1019"/>
    <mergeCell ref="G1019:H1019"/>
    <mergeCell ref="K1019:L1019"/>
    <mergeCell ref="M1019:O1019"/>
    <mergeCell ref="P1019:Q1019"/>
    <mergeCell ref="A37:A38"/>
    <mergeCell ref="B37:B38"/>
    <mergeCell ref="C37:G38"/>
    <mergeCell ref="H37:H38"/>
    <mergeCell ref="I37:I38"/>
    <mergeCell ref="J37:J38"/>
    <mergeCell ref="AB37:AB38"/>
    <mergeCell ref="A39:A43"/>
    <mergeCell ref="B39:B43"/>
    <mergeCell ref="C39:G43"/>
    <mergeCell ref="H39:H43"/>
    <mergeCell ref="I39:I43"/>
    <mergeCell ref="J39:J43"/>
    <mergeCell ref="AB39:AB43"/>
    <mergeCell ref="C46:G46"/>
    <mergeCell ref="K37:AA37"/>
    <mergeCell ref="K38:AA38"/>
    <mergeCell ref="K39:AA39"/>
    <mergeCell ref="K40:AA40"/>
    <mergeCell ref="K41:AA41"/>
    <mergeCell ref="K42:AA42"/>
    <mergeCell ref="K46:AA46"/>
    <mergeCell ref="K43:AA43"/>
    <mergeCell ref="K44:AA44"/>
    <mergeCell ref="K45:AA45"/>
    <mergeCell ref="C68:G68"/>
    <mergeCell ref="H68:I68"/>
    <mergeCell ref="J68:M68"/>
    <mergeCell ref="N68:U68"/>
    <mergeCell ref="V68:AA68"/>
    <mergeCell ref="A271:C271"/>
    <mergeCell ref="D271:F271"/>
    <mergeCell ref="G271:H271"/>
    <mergeCell ref="K271:L271"/>
    <mergeCell ref="M271:O271"/>
    <mergeCell ref="P271:Q271"/>
    <mergeCell ref="R271:S271"/>
    <mergeCell ref="U271:V271"/>
    <mergeCell ref="W271:X271"/>
    <mergeCell ref="Y271:Z271"/>
    <mergeCell ref="AA271:AB271"/>
    <mergeCell ref="H69:I69"/>
    <mergeCell ref="J69:M69"/>
    <mergeCell ref="N69:U69"/>
    <mergeCell ref="V69:AA69"/>
    <mergeCell ref="C70:G70"/>
    <mergeCell ref="H70:I70"/>
    <mergeCell ref="J70:M70"/>
    <mergeCell ref="N70:U70"/>
    <mergeCell ref="V70:AA70"/>
    <mergeCell ref="C69:G69"/>
    <mergeCell ref="A270:C270"/>
    <mergeCell ref="D270:F270"/>
    <mergeCell ref="G270:H270"/>
    <mergeCell ref="K270:L270"/>
    <mergeCell ref="M270:O270"/>
    <mergeCell ref="P270:Q270"/>
    <mergeCell ref="A272:C272"/>
    <mergeCell ref="D272:F272"/>
    <mergeCell ref="G272:H272"/>
    <mergeCell ref="K272:L272"/>
    <mergeCell ref="M272:O272"/>
    <mergeCell ref="P272:Q272"/>
    <mergeCell ref="R272:S272"/>
    <mergeCell ref="U272:V272"/>
    <mergeCell ref="W272:X272"/>
    <mergeCell ref="Y272:Z272"/>
    <mergeCell ref="AA272:AB272"/>
    <mergeCell ref="A273:C273"/>
    <mergeCell ref="D273:F273"/>
    <mergeCell ref="G273:H273"/>
    <mergeCell ref="K273:L273"/>
    <mergeCell ref="M273:O273"/>
    <mergeCell ref="P273:Q273"/>
    <mergeCell ref="R273:S273"/>
    <mergeCell ref="U273:V273"/>
    <mergeCell ref="W273:X273"/>
    <mergeCell ref="Y273:Z273"/>
    <mergeCell ref="AA273:AB273"/>
    <mergeCell ref="A274:C274"/>
    <mergeCell ref="D274:F274"/>
    <mergeCell ref="G274:H274"/>
    <mergeCell ref="K274:L274"/>
    <mergeCell ref="M274:O274"/>
    <mergeCell ref="P274:Q274"/>
    <mergeCell ref="R274:S274"/>
    <mergeCell ref="U274:V274"/>
    <mergeCell ref="W274:X274"/>
    <mergeCell ref="Y274:Z274"/>
    <mergeCell ref="AA274:AB274"/>
    <mergeCell ref="A275:C275"/>
    <mergeCell ref="D275:F275"/>
    <mergeCell ref="G275:H275"/>
    <mergeCell ref="K275:L275"/>
    <mergeCell ref="M275:O275"/>
    <mergeCell ref="P275:Q275"/>
    <mergeCell ref="R275:S275"/>
    <mergeCell ref="U275:V275"/>
    <mergeCell ref="W275:X275"/>
    <mergeCell ref="Y275:Z275"/>
    <mergeCell ref="AA275:AB275"/>
    <mergeCell ref="A276:C276"/>
    <mergeCell ref="D276:F276"/>
    <mergeCell ref="G276:H276"/>
    <mergeCell ref="K276:L276"/>
    <mergeCell ref="M276:O276"/>
    <mergeCell ref="P276:Q276"/>
    <mergeCell ref="R276:S276"/>
    <mergeCell ref="U276:V276"/>
    <mergeCell ref="W276:X276"/>
    <mergeCell ref="Y276:Z276"/>
    <mergeCell ref="AA276:AB276"/>
    <mergeCell ref="A277:C277"/>
    <mergeCell ref="D277:F277"/>
    <mergeCell ref="G277:H277"/>
    <mergeCell ref="K277:L277"/>
    <mergeCell ref="M277:O277"/>
    <mergeCell ref="P277:Q277"/>
    <mergeCell ref="R277:S277"/>
    <mergeCell ref="U277:V277"/>
    <mergeCell ref="W277:X277"/>
    <mergeCell ref="Y277:Z277"/>
    <mergeCell ref="AA277:AB277"/>
    <mergeCell ref="A278:C278"/>
    <mergeCell ref="D278:F278"/>
    <mergeCell ref="G278:H278"/>
    <mergeCell ref="K278:L278"/>
    <mergeCell ref="M278:O278"/>
    <mergeCell ref="P278:Q278"/>
    <mergeCell ref="R278:S278"/>
    <mergeCell ref="U278:V278"/>
    <mergeCell ref="W278:X278"/>
    <mergeCell ref="Y278:Z278"/>
    <mergeCell ref="AA278:AB278"/>
    <mergeCell ref="A279:C279"/>
    <mergeCell ref="D279:F279"/>
    <mergeCell ref="G279:H279"/>
    <mergeCell ref="K279:L279"/>
    <mergeCell ref="M279:O279"/>
    <mergeCell ref="P279:Q279"/>
    <mergeCell ref="R279:S279"/>
    <mergeCell ref="U279:V279"/>
    <mergeCell ref="W279:X279"/>
    <mergeCell ref="Y279:Z279"/>
    <mergeCell ref="AA279:AB279"/>
    <mergeCell ref="A280:C280"/>
    <mergeCell ref="D280:F280"/>
    <mergeCell ref="G280:H280"/>
    <mergeCell ref="K280:L280"/>
    <mergeCell ref="M280:O280"/>
    <mergeCell ref="P280:Q280"/>
    <mergeCell ref="R280:S280"/>
    <mergeCell ref="U280:V280"/>
    <mergeCell ref="W280:X280"/>
    <mergeCell ref="Y280:Z280"/>
    <mergeCell ref="AA280:AB280"/>
    <mergeCell ref="A281:C281"/>
    <mergeCell ref="D281:F281"/>
    <mergeCell ref="G281:H281"/>
    <mergeCell ref="K281:L281"/>
    <mergeCell ref="M281:O281"/>
    <mergeCell ref="P281:Q281"/>
    <mergeCell ref="R281:S281"/>
    <mergeCell ref="U281:V281"/>
    <mergeCell ref="W281:X281"/>
    <mergeCell ref="Y281:Z281"/>
    <mergeCell ref="AA281:AB281"/>
    <mergeCell ref="A282:C282"/>
    <mergeCell ref="D282:F282"/>
    <mergeCell ref="G282:H282"/>
    <mergeCell ref="K282:L282"/>
    <mergeCell ref="M282:O282"/>
    <mergeCell ref="P282:Q282"/>
    <mergeCell ref="R282:S282"/>
    <mergeCell ref="U282:V282"/>
    <mergeCell ref="W282:X282"/>
    <mergeCell ref="Y282:Z282"/>
    <mergeCell ref="AA282:AB282"/>
    <mergeCell ref="A283:C283"/>
    <mergeCell ref="D283:F283"/>
    <mergeCell ref="G283:H283"/>
    <mergeCell ref="K283:L283"/>
    <mergeCell ref="M283:O283"/>
    <mergeCell ref="P283:Q283"/>
    <mergeCell ref="R283:S283"/>
    <mergeCell ref="U283:V283"/>
    <mergeCell ref="W283:X283"/>
    <mergeCell ref="Y283:Z283"/>
    <mergeCell ref="AA283:AB283"/>
    <mergeCell ref="AA287:AB287"/>
    <mergeCell ref="A284:C284"/>
    <mergeCell ref="D284:F284"/>
    <mergeCell ref="G284:H284"/>
    <mergeCell ref="K284:L284"/>
    <mergeCell ref="M284:O284"/>
    <mergeCell ref="P284:Q284"/>
    <mergeCell ref="R284:S284"/>
    <mergeCell ref="U284:V284"/>
    <mergeCell ref="W284:X284"/>
    <mergeCell ref="Y284:Z284"/>
    <mergeCell ref="AA284:AB284"/>
    <mergeCell ref="A285:C285"/>
    <mergeCell ref="D285:F285"/>
    <mergeCell ref="G285:H285"/>
    <mergeCell ref="K285:L285"/>
    <mergeCell ref="M285:O285"/>
    <mergeCell ref="P285:Q285"/>
    <mergeCell ref="R285:S285"/>
    <mergeCell ref="U285:V285"/>
    <mergeCell ref="W285:X285"/>
    <mergeCell ref="Y285:Z285"/>
    <mergeCell ref="AA285:AB285"/>
    <mergeCell ref="A288:C288"/>
    <mergeCell ref="D288:F288"/>
    <mergeCell ref="G288:H288"/>
    <mergeCell ref="K288:L288"/>
    <mergeCell ref="M288:O288"/>
    <mergeCell ref="P288:Q288"/>
    <mergeCell ref="R288:S288"/>
    <mergeCell ref="U288:V288"/>
    <mergeCell ref="W288:X288"/>
    <mergeCell ref="Y288:Z288"/>
    <mergeCell ref="AA288:AB288"/>
    <mergeCell ref="A286:C286"/>
    <mergeCell ref="D286:F286"/>
    <mergeCell ref="G286:H286"/>
    <mergeCell ref="K286:L286"/>
    <mergeCell ref="M286:O286"/>
    <mergeCell ref="P286:Q286"/>
    <mergeCell ref="R286:S286"/>
    <mergeCell ref="U286:V286"/>
    <mergeCell ref="W286:X286"/>
    <mergeCell ref="Y286:Z286"/>
    <mergeCell ref="AA286:AB286"/>
    <mergeCell ref="A287:C287"/>
    <mergeCell ref="D287:F287"/>
    <mergeCell ref="G287:H287"/>
    <mergeCell ref="K287:L287"/>
    <mergeCell ref="M287:O287"/>
    <mergeCell ref="P287:Q287"/>
    <mergeCell ref="R287:S287"/>
    <mergeCell ref="U287:V287"/>
    <mergeCell ref="W287:X287"/>
    <mergeCell ref="Y287:Z28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23"/>
  <sheetViews>
    <sheetView topLeftCell="A52" workbookViewId="0">
      <selection activeCell="A19" sqref="A1:AB123"/>
    </sheetView>
  </sheetViews>
  <sheetFormatPr baseColWidth="10" defaultRowHeight="14.5" x14ac:dyDescent="0.35"/>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ht="14.5" customHeight="1" x14ac:dyDescent="0.35">
      <c r="A7" s="393"/>
      <c r="B7" s="31"/>
      <c r="C7" s="658" t="s">
        <v>4</v>
      </c>
      <c r="D7" s="659"/>
      <c r="E7" s="659"/>
      <c r="F7" s="659"/>
      <c r="G7" s="659"/>
      <c r="H7" s="660"/>
      <c r="I7" s="852" t="s">
        <v>61</v>
      </c>
      <c r="J7" s="853"/>
      <c r="K7" s="853"/>
      <c r="L7" s="853"/>
      <c r="M7" s="853"/>
      <c r="N7" s="853"/>
      <c r="O7" s="853"/>
      <c r="P7" s="853"/>
      <c r="Q7" s="853"/>
      <c r="R7" s="853"/>
      <c r="S7" s="853"/>
      <c r="T7" s="853"/>
      <c r="U7" s="853"/>
      <c r="V7" s="853"/>
      <c r="W7" s="853"/>
      <c r="X7" s="853"/>
      <c r="Y7" s="853"/>
      <c r="Z7" s="853"/>
      <c r="AA7" s="853"/>
      <c r="AB7" s="32"/>
    </row>
    <row r="8" spans="1:28" x14ac:dyDescent="0.35">
      <c r="A8" s="393"/>
      <c r="B8" s="31"/>
      <c r="C8" s="661"/>
      <c r="D8" s="662"/>
      <c r="E8" s="662"/>
      <c r="F8" s="662"/>
      <c r="G8" s="662"/>
      <c r="H8" s="663"/>
      <c r="I8" s="854"/>
      <c r="J8" s="855"/>
      <c r="K8" s="855"/>
      <c r="L8" s="855"/>
      <c r="M8" s="855"/>
      <c r="N8" s="855"/>
      <c r="O8" s="855"/>
      <c r="P8" s="855"/>
      <c r="Q8" s="855"/>
      <c r="R8" s="855"/>
      <c r="S8" s="855"/>
      <c r="T8" s="855"/>
      <c r="U8" s="855"/>
      <c r="V8" s="855"/>
      <c r="W8" s="855"/>
      <c r="X8" s="855"/>
      <c r="Y8" s="855"/>
      <c r="Z8" s="855"/>
      <c r="AA8" s="855"/>
      <c r="AB8" s="32"/>
    </row>
    <row r="9" spans="1:28"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 customHeight="1" thickBot="1" x14ac:dyDescent="0.4">
      <c r="A10" s="393"/>
      <c r="B10" s="31"/>
      <c r="C10" s="658" t="s">
        <v>5</v>
      </c>
      <c r="D10" s="659"/>
      <c r="E10" s="659"/>
      <c r="F10" s="659"/>
      <c r="G10" s="659"/>
      <c r="H10" s="660"/>
      <c r="I10" s="668" t="s">
        <v>608</v>
      </c>
      <c r="J10" s="669"/>
      <c r="K10" s="669"/>
      <c r="L10" s="669"/>
      <c r="M10" s="669"/>
      <c r="N10" s="669"/>
      <c r="O10" s="669"/>
      <c r="P10" s="669"/>
      <c r="Q10" s="670"/>
      <c r="R10" s="674" t="s">
        <v>7</v>
      </c>
      <c r="S10" s="675"/>
      <c r="T10" s="675"/>
      <c r="U10" s="676"/>
      <c r="V10" s="677" t="s">
        <v>8</v>
      </c>
      <c r="W10" s="678"/>
      <c r="X10" s="678"/>
      <c r="Y10" s="678"/>
      <c r="Z10" s="678"/>
      <c r="AA10" s="678"/>
      <c r="AB10" s="32"/>
    </row>
    <row r="11" spans="1:28" ht="15" customHeight="1" thickBot="1" x14ac:dyDescent="0.4">
      <c r="A11" s="393"/>
      <c r="B11" s="31"/>
      <c r="C11" s="661"/>
      <c r="D11" s="662"/>
      <c r="E11" s="662"/>
      <c r="F11" s="662"/>
      <c r="G11" s="662"/>
      <c r="H11" s="663"/>
      <c r="I11" s="671"/>
      <c r="J11" s="672"/>
      <c r="K11" s="672"/>
      <c r="L11" s="672"/>
      <c r="M11" s="672"/>
      <c r="N11" s="672"/>
      <c r="O11" s="672"/>
      <c r="P11" s="672"/>
      <c r="Q11" s="673"/>
      <c r="R11" s="679" t="s">
        <v>62</v>
      </c>
      <c r="S11" s="680"/>
      <c r="T11" s="680"/>
      <c r="U11" s="681"/>
      <c r="V11" s="682" t="s">
        <v>63</v>
      </c>
      <c r="W11" s="683"/>
      <c r="X11" s="683"/>
      <c r="Y11" s="683"/>
      <c r="Z11" s="683"/>
      <c r="AA11" s="683"/>
      <c r="AB11" s="32"/>
    </row>
    <row r="12" spans="1:28"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ht="15" customHeight="1" x14ac:dyDescent="0.35">
      <c r="A13" s="393"/>
      <c r="B13" s="33"/>
      <c r="C13" s="658" t="s">
        <v>9</v>
      </c>
      <c r="D13" s="659"/>
      <c r="E13" s="659"/>
      <c r="F13" s="659"/>
      <c r="G13" s="659"/>
      <c r="H13" s="727"/>
      <c r="I13" s="729" t="s">
        <v>662</v>
      </c>
      <c r="J13" s="688"/>
      <c r="K13" s="688"/>
      <c r="L13" s="688"/>
      <c r="M13" s="688"/>
      <c r="N13" s="688"/>
      <c r="O13" s="688"/>
      <c r="P13" s="688"/>
      <c r="Q13" s="688"/>
      <c r="R13" s="688"/>
      <c r="S13" s="689"/>
      <c r="T13" s="677" t="s">
        <v>11</v>
      </c>
      <c r="U13" s="678"/>
      <c r="V13" s="678"/>
      <c r="W13" s="678"/>
      <c r="X13" s="678"/>
      <c r="Y13" s="678"/>
      <c r="Z13" s="678"/>
      <c r="AA13" s="733"/>
      <c r="AB13" s="385"/>
    </row>
    <row r="14" spans="1:28" ht="15" thickBot="1" x14ac:dyDescent="0.4">
      <c r="A14" s="393"/>
      <c r="B14" s="33"/>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385"/>
    </row>
    <row r="15" spans="1:28"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 customHeight="1" thickBot="1" x14ac:dyDescent="0.4">
      <c r="A16" s="393"/>
      <c r="B16" s="33"/>
      <c r="C16" s="674" t="s">
        <v>13</v>
      </c>
      <c r="D16" s="675"/>
      <c r="E16" s="675"/>
      <c r="F16" s="675"/>
      <c r="G16" s="675"/>
      <c r="H16" s="697"/>
      <c r="I16" s="698" t="s">
        <v>65</v>
      </c>
      <c r="J16" s="680"/>
      <c r="K16" s="680"/>
      <c r="L16" s="680"/>
      <c r="M16" s="680"/>
      <c r="N16" s="680"/>
      <c r="O16" s="680"/>
      <c r="P16" s="680"/>
      <c r="Q16" s="680"/>
      <c r="R16" s="680"/>
      <c r="S16" s="680"/>
      <c r="T16" s="680"/>
      <c r="U16" s="680"/>
      <c r="V16" s="680"/>
      <c r="W16" s="680"/>
      <c r="X16" s="680"/>
      <c r="Y16" s="680"/>
      <c r="Z16" s="680"/>
      <c r="AA16" s="699"/>
      <c r="AB16" s="385"/>
    </row>
    <row r="17" spans="1:28"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28.5" customHeight="1" thickBot="1" x14ac:dyDescent="0.4">
      <c r="A18" s="393"/>
      <c r="B18" s="33"/>
      <c r="C18" s="674" t="s">
        <v>85</v>
      </c>
      <c r="D18" s="675"/>
      <c r="E18" s="675"/>
      <c r="F18" s="675"/>
      <c r="G18" s="675"/>
      <c r="H18" s="697"/>
      <c r="I18" s="698" t="s">
        <v>66</v>
      </c>
      <c r="J18" s="680"/>
      <c r="K18" s="680"/>
      <c r="L18" s="680"/>
      <c r="M18" s="680"/>
      <c r="N18" s="680"/>
      <c r="O18" s="680"/>
      <c r="P18" s="680"/>
      <c r="Q18" s="680"/>
      <c r="R18" s="680"/>
      <c r="S18" s="680"/>
      <c r="T18" s="680"/>
      <c r="U18" s="680"/>
      <c r="V18" s="680"/>
      <c r="W18" s="680"/>
      <c r="X18" s="680"/>
      <c r="Y18" s="680"/>
      <c r="Z18" s="680"/>
      <c r="AA18" s="699"/>
      <c r="AB18" s="385"/>
    </row>
    <row r="19" spans="1:28"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customHeight="1" thickBot="1" x14ac:dyDescent="0.4">
      <c r="A20" s="393"/>
      <c r="B20" s="33"/>
      <c r="C20" s="658" t="s">
        <v>17</v>
      </c>
      <c r="D20" s="659"/>
      <c r="E20" s="659"/>
      <c r="F20" s="659"/>
      <c r="G20" s="659"/>
      <c r="H20" s="660"/>
      <c r="I20" s="687" t="s">
        <v>67</v>
      </c>
      <c r="J20" s="688"/>
      <c r="K20" s="688"/>
      <c r="L20" s="689"/>
      <c r="M20" s="677" t="s">
        <v>18</v>
      </c>
      <c r="N20" s="678"/>
      <c r="O20" s="678"/>
      <c r="P20" s="678"/>
      <c r="Q20" s="678"/>
      <c r="R20" s="678"/>
      <c r="S20" s="693"/>
      <c r="T20" s="674" t="s">
        <v>19</v>
      </c>
      <c r="U20" s="675"/>
      <c r="V20" s="675"/>
      <c r="W20" s="675"/>
      <c r="X20" s="675"/>
      <c r="Y20" s="675"/>
      <c r="Z20" s="675"/>
      <c r="AA20" s="675"/>
      <c r="AB20" s="385"/>
    </row>
    <row r="21" spans="1:28" ht="15" thickBot="1" x14ac:dyDescent="0.4">
      <c r="A21" s="393"/>
      <c r="B21" s="33"/>
      <c r="C21" s="684"/>
      <c r="D21" s="685"/>
      <c r="E21" s="685"/>
      <c r="F21" s="685"/>
      <c r="G21" s="685"/>
      <c r="H21" s="686"/>
      <c r="I21" s="690"/>
      <c r="J21" s="691"/>
      <c r="K21" s="691"/>
      <c r="L21" s="692"/>
      <c r="M21" s="694" t="s">
        <v>20</v>
      </c>
      <c r="N21" s="695"/>
      <c r="O21" s="695"/>
      <c r="P21" s="695"/>
      <c r="Q21" s="695"/>
      <c r="R21" s="695"/>
      <c r="S21" s="696"/>
      <c r="T21" s="856" t="s">
        <v>21</v>
      </c>
      <c r="U21" s="857"/>
      <c r="V21" s="857"/>
      <c r="W21" s="857"/>
      <c r="X21" s="857"/>
      <c r="Y21" s="857"/>
      <c r="Z21" s="857"/>
      <c r="AA21" s="857"/>
      <c r="AB21" s="385"/>
    </row>
    <row r="22" spans="1:28"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ht="14.5" customHeight="1" x14ac:dyDescent="0.35">
      <c r="A24" s="714"/>
      <c r="B24" s="858"/>
      <c r="C24" s="859" t="s">
        <v>68</v>
      </c>
      <c r="D24" s="860"/>
      <c r="E24" s="860"/>
      <c r="F24" s="860"/>
      <c r="G24" s="860"/>
      <c r="H24" s="860"/>
      <c r="I24" s="861"/>
      <c r="J24" s="859" t="s">
        <v>69</v>
      </c>
      <c r="K24" s="860"/>
      <c r="L24" s="860"/>
      <c r="M24" s="860"/>
      <c r="N24" s="860"/>
      <c r="O24" s="860"/>
      <c r="P24" s="865"/>
      <c r="Q24" s="868" t="s">
        <v>70</v>
      </c>
      <c r="R24" s="869"/>
      <c r="S24" s="869"/>
      <c r="T24" s="869"/>
      <c r="U24" s="869"/>
      <c r="V24" s="869"/>
      <c r="W24" s="869"/>
      <c r="X24" s="869"/>
      <c r="Y24" s="869"/>
      <c r="Z24" s="869"/>
      <c r="AA24" s="870"/>
      <c r="AB24" s="877"/>
    </row>
    <row r="25" spans="1:28" ht="14.5" customHeight="1" x14ac:dyDescent="0.35">
      <c r="A25" s="714"/>
      <c r="B25" s="858"/>
      <c r="C25" s="690" t="s">
        <v>71</v>
      </c>
      <c r="D25" s="691"/>
      <c r="E25" s="691"/>
      <c r="F25" s="691"/>
      <c r="G25" s="691"/>
      <c r="H25" s="691"/>
      <c r="I25" s="692"/>
      <c r="J25" s="690"/>
      <c r="K25" s="691"/>
      <c r="L25" s="691"/>
      <c r="M25" s="691"/>
      <c r="N25" s="691"/>
      <c r="O25" s="691"/>
      <c r="P25" s="866"/>
      <c r="Q25" s="871"/>
      <c r="R25" s="872"/>
      <c r="S25" s="872"/>
      <c r="T25" s="872"/>
      <c r="U25" s="872"/>
      <c r="V25" s="872"/>
      <c r="W25" s="872"/>
      <c r="X25" s="872"/>
      <c r="Y25" s="872"/>
      <c r="Z25" s="872"/>
      <c r="AA25" s="873"/>
      <c r="AB25" s="877"/>
    </row>
    <row r="26" spans="1:28" ht="15" customHeight="1" thickBot="1" x14ac:dyDescent="0.4">
      <c r="A26" s="714"/>
      <c r="B26" s="858"/>
      <c r="C26" s="862" t="s">
        <v>72</v>
      </c>
      <c r="D26" s="863"/>
      <c r="E26" s="863"/>
      <c r="F26" s="863"/>
      <c r="G26" s="863"/>
      <c r="H26" s="863"/>
      <c r="I26" s="864"/>
      <c r="J26" s="862"/>
      <c r="K26" s="863"/>
      <c r="L26" s="863"/>
      <c r="M26" s="863"/>
      <c r="N26" s="863"/>
      <c r="O26" s="863"/>
      <c r="P26" s="867"/>
      <c r="Q26" s="874"/>
      <c r="R26" s="875"/>
      <c r="S26" s="875"/>
      <c r="T26" s="875"/>
      <c r="U26" s="875"/>
      <c r="V26" s="875"/>
      <c r="W26" s="875"/>
      <c r="X26" s="875"/>
      <c r="Y26" s="875"/>
      <c r="Z26" s="875"/>
      <c r="AA26" s="876"/>
      <c r="AB26" s="877"/>
    </row>
    <row r="27" spans="1:28" ht="15" thickBot="1" x14ac:dyDescent="0.4">
      <c r="A27" s="393"/>
      <c r="B27" s="33"/>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385"/>
    </row>
    <row r="28" spans="1:28" ht="15" customHeight="1" thickBot="1" x14ac:dyDescent="0.4">
      <c r="A28" s="393"/>
      <c r="B28" s="33"/>
      <c r="C28" s="674" t="s">
        <v>27</v>
      </c>
      <c r="D28" s="675"/>
      <c r="E28" s="675"/>
      <c r="F28" s="675"/>
      <c r="G28" s="675"/>
      <c r="H28" s="697"/>
      <c r="I28" s="698" t="s">
        <v>73</v>
      </c>
      <c r="J28" s="680"/>
      <c r="K28" s="680"/>
      <c r="L28" s="680"/>
      <c r="M28" s="680"/>
      <c r="N28" s="680"/>
      <c r="O28" s="680"/>
      <c r="P28" s="680"/>
      <c r="Q28" s="680"/>
      <c r="R28" s="680"/>
      <c r="S28" s="680"/>
      <c r="T28" s="680"/>
      <c r="U28" s="680"/>
      <c r="V28" s="680"/>
      <c r="W28" s="680"/>
      <c r="X28" s="680"/>
      <c r="Y28" s="680"/>
      <c r="Z28" s="680"/>
      <c r="AA28" s="699"/>
      <c r="AB28" s="385"/>
    </row>
    <row r="29" spans="1:28" ht="15" thickBot="1" x14ac:dyDescent="0.4">
      <c r="A29" s="393"/>
      <c r="B29" s="33"/>
      <c r="C29" s="391"/>
      <c r="D29" s="391"/>
      <c r="E29" s="391"/>
      <c r="F29" s="391"/>
      <c r="G29" s="391"/>
      <c r="H29" s="391"/>
      <c r="I29" s="392"/>
      <c r="J29" s="392"/>
      <c r="K29" s="392"/>
      <c r="L29" s="392"/>
      <c r="M29" s="392"/>
      <c r="N29" s="392"/>
      <c r="O29" s="392"/>
      <c r="P29" s="392"/>
      <c r="Q29" s="392"/>
      <c r="R29" s="392"/>
      <c r="S29" s="392"/>
      <c r="T29" s="392"/>
      <c r="U29" s="392"/>
      <c r="V29" s="392"/>
      <c r="W29" s="392"/>
      <c r="X29" s="392"/>
      <c r="Y29" s="392"/>
      <c r="Z29" s="392"/>
      <c r="AA29" s="392"/>
      <c r="AB29" s="385"/>
    </row>
    <row r="30" spans="1:28" ht="15" customHeight="1" thickBot="1" x14ac:dyDescent="0.4">
      <c r="A30" s="393"/>
      <c r="B30" s="33"/>
      <c r="C30" s="674" t="s">
        <v>28</v>
      </c>
      <c r="D30" s="675"/>
      <c r="E30" s="675"/>
      <c r="F30" s="675"/>
      <c r="G30" s="675"/>
      <c r="H30" s="676"/>
      <c r="I30" s="700">
        <v>0.01</v>
      </c>
      <c r="J30" s="701"/>
      <c r="K30" s="702" t="s">
        <v>29</v>
      </c>
      <c r="L30" s="703"/>
      <c r="M30" s="703"/>
      <c r="N30" s="704"/>
      <c r="O30" s="705" t="s">
        <v>30</v>
      </c>
      <c r="P30" s="706"/>
      <c r="Q30" s="706"/>
      <c r="R30" s="707"/>
      <c r="S30" s="52"/>
      <c r="T30" s="705" t="s">
        <v>31</v>
      </c>
      <c r="U30" s="706"/>
      <c r="V30" s="707"/>
      <c r="W30" s="18"/>
      <c r="X30" s="735" t="s">
        <v>33</v>
      </c>
      <c r="Y30" s="736"/>
      <c r="Z30" s="737"/>
      <c r="AA30" s="87" t="s">
        <v>32</v>
      </c>
      <c r="AB30" s="385"/>
    </row>
    <row r="31" spans="1:28" ht="15" thickBot="1" x14ac:dyDescent="0.4">
      <c r="A31" s="393"/>
      <c r="B31" s="33"/>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385"/>
    </row>
    <row r="32" spans="1:28" x14ac:dyDescent="0.35">
      <c r="A32" s="393"/>
      <c r="B32" s="33"/>
      <c r="C32" s="747" t="s">
        <v>34</v>
      </c>
      <c r="D32" s="748"/>
      <c r="E32" s="748"/>
      <c r="F32" s="748"/>
      <c r="G32" s="748"/>
      <c r="H32" s="748"/>
      <c r="I32" s="748"/>
      <c r="J32" s="749"/>
      <c r="K32" s="753" t="s">
        <v>35</v>
      </c>
      <c r="L32" s="754"/>
      <c r="M32" s="754"/>
      <c r="N32" s="754"/>
      <c r="O32" s="754"/>
      <c r="P32" s="754"/>
      <c r="Q32" s="754"/>
      <c r="R32" s="755"/>
      <c r="S32" s="756" t="s">
        <v>36</v>
      </c>
      <c r="T32" s="757"/>
      <c r="U32" s="757"/>
      <c r="V32" s="757"/>
      <c r="W32" s="758"/>
      <c r="X32" s="759" t="s">
        <v>37</v>
      </c>
      <c r="Y32" s="760"/>
      <c r="Z32" s="760"/>
      <c r="AA32" s="761"/>
      <c r="AB32" s="385"/>
    </row>
    <row r="33" spans="1:28" x14ac:dyDescent="0.35">
      <c r="A33" s="393"/>
      <c r="B33" s="33"/>
      <c r="C33" s="750"/>
      <c r="D33" s="751"/>
      <c r="E33" s="751"/>
      <c r="F33" s="751"/>
      <c r="G33" s="751"/>
      <c r="H33" s="751"/>
      <c r="I33" s="751"/>
      <c r="J33" s="752"/>
      <c r="K33" s="762" t="s">
        <v>38</v>
      </c>
      <c r="L33" s="763"/>
      <c r="M33" s="763"/>
      <c r="N33" s="764"/>
      <c r="O33" s="765" t="s">
        <v>39</v>
      </c>
      <c r="P33" s="763"/>
      <c r="Q33" s="763"/>
      <c r="R33" s="764"/>
      <c r="S33" s="765" t="s">
        <v>38</v>
      </c>
      <c r="T33" s="764"/>
      <c r="U33" s="765" t="s">
        <v>39</v>
      </c>
      <c r="V33" s="763"/>
      <c r="W33" s="764"/>
      <c r="X33" s="765" t="s">
        <v>38</v>
      </c>
      <c r="Y33" s="764"/>
      <c r="Z33" s="765" t="s">
        <v>39</v>
      </c>
      <c r="AA33" s="764"/>
      <c r="AB33" s="385"/>
    </row>
    <row r="34" spans="1:28" ht="15" thickBot="1" x14ac:dyDescent="0.4">
      <c r="A34" s="393"/>
      <c r="B34" s="33"/>
      <c r="C34" s="750"/>
      <c r="D34" s="751"/>
      <c r="E34" s="751"/>
      <c r="F34" s="751"/>
      <c r="G34" s="751"/>
      <c r="H34" s="751"/>
      <c r="I34" s="751"/>
      <c r="J34" s="752"/>
      <c r="K34" s="878">
        <v>0.11</v>
      </c>
      <c r="L34" s="745"/>
      <c r="M34" s="745"/>
      <c r="N34" s="746"/>
      <c r="O34" s="744">
        <v>1</v>
      </c>
      <c r="P34" s="745"/>
      <c r="Q34" s="745"/>
      <c r="R34" s="746"/>
      <c r="S34" s="744">
        <v>0.01</v>
      </c>
      <c r="T34" s="746"/>
      <c r="U34" s="744">
        <v>0.1</v>
      </c>
      <c r="V34" s="745"/>
      <c r="W34" s="746"/>
      <c r="X34" s="744">
        <v>0</v>
      </c>
      <c r="Y34" s="746"/>
      <c r="Z34" s="744">
        <v>0</v>
      </c>
      <c r="AA34" s="746"/>
      <c r="AB34" s="385"/>
    </row>
    <row r="35" spans="1:28" ht="15" thickBot="1" x14ac:dyDescent="0.4">
      <c r="A35" s="393"/>
      <c r="B35" s="33"/>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385"/>
    </row>
    <row r="36" spans="1:28" ht="15" customHeight="1" thickBot="1" x14ac:dyDescent="0.4">
      <c r="A36" s="398"/>
      <c r="B36" s="397"/>
      <c r="C36" s="774" t="s">
        <v>40</v>
      </c>
      <c r="D36" s="775"/>
      <c r="E36" s="775"/>
      <c r="F36" s="775"/>
      <c r="G36" s="775"/>
      <c r="H36" s="775"/>
      <c r="I36" s="775"/>
      <c r="J36" s="775"/>
      <c r="K36" s="775"/>
      <c r="L36" s="775"/>
      <c r="M36" s="775"/>
      <c r="N36" s="775"/>
      <c r="O36" s="775"/>
      <c r="P36" s="775"/>
      <c r="Q36" s="775"/>
      <c r="R36" s="775"/>
      <c r="S36" s="775"/>
      <c r="T36" s="775"/>
      <c r="U36" s="775"/>
      <c r="V36" s="775"/>
      <c r="W36" s="775"/>
      <c r="X36" s="775"/>
      <c r="Y36" s="775"/>
      <c r="Z36" s="775"/>
      <c r="AA36" s="879"/>
      <c r="AB36" s="385"/>
    </row>
    <row r="37" spans="1:28" ht="115.5" thickBot="1" x14ac:dyDescent="0.4">
      <c r="A37" s="398"/>
      <c r="B37" s="397"/>
      <c r="C37" s="771" t="s">
        <v>41</v>
      </c>
      <c r="D37" s="772"/>
      <c r="E37" s="772"/>
      <c r="F37" s="772"/>
      <c r="G37" s="773"/>
      <c r="H37" s="36" t="s">
        <v>74</v>
      </c>
      <c r="I37" s="36" t="s">
        <v>75</v>
      </c>
      <c r="J37" s="36" t="s">
        <v>44</v>
      </c>
      <c r="K37" s="774" t="s">
        <v>45</v>
      </c>
      <c r="L37" s="775"/>
      <c r="M37" s="775"/>
      <c r="N37" s="775"/>
      <c r="O37" s="775"/>
      <c r="P37" s="775"/>
      <c r="Q37" s="775"/>
      <c r="R37" s="775"/>
      <c r="S37" s="775"/>
      <c r="T37" s="775"/>
      <c r="U37" s="775"/>
      <c r="V37" s="775"/>
      <c r="W37" s="775"/>
      <c r="X37" s="775"/>
      <c r="Y37" s="775"/>
      <c r="Z37" s="775"/>
      <c r="AA37" s="775"/>
      <c r="AB37" s="385"/>
    </row>
    <row r="38" spans="1:28" ht="24" customHeight="1" x14ac:dyDescent="0.35">
      <c r="A38" s="880"/>
      <c r="B38" s="881"/>
      <c r="C38" s="882" t="s">
        <v>76</v>
      </c>
      <c r="D38" s="883"/>
      <c r="E38" s="883"/>
      <c r="F38" s="883"/>
      <c r="G38" s="884"/>
      <c r="H38" s="652">
        <v>3</v>
      </c>
      <c r="I38" s="652">
        <v>83</v>
      </c>
      <c r="J38" s="655">
        <v>0.04</v>
      </c>
      <c r="K38" s="891" t="s">
        <v>663</v>
      </c>
      <c r="L38" s="892"/>
      <c r="M38" s="892"/>
      <c r="N38" s="892"/>
      <c r="O38" s="892"/>
      <c r="P38" s="892"/>
      <c r="Q38" s="892"/>
      <c r="R38" s="892"/>
      <c r="S38" s="892"/>
      <c r="T38" s="892"/>
      <c r="U38" s="892"/>
      <c r="V38" s="892"/>
      <c r="W38" s="892"/>
      <c r="X38" s="892"/>
      <c r="Y38" s="892"/>
      <c r="Z38" s="892"/>
      <c r="AA38" s="893"/>
      <c r="AB38" s="877"/>
    </row>
    <row r="39" spans="1:28" x14ac:dyDescent="0.35">
      <c r="A39" s="880"/>
      <c r="B39" s="881"/>
      <c r="C39" s="885"/>
      <c r="D39" s="886"/>
      <c r="E39" s="886"/>
      <c r="F39" s="886"/>
      <c r="G39" s="887"/>
      <c r="H39" s="653"/>
      <c r="I39" s="653"/>
      <c r="J39" s="656"/>
      <c r="K39" s="894"/>
      <c r="L39" s="895"/>
      <c r="M39" s="895"/>
      <c r="N39" s="895"/>
      <c r="O39" s="895"/>
      <c r="P39" s="895"/>
      <c r="Q39" s="895"/>
      <c r="R39" s="895"/>
      <c r="S39" s="895"/>
      <c r="T39" s="895"/>
      <c r="U39" s="895"/>
      <c r="V39" s="895"/>
      <c r="W39" s="895"/>
      <c r="X39" s="895"/>
      <c r="Y39" s="895"/>
      <c r="Z39" s="895"/>
      <c r="AA39" s="896"/>
      <c r="AB39" s="877"/>
    </row>
    <row r="40" spans="1:28" ht="36" customHeight="1" x14ac:dyDescent="0.35">
      <c r="A40" s="880"/>
      <c r="B40" s="881"/>
      <c r="C40" s="888"/>
      <c r="D40" s="889"/>
      <c r="E40" s="889"/>
      <c r="F40" s="889"/>
      <c r="G40" s="890"/>
      <c r="H40" s="654"/>
      <c r="I40" s="654"/>
      <c r="J40" s="657"/>
      <c r="K40" s="897" t="s">
        <v>664</v>
      </c>
      <c r="L40" s="898"/>
      <c r="M40" s="898"/>
      <c r="N40" s="898"/>
      <c r="O40" s="898"/>
      <c r="P40" s="898"/>
      <c r="Q40" s="898"/>
      <c r="R40" s="898"/>
      <c r="S40" s="898"/>
      <c r="T40" s="898"/>
      <c r="U40" s="898"/>
      <c r="V40" s="898"/>
      <c r="W40" s="898"/>
      <c r="X40" s="898"/>
      <c r="Y40" s="898"/>
      <c r="Z40" s="898"/>
      <c r="AA40" s="899"/>
      <c r="AB40" s="877"/>
    </row>
    <row r="41" spans="1:28" ht="24" customHeight="1" x14ac:dyDescent="0.35">
      <c r="A41" s="880"/>
      <c r="B41" s="881"/>
      <c r="C41" s="778" t="s">
        <v>77</v>
      </c>
      <c r="D41" s="779"/>
      <c r="E41" s="779"/>
      <c r="F41" s="779"/>
      <c r="G41" s="780"/>
      <c r="H41" s="652">
        <v>1</v>
      </c>
      <c r="I41" s="652">
        <v>70</v>
      </c>
      <c r="J41" s="655">
        <v>0.01</v>
      </c>
      <c r="K41" s="903" t="s">
        <v>1091</v>
      </c>
      <c r="L41" s="904"/>
      <c r="M41" s="904"/>
      <c r="N41" s="904"/>
      <c r="O41" s="904"/>
      <c r="P41" s="904"/>
      <c r="Q41" s="904"/>
      <c r="R41" s="904"/>
      <c r="S41" s="904"/>
      <c r="T41" s="904"/>
      <c r="U41" s="904"/>
      <c r="V41" s="904"/>
      <c r="W41" s="904"/>
      <c r="X41" s="904"/>
      <c r="Y41" s="904"/>
      <c r="Z41" s="904"/>
      <c r="AA41" s="905"/>
      <c r="AB41" s="877"/>
    </row>
    <row r="42" spans="1:28" x14ac:dyDescent="0.35">
      <c r="A42" s="880"/>
      <c r="B42" s="881"/>
      <c r="C42" s="646"/>
      <c r="D42" s="647"/>
      <c r="E42" s="647"/>
      <c r="F42" s="647"/>
      <c r="G42" s="648"/>
      <c r="H42" s="653"/>
      <c r="I42" s="653"/>
      <c r="J42" s="656"/>
      <c r="K42" s="894"/>
      <c r="L42" s="895"/>
      <c r="M42" s="895"/>
      <c r="N42" s="895"/>
      <c r="O42" s="895"/>
      <c r="P42" s="895"/>
      <c r="Q42" s="895"/>
      <c r="R42" s="895"/>
      <c r="S42" s="895"/>
      <c r="T42" s="895"/>
      <c r="U42" s="895"/>
      <c r="V42" s="895"/>
      <c r="W42" s="895"/>
      <c r="X42" s="895"/>
      <c r="Y42" s="895"/>
      <c r="Z42" s="895"/>
      <c r="AA42" s="896"/>
      <c r="AB42" s="877"/>
    </row>
    <row r="43" spans="1:28" ht="24" customHeight="1" x14ac:dyDescent="0.35">
      <c r="A43" s="880"/>
      <c r="B43" s="881"/>
      <c r="C43" s="900"/>
      <c r="D43" s="901"/>
      <c r="E43" s="901"/>
      <c r="F43" s="901"/>
      <c r="G43" s="902"/>
      <c r="H43" s="654"/>
      <c r="I43" s="654"/>
      <c r="J43" s="657"/>
      <c r="K43" s="897" t="s">
        <v>1092</v>
      </c>
      <c r="L43" s="898"/>
      <c r="M43" s="898"/>
      <c r="N43" s="898"/>
      <c r="O43" s="898"/>
      <c r="P43" s="898"/>
      <c r="Q43" s="898"/>
      <c r="R43" s="898"/>
      <c r="S43" s="898"/>
      <c r="T43" s="898"/>
      <c r="U43" s="898"/>
      <c r="V43" s="898"/>
      <c r="W43" s="898"/>
      <c r="X43" s="898"/>
      <c r="Y43" s="898"/>
      <c r="Z43" s="898"/>
      <c r="AA43" s="899"/>
      <c r="AB43" s="877"/>
    </row>
    <row r="44" spans="1:28" ht="23" customHeight="1" x14ac:dyDescent="0.35">
      <c r="A44" s="880"/>
      <c r="B44" s="881"/>
      <c r="C44" s="778" t="s">
        <v>78</v>
      </c>
      <c r="D44" s="779"/>
      <c r="E44" s="779"/>
      <c r="F44" s="779"/>
      <c r="G44" s="780"/>
      <c r="H44" s="652">
        <v>0</v>
      </c>
      <c r="I44" s="652">
        <v>55</v>
      </c>
      <c r="J44" s="655">
        <v>0</v>
      </c>
      <c r="K44" s="903" t="s">
        <v>1193</v>
      </c>
      <c r="L44" s="904"/>
      <c r="M44" s="904"/>
      <c r="N44" s="904"/>
      <c r="O44" s="904"/>
      <c r="P44" s="904"/>
      <c r="Q44" s="904"/>
      <c r="R44" s="904"/>
      <c r="S44" s="904"/>
      <c r="T44" s="904"/>
      <c r="U44" s="904"/>
      <c r="V44" s="904"/>
      <c r="W44" s="904"/>
      <c r="X44" s="904"/>
      <c r="Y44" s="904"/>
      <c r="Z44" s="904"/>
      <c r="AA44" s="905"/>
      <c r="AB44" s="877"/>
    </row>
    <row r="45" spans="1:28" x14ac:dyDescent="0.35">
      <c r="A45" s="880"/>
      <c r="B45" s="881"/>
      <c r="C45" s="646"/>
      <c r="D45" s="647"/>
      <c r="E45" s="647"/>
      <c r="F45" s="647"/>
      <c r="G45" s="648"/>
      <c r="H45" s="653"/>
      <c r="I45" s="653"/>
      <c r="J45" s="656"/>
      <c r="K45" s="894" t="s">
        <v>113</v>
      </c>
      <c r="L45" s="895"/>
      <c r="M45" s="895"/>
      <c r="N45" s="895"/>
      <c r="O45" s="895"/>
      <c r="P45" s="895"/>
      <c r="Q45" s="895"/>
      <c r="R45" s="895"/>
      <c r="S45" s="895"/>
      <c r="T45" s="895"/>
      <c r="U45" s="895"/>
      <c r="V45" s="895"/>
      <c r="W45" s="895"/>
      <c r="X45" s="895"/>
      <c r="Y45" s="895"/>
      <c r="Z45" s="895"/>
      <c r="AA45" s="896"/>
      <c r="AB45" s="877"/>
    </row>
    <row r="46" spans="1:28" x14ac:dyDescent="0.35">
      <c r="A46" s="880"/>
      <c r="B46" s="881"/>
      <c r="C46" s="900"/>
      <c r="D46" s="901"/>
      <c r="E46" s="901"/>
      <c r="F46" s="901"/>
      <c r="G46" s="902"/>
      <c r="H46" s="654"/>
      <c r="I46" s="654"/>
      <c r="J46" s="657"/>
      <c r="K46" s="897" t="s">
        <v>1194</v>
      </c>
      <c r="L46" s="898"/>
      <c r="M46" s="898"/>
      <c r="N46" s="898"/>
      <c r="O46" s="898"/>
      <c r="P46" s="898"/>
      <c r="Q46" s="898"/>
      <c r="R46" s="898"/>
      <c r="S46" s="898"/>
      <c r="T46" s="898"/>
      <c r="U46" s="898"/>
      <c r="V46" s="898"/>
      <c r="W46" s="898"/>
      <c r="X46" s="898"/>
      <c r="Y46" s="898"/>
      <c r="Z46" s="898"/>
      <c r="AA46" s="899"/>
      <c r="AB46" s="877"/>
    </row>
    <row r="47" spans="1:28" ht="15" thickBot="1" x14ac:dyDescent="0.4">
      <c r="A47" s="398"/>
      <c r="B47" s="397"/>
      <c r="C47" s="906"/>
      <c r="D47" s="907"/>
      <c r="E47" s="907"/>
      <c r="F47" s="907"/>
      <c r="G47" s="908"/>
      <c r="H47" s="197"/>
      <c r="I47" s="39"/>
      <c r="J47" s="390" t="e">
        <v>#DIV/0!</v>
      </c>
      <c r="K47" s="906"/>
      <c r="L47" s="907"/>
      <c r="M47" s="907"/>
      <c r="N47" s="907"/>
      <c r="O47" s="907"/>
      <c r="P47" s="907"/>
      <c r="Q47" s="907"/>
      <c r="R47" s="907"/>
      <c r="S47" s="907"/>
      <c r="T47" s="907"/>
      <c r="U47" s="907"/>
      <c r="V47" s="907"/>
      <c r="W47" s="907"/>
      <c r="X47" s="907"/>
      <c r="Y47" s="907"/>
      <c r="Z47" s="907"/>
      <c r="AA47" s="909"/>
      <c r="AB47" s="385"/>
    </row>
    <row r="48" spans="1:28" ht="15" thickBot="1" x14ac:dyDescent="0.4">
      <c r="A48" s="398"/>
      <c r="B48" s="397"/>
      <c r="C48" s="910" t="s">
        <v>47</v>
      </c>
      <c r="D48" s="911"/>
      <c r="E48" s="911"/>
      <c r="F48" s="911"/>
      <c r="G48" s="912"/>
      <c r="H48" s="198">
        <v>4</v>
      </c>
      <c r="I48" s="199">
        <v>208</v>
      </c>
      <c r="J48" s="200">
        <v>0.02</v>
      </c>
      <c r="K48" s="913"/>
      <c r="L48" s="914"/>
      <c r="M48" s="914"/>
      <c r="N48" s="914"/>
      <c r="O48" s="914"/>
      <c r="P48" s="914"/>
      <c r="Q48" s="914"/>
      <c r="R48" s="914"/>
      <c r="S48" s="914"/>
      <c r="T48" s="914"/>
      <c r="U48" s="914"/>
      <c r="V48" s="914"/>
      <c r="W48" s="914"/>
      <c r="X48" s="914"/>
      <c r="Y48" s="914"/>
      <c r="Z48" s="914"/>
      <c r="AA48" s="914"/>
      <c r="AB48" s="385"/>
    </row>
    <row r="49" spans="1:28" ht="14.5" customHeight="1" x14ac:dyDescent="0.35">
      <c r="A49" s="398"/>
      <c r="B49" s="915"/>
      <c r="C49" s="916"/>
      <c r="D49" s="916"/>
      <c r="E49" s="42"/>
      <c r="F49" s="42"/>
      <c r="G49" s="42"/>
      <c r="H49" s="42"/>
      <c r="I49" s="42"/>
      <c r="J49" s="42"/>
      <c r="K49" s="42"/>
      <c r="L49" s="42"/>
      <c r="M49" s="42"/>
      <c r="N49" s="42"/>
      <c r="O49" s="42"/>
      <c r="P49" s="42"/>
      <c r="Q49" s="42"/>
      <c r="R49" s="42"/>
      <c r="S49" s="42"/>
      <c r="T49" s="42"/>
      <c r="U49" s="42"/>
      <c r="V49" s="42"/>
      <c r="W49" s="42"/>
      <c r="X49" s="42"/>
      <c r="Y49" s="42"/>
      <c r="Z49" s="42"/>
      <c r="AA49" s="42"/>
      <c r="AB49" s="385"/>
    </row>
    <row r="50" spans="1:28" ht="15" thickBot="1" x14ac:dyDescent="0.4">
      <c r="A50" s="398"/>
      <c r="B50" s="915"/>
      <c r="C50" s="916"/>
      <c r="D50" s="916"/>
      <c r="E50" s="42"/>
      <c r="F50" s="42"/>
      <c r="G50" s="42"/>
      <c r="H50" s="42"/>
      <c r="I50" s="42"/>
      <c r="J50" s="42"/>
      <c r="K50" s="42"/>
      <c r="L50" s="42"/>
      <c r="M50" s="42"/>
      <c r="N50" s="42"/>
      <c r="O50" s="42"/>
      <c r="P50" s="42"/>
      <c r="Q50" s="42"/>
      <c r="R50" s="42"/>
      <c r="S50" s="42"/>
      <c r="T50" s="42"/>
      <c r="U50" s="42"/>
      <c r="V50" s="42"/>
      <c r="W50" s="42"/>
      <c r="X50" s="42"/>
      <c r="Y50" s="42"/>
      <c r="Z50" s="42"/>
      <c r="AA50" s="42"/>
      <c r="AB50" s="385"/>
    </row>
    <row r="51" spans="1:28" ht="14.5" customHeight="1" x14ac:dyDescent="0.35">
      <c r="A51" s="398"/>
      <c r="B51" s="397"/>
      <c r="C51" s="917" t="s">
        <v>48</v>
      </c>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385"/>
    </row>
    <row r="52" spans="1:28" ht="15" thickBot="1" x14ac:dyDescent="0.4">
      <c r="A52" s="416"/>
      <c r="B52" s="77"/>
      <c r="C52" s="919"/>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385"/>
    </row>
    <row r="53" spans="1:28" x14ac:dyDescent="0.35">
      <c r="A53" s="416"/>
      <c r="B53" s="77"/>
      <c r="C53" s="643" t="s">
        <v>80</v>
      </c>
      <c r="D53" s="644"/>
      <c r="E53" s="644"/>
      <c r="F53" s="644"/>
      <c r="G53" s="644"/>
      <c r="H53" s="644"/>
      <c r="I53" s="644"/>
      <c r="J53" s="644"/>
      <c r="K53" s="644"/>
      <c r="L53" s="644"/>
      <c r="M53" s="644"/>
      <c r="N53" s="644"/>
      <c r="O53" s="644"/>
      <c r="P53" s="644"/>
      <c r="Q53" s="644"/>
      <c r="R53" s="644"/>
      <c r="S53" s="644"/>
      <c r="T53" s="644"/>
      <c r="U53" s="644"/>
      <c r="V53" s="644"/>
      <c r="W53" s="644"/>
      <c r="X53" s="644"/>
      <c r="Y53" s="644"/>
      <c r="Z53" s="644"/>
      <c r="AA53" s="644"/>
      <c r="AB53" s="385"/>
    </row>
    <row r="54" spans="1:28" x14ac:dyDescent="0.35">
      <c r="A54" s="416"/>
      <c r="B54" s="77"/>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385"/>
    </row>
    <row r="55" spans="1:28" x14ac:dyDescent="0.35">
      <c r="A55" s="416"/>
      <c r="B55" s="77"/>
      <c r="C55" s="646"/>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385"/>
    </row>
    <row r="56" spans="1:28" x14ac:dyDescent="0.35">
      <c r="A56" s="416"/>
      <c r="B56" s="77"/>
      <c r="C56" s="646"/>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385"/>
    </row>
    <row r="57" spans="1:28" x14ac:dyDescent="0.35">
      <c r="A57" s="416"/>
      <c r="B57" s="77"/>
      <c r="C57" s="646"/>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385"/>
    </row>
    <row r="58" spans="1:28" x14ac:dyDescent="0.35">
      <c r="A58" s="416"/>
      <c r="B58" s="77"/>
      <c r="C58" s="646"/>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647"/>
      <c r="AB58" s="385"/>
    </row>
    <row r="59" spans="1:28" x14ac:dyDescent="0.35">
      <c r="A59" s="416"/>
      <c r="B59" s="77"/>
      <c r="C59" s="646"/>
      <c r="D59" s="647"/>
      <c r="E59" s="647"/>
      <c r="F59" s="647"/>
      <c r="G59" s="647"/>
      <c r="H59" s="647"/>
      <c r="I59" s="647"/>
      <c r="J59" s="647"/>
      <c r="K59" s="647"/>
      <c r="L59" s="647"/>
      <c r="M59" s="647"/>
      <c r="N59" s="647"/>
      <c r="O59" s="647"/>
      <c r="P59" s="647"/>
      <c r="Q59" s="647"/>
      <c r="R59" s="647"/>
      <c r="S59" s="647"/>
      <c r="T59" s="647"/>
      <c r="U59" s="647"/>
      <c r="V59" s="647"/>
      <c r="W59" s="647"/>
      <c r="X59" s="647"/>
      <c r="Y59" s="647"/>
      <c r="Z59" s="647"/>
      <c r="AA59" s="647"/>
      <c r="AB59" s="385"/>
    </row>
    <row r="60" spans="1:28" x14ac:dyDescent="0.35">
      <c r="A60" s="416"/>
      <c r="B60" s="77"/>
      <c r="C60" s="646"/>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647"/>
      <c r="AB60" s="385"/>
    </row>
    <row r="61" spans="1:28" x14ac:dyDescent="0.35">
      <c r="A61" s="416"/>
      <c r="B61" s="77"/>
      <c r="C61" s="646"/>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385"/>
    </row>
    <row r="62" spans="1:28" x14ac:dyDescent="0.35">
      <c r="A62" s="416"/>
      <c r="B62" s="78"/>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5"/>
    </row>
    <row r="63" spans="1:28" ht="15" thickBot="1" x14ac:dyDescent="0.4">
      <c r="A63" s="416"/>
      <c r="B63" s="80"/>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8"/>
    </row>
    <row r="64" spans="1:28" ht="15.5" x14ac:dyDescent="0.35">
      <c r="A64" s="416"/>
      <c r="B64" s="421"/>
      <c r="C64" s="927" t="s">
        <v>41</v>
      </c>
      <c r="D64" s="928"/>
      <c r="E64" s="928"/>
      <c r="F64" s="928"/>
      <c r="G64" s="929"/>
      <c r="H64" s="927" t="s">
        <v>49</v>
      </c>
      <c r="I64" s="929"/>
      <c r="J64" s="927" t="s">
        <v>49</v>
      </c>
      <c r="K64" s="928"/>
      <c r="L64" s="928"/>
      <c r="M64" s="929"/>
      <c r="N64" s="927" t="s">
        <v>50</v>
      </c>
      <c r="O64" s="928"/>
      <c r="P64" s="928"/>
      <c r="Q64" s="928"/>
      <c r="R64" s="928"/>
      <c r="S64" s="928"/>
      <c r="T64" s="928"/>
      <c r="U64" s="928"/>
      <c r="V64" s="930" t="s">
        <v>51</v>
      </c>
      <c r="W64" s="930"/>
      <c r="X64" s="930"/>
      <c r="Y64" s="930"/>
      <c r="Z64" s="930"/>
      <c r="AA64" s="930"/>
      <c r="AB64" s="445"/>
    </row>
    <row r="65" spans="1:28" ht="15.5" customHeight="1" x14ac:dyDescent="0.35">
      <c r="A65" s="416"/>
      <c r="B65" s="84"/>
      <c r="C65" s="924"/>
      <c r="D65" s="926"/>
      <c r="E65" s="926"/>
      <c r="F65" s="926"/>
      <c r="G65" s="925"/>
      <c r="H65" s="924" t="s">
        <v>81</v>
      </c>
      <c r="I65" s="925"/>
      <c r="J65" s="924" t="s">
        <v>53</v>
      </c>
      <c r="K65" s="926"/>
      <c r="L65" s="926"/>
      <c r="M65" s="925"/>
      <c r="N65" s="924"/>
      <c r="O65" s="926"/>
      <c r="P65" s="926"/>
      <c r="Q65" s="926"/>
      <c r="R65" s="926"/>
      <c r="S65" s="926"/>
      <c r="T65" s="926"/>
      <c r="U65" s="926"/>
      <c r="V65" s="931"/>
      <c r="W65" s="931"/>
      <c r="X65" s="931"/>
      <c r="Y65" s="931"/>
      <c r="Z65" s="931"/>
      <c r="AA65" s="931"/>
      <c r="AB65" s="445"/>
    </row>
    <row r="66" spans="1:28" ht="72" customHeight="1" x14ac:dyDescent="0.35">
      <c r="A66" s="829"/>
      <c r="B66" s="830"/>
      <c r="C66" s="834" t="s">
        <v>76</v>
      </c>
      <c r="D66" s="835"/>
      <c r="E66" s="835"/>
      <c r="F66" s="835"/>
      <c r="G66" s="836"/>
      <c r="H66" s="842">
        <v>0.03</v>
      </c>
      <c r="I66" s="843"/>
      <c r="J66" s="842">
        <v>0.04</v>
      </c>
      <c r="K66" s="847"/>
      <c r="L66" s="847"/>
      <c r="M66" s="843"/>
      <c r="N66" s="921" t="s">
        <v>665</v>
      </c>
      <c r="O66" s="922"/>
      <c r="P66" s="922"/>
      <c r="Q66" s="922"/>
      <c r="R66" s="922"/>
      <c r="S66" s="922"/>
      <c r="T66" s="922"/>
      <c r="U66" s="923"/>
      <c r="V66" s="921" t="s">
        <v>82</v>
      </c>
      <c r="W66" s="922"/>
      <c r="X66" s="922"/>
      <c r="Y66" s="922"/>
      <c r="Z66" s="922"/>
      <c r="AA66" s="923"/>
      <c r="AB66" s="828"/>
    </row>
    <row r="67" spans="1:28" ht="72" customHeight="1" x14ac:dyDescent="0.35">
      <c r="A67" s="829"/>
      <c r="B67" s="830"/>
      <c r="C67" s="834"/>
      <c r="D67" s="835"/>
      <c r="E67" s="835"/>
      <c r="F67" s="835"/>
      <c r="G67" s="836"/>
      <c r="H67" s="842"/>
      <c r="I67" s="843"/>
      <c r="J67" s="842"/>
      <c r="K67" s="847"/>
      <c r="L67" s="847"/>
      <c r="M67" s="843"/>
      <c r="N67" s="921"/>
      <c r="O67" s="922"/>
      <c r="P67" s="922"/>
      <c r="Q67" s="922"/>
      <c r="R67" s="922"/>
      <c r="S67" s="922"/>
      <c r="T67" s="922"/>
      <c r="U67" s="923"/>
      <c r="V67" s="935"/>
      <c r="W67" s="936"/>
      <c r="X67" s="936"/>
      <c r="Y67" s="936"/>
      <c r="Z67" s="936"/>
      <c r="AA67" s="937"/>
      <c r="AB67" s="828"/>
    </row>
    <row r="68" spans="1:28" ht="96" customHeight="1" x14ac:dyDescent="0.35">
      <c r="A68" s="829"/>
      <c r="B68" s="830"/>
      <c r="C68" s="834"/>
      <c r="D68" s="835"/>
      <c r="E68" s="835"/>
      <c r="F68" s="835"/>
      <c r="G68" s="836"/>
      <c r="H68" s="842"/>
      <c r="I68" s="843"/>
      <c r="J68" s="842"/>
      <c r="K68" s="847"/>
      <c r="L68" s="847"/>
      <c r="M68" s="843"/>
      <c r="N68" s="921"/>
      <c r="O68" s="922"/>
      <c r="P68" s="922"/>
      <c r="Q68" s="922"/>
      <c r="R68" s="922"/>
      <c r="S68" s="922"/>
      <c r="T68" s="922"/>
      <c r="U68" s="923"/>
      <c r="V68" s="921" t="s">
        <v>666</v>
      </c>
      <c r="W68" s="922"/>
      <c r="X68" s="922"/>
      <c r="Y68" s="922"/>
      <c r="Z68" s="922"/>
      <c r="AA68" s="923"/>
      <c r="AB68" s="828"/>
    </row>
    <row r="69" spans="1:28" ht="96" customHeight="1" x14ac:dyDescent="0.35">
      <c r="A69" s="829"/>
      <c r="B69" s="830"/>
      <c r="C69" s="834"/>
      <c r="D69" s="835"/>
      <c r="E69" s="835"/>
      <c r="F69" s="835"/>
      <c r="G69" s="836"/>
      <c r="H69" s="842"/>
      <c r="I69" s="843"/>
      <c r="J69" s="842"/>
      <c r="K69" s="847"/>
      <c r="L69" s="847"/>
      <c r="M69" s="843"/>
      <c r="N69" s="921" t="s">
        <v>113</v>
      </c>
      <c r="O69" s="922"/>
      <c r="P69" s="922"/>
      <c r="Q69" s="922"/>
      <c r="R69" s="922"/>
      <c r="S69" s="922"/>
      <c r="T69" s="922"/>
      <c r="U69" s="923"/>
      <c r="V69" s="921"/>
      <c r="W69" s="922"/>
      <c r="X69" s="922"/>
      <c r="Y69" s="922"/>
      <c r="Z69" s="922"/>
      <c r="AA69" s="923"/>
      <c r="AB69" s="828"/>
    </row>
    <row r="70" spans="1:28" ht="84" customHeight="1" thickBot="1" x14ac:dyDescent="0.4">
      <c r="A70" s="829"/>
      <c r="B70" s="830"/>
      <c r="C70" s="837"/>
      <c r="D70" s="838"/>
      <c r="E70" s="838"/>
      <c r="F70" s="838"/>
      <c r="G70" s="839"/>
      <c r="H70" s="938"/>
      <c r="I70" s="939"/>
      <c r="J70" s="938"/>
      <c r="K70" s="940"/>
      <c r="L70" s="940"/>
      <c r="M70" s="939"/>
      <c r="N70" s="849"/>
      <c r="O70" s="850"/>
      <c r="P70" s="850"/>
      <c r="Q70" s="850"/>
      <c r="R70" s="850"/>
      <c r="S70" s="850"/>
      <c r="T70" s="850"/>
      <c r="U70" s="851"/>
      <c r="V70" s="849" t="s">
        <v>667</v>
      </c>
      <c r="W70" s="850"/>
      <c r="X70" s="850"/>
      <c r="Y70" s="850"/>
      <c r="Z70" s="850"/>
      <c r="AA70" s="851"/>
      <c r="AB70" s="828"/>
    </row>
    <row r="71" spans="1:28" ht="84" customHeight="1" x14ac:dyDescent="0.35">
      <c r="A71" s="829"/>
      <c r="B71" s="830"/>
      <c r="C71" s="831" t="s">
        <v>77</v>
      </c>
      <c r="D71" s="832"/>
      <c r="E71" s="832"/>
      <c r="F71" s="832"/>
      <c r="G71" s="833"/>
      <c r="H71" s="941">
        <v>7.0000000000000007E-2</v>
      </c>
      <c r="I71" s="942"/>
      <c r="J71" s="941">
        <v>0.01</v>
      </c>
      <c r="K71" s="943"/>
      <c r="L71" s="943"/>
      <c r="M71" s="942"/>
      <c r="N71" s="932" t="s">
        <v>1195</v>
      </c>
      <c r="O71" s="933"/>
      <c r="P71" s="933"/>
      <c r="Q71" s="933"/>
      <c r="R71" s="933"/>
      <c r="S71" s="933"/>
      <c r="T71" s="933"/>
      <c r="U71" s="934"/>
      <c r="V71" s="932" t="s">
        <v>82</v>
      </c>
      <c r="W71" s="933"/>
      <c r="X71" s="933"/>
      <c r="Y71" s="933"/>
      <c r="Z71" s="933"/>
      <c r="AA71" s="934"/>
      <c r="AB71" s="828"/>
    </row>
    <row r="72" spans="1:28" ht="60" customHeight="1" x14ac:dyDescent="0.35">
      <c r="A72" s="829"/>
      <c r="B72" s="830"/>
      <c r="C72" s="834"/>
      <c r="D72" s="835"/>
      <c r="E72" s="835"/>
      <c r="F72" s="835"/>
      <c r="G72" s="836"/>
      <c r="H72" s="842"/>
      <c r="I72" s="843"/>
      <c r="J72" s="842"/>
      <c r="K72" s="847"/>
      <c r="L72" s="847"/>
      <c r="M72" s="843"/>
      <c r="N72" s="921"/>
      <c r="O72" s="922"/>
      <c r="P72" s="922"/>
      <c r="Q72" s="922"/>
      <c r="R72" s="922"/>
      <c r="S72" s="922"/>
      <c r="T72" s="922"/>
      <c r="U72" s="923"/>
      <c r="V72" s="935"/>
      <c r="W72" s="936"/>
      <c r="X72" s="936"/>
      <c r="Y72" s="936"/>
      <c r="Z72" s="936"/>
      <c r="AA72" s="937"/>
      <c r="AB72" s="828"/>
    </row>
    <row r="73" spans="1:28" ht="84" customHeight="1" x14ac:dyDescent="0.35">
      <c r="A73" s="829"/>
      <c r="B73" s="830"/>
      <c r="C73" s="834"/>
      <c r="D73" s="835"/>
      <c r="E73" s="835"/>
      <c r="F73" s="835"/>
      <c r="G73" s="836"/>
      <c r="H73" s="842"/>
      <c r="I73" s="843"/>
      <c r="J73" s="842"/>
      <c r="K73" s="847"/>
      <c r="L73" s="847"/>
      <c r="M73" s="843"/>
      <c r="N73" s="921"/>
      <c r="O73" s="922"/>
      <c r="P73" s="922"/>
      <c r="Q73" s="922"/>
      <c r="R73" s="922"/>
      <c r="S73" s="922"/>
      <c r="T73" s="922"/>
      <c r="U73" s="923"/>
      <c r="V73" s="921" t="s">
        <v>1093</v>
      </c>
      <c r="W73" s="922"/>
      <c r="X73" s="922"/>
      <c r="Y73" s="922"/>
      <c r="Z73" s="922"/>
      <c r="AA73" s="923"/>
      <c r="AB73" s="828"/>
    </row>
    <row r="74" spans="1:28" ht="84" customHeight="1" x14ac:dyDescent="0.35">
      <c r="A74" s="829"/>
      <c r="B74" s="830"/>
      <c r="C74" s="834"/>
      <c r="D74" s="835"/>
      <c r="E74" s="835"/>
      <c r="F74" s="835"/>
      <c r="G74" s="836"/>
      <c r="H74" s="842"/>
      <c r="I74" s="843"/>
      <c r="J74" s="842"/>
      <c r="K74" s="847"/>
      <c r="L74" s="847"/>
      <c r="M74" s="843"/>
      <c r="N74" s="921" t="s">
        <v>113</v>
      </c>
      <c r="O74" s="922"/>
      <c r="P74" s="922"/>
      <c r="Q74" s="922"/>
      <c r="R74" s="922"/>
      <c r="S74" s="922"/>
      <c r="T74" s="922"/>
      <c r="U74" s="923"/>
      <c r="V74" s="921"/>
      <c r="W74" s="922"/>
      <c r="X74" s="922"/>
      <c r="Y74" s="922"/>
      <c r="Z74" s="922"/>
      <c r="AA74" s="923"/>
      <c r="AB74" s="828"/>
    </row>
    <row r="75" spans="1:28" x14ac:dyDescent="0.35">
      <c r="A75" s="829"/>
      <c r="B75" s="830"/>
      <c r="C75" s="834"/>
      <c r="D75" s="835"/>
      <c r="E75" s="835"/>
      <c r="F75" s="835"/>
      <c r="G75" s="836"/>
      <c r="H75" s="842"/>
      <c r="I75" s="843"/>
      <c r="J75" s="842"/>
      <c r="K75" s="847"/>
      <c r="L75" s="847"/>
      <c r="M75" s="843"/>
      <c r="N75" s="921"/>
      <c r="O75" s="922"/>
      <c r="P75" s="922"/>
      <c r="Q75" s="922"/>
      <c r="R75" s="922"/>
      <c r="S75" s="922"/>
      <c r="T75" s="922"/>
      <c r="U75" s="923"/>
      <c r="V75" s="921"/>
      <c r="W75" s="922"/>
      <c r="X75" s="922"/>
      <c r="Y75" s="922"/>
      <c r="Z75" s="922"/>
      <c r="AA75" s="923"/>
      <c r="AB75" s="828"/>
    </row>
    <row r="76" spans="1:28" ht="72" customHeight="1" thickBot="1" x14ac:dyDescent="0.4">
      <c r="A76" s="829"/>
      <c r="B76" s="830"/>
      <c r="C76" s="837"/>
      <c r="D76" s="838"/>
      <c r="E76" s="838"/>
      <c r="F76" s="838"/>
      <c r="G76" s="839"/>
      <c r="H76" s="844"/>
      <c r="I76" s="845"/>
      <c r="J76" s="844"/>
      <c r="K76" s="848"/>
      <c r="L76" s="848"/>
      <c r="M76" s="845"/>
      <c r="N76" s="849"/>
      <c r="O76" s="850"/>
      <c r="P76" s="850"/>
      <c r="Q76" s="850"/>
      <c r="R76" s="850"/>
      <c r="S76" s="850"/>
      <c r="T76" s="850"/>
      <c r="U76" s="851"/>
      <c r="V76" s="849" t="s">
        <v>1094</v>
      </c>
      <c r="W76" s="850"/>
      <c r="X76" s="850"/>
      <c r="Y76" s="850"/>
      <c r="Z76" s="850"/>
      <c r="AA76" s="851"/>
      <c r="AB76" s="828"/>
    </row>
    <row r="77" spans="1:28" ht="72" customHeight="1" x14ac:dyDescent="0.35">
      <c r="A77" s="829"/>
      <c r="B77" s="830"/>
      <c r="C77" s="831" t="s">
        <v>78</v>
      </c>
      <c r="D77" s="832"/>
      <c r="E77" s="832"/>
      <c r="F77" s="832"/>
      <c r="G77" s="833"/>
      <c r="H77" s="840">
        <v>0.02</v>
      </c>
      <c r="I77" s="841"/>
      <c r="J77" s="840">
        <v>0</v>
      </c>
      <c r="K77" s="846"/>
      <c r="L77" s="846"/>
      <c r="M77" s="841"/>
      <c r="N77" s="932" t="s">
        <v>1196</v>
      </c>
      <c r="O77" s="933"/>
      <c r="P77" s="933"/>
      <c r="Q77" s="933"/>
      <c r="R77" s="933"/>
      <c r="S77" s="933"/>
      <c r="T77" s="933"/>
      <c r="U77" s="934"/>
      <c r="V77" s="932" t="s">
        <v>82</v>
      </c>
      <c r="W77" s="933"/>
      <c r="X77" s="933"/>
      <c r="Y77" s="933"/>
      <c r="Z77" s="933"/>
      <c r="AA77" s="934"/>
      <c r="AB77" s="828"/>
    </row>
    <row r="78" spans="1:28" x14ac:dyDescent="0.35">
      <c r="A78" s="829"/>
      <c r="B78" s="830"/>
      <c r="C78" s="834"/>
      <c r="D78" s="835"/>
      <c r="E78" s="835"/>
      <c r="F78" s="835"/>
      <c r="G78" s="836"/>
      <c r="H78" s="842"/>
      <c r="I78" s="843"/>
      <c r="J78" s="842"/>
      <c r="K78" s="847"/>
      <c r="L78" s="847"/>
      <c r="M78" s="843"/>
      <c r="N78" s="921"/>
      <c r="O78" s="922"/>
      <c r="P78" s="922"/>
      <c r="Q78" s="922"/>
      <c r="R78" s="922"/>
      <c r="S78" s="922"/>
      <c r="T78" s="922"/>
      <c r="U78" s="923"/>
      <c r="V78" s="935"/>
      <c r="W78" s="936"/>
      <c r="X78" s="936"/>
      <c r="Y78" s="936"/>
      <c r="Z78" s="936"/>
      <c r="AA78" s="937"/>
      <c r="AB78" s="828"/>
    </row>
    <row r="79" spans="1:28" ht="96" customHeight="1" x14ac:dyDescent="0.35">
      <c r="A79" s="829"/>
      <c r="B79" s="830"/>
      <c r="C79" s="834"/>
      <c r="D79" s="835"/>
      <c r="E79" s="835"/>
      <c r="F79" s="835"/>
      <c r="G79" s="836"/>
      <c r="H79" s="842"/>
      <c r="I79" s="843"/>
      <c r="J79" s="842"/>
      <c r="K79" s="847"/>
      <c r="L79" s="847"/>
      <c r="M79" s="843"/>
      <c r="N79" s="921" t="s">
        <v>1197</v>
      </c>
      <c r="O79" s="922"/>
      <c r="P79" s="922"/>
      <c r="Q79" s="922"/>
      <c r="R79" s="922"/>
      <c r="S79" s="922"/>
      <c r="T79" s="922"/>
      <c r="U79" s="923"/>
      <c r="V79" s="921" t="s">
        <v>1198</v>
      </c>
      <c r="W79" s="922"/>
      <c r="X79" s="922"/>
      <c r="Y79" s="922"/>
      <c r="Z79" s="922"/>
      <c r="AA79" s="923"/>
      <c r="AB79" s="828"/>
    </row>
    <row r="80" spans="1:28" x14ac:dyDescent="0.35">
      <c r="A80" s="829"/>
      <c r="B80" s="830"/>
      <c r="C80" s="834"/>
      <c r="D80" s="835"/>
      <c r="E80" s="835"/>
      <c r="F80" s="835"/>
      <c r="G80" s="836"/>
      <c r="H80" s="842"/>
      <c r="I80" s="843"/>
      <c r="J80" s="842"/>
      <c r="K80" s="847"/>
      <c r="L80" s="847"/>
      <c r="M80" s="843"/>
      <c r="N80" s="921"/>
      <c r="O80" s="922"/>
      <c r="P80" s="922"/>
      <c r="Q80" s="922"/>
      <c r="R80" s="922"/>
      <c r="S80" s="922"/>
      <c r="T80" s="922"/>
      <c r="U80" s="923"/>
      <c r="V80" s="921"/>
      <c r="W80" s="922"/>
      <c r="X80" s="922"/>
      <c r="Y80" s="922"/>
      <c r="Z80" s="922"/>
      <c r="AA80" s="923"/>
      <c r="AB80" s="828"/>
    </row>
    <row r="81" spans="1:28" ht="15" thickBot="1" x14ac:dyDescent="0.4">
      <c r="A81" s="829"/>
      <c r="B81" s="830"/>
      <c r="C81" s="837"/>
      <c r="D81" s="838"/>
      <c r="E81" s="838"/>
      <c r="F81" s="838"/>
      <c r="G81" s="839"/>
      <c r="H81" s="844"/>
      <c r="I81" s="845"/>
      <c r="J81" s="844"/>
      <c r="K81" s="848"/>
      <c r="L81" s="848"/>
      <c r="M81" s="845"/>
      <c r="N81" s="849"/>
      <c r="O81" s="850"/>
      <c r="P81" s="850"/>
      <c r="Q81" s="850"/>
      <c r="R81" s="850"/>
      <c r="S81" s="850"/>
      <c r="T81" s="850"/>
      <c r="U81" s="851"/>
      <c r="V81" s="849"/>
      <c r="W81" s="850"/>
      <c r="X81" s="850"/>
      <c r="Y81" s="850"/>
      <c r="Z81" s="850"/>
      <c r="AA81" s="851"/>
      <c r="AB81" s="828"/>
    </row>
    <row r="82" spans="1:28" x14ac:dyDescent="0.35">
      <c r="A82" s="416"/>
      <c r="B82" s="421"/>
      <c r="C82" s="818"/>
      <c r="D82" s="819"/>
      <c r="E82" s="819"/>
      <c r="F82" s="819"/>
      <c r="G82" s="820"/>
      <c r="H82" s="821"/>
      <c r="I82" s="822"/>
      <c r="J82" s="821"/>
      <c r="K82" s="823"/>
      <c r="L82" s="823"/>
      <c r="M82" s="822"/>
      <c r="N82" s="821"/>
      <c r="O82" s="823"/>
      <c r="P82" s="823"/>
      <c r="Q82" s="823"/>
      <c r="R82" s="823"/>
      <c r="S82" s="823"/>
      <c r="T82" s="823"/>
      <c r="U82" s="822"/>
      <c r="V82" s="821"/>
      <c r="W82" s="823"/>
      <c r="X82" s="823"/>
      <c r="Y82" s="823"/>
      <c r="Z82" s="823"/>
      <c r="AA82" s="823"/>
      <c r="AB82" s="394"/>
    </row>
    <row r="83" spans="1:28" ht="15" thickBot="1" x14ac:dyDescent="0.4">
      <c r="A83" s="416"/>
      <c r="B83" s="421"/>
      <c r="C83" s="824"/>
      <c r="D83" s="825"/>
      <c r="E83" s="825"/>
      <c r="F83" s="825"/>
      <c r="G83" s="826"/>
      <c r="H83" s="827"/>
      <c r="I83" s="826"/>
      <c r="J83" s="827"/>
      <c r="K83" s="825"/>
      <c r="L83" s="825"/>
      <c r="M83" s="826"/>
      <c r="N83" s="827"/>
      <c r="O83" s="825"/>
      <c r="P83" s="825"/>
      <c r="Q83" s="825"/>
      <c r="R83" s="825"/>
      <c r="S83" s="825"/>
      <c r="T83" s="825"/>
      <c r="U83" s="826"/>
      <c r="V83" s="827"/>
      <c r="W83" s="825"/>
      <c r="X83" s="825"/>
      <c r="Y83" s="825"/>
      <c r="Z83" s="825"/>
      <c r="AA83" s="825"/>
      <c r="AB83" s="394"/>
    </row>
    <row r="84" spans="1:28" x14ac:dyDescent="0.35">
      <c r="A84" s="416"/>
      <c r="B84" s="423"/>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396"/>
    </row>
    <row r="85" spans="1:28" x14ac:dyDescent="0.35">
      <c r="A85" s="416"/>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393"/>
    </row>
    <row r="86" spans="1:28" x14ac:dyDescent="0.35">
      <c r="A86" s="416"/>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393"/>
    </row>
    <row r="87" spans="1:28" x14ac:dyDescent="0.35">
      <c r="A87" s="416"/>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row>
    <row r="105" spans="1:28"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row>
    <row r="106" spans="1:28"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row>
    <row r="107" spans="1:28"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row>
    <row r="108" spans="1:28"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row>
    <row r="109" spans="1:28"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row>
    <row r="110" spans="1:28"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row>
    <row r="111" spans="1:28"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row>
    <row r="112" spans="1:28"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row>
    <row r="113" spans="1:28"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row>
    <row r="114" spans="1:28"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row>
    <row r="115" spans="1:28"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row>
    <row r="116" spans="1:28" x14ac:dyDescent="0.35">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row>
    <row r="117" spans="1:28" x14ac:dyDescent="0.35">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row>
    <row r="118" spans="1:28" x14ac:dyDescent="0.35">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row>
    <row r="119" spans="1:28" x14ac:dyDescent="0.35">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row>
    <row r="120" spans="1:28" x14ac:dyDescent="0.3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row>
    <row r="121" spans="1:28" x14ac:dyDescent="0.35">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row>
    <row r="122" spans="1:28" x14ac:dyDescent="0.35">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row>
    <row r="123" spans="1:28" x14ac:dyDescent="0.35">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row>
  </sheetData>
  <mergeCells count="172">
    <mergeCell ref="AB66:AB70"/>
    <mergeCell ref="A71:A76"/>
    <mergeCell ref="B71:B76"/>
    <mergeCell ref="N78:U78"/>
    <mergeCell ref="V78:AA78"/>
    <mergeCell ref="N76:U76"/>
    <mergeCell ref="N77:U77"/>
    <mergeCell ref="V72:AA72"/>
    <mergeCell ref="V73:AA73"/>
    <mergeCell ref="V74:AA74"/>
    <mergeCell ref="V75:AA75"/>
    <mergeCell ref="V76:AA76"/>
    <mergeCell ref="V77:AA77"/>
    <mergeCell ref="C71:G76"/>
    <mergeCell ref="H71:I76"/>
    <mergeCell ref="J71:M76"/>
    <mergeCell ref="A66:A70"/>
    <mergeCell ref="B66:B70"/>
    <mergeCell ref="C66:G70"/>
    <mergeCell ref="N72:U72"/>
    <mergeCell ref="N73:U73"/>
    <mergeCell ref="N74:U74"/>
    <mergeCell ref="N75:U75"/>
    <mergeCell ref="N71:U71"/>
    <mergeCell ref="V67:AA67"/>
    <mergeCell ref="V68:AA68"/>
    <mergeCell ref="V69:AA69"/>
    <mergeCell ref="V70:AA70"/>
    <mergeCell ref="V71:AA71"/>
    <mergeCell ref="H66:I70"/>
    <mergeCell ref="J66:M70"/>
    <mergeCell ref="N66:U66"/>
    <mergeCell ref="V66:AA66"/>
    <mergeCell ref="N68:U68"/>
    <mergeCell ref="N69:U69"/>
    <mergeCell ref="N70:U70"/>
    <mergeCell ref="H65:I65"/>
    <mergeCell ref="J65:M65"/>
    <mergeCell ref="C64:G65"/>
    <mergeCell ref="H64:I64"/>
    <mergeCell ref="J64:M64"/>
    <mergeCell ref="N64:U65"/>
    <mergeCell ref="C47:G47"/>
    <mergeCell ref="K47:AA47"/>
    <mergeCell ref="C48:G48"/>
    <mergeCell ref="K48:AA48"/>
    <mergeCell ref="B49:D49"/>
    <mergeCell ref="B50:D50"/>
    <mergeCell ref="C51:AA52"/>
    <mergeCell ref="C53:AA61"/>
    <mergeCell ref="N67:U67"/>
    <mergeCell ref="V64:AA65"/>
    <mergeCell ref="AB38:AB40"/>
    <mergeCell ref="A41:A43"/>
    <mergeCell ref="B41:B43"/>
    <mergeCell ref="C41:G43"/>
    <mergeCell ref="H41:H43"/>
    <mergeCell ref="I41:I43"/>
    <mergeCell ref="J41:J43"/>
    <mergeCell ref="K41:AA41"/>
    <mergeCell ref="K46:AA46"/>
    <mergeCell ref="A44:A46"/>
    <mergeCell ref="B44:B46"/>
    <mergeCell ref="C44:G46"/>
    <mergeCell ref="H44:H46"/>
    <mergeCell ref="I44:I46"/>
    <mergeCell ref="J44:J46"/>
    <mergeCell ref="AB44:AB46"/>
    <mergeCell ref="K42:AA42"/>
    <mergeCell ref="K43:AA43"/>
    <mergeCell ref="AB41:AB43"/>
    <mergeCell ref="K44:AA44"/>
    <mergeCell ref="K45:AA45"/>
    <mergeCell ref="C36:AA36"/>
    <mergeCell ref="C37:G37"/>
    <mergeCell ref="K37:AA37"/>
    <mergeCell ref="A38:A40"/>
    <mergeCell ref="B38:B40"/>
    <mergeCell ref="C38:G40"/>
    <mergeCell ref="H38:H40"/>
    <mergeCell ref="I38:I40"/>
    <mergeCell ref="J38:J40"/>
    <mergeCell ref="K38:AA38"/>
    <mergeCell ref="K39:AA39"/>
    <mergeCell ref="K40:AA40"/>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B24:AB26"/>
    <mergeCell ref="C28:H28"/>
    <mergeCell ref="I28:AA28"/>
    <mergeCell ref="C30:H30"/>
    <mergeCell ref="I30:J30"/>
    <mergeCell ref="K30:N30"/>
    <mergeCell ref="O30:R30"/>
    <mergeCell ref="T30:V30"/>
    <mergeCell ref="X30:Z30"/>
    <mergeCell ref="C23:I23"/>
    <mergeCell ref="J23:P23"/>
    <mergeCell ref="Q23:AA23"/>
    <mergeCell ref="A24:A26"/>
    <mergeCell ref="B24:B26"/>
    <mergeCell ref="C24:I24"/>
    <mergeCell ref="C25:I25"/>
    <mergeCell ref="C26:I26"/>
    <mergeCell ref="J24:P26"/>
    <mergeCell ref="Q24:AA26"/>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AB71:AB76"/>
    <mergeCell ref="A77:A81"/>
    <mergeCell ref="B77:B81"/>
    <mergeCell ref="C77:G81"/>
    <mergeCell ref="H77:I81"/>
    <mergeCell ref="J77:M81"/>
    <mergeCell ref="N81:U81"/>
    <mergeCell ref="V81:AA81"/>
    <mergeCell ref="AB77:AB81"/>
    <mergeCell ref="N79:U79"/>
    <mergeCell ref="V79:AA79"/>
    <mergeCell ref="N80:U80"/>
    <mergeCell ref="V80:AA80"/>
    <mergeCell ref="C82:G82"/>
    <mergeCell ref="H82:I82"/>
    <mergeCell ref="J82:M82"/>
    <mergeCell ref="N82:U82"/>
    <mergeCell ref="V82:AA82"/>
    <mergeCell ref="C83:G83"/>
    <mergeCell ref="H83:I83"/>
    <mergeCell ref="J83:M83"/>
    <mergeCell ref="N83:U83"/>
    <mergeCell ref="V83:AA8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K167"/>
  <sheetViews>
    <sheetView topLeftCell="E35" zoomScale="85" zoomScaleNormal="85" workbookViewId="0">
      <selection activeCell="I35" sqref="I35"/>
    </sheetView>
  </sheetViews>
  <sheetFormatPr baseColWidth="10" defaultColWidth="11.453125" defaultRowHeight="14.5" x14ac:dyDescent="0.35"/>
  <sheetData>
    <row r="1" spans="1:37"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row>
    <row r="2" spans="1:37"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93"/>
      <c r="AD2" s="393"/>
      <c r="AE2" s="393"/>
      <c r="AF2" s="393"/>
      <c r="AG2" s="393"/>
      <c r="AH2" s="393"/>
      <c r="AI2" s="393"/>
      <c r="AJ2" s="393"/>
      <c r="AK2" s="393"/>
    </row>
    <row r="3" spans="1:37"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93"/>
      <c r="AD3" s="393"/>
      <c r="AE3" s="393"/>
      <c r="AF3" s="393"/>
      <c r="AG3" s="393"/>
      <c r="AH3" s="393"/>
      <c r="AI3" s="393"/>
      <c r="AJ3" s="393"/>
      <c r="AK3" s="393"/>
    </row>
    <row r="4" spans="1:37"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93"/>
      <c r="AD4" s="393"/>
      <c r="AE4" s="393"/>
      <c r="AF4" s="393"/>
      <c r="AG4" s="393"/>
      <c r="AH4" s="393"/>
      <c r="AI4" s="393"/>
      <c r="AJ4" s="393"/>
      <c r="AK4" s="393"/>
    </row>
    <row r="5" spans="1:37"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c r="AC5" s="393"/>
      <c r="AD5" s="393"/>
      <c r="AE5" s="393"/>
      <c r="AF5" s="393"/>
      <c r="AG5" s="393"/>
      <c r="AH5" s="393"/>
      <c r="AI5" s="393"/>
      <c r="AJ5" s="393"/>
      <c r="AK5" s="393"/>
    </row>
    <row r="6" spans="1:37"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c r="AD6" s="393"/>
      <c r="AE6" s="393"/>
      <c r="AF6" s="393"/>
      <c r="AG6" s="393"/>
      <c r="AH6" s="393"/>
      <c r="AI6" s="393"/>
      <c r="AJ6" s="393"/>
      <c r="AK6" s="393"/>
    </row>
    <row r="7" spans="1:37" ht="15" customHeight="1" x14ac:dyDescent="0.35">
      <c r="A7" s="393"/>
      <c r="B7" s="31"/>
      <c r="C7" s="658" t="s">
        <v>4</v>
      </c>
      <c r="D7" s="659"/>
      <c r="E7" s="659"/>
      <c r="F7" s="659"/>
      <c r="G7" s="659"/>
      <c r="H7" s="660"/>
      <c r="I7" s="1180" t="s">
        <v>293</v>
      </c>
      <c r="J7" s="1181"/>
      <c r="K7" s="1181"/>
      <c r="L7" s="1181"/>
      <c r="M7" s="1181"/>
      <c r="N7" s="1181"/>
      <c r="O7" s="1181"/>
      <c r="P7" s="1181"/>
      <c r="Q7" s="1181"/>
      <c r="R7" s="1181"/>
      <c r="S7" s="1181"/>
      <c r="T7" s="1181"/>
      <c r="U7" s="1181"/>
      <c r="V7" s="1181"/>
      <c r="W7" s="1181"/>
      <c r="X7" s="1181"/>
      <c r="Y7" s="1181"/>
      <c r="Z7" s="1181"/>
      <c r="AA7" s="1181"/>
      <c r="AB7" s="32"/>
      <c r="AC7" s="393"/>
      <c r="AD7" s="393"/>
      <c r="AE7" s="393"/>
      <c r="AF7" s="393"/>
      <c r="AG7" s="393"/>
      <c r="AH7" s="393"/>
      <c r="AI7" s="393"/>
      <c r="AJ7" s="393"/>
      <c r="AK7" s="393"/>
    </row>
    <row r="8" spans="1:37"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93"/>
      <c r="AD8" s="393"/>
      <c r="AE8" s="393"/>
      <c r="AF8" s="393"/>
      <c r="AG8" s="393"/>
      <c r="AH8" s="393"/>
      <c r="AI8" s="393"/>
      <c r="AJ8" s="393"/>
      <c r="AK8" s="393"/>
    </row>
    <row r="9" spans="1:37"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c r="AD9" s="393"/>
      <c r="AE9" s="393"/>
      <c r="AF9" s="393"/>
      <c r="AG9" s="393"/>
      <c r="AH9" s="393"/>
      <c r="AI9" s="393"/>
      <c r="AJ9" s="393"/>
      <c r="AK9" s="393"/>
    </row>
    <row r="10" spans="1:37" ht="15.75" customHeight="1" thickBot="1" x14ac:dyDescent="0.4">
      <c r="A10" s="393"/>
      <c r="B10" s="31"/>
      <c r="C10" s="658" t="s">
        <v>5</v>
      </c>
      <c r="D10" s="659"/>
      <c r="E10" s="659"/>
      <c r="F10" s="659"/>
      <c r="G10" s="659"/>
      <c r="H10" s="660"/>
      <c r="I10" s="687" t="s">
        <v>294</v>
      </c>
      <c r="J10" s="688"/>
      <c r="K10" s="688"/>
      <c r="L10" s="688"/>
      <c r="M10" s="688"/>
      <c r="N10" s="688"/>
      <c r="O10" s="688"/>
      <c r="P10" s="688"/>
      <c r="Q10" s="689"/>
      <c r="R10" s="674" t="s">
        <v>7</v>
      </c>
      <c r="S10" s="675"/>
      <c r="T10" s="675"/>
      <c r="U10" s="676"/>
      <c r="V10" s="677" t="s">
        <v>8</v>
      </c>
      <c r="W10" s="678"/>
      <c r="X10" s="678"/>
      <c r="Y10" s="678"/>
      <c r="Z10" s="678"/>
      <c r="AA10" s="678"/>
      <c r="AB10" s="32"/>
      <c r="AC10" s="393"/>
      <c r="AD10" s="393"/>
      <c r="AE10" s="393"/>
      <c r="AF10" s="393"/>
      <c r="AG10" s="393"/>
      <c r="AH10" s="393"/>
      <c r="AI10" s="393"/>
      <c r="AJ10" s="393"/>
      <c r="AK10" s="393"/>
    </row>
    <row r="11" spans="1:37" ht="15.75" customHeight="1" thickBot="1" x14ac:dyDescent="0.4">
      <c r="A11" s="393"/>
      <c r="B11" s="31"/>
      <c r="C11" s="661"/>
      <c r="D11" s="662"/>
      <c r="E11" s="662"/>
      <c r="F11" s="662"/>
      <c r="G11" s="662"/>
      <c r="H11" s="663"/>
      <c r="I11" s="690"/>
      <c r="J11" s="691"/>
      <c r="K11" s="691"/>
      <c r="L11" s="691"/>
      <c r="M11" s="691"/>
      <c r="N11" s="691"/>
      <c r="O11" s="691"/>
      <c r="P11" s="691"/>
      <c r="Q11" s="692"/>
      <c r="R11" s="679" t="s">
        <v>295</v>
      </c>
      <c r="S11" s="680"/>
      <c r="T11" s="680"/>
      <c r="U11" s="681"/>
      <c r="V11" s="682">
        <v>1</v>
      </c>
      <c r="W11" s="683"/>
      <c r="X11" s="683"/>
      <c r="Y11" s="683"/>
      <c r="Z11" s="683"/>
      <c r="AA11" s="683"/>
      <c r="AB11" s="32"/>
      <c r="AC11" s="393"/>
      <c r="AD11" s="393"/>
      <c r="AE11" s="393"/>
      <c r="AF11" s="393"/>
      <c r="AG11" s="393"/>
      <c r="AH11" s="393"/>
      <c r="AI11" s="393"/>
      <c r="AJ11" s="393"/>
      <c r="AK11" s="393"/>
    </row>
    <row r="12" spans="1:37"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c r="AD12" s="393"/>
      <c r="AE12" s="393"/>
      <c r="AF12" s="393"/>
      <c r="AG12" s="393"/>
      <c r="AH12" s="393"/>
      <c r="AI12" s="393"/>
      <c r="AJ12" s="393"/>
      <c r="AK12" s="393"/>
    </row>
    <row r="13" spans="1:37" ht="15" customHeight="1" x14ac:dyDescent="0.35">
      <c r="A13" s="393"/>
      <c r="B13" s="33"/>
      <c r="C13" s="658" t="s">
        <v>9</v>
      </c>
      <c r="D13" s="659"/>
      <c r="E13" s="659"/>
      <c r="F13" s="659"/>
      <c r="G13" s="659"/>
      <c r="H13" s="727"/>
      <c r="I13" s="1234" t="s">
        <v>296</v>
      </c>
      <c r="J13" s="1077"/>
      <c r="K13" s="1077"/>
      <c r="L13" s="1077"/>
      <c r="M13" s="1077"/>
      <c r="N13" s="1077"/>
      <c r="O13" s="1077"/>
      <c r="P13" s="1077"/>
      <c r="Q13" s="1077"/>
      <c r="R13" s="1077"/>
      <c r="S13" s="1249"/>
      <c r="T13" s="677" t="s">
        <v>11</v>
      </c>
      <c r="U13" s="678"/>
      <c r="V13" s="678"/>
      <c r="W13" s="678"/>
      <c r="X13" s="678"/>
      <c r="Y13" s="678"/>
      <c r="Z13" s="678"/>
      <c r="AA13" s="733"/>
      <c r="AB13" s="385"/>
      <c r="AC13" s="393"/>
      <c r="AD13" s="393"/>
      <c r="AE13" s="393"/>
      <c r="AF13" s="393"/>
      <c r="AG13" s="393"/>
      <c r="AH13" s="393"/>
      <c r="AI13" s="393"/>
      <c r="AJ13" s="393"/>
      <c r="AK13" s="393"/>
    </row>
    <row r="14" spans="1:37" ht="15" thickBot="1" x14ac:dyDescent="0.4">
      <c r="A14" s="393"/>
      <c r="B14" s="33"/>
      <c r="C14" s="661"/>
      <c r="D14" s="662"/>
      <c r="E14" s="662"/>
      <c r="F14" s="662"/>
      <c r="G14" s="662"/>
      <c r="H14" s="728"/>
      <c r="I14" s="1224"/>
      <c r="J14" s="889"/>
      <c r="K14" s="889"/>
      <c r="L14" s="889"/>
      <c r="M14" s="889"/>
      <c r="N14" s="889"/>
      <c r="O14" s="889"/>
      <c r="P14" s="889"/>
      <c r="Q14" s="889"/>
      <c r="R14" s="889"/>
      <c r="S14" s="890"/>
      <c r="T14" s="682" t="s">
        <v>64</v>
      </c>
      <c r="U14" s="683"/>
      <c r="V14" s="683"/>
      <c r="W14" s="683"/>
      <c r="X14" s="683"/>
      <c r="Y14" s="683"/>
      <c r="Z14" s="683"/>
      <c r="AA14" s="734"/>
      <c r="AB14" s="385"/>
      <c r="AC14" s="393"/>
      <c r="AD14" s="393"/>
      <c r="AE14" s="393"/>
      <c r="AF14" s="393"/>
      <c r="AG14" s="393"/>
      <c r="AH14" s="393"/>
      <c r="AI14" s="393"/>
      <c r="AJ14" s="393"/>
      <c r="AK14" s="393"/>
    </row>
    <row r="15" spans="1:37"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c r="AD15" s="393"/>
      <c r="AE15" s="393"/>
      <c r="AF15" s="393"/>
      <c r="AG15" s="393"/>
      <c r="AH15" s="393"/>
      <c r="AI15" s="393"/>
      <c r="AJ15" s="393"/>
      <c r="AK15" s="393"/>
    </row>
    <row r="16" spans="1:37" ht="15.75" customHeight="1" thickBot="1" x14ac:dyDescent="0.4">
      <c r="A16" s="393"/>
      <c r="B16" s="33"/>
      <c r="C16" s="674" t="s">
        <v>13</v>
      </c>
      <c r="D16" s="675"/>
      <c r="E16" s="675"/>
      <c r="F16" s="675"/>
      <c r="G16" s="675"/>
      <c r="H16" s="697"/>
      <c r="I16" s="698" t="s">
        <v>297</v>
      </c>
      <c r="J16" s="680"/>
      <c r="K16" s="680"/>
      <c r="L16" s="680"/>
      <c r="M16" s="680"/>
      <c r="N16" s="680"/>
      <c r="O16" s="680"/>
      <c r="P16" s="680"/>
      <c r="Q16" s="680"/>
      <c r="R16" s="680"/>
      <c r="S16" s="680"/>
      <c r="T16" s="680"/>
      <c r="U16" s="680"/>
      <c r="V16" s="680"/>
      <c r="W16" s="680"/>
      <c r="X16" s="680"/>
      <c r="Y16" s="680"/>
      <c r="Z16" s="680"/>
      <c r="AA16" s="699"/>
      <c r="AB16" s="385"/>
      <c r="AC16" s="393"/>
      <c r="AD16" s="393"/>
      <c r="AE16" s="393"/>
      <c r="AF16" s="393"/>
      <c r="AG16" s="393"/>
      <c r="AH16" s="393"/>
      <c r="AI16" s="393"/>
      <c r="AJ16" s="393"/>
      <c r="AK16" s="393"/>
    </row>
    <row r="17" spans="1:37"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c r="AD17" s="393"/>
      <c r="AE17" s="393"/>
      <c r="AF17" s="393"/>
      <c r="AG17" s="393"/>
      <c r="AH17" s="393"/>
      <c r="AI17" s="393"/>
      <c r="AJ17" s="393"/>
      <c r="AK17" s="393"/>
    </row>
    <row r="18" spans="1:37" ht="15.75" customHeight="1" thickBot="1" x14ac:dyDescent="0.4">
      <c r="A18" s="393"/>
      <c r="B18" s="33"/>
      <c r="C18" s="674" t="s">
        <v>85</v>
      </c>
      <c r="D18" s="675"/>
      <c r="E18" s="675"/>
      <c r="F18" s="675"/>
      <c r="G18" s="675"/>
      <c r="H18" s="697"/>
      <c r="I18" s="698" t="s">
        <v>298</v>
      </c>
      <c r="J18" s="680"/>
      <c r="K18" s="680"/>
      <c r="L18" s="680"/>
      <c r="M18" s="680"/>
      <c r="N18" s="680"/>
      <c r="O18" s="680"/>
      <c r="P18" s="680"/>
      <c r="Q18" s="680"/>
      <c r="R18" s="680"/>
      <c r="S18" s="680"/>
      <c r="T18" s="680"/>
      <c r="U18" s="680"/>
      <c r="V18" s="680"/>
      <c r="W18" s="680"/>
      <c r="X18" s="680"/>
      <c r="Y18" s="680"/>
      <c r="Z18" s="680"/>
      <c r="AA18" s="699"/>
      <c r="AB18" s="385"/>
      <c r="AC18" s="393"/>
      <c r="AD18" s="393"/>
      <c r="AE18" s="393"/>
      <c r="AF18" s="393"/>
      <c r="AG18" s="393"/>
      <c r="AH18" s="393"/>
      <c r="AI18" s="393"/>
      <c r="AJ18" s="393"/>
      <c r="AK18" s="393"/>
    </row>
    <row r="19" spans="1:37"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c r="AD19" s="393"/>
      <c r="AE19" s="393"/>
      <c r="AF19" s="393"/>
      <c r="AG19" s="393"/>
      <c r="AH19" s="393"/>
      <c r="AI19" s="393"/>
      <c r="AJ19" s="393"/>
      <c r="AK19" s="393"/>
    </row>
    <row r="20" spans="1:37" ht="15" customHeight="1" x14ac:dyDescent="0.35">
      <c r="A20" s="393"/>
      <c r="B20" s="33"/>
      <c r="C20" s="658" t="s">
        <v>17</v>
      </c>
      <c r="D20" s="659"/>
      <c r="E20" s="659"/>
      <c r="F20" s="659"/>
      <c r="G20" s="659"/>
      <c r="H20" s="660"/>
      <c r="I20" s="1254">
        <v>45231</v>
      </c>
      <c r="J20" s="1255"/>
      <c r="K20" s="1255"/>
      <c r="L20" s="1256"/>
      <c r="M20" s="677" t="s">
        <v>18</v>
      </c>
      <c r="N20" s="678"/>
      <c r="O20" s="678"/>
      <c r="P20" s="678"/>
      <c r="Q20" s="678"/>
      <c r="R20" s="678"/>
      <c r="S20" s="693"/>
      <c r="T20" s="677" t="s">
        <v>19</v>
      </c>
      <c r="U20" s="678"/>
      <c r="V20" s="678"/>
      <c r="W20" s="678"/>
      <c r="X20" s="678"/>
      <c r="Y20" s="678"/>
      <c r="Z20" s="678"/>
      <c r="AA20" s="678"/>
      <c r="AB20" s="385"/>
      <c r="AC20" s="393"/>
      <c r="AD20" s="393"/>
      <c r="AE20" s="393"/>
      <c r="AF20" s="393"/>
      <c r="AG20" s="393"/>
      <c r="AH20" s="393"/>
      <c r="AI20" s="393"/>
      <c r="AJ20" s="393"/>
      <c r="AK20" s="393"/>
    </row>
    <row r="21" spans="1:37" ht="15" thickBot="1" x14ac:dyDescent="0.4">
      <c r="A21" s="393"/>
      <c r="B21" s="33"/>
      <c r="C21" s="684"/>
      <c r="D21" s="685"/>
      <c r="E21" s="685"/>
      <c r="F21" s="685"/>
      <c r="G21" s="685"/>
      <c r="H21" s="686"/>
      <c r="I21" s="1257"/>
      <c r="J21" s="1258"/>
      <c r="K21" s="1258"/>
      <c r="L21" s="1259"/>
      <c r="M21" s="694" t="s">
        <v>299</v>
      </c>
      <c r="N21" s="695"/>
      <c r="O21" s="695"/>
      <c r="P21" s="695"/>
      <c r="Q21" s="695"/>
      <c r="R21" s="695"/>
      <c r="S21" s="696"/>
      <c r="T21" s="682" t="s">
        <v>119</v>
      </c>
      <c r="U21" s="683"/>
      <c r="V21" s="683"/>
      <c r="W21" s="683"/>
      <c r="X21" s="683"/>
      <c r="Y21" s="683"/>
      <c r="Z21" s="683"/>
      <c r="AA21" s="683"/>
      <c r="AB21" s="385"/>
      <c r="AC21" s="393"/>
      <c r="AD21" s="393"/>
      <c r="AE21" s="393"/>
      <c r="AF21" s="393"/>
      <c r="AG21" s="393"/>
      <c r="AH21" s="393"/>
      <c r="AI21" s="393"/>
      <c r="AJ21" s="393"/>
      <c r="AK21" s="393"/>
    </row>
    <row r="22" spans="1:37"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c r="AD22" s="393"/>
      <c r="AE22" s="393"/>
      <c r="AF22" s="393"/>
      <c r="AG22" s="393"/>
      <c r="AH22" s="393"/>
      <c r="AI22" s="393"/>
      <c r="AJ22" s="393"/>
      <c r="AK22" s="393"/>
    </row>
    <row r="23" spans="1:37"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c r="AC23" s="393"/>
      <c r="AD23" s="393"/>
      <c r="AE23" s="393"/>
      <c r="AF23" s="393"/>
      <c r="AG23" s="393"/>
      <c r="AH23" s="393"/>
      <c r="AI23" s="393"/>
      <c r="AJ23" s="393"/>
      <c r="AK23" s="393"/>
    </row>
    <row r="24" spans="1:37" ht="15.75" customHeight="1" thickBot="1" x14ac:dyDescent="0.4">
      <c r="A24" s="393"/>
      <c r="B24" s="33"/>
      <c r="C24" s="682" t="s">
        <v>300</v>
      </c>
      <c r="D24" s="683"/>
      <c r="E24" s="683"/>
      <c r="F24" s="683"/>
      <c r="G24" s="683"/>
      <c r="H24" s="683"/>
      <c r="I24" s="738"/>
      <c r="J24" s="682" t="s">
        <v>301</v>
      </c>
      <c r="K24" s="683"/>
      <c r="L24" s="683"/>
      <c r="M24" s="683"/>
      <c r="N24" s="683"/>
      <c r="O24" s="683"/>
      <c r="P24" s="734"/>
      <c r="Q24" s="739" t="s">
        <v>302</v>
      </c>
      <c r="R24" s="695"/>
      <c r="S24" s="695"/>
      <c r="T24" s="695"/>
      <c r="U24" s="695"/>
      <c r="V24" s="695"/>
      <c r="W24" s="695"/>
      <c r="X24" s="695"/>
      <c r="Y24" s="695"/>
      <c r="Z24" s="695"/>
      <c r="AA24" s="740"/>
      <c r="AB24" s="385"/>
      <c r="AC24" s="393"/>
      <c r="AD24" s="393"/>
      <c r="AE24" s="393"/>
      <c r="AF24" s="393"/>
      <c r="AG24" s="393"/>
      <c r="AH24" s="393"/>
      <c r="AI24" s="393"/>
      <c r="AJ24" s="393"/>
      <c r="AK24" s="393"/>
    </row>
    <row r="25" spans="1:37"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c r="AC25" s="393"/>
      <c r="AD25" s="393"/>
      <c r="AE25" s="393"/>
      <c r="AF25" s="393"/>
      <c r="AG25" s="393"/>
      <c r="AH25" s="393"/>
      <c r="AI25" s="393"/>
      <c r="AJ25" s="393"/>
      <c r="AK25" s="393"/>
    </row>
    <row r="26" spans="1:37" ht="15.75" customHeight="1" thickBot="1" x14ac:dyDescent="0.4">
      <c r="A26" s="393"/>
      <c r="B26" s="33"/>
      <c r="C26" s="674" t="s">
        <v>27</v>
      </c>
      <c r="D26" s="675"/>
      <c r="E26" s="675"/>
      <c r="F26" s="675"/>
      <c r="G26" s="675"/>
      <c r="H26" s="697"/>
      <c r="I26" s="698" t="s">
        <v>303</v>
      </c>
      <c r="J26" s="680"/>
      <c r="K26" s="680"/>
      <c r="L26" s="680"/>
      <c r="M26" s="680"/>
      <c r="N26" s="680"/>
      <c r="O26" s="680"/>
      <c r="P26" s="680"/>
      <c r="Q26" s="680"/>
      <c r="R26" s="680"/>
      <c r="S26" s="680"/>
      <c r="T26" s="680"/>
      <c r="U26" s="680"/>
      <c r="V26" s="680"/>
      <c r="W26" s="680"/>
      <c r="X26" s="680"/>
      <c r="Y26" s="680"/>
      <c r="Z26" s="680"/>
      <c r="AA26" s="699"/>
      <c r="AB26" s="385"/>
      <c r="AC26" s="393"/>
      <c r="AD26" s="393"/>
      <c r="AE26" s="393"/>
      <c r="AF26" s="393"/>
      <c r="AG26" s="393"/>
      <c r="AH26" s="393"/>
      <c r="AI26" s="393"/>
      <c r="AJ26" s="393"/>
      <c r="AK26" s="393"/>
    </row>
    <row r="27" spans="1:37"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c r="AC27" s="393"/>
      <c r="AD27" s="393"/>
      <c r="AE27" s="393"/>
      <c r="AF27" s="393"/>
      <c r="AG27" s="393"/>
      <c r="AH27" s="393"/>
      <c r="AI27" s="393"/>
      <c r="AJ27" s="393"/>
      <c r="AK27" s="393"/>
    </row>
    <row r="28" spans="1:37" ht="15.75" customHeight="1" thickBot="1" x14ac:dyDescent="0.4">
      <c r="A28" s="393"/>
      <c r="B28" s="33"/>
      <c r="C28" s="674" t="s">
        <v>28</v>
      </c>
      <c r="D28" s="675"/>
      <c r="E28" s="675"/>
      <c r="F28" s="675"/>
      <c r="G28" s="675"/>
      <c r="H28" s="676"/>
      <c r="I28" s="679" t="s">
        <v>304</v>
      </c>
      <c r="J28" s="681"/>
      <c r="K28" s="702" t="s">
        <v>29</v>
      </c>
      <c r="L28" s="703"/>
      <c r="M28" s="703"/>
      <c r="N28" s="704"/>
      <c r="O28" s="705" t="s">
        <v>30</v>
      </c>
      <c r="P28" s="706"/>
      <c r="Q28" s="706"/>
      <c r="R28" s="707"/>
      <c r="S28" s="19" t="s">
        <v>32</v>
      </c>
      <c r="T28" s="705" t="s">
        <v>31</v>
      </c>
      <c r="U28" s="706"/>
      <c r="V28" s="707"/>
      <c r="W28" s="18"/>
      <c r="X28" s="735" t="s">
        <v>33</v>
      </c>
      <c r="Y28" s="736"/>
      <c r="Z28" s="737"/>
      <c r="AA28" s="19"/>
      <c r="AB28" s="385"/>
      <c r="AC28" s="393"/>
      <c r="AD28" s="393"/>
      <c r="AE28" s="393"/>
      <c r="AF28" s="393"/>
      <c r="AG28" s="393"/>
      <c r="AH28" s="393"/>
      <c r="AI28" s="393"/>
      <c r="AJ28" s="393"/>
      <c r="AK28" s="393"/>
    </row>
    <row r="29" spans="1:37"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c r="AC29" s="393"/>
      <c r="AD29" s="393"/>
      <c r="AE29" s="393"/>
      <c r="AF29" s="393"/>
      <c r="AG29" s="393"/>
      <c r="AH29" s="393"/>
      <c r="AI29" s="393"/>
      <c r="AJ29" s="393"/>
      <c r="AK29" s="393"/>
    </row>
    <row r="30" spans="1:37"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c r="AC30" s="393"/>
      <c r="AD30" s="393"/>
      <c r="AE30" s="393"/>
      <c r="AF30" s="393"/>
      <c r="AG30" s="393"/>
      <c r="AH30" s="393"/>
      <c r="AI30" s="393"/>
      <c r="AJ30" s="393"/>
      <c r="AK30" s="393"/>
    </row>
    <row r="31" spans="1:37"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c r="AC31" s="393"/>
      <c r="AD31" s="393"/>
      <c r="AE31" s="393"/>
      <c r="AF31" s="393"/>
      <c r="AG31" s="393"/>
      <c r="AH31" s="393"/>
      <c r="AI31" s="393"/>
      <c r="AJ31" s="393"/>
      <c r="AK31" s="393"/>
    </row>
    <row r="32" spans="1:37" ht="15" thickBot="1" x14ac:dyDescent="0.4">
      <c r="A32" s="393"/>
      <c r="B32" s="33"/>
      <c r="C32" s="750"/>
      <c r="D32" s="751"/>
      <c r="E32" s="751"/>
      <c r="F32" s="751"/>
      <c r="G32" s="751"/>
      <c r="H32" s="751"/>
      <c r="I32" s="751"/>
      <c r="J32" s="752"/>
      <c r="K32" s="741">
        <v>0</v>
      </c>
      <c r="L32" s="742"/>
      <c r="M32" s="742"/>
      <c r="N32" s="743"/>
      <c r="O32" s="1010">
        <v>84</v>
      </c>
      <c r="P32" s="742"/>
      <c r="Q32" s="742"/>
      <c r="R32" s="743"/>
      <c r="S32" s="1010">
        <v>85</v>
      </c>
      <c r="T32" s="743"/>
      <c r="U32" s="1010">
        <v>95</v>
      </c>
      <c r="V32" s="742"/>
      <c r="W32" s="743"/>
      <c r="X32" s="1010">
        <v>96</v>
      </c>
      <c r="Y32" s="743"/>
      <c r="Z32" s="1010">
        <v>100</v>
      </c>
      <c r="AA32" s="743"/>
      <c r="AB32" s="385"/>
      <c r="AC32" s="393"/>
      <c r="AD32" s="393"/>
      <c r="AE32" s="393"/>
      <c r="AF32" s="393"/>
      <c r="AG32" s="393"/>
      <c r="AH32" s="393"/>
      <c r="AI32" s="393"/>
      <c r="AJ32" s="393"/>
      <c r="AK32" s="393"/>
    </row>
    <row r="33" spans="1:37"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c r="AC33" s="393"/>
      <c r="AD33" s="393"/>
      <c r="AE33" s="393"/>
      <c r="AF33" s="393"/>
      <c r="AG33" s="393"/>
      <c r="AH33" s="393"/>
      <c r="AI33" s="393"/>
      <c r="AJ33" s="393"/>
      <c r="AK33" s="393"/>
    </row>
    <row r="34" spans="1:37" ht="15.75" customHeight="1" thickBot="1" x14ac:dyDescent="0.4">
      <c r="A34" s="410"/>
      <c r="B34" s="384"/>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385"/>
      <c r="AC34" s="410"/>
      <c r="AD34" s="410"/>
      <c r="AE34" s="1279"/>
      <c r="AF34" s="1279"/>
      <c r="AG34" s="410"/>
      <c r="AH34" s="410"/>
      <c r="AI34" s="1279"/>
      <c r="AJ34" s="1279"/>
      <c r="AK34" s="410"/>
    </row>
    <row r="35" spans="1:37" ht="77.25" customHeight="1" thickBot="1" x14ac:dyDescent="0.4">
      <c r="A35" s="410"/>
      <c r="B35" s="384"/>
      <c r="C35" s="702" t="s">
        <v>41</v>
      </c>
      <c r="D35" s="703"/>
      <c r="E35" s="703"/>
      <c r="F35" s="703"/>
      <c r="G35" s="704"/>
      <c r="H35" s="106" t="s">
        <v>305</v>
      </c>
      <c r="I35" s="106">
        <v>7</v>
      </c>
      <c r="J35" s="106" t="s">
        <v>306</v>
      </c>
      <c r="K35" s="702" t="s">
        <v>307</v>
      </c>
      <c r="L35" s="703"/>
      <c r="M35" s="703"/>
      <c r="N35" s="703"/>
      <c r="O35" s="703"/>
      <c r="P35" s="703"/>
      <c r="Q35" s="703" t="s">
        <v>45</v>
      </c>
      <c r="R35" s="703"/>
      <c r="S35" s="703"/>
      <c r="T35" s="703"/>
      <c r="U35" s="703"/>
      <c r="V35" s="703"/>
      <c r="W35" s="703"/>
      <c r="X35" s="703"/>
      <c r="Y35" s="703"/>
      <c r="Z35" s="703"/>
      <c r="AA35" s="703"/>
      <c r="AB35" s="385"/>
      <c r="AC35" s="410"/>
      <c r="AD35" s="410"/>
      <c r="AE35" s="1279"/>
      <c r="AF35" s="1279"/>
      <c r="AG35" s="410"/>
      <c r="AH35" s="410"/>
      <c r="AI35" s="1279"/>
      <c r="AJ35" s="1279"/>
      <c r="AK35" s="410"/>
    </row>
    <row r="36" spans="1:37" ht="38" customHeight="1" x14ac:dyDescent="0.35">
      <c r="A36" s="641"/>
      <c r="B36" s="642"/>
      <c r="C36" s="2078" t="s">
        <v>308</v>
      </c>
      <c r="D36" s="2079"/>
      <c r="E36" s="2079"/>
      <c r="F36" s="2079"/>
      <c r="G36" s="2080"/>
      <c r="H36" s="2083">
        <v>23.94</v>
      </c>
      <c r="I36" s="2086">
        <v>20</v>
      </c>
      <c r="J36" s="2055">
        <v>1.2</v>
      </c>
      <c r="K36" s="2056">
        <v>0.2213</v>
      </c>
      <c r="L36" s="2057"/>
      <c r="M36" s="2057"/>
      <c r="N36" s="2057"/>
      <c r="O36" s="2057"/>
      <c r="P36" s="2058"/>
      <c r="Q36" s="2103" t="s">
        <v>1213</v>
      </c>
      <c r="R36" s="2104"/>
      <c r="S36" s="2104"/>
      <c r="T36" s="2104"/>
      <c r="U36" s="2104"/>
      <c r="V36" s="2104"/>
      <c r="W36" s="2104"/>
      <c r="X36" s="2104"/>
      <c r="Y36" s="2104"/>
      <c r="Z36" s="2104"/>
      <c r="AA36" s="2104"/>
      <c r="AB36" s="632"/>
      <c r="AC36" s="973"/>
      <c r="AD36" s="1279"/>
      <c r="AE36" s="1279"/>
      <c r="AF36" s="1279"/>
      <c r="AG36" s="1279"/>
      <c r="AH36" s="1279"/>
      <c r="AI36" s="1279"/>
      <c r="AJ36" s="1279"/>
      <c r="AK36" s="1279"/>
    </row>
    <row r="37" spans="1:37" x14ac:dyDescent="0.35">
      <c r="A37" s="641"/>
      <c r="B37" s="642"/>
      <c r="C37" s="2069"/>
      <c r="D37" s="2070"/>
      <c r="E37" s="2070"/>
      <c r="F37" s="2070"/>
      <c r="G37" s="2081"/>
      <c r="H37" s="2084"/>
      <c r="I37" s="2087"/>
      <c r="J37" s="1082"/>
      <c r="K37" s="2059"/>
      <c r="L37" s="2060"/>
      <c r="M37" s="2060"/>
      <c r="N37" s="2060"/>
      <c r="O37" s="2060"/>
      <c r="P37" s="2061"/>
      <c r="Q37" s="626"/>
      <c r="R37" s="627"/>
      <c r="S37" s="627"/>
      <c r="T37" s="627"/>
      <c r="U37" s="627"/>
      <c r="V37" s="627"/>
      <c r="W37" s="627"/>
      <c r="X37" s="627"/>
      <c r="Y37" s="627"/>
      <c r="Z37" s="627"/>
      <c r="AA37" s="627"/>
      <c r="AB37" s="632"/>
      <c r="AC37" s="973"/>
      <c r="AD37" s="1279"/>
      <c r="AE37" s="1279"/>
      <c r="AF37" s="1279"/>
      <c r="AG37" s="1279"/>
      <c r="AH37" s="1279"/>
      <c r="AI37" s="1279"/>
      <c r="AJ37" s="1279"/>
      <c r="AK37" s="1279"/>
    </row>
    <row r="38" spans="1:37" ht="15" customHeight="1" x14ac:dyDescent="0.35">
      <c r="A38" s="641"/>
      <c r="B38" s="642"/>
      <c r="C38" s="2069"/>
      <c r="D38" s="2070"/>
      <c r="E38" s="2070"/>
      <c r="F38" s="2070"/>
      <c r="G38" s="2081"/>
      <c r="H38" s="2084"/>
      <c r="I38" s="2087"/>
      <c r="J38" s="1082"/>
      <c r="K38" s="2059"/>
      <c r="L38" s="2060"/>
      <c r="M38" s="2060"/>
      <c r="N38" s="2060"/>
      <c r="O38" s="2060"/>
      <c r="P38" s="2061"/>
      <c r="Q38" s="2034" t="s">
        <v>309</v>
      </c>
      <c r="R38" s="2035"/>
      <c r="S38" s="2035"/>
      <c r="T38" s="2035"/>
      <c r="U38" s="2035"/>
      <c r="V38" s="2035"/>
      <c r="W38" s="2035"/>
      <c r="X38" s="2035"/>
      <c r="Y38" s="2035"/>
      <c r="Z38" s="2035"/>
      <c r="AA38" s="2035"/>
      <c r="AB38" s="632"/>
      <c r="AC38" s="973"/>
      <c r="AD38" s="1279"/>
      <c r="AE38" s="1279"/>
      <c r="AF38" s="1279"/>
      <c r="AG38" s="1279"/>
      <c r="AH38" s="1279"/>
      <c r="AI38" s="1279"/>
      <c r="AJ38" s="1279"/>
      <c r="AK38" s="1279"/>
    </row>
    <row r="39" spans="1:37" x14ac:dyDescent="0.35">
      <c r="A39" s="641"/>
      <c r="B39" s="642"/>
      <c r="C39" s="2069"/>
      <c r="D39" s="2070"/>
      <c r="E39" s="2070"/>
      <c r="F39" s="2070"/>
      <c r="G39" s="2081"/>
      <c r="H39" s="2084"/>
      <c r="I39" s="2087"/>
      <c r="J39" s="1082"/>
      <c r="K39" s="2059"/>
      <c r="L39" s="2060"/>
      <c r="M39" s="2060"/>
      <c r="N39" s="2060"/>
      <c r="O39" s="2060"/>
      <c r="P39" s="2061"/>
      <c r="Q39" s="626"/>
      <c r="R39" s="627"/>
      <c r="S39" s="627"/>
      <c r="T39" s="627"/>
      <c r="U39" s="627"/>
      <c r="V39" s="627"/>
      <c r="W39" s="627"/>
      <c r="X39" s="627"/>
      <c r="Y39" s="627"/>
      <c r="Z39" s="627"/>
      <c r="AA39" s="627"/>
      <c r="AB39" s="632"/>
      <c r="AC39" s="973"/>
      <c r="AD39" s="1279"/>
      <c r="AE39" s="1279"/>
      <c r="AF39" s="1279"/>
      <c r="AG39" s="1279"/>
      <c r="AH39" s="1279"/>
      <c r="AI39" s="1279"/>
      <c r="AJ39" s="1279"/>
      <c r="AK39" s="1279"/>
    </row>
    <row r="40" spans="1:37" ht="15" customHeight="1" x14ac:dyDescent="0.35">
      <c r="A40" s="641"/>
      <c r="B40" s="642"/>
      <c r="C40" s="2069"/>
      <c r="D40" s="2070"/>
      <c r="E40" s="2070"/>
      <c r="F40" s="2070"/>
      <c r="G40" s="2081"/>
      <c r="H40" s="2084"/>
      <c r="I40" s="2087"/>
      <c r="J40" s="1082"/>
      <c r="K40" s="2059"/>
      <c r="L40" s="2060"/>
      <c r="M40" s="2060"/>
      <c r="N40" s="2060"/>
      <c r="O40" s="2060"/>
      <c r="P40" s="2061"/>
      <c r="Q40" s="2034" t="s">
        <v>922</v>
      </c>
      <c r="R40" s="2035"/>
      <c r="S40" s="2035"/>
      <c r="T40" s="2035"/>
      <c r="U40" s="2035"/>
      <c r="V40" s="2035"/>
      <c r="W40" s="2035"/>
      <c r="X40" s="2035"/>
      <c r="Y40" s="2035"/>
      <c r="Z40" s="2035"/>
      <c r="AA40" s="2035"/>
      <c r="AB40" s="632"/>
      <c r="AC40" s="973"/>
      <c r="AD40" s="1279"/>
      <c r="AE40" s="1279"/>
      <c r="AF40" s="1279"/>
      <c r="AG40" s="1279"/>
      <c r="AH40" s="1279"/>
      <c r="AI40" s="1279"/>
      <c r="AJ40" s="1279"/>
      <c r="AK40" s="1279"/>
    </row>
    <row r="41" spans="1:37" ht="15" customHeight="1" x14ac:dyDescent="0.35">
      <c r="A41" s="641"/>
      <c r="B41" s="642"/>
      <c r="C41" s="2069"/>
      <c r="D41" s="2070"/>
      <c r="E41" s="2070"/>
      <c r="F41" s="2070"/>
      <c r="G41" s="2081"/>
      <c r="H41" s="2084"/>
      <c r="I41" s="2087"/>
      <c r="J41" s="1082"/>
      <c r="K41" s="2059"/>
      <c r="L41" s="2060"/>
      <c r="M41" s="2060"/>
      <c r="N41" s="2060"/>
      <c r="O41" s="2060"/>
      <c r="P41" s="2061"/>
      <c r="Q41" s="2034" t="s">
        <v>923</v>
      </c>
      <c r="R41" s="2035"/>
      <c r="S41" s="2035"/>
      <c r="T41" s="2035"/>
      <c r="U41" s="2035"/>
      <c r="V41" s="2035"/>
      <c r="W41" s="2035"/>
      <c r="X41" s="2035"/>
      <c r="Y41" s="2035"/>
      <c r="Z41" s="2035"/>
      <c r="AA41" s="2035"/>
      <c r="AB41" s="632"/>
      <c r="AC41" s="973"/>
      <c r="AD41" s="1279"/>
      <c r="AE41" s="1279"/>
      <c r="AF41" s="1279"/>
      <c r="AG41" s="1279"/>
      <c r="AH41" s="1279"/>
      <c r="AI41" s="1279"/>
      <c r="AJ41" s="1279"/>
      <c r="AK41" s="1279"/>
    </row>
    <row r="42" spans="1:37" ht="15" customHeight="1" x14ac:dyDescent="0.35">
      <c r="A42" s="641"/>
      <c r="B42" s="642"/>
      <c r="C42" s="2069"/>
      <c r="D42" s="2070"/>
      <c r="E42" s="2070"/>
      <c r="F42" s="2070"/>
      <c r="G42" s="2081"/>
      <c r="H42" s="2084"/>
      <c r="I42" s="2087"/>
      <c r="J42" s="1082"/>
      <c r="K42" s="2059"/>
      <c r="L42" s="2060"/>
      <c r="M42" s="2060"/>
      <c r="N42" s="2060"/>
      <c r="O42" s="2060"/>
      <c r="P42" s="2061"/>
      <c r="Q42" s="2034" t="s">
        <v>924</v>
      </c>
      <c r="R42" s="2035"/>
      <c r="S42" s="2035"/>
      <c r="T42" s="2035"/>
      <c r="U42" s="2035"/>
      <c r="V42" s="2035"/>
      <c r="W42" s="2035"/>
      <c r="X42" s="2035"/>
      <c r="Y42" s="2035"/>
      <c r="Z42" s="2035"/>
      <c r="AA42" s="2035"/>
      <c r="AB42" s="632"/>
      <c r="AC42" s="973"/>
      <c r="AD42" s="1279"/>
      <c r="AE42" s="1279"/>
      <c r="AF42" s="1279"/>
      <c r="AG42" s="1279"/>
      <c r="AH42" s="1279"/>
      <c r="AI42" s="1279"/>
      <c r="AJ42" s="1279"/>
      <c r="AK42" s="1279"/>
    </row>
    <row r="43" spans="1:37" ht="15" customHeight="1" x14ac:dyDescent="0.35">
      <c r="A43" s="641"/>
      <c r="B43" s="642"/>
      <c r="C43" s="2069"/>
      <c r="D43" s="2070"/>
      <c r="E43" s="2070"/>
      <c r="F43" s="2070"/>
      <c r="G43" s="2081"/>
      <c r="H43" s="2084"/>
      <c r="I43" s="2087"/>
      <c r="J43" s="1082"/>
      <c r="K43" s="2059"/>
      <c r="L43" s="2060"/>
      <c r="M43" s="2060"/>
      <c r="N43" s="2060"/>
      <c r="O43" s="2060"/>
      <c r="P43" s="2061"/>
      <c r="Q43" s="2034" t="s">
        <v>925</v>
      </c>
      <c r="R43" s="2035"/>
      <c r="S43" s="2035"/>
      <c r="T43" s="2035"/>
      <c r="U43" s="2035"/>
      <c r="V43" s="2035"/>
      <c r="W43" s="2035"/>
      <c r="X43" s="2035"/>
      <c r="Y43" s="2035"/>
      <c r="Z43" s="2035"/>
      <c r="AA43" s="2035"/>
      <c r="AB43" s="632"/>
      <c r="AC43" s="973"/>
      <c r="AD43" s="1279"/>
      <c r="AE43" s="1279"/>
      <c r="AF43" s="1279"/>
      <c r="AG43" s="1279"/>
      <c r="AH43" s="1279"/>
      <c r="AI43" s="1279"/>
      <c r="AJ43" s="1279"/>
      <c r="AK43" s="1279"/>
    </row>
    <row r="44" spans="1:37" ht="15" customHeight="1" x14ac:dyDescent="0.35">
      <c r="A44" s="641"/>
      <c r="B44" s="642"/>
      <c r="C44" s="2069"/>
      <c r="D44" s="2070"/>
      <c r="E44" s="2070"/>
      <c r="F44" s="2070"/>
      <c r="G44" s="2081"/>
      <c r="H44" s="2084"/>
      <c r="I44" s="2087"/>
      <c r="J44" s="1082"/>
      <c r="K44" s="2059"/>
      <c r="L44" s="2060"/>
      <c r="M44" s="2060"/>
      <c r="N44" s="2060"/>
      <c r="O44" s="2060"/>
      <c r="P44" s="2061"/>
      <c r="Q44" s="2034" t="s">
        <v>926</v>
      </c>
      <c r="R44" s="2035"/>
      <c r="S44" s="2035"/>
      <c r="T44" s="2035"/>
      <c r="U44" s="2035"/>
      <c r="V44" s="2035"/>
      <c r="W44" s="2035"/>
      <c r="X44" s="2035"/>
      <c r="Y44" s="2035"/>
      <c r="Z44" s="2035"/>
      <c r="AA44" s="2035"/>
      <c r="AB44" s="632"/>
      <c r="AC44" s="973"/>
      <c r="AD44" s="1279"/>
      <c r="AE44" s="1279"/>
      <c r="AF44" s="1279"/>
      <c r="AG44" s="1279"/>
      <c r="AH44" s="1279"/>
      <c r="AI44" s="1279"/>
      <c r="AJ44" s="1279"/>
      <c r="AK44" s="1279"/>
    </row>
    <row r="45" spans="1:37" ht="15" customHeight="1" x14ac:dyDescent="0.35">
      <c r="A45" s="641"/>
      <c r="B45" s="642"/>
      <c r="C45" s="2069"/>
      <c r="D45" s="2070"/>
      <c r="E45" s="2070"/>
      <c r="F45" s="2070"/>
      <c r="G45" s="2081"/>
      <c r="H45" s="2084"/>
      <c r="I45" s="2087"/>
      <c r="J45" s="1082"/>
      <c r="K45" s="2059"/>
      <c r="L45" s="2060"/>
      <c r="M45" s="2060"/>
      <c r="N45" s="2060"/>
      <c r="O45" s="2060"/>
      <c r="P45" s="2061"/>
      <c r="Q45" s="2034" t="s">
        <v>927</v>
      </c>
      <c r="R45" s="2035"/>
      <c r="S45" s="2035"/>
      <c r="T45" s="2035"/>
      <c r="U45" s="2035"/>
      <c r="V45" s="2035"/>
      <c r="W45" s="2035"/>
      <c r="X45" s="2035"/>
      <c r="Y45" s="2035"/>
      <c r="Z45" s="2035"/>
      <c r="AA45" s="2035"/>
      <c r="AB45" s="632"/>
      <c r="AC45" s="973"/>
      <c r="AD45" s="1279"/>
      <c r="AE45" s="1279"/>
      <c r="AF45" s="1279"/>
      <c r="AG45" s="1279"/>
      <c r="AH45" s="1279"/>
      <c r="AI45" s="1279"/>
      <c r="AJ45" s="1279"/>
      <c r="AK45" s="1279"/>
    </row>
    <row r="46" spans="1:37" ht="15.75" customHeight="1" x14ac:dyDescent="0.35">
      <c r="A46" s="641"/>
      <c r="B46" s="642"/>
      <c r="C46" s="2069"/>
      <c r="D46" s="2070"/>
      <c r="E46" s="2070"/>
      <c r="F46" s="2070"/>
      <c r="G46" s="2081"/>
      <c r="H46" s="2084"/>
      <c r="I46" s="2087"/>
      <c r="J46" s="1082"/>
      <c r="K46" s="2059"/>
      <c r="L46" s="2060"/>
      <c r="M46" s="2060"/>
      <c r="N46" s="2060"/>
      <c r="O46" s="2060"/>
      <c r="P46" s="2061"/>
      <c r="Q46" s="2034" t="s">
        <v>928</v>
      </c>
      <c r="R46" s="2035"/>
      <c r="S46" s="2035"/>
      <c r="T46" s="2035"/>
      <c r="U46" s="2035"/>
      <c r="V46" s="2035"/>
      <c r="W46" s="2035"/>
      <c r="X46" s="2035"/>
      <c r="Y46" s="2035"/>
      <c r="Z46" s="2035"/>
      <c r="AA46" s="2035"/>
      <c r="AB46" s="632"/>
      <c r="AC46" s="973"/>
      <c r="AD46" s="1279"/>
      <c r="AE46" s="1279"/>
      <c r="AF46" s="1279"/>
      <c r="AG46" s="1279"/>
      <c r="AH46" s="1279"/>
      <c r="AI46" s="1279"/>
      <c r="AJ46" s="1279"/>
      <c r="AK46" s="1279"/>
    </row>
    <row r="47" spans="1:37" ht="38.25" customHeight="1" x14ac:dyDescent="0.35">
      <c r="A47" s="641"/>
      <c r="B47" s="642"/>
      <c r="C47" s="2072"/>
      <c r="D47" s="2073"/>
      <c r="E47" s="2073"/>
      <c r="F47" s="2073"/>
      <c r="G47" s="2082"/>
      <c r="H47" s="2085"/>
      <c r="I47" s="2088"/>
      <c r="J47" s="1083"/>
      <c r="K47" s="2062"/>
      <c r="L47" s="2063"/>
      <c r="M47" s="2063"/>
      <c r="N47" s="2063"/>
      <c r="O47" s="2063"/>
      <c r="P47" s="2064"/>
      <c r="Q47" s="2034" t="s">
        <v>929</v>
      </c>
      <c r="R47" s="2035"/>
      <c r="S47" s="2035"/>
      <c r="T47" s="2035"/>
      <c r="U47" s="2035"/>
      <c r="V47" s="2035"/>
      <c r="W47" s="2035"/>
      <c r="X47" s="2035"/>
      <c r="Y47" s="2035"/>
      <c r="Z47" s="2035"/>
      <c r="AA47" s="2035"/>
      <c r="AB47" s="632"/>
      <c r="AC47" s="973"/>
      <c r="AD47" s="1279"/>
      <c r="AE47" s="1279"/>
      <c r="AF47" s="1279"/>
      <c r="AG47" s="1279"/>
      <c r="AH47" s="1279"/>
      <c r="AI47" s="1279"/>
      <c r="AJ47" s="1279"/>
      <c r="AK47" s="1279"/>
    </row>
    <row r="48" spans="1:37" ht="14.5" customHeight="1" x14ac:dyDescent="0.35">
      <c r="A48" s="410"/>
      <c r="B48" s="384"/>
      <c r="C48" s="2089" t="s">
        <v>310</v>
      </c>
      <c r="D48" s="2090"/>
      <c r="E48" s="2090"/>
      <c r="F48" s="2090"/>
      <c r="G48" s="2091"/>
      <c r="H48" s="120">
        <v>24.64</v>
      </c>
      <c r="I48" s="107">
        <v>20.04</v>
      </c>
      <c r="J48" s="431">
        <v>1.23</v>
      </c>
      <c r="K48" s="2025">
        <v>0.4491</v>
      </c>
      <c r="L48" s="2026"/>
      <c r="M48" s="2026"/>
      <c r="N48" s="2026"/>
      <c r="O48" s="2026"/>
      <c r="P48" s="2027"/>
      <c r="Q48" s="2034" t="s">
        <v>930</v>
      </c>
      <c r="R48" s="2035"/>
      <c r="S48" s="2035"/>
      <c r="T48" s="2035"/>
      <c r="U48" s="2035"/>
      <c r="V48" s="2035"/>
      <c r="W48" s="2035"/>
      <c r="X48" s="2035"/>
      <c r="Y48" s="2035"/>
      <c r="Z48" s="2035"/>
      <c r="AA48" s="2035"/>
      <c r="AB48" s="385"/>
      <c r="AC48" s="410"/>
      <c r="AD48" s="410"/>
      <c r="AE48" s="1279"/>
      <c r="AF48" s="1279"/>
      <c r="AG48" s="410"/>
      <c r="AH48" s="410"/>
      <c r="AI48" s="1279"/>
      <c r="AJ48" s="1279"/>
      <c r="AK48" s="410"/>
    </row>
    <row r="49" spans="1:37" ht="15" customHeight="1" thickBot="1" x14ac:dyDescent="0.4">
      <c r="A49" s="410"/>
      <c r="B49" s="384"/>
      <c r="C49" s="2089" t="s">
        <v>311</v>
      </c>
      <c r="D49" s="2090"/>
      <c r="E49" s="2090"/>
      <c r="F49" s="2090"/>
      <c r="G49" s="2117"/>
      <c r="H49" s="107">
        <v>35.82</v>
      </c>
      <c r="I49" s="107">
        <v>29.94</v>
      </c>
      <c r="J49" s="431">
        <v>1.2</v>
      </c>
      <c r="K49" s="2025">
        <v>0.7802</v>
      </c>
      <c r="L49" s="2026"/>
      <c r="M49" s="2026"/>
      <c r="N49" s="2026"/>
      <c r="O49" s="2026"/>
      <c r="P49" s="2027"/>
      <c r="Q49" s="2036" t="s">
        <v>931</v>
      </c>
      <c r="R49" s="2037"/>
      <c r="S49" s="2037"/>
      <c r="T49" s="2037"/>
      <c r="U49" s="2037"/>
      <c r="V49" s="2037"/>
      <c r="W49" s="2037"/>
      <c r="X49" s="2037"/>
      <c r="Y49" s="2037"/>
      <c r="Z49" s="2037"/>
      <c r="AA49" s="2037"/>
      <c r="AB49" s="385"/>
      <c r="AC49" s="410"/>
      <c r="AD49" s="410"/>
      <c r="AE49" s="1279"/>
      <c r="AF49" s="1279"/>
      <c r="AG49" s="410"/>
      <c r="AH49" s="410"/>
      <c r="AI49" s="1279"/>
      <c r="AJ49" s="1279"/>
      <c r="AK49" s="410"/>
    </row>
    <row r="50" spans="1:37" x14ac:dyDescent="0.35">
      <c r="A50" s="641"/>
      <c r="B50" s="642"/>
      <c r="C50" s="2066" t="s">
        <v>312</v>
      </c>
      <c r="D50" s="2067"/>
      <c r="E50" s="2067"/>
      <c r="F50" s="2067"/>
      <c r="G50" s="2068"/>
      <c r="H50" s="1078">
        <v>23.7</v>
      </c>
      <c r="I50" s="1078">
        <v>23.11</v>
      </c>
      <c r="J50" s="1081">
        <v>1.03</v>
      </c>
      <c r="K50" s="2075">
        <v>0.99929999999999997</v>
      </c>
      <c r="L50" s="2076"/>
      <c r="M50" s="2076"/>
      <c r="N50" s="2076"/>
      <c r="O50" s="2076"/>
      <c r="P50" s="2077"/>
      <c r="Q50" s="2115"/>
      <c r="R50" s="2116"/>
      <c r="S50" s="2116"/>
      <c r="T50" s="2116"/>
      <c r="U50" s="2116"/>
      <c r="V50" s="2116"/>
      <c r="W50" s="2116"/>
      <c r="X50" s="2116"/>
      <c r="Y50" s="2116"/>
      <c r="Z50" s="2116"/>
      <c r="AA50" s="2116"/>
      <c r="AB50" s="632"/>
      <c r="AC50" s="973"/>
      <c r="AD50" s="1279"/>
      <c r="AE50" s="1279"/>
      <c r="AF50" s="1279"/>
      <c r="AG50" s="1279"/>
      <c r="AH50" s="1279"/>
      <c r="AI50" s="1279"/>
      <c r="AJ50" s="1279"/>
      <c r="AK50" s="1279"/>
    </row>
    <row r="51" spans="1:37" ht="51" customHeight="1" x14ac:dyDescent="0.35">
      <c r="A51" s="641"/>
      <c r="B51" s="642"/>
      <c r="C51" s="2069"/>
      <c r="D51" s="2070"/>
      <c r="E51" s="2070"/>
      <c r="F51" s="2070"/>
      <c r="G51" s="2071"/>
      <c r="H51" s="1079"/>
      <c r="I51" s="1079"/>
      <c r="J51" s="1082"/>
      <c r="K51" s="2059"/>
      <c r="L51" s="2060"/>
      <c r="M51" s="2060"/>
      <c r="N51" s="2060"/>
      <c r="O51" s="2060"/>
      <c r="P51" s="2061"/>
      <c r="Q51" s="2034" t="s">
        <v>1214</v>
      </c>
      <c r="R51" s="2035"/>
      <c r="S51" s="2035"/>
      <c r="T51" s="2035"/>
      <c r="U51" s="2035"/>
      <c r="V51" s="2035"/>
      <c r="W51" s="2035"/>
      <c r="X51" s="2035"/>
      <c r="Y51" s="2035"/>
      <c r="Z51" s="2035"/>
      <c r="AA51" s="2035"/>
      <c r="AB51" s="632"/>
      <c r="AC51" s="973"/>
      <c r="AD51" s="1279"/>
      <c r="AE51" s="1279"/>
      <c r="AF51" s="1279"/>
      <c r="AG51" s="1279"/>
      <c r="AH51" s="1279"/>
      <c r="AI51" s="1279"/>
      <c r="AJ51" s="1279"/>
      <c r="AK51" s="1279"/>
    </row>
    <row r="52" spans="1:37" ht="15" customHeight="1" x14ac:dyDescent="0.35">
      <c r="A52" s="641"/>
      <c r="B52" s="642"/>
      <c r="C52" s="2069"/>
      <c r="D52" s="2070"/>
      <c r="E52" s="2070"/>
      <c r="F52" s="2070"/>
      <c r="G52" s="2071"/>
      <c r="H52" s="1079"/>
      <c r="I52" s="1079"/>
      <c r="J52" s="1082"/>
      <c r="K52" s="2059"/>
      <c r="L52" s="2060"/>
      <c r="M52" s="2060"/>
      <c r="N52" s="2060"/>
      <c r="O52" s="2060"/>
      <c r="P52" s="2061"/>
      <c r="Q52" s="626"/>
      <c r="R52" s="627"/>
      <c r="S52" s="627"/>
      <c r="T52" s="627"/>
      <c r="U52" s="627"/>
      <c r="V52" s="627"/>
      <c r="W52" s="627"/>
      <c r="X52" s="627"/>
      <c r="Y52" s="627"/>
      <c r="Z52" s="627"/>
      <c r="AA52" s="627"/>
      <c r="AB52" s="632"/>
      <c r="AC52" s="973"/>
      <c r="AD52" s="1279"/>
      <c r="AE52" s="1279"/>
      <c r="AF52" s="1279"/>
      <c r="AG52" s="1279"/>
      <c r="AH52" s="1279"/>
      <c r="AI52" s="1279"/>
      <c r="AJ52" s="1279"/>
      <c r="AK52" s="1279"/>
    </row>
    <row r="53" spans="1:37" ht="15" customHeight="1" x14ac:dyDescent="0.35">
      <c r="A53" s="641"/>
      <c r="B53" s="642"/>
      <c r="C53" s="2069"/>
      <c r="D53" s="2070"/>
      <c r="E53" s="2070"/>
      <c r="F53" s="2070"/>
      <c r="G53" s="2071"/>
      <c r="H53" s="1079"/>
      <c r="I53" s="1079"/>
      <c r="J53" s="1082"/>
      <c r="K53" s="2059"/>
      <c r="L53" s="2060"/>
      <c r="M53" s="2060"/>
      <c r="N53" s="2060"/>
      <c r="O53" s="2060"/>
      <c r="P53" s="2061"/>
      <c r="Q53" s="2034" t="s">
        <v>932</v>
      </c>
      <c r="R53" s="2035"/>
      <c r="S53" s="2035"/>
      <c r="T53" s="2035"/>
      <c r="U53" s="2035"/>
      <c r="V53" s="2035"/>
      <c r="W53" s="2035"/>
      <c r="X53" s="2035"/>
      <c r="Y53" s="2035"/>
      <c r="Z53" s="2035"/>
      <c r="AA53" s="2035"/>
      <c r="AB53" s="632"/>
      <c r="AC53" s="973"/>
      <c r="AD53" s="1279"/>
      <c r="AE53" s="1279"/>
      <c r="AF53" s="1279"/>
      <c r="AG53" s="1279"/>
      <c r="AH53" s="1279"/>
      <c r="AI53" s="1279"/>
      <c r="AJ53" s="1279"/>
      <c r="AK53" s="1279"/>
    </row>
    <row r="54" spans="1:37" ht="15" customHeight="1" x14ac:dyDescent="0.35">
      <c r="A54" s="641"/>
      <c r="B54" s="642"/>
      <c r="C54" s="2069"/>
      <c r="D54" s="2070"/>
      <c r="E54" s="2070"/>
      <c r="F54" s="2070"/>
      <c r="G54" s="2071"/>
      <c r="H54" s="1079"/>
      <c r="I54" s="1079"/>
      <c r="J54" s="1082"/>
      <c r="K54" s="2059"/>
      <c r="L54" s="2060"/>
      <c r="M54" s="2060"/>
      <c r="N54" s="2060"/>
      <c r="O54" s="2060"/>
      <c r="P54" s="2061"/>
      <c r="Q54" s="626"/>
      <c r="R54" s="627"/>
      <c r="S54" s="627"/>
      <c r="T54" s="627"/>
      <c r="U54" s="627"/>
      <c r="V54" s="627"/>
      <c r="W54" s="627"/>
      <c r="X54" s="627"/>
      <c r="Y54" s="627"/>
      <c r="Z54" s="627"/>
      <c r="AA54" s="627"/>
      <c r="AB54" s="632"/>
      <c r="AC54" s="973"/>
      <c r="AD54" s="1279"/>
      <c r="AE54" s="1279"/>
      <c r="AF54" s="1279"/>
      <c r="AG54" s="1279"/>
      <c r="AH54" s="1279"/>
      <c r="AI54" s="1279"/>
      <c r="AJ54" s="1279"/>
      <c r="AK54" s="1279"/>
    </row>
    <row r="55" spans="1:37" ht="15" customHeight="1" x14ac:dyDescent="0.35">
      <c r="A55" s="641"/>
      <c r="B55" s="642"/>
      <c r="C55" s="2069"/>
      <c r="D55" s="2070"/>
      <c r="E55" s="2070"/>
      <c r="F55" s="2070"/>
      <c r="G55" s="2071"/>
      <c r="H55" s="1079"/>
      <c r="I55" s="1079"/>
      <c r="J55" s="1082"/>
      <c r="K55" s="2059"/>
      <c r="L55" s="2060"/>
      <c r="M55" s="2060"/>
      <c r="N55" s="2060"/>
      <c r="O55" s="2060"/>
      <c r="P55" s="2061"/>
      <c r="Q55" s="2034" t="s">
        <v>933</v>
      </c>
      <c r="R55" s="2035"/>
      <c r="S55" s="2035"/>
      <c r="T55" s="2035"/>
      <c r="U55" s="2035"/>
      <c r="V55" s="2035"/>
      <c r="W55" s="2035"/>
      <c r="X55" s="2035"/>
      <c r="Y55" s="2035"/>
      <c r="Z55" s="2035"/>
      <c r="AA55" s="2035"/>
      <c r="AB55" s="632"/>
      <c r="AC55" s="973"/>
      <c r="AD55" s="1279"/>
      <c r="AE55" s="1279"/>
      <c r="AF55" s="1279"/>
      <c r="AG55" s="1279"/>
      <c r="AH55" s="1279"/>
      <c r="AI55" s="1279"/>
      <c r="AJ55" s="1279"/>
      <c r="AK55" s="1279"/>
    </row>
    <row r="56" spans="1:37" ht="15" customHeight="1" x14ac:dyDescent="0.35">
      <c r="A56" s="641"/>
      <c r="B56" s="642"/>
      <c r="C56" s="2069"/>
      <c r="D56" s="2070"/>
      <c r="E56" s="2070"/>
      <c r="F56" s="2070"/>
      <c r="G56" s="2071"/>
      <c r="H56" s="1079"/>
      <c r="I56" s="1079"/>
      <c r="J56" s="1082"/>
      <c r="K56" s="2059"/>
      <c r="L56" s="2060"/>
      <c r="M56" s="2060"/>
      <c r="N56" s="2060"/>
      <c r="O56" s="2060"/>
      <c r="P56" s="2061"/>
      <c r="Q56" s="2034" t="s">
        <v>1215</v>
      </c>
      <c r="R56" s="2035"/>
      <c r="S56" s="2035"/>
      <c r="T56" s="2035"/>
      <c r="U56" s="2035"/>
      <c r="V56" s="2035"/>
      <c r="W56" s="2035"/>
      <c r="X56" s="2035"/>
      <c r="Y56" s="2035"/>
      <c r="Z56" s="2035"/>
      <c r="AA56" s="2035"/>
      <c r="AB56" s="632"/>
      <c r="AC56" s="973"/>
      <c r="AD56" s="1279"/>
      <c r="AE56" s="1279"/>
      <c r="AF56" s="1279"/>
      <c r="AG56" s="1279"/>
      <c r="AH56" s="1279"/>
      <c r="AI56" s="1279"/>
      <c r="AJ56" s="1279"/>
      <c r="AK56" s="1279"/>
    </row>
    <row r="57" spans="1:37" ht="15.75" customHeight="1" x14ac:dyDescent="0.35">
      <c r="A57" s="641"/>
      <c r="B57" s="642"/>
      <c r="C57" s="2069"/>
      <c r="D57" s="2070"/>
      <c r="E57" s="2070"/>
      <c r="F57" s="2070"/>
      <c r="G57" s="2071"/>
      <c r="H57" s="1079"/>
      <c r="I57" s="1079"/>
      <c r="J57" s="1082"/>
      <c r="K57" s="2059"/>
      <c r="L57" s="2060"/>
      <c r="M57" s="2060"/>
      <c r="N57" s="2060"/>
      <c r="O57" s="2060"/>
      <c r="P57" s="2061"/>
      <c r="Q57" s="2034" t="s">
        <v>1216</v>
      </c>
      <c r="R57" s="2035"/>
      <c r="S57" s="2035"/>
      <c r="T57" s="2035"/>
      <c r="U57" s="2035"/>
      <c r="V57" s="2035"/>
      <c r="W57" s="2035"/>
      <c r="X57" s="2035"/>
      <c r="Y57" s="2035"/>
      <c r="Z57" s="2035"/>
      <c r="AA57" s="2035"/>
      <c r="AB57" s="632"/>
      <c r="AC57" s="973"/>
      <c r="AD57" s="1279"/>
      <c r="AE57" s="1279"/>
      <c r="AF57" s="1279"/>
      <c r="AG57" s="1279"/>
      <c r="AH57" s="1279"/>
      <c r="AI57" s="1279"/>
      <c r="AJ57" s="1279"/>
      <c r="AK57" s="1279"/>
    </row>
    <row r="58" spans="1:37" ht="38.25" customHeight="1" x14ac:dyDescent="0.35">
      <c r="A58" s="641"/>
      <c r="B58" s="642"/>
      <c r="C58" s="2069"/>
      <c r="D58" s="2070"/>
      <c r="E58" s="2070"/>
      <c r="F58" s="2070"/>
      <c r="G58" s="2071"/>
      <c r="H58" s="1079"/>
      <c r="I58" s="1079"/>
      <c r="J58" s="1082"/>
      <c r="K58" s="2059"/>
      <c r="L58" s="2060"/>
      <c r="M58" s="2060"/>
      <c r="N58" s="2060"/>
      <c r="O58" s="2060"/>
      <c r="P58" s="2061"/>
      <c r="Q58" s="2034" t="s">
        <v>1217</v>
      </c>
      <c r="R58" s="2035"/>
      <c r="S58" s="2035"/>
      <c r="T58" s="2035"/>
      <c r="U58" s="2035"/>
      <c r="V58" s="2035"/>
      <c r="W58" s="2035"/>
      <c r="X58" s="2035"/>
      <c r="Y58" s="2035"/>
      <c r="Z58" s="2035"/>
      <c r="AA58" s="2035"/>
      <c r="AB58" s="632"/>
      <c r="AC58" s="973"/>
      <c r="AD58" s="1279"/>
      <c r="AE58" s="1279"/>
      <c r="AF58" s="1279"/>
      <c r="AG58" s="1279"/>
      <c r="AH58" s="1279"/>
      <c r="AI58" s="1279"/>
      <c r="AJ58" s="1279"/>
      <c r="AK58" s="1279"/>
    </row>
    <row r="59" spans="1:37" ht="14.5" customHeight="1" x14ac:dyDescent="0.35">
      <c r="A59" s="641"/>
      <c r="B59" s="642"/>
      <c r="C59" s="2069"/>
      <c r="D59" s="2070"/>
      <c r="E59" s="2070"/>
      <c r="F59" s="2070"/>
      <c r="G59" s="2071"/>
      <c r="H59" s="1079"/>
      <c r="I59" s="1079"/>
      <c r="J59" s="1082"/>
      <c r="K59" s="2059"/>
      <c r="L59" s="2060"/>
      <c r="M59" s="2060"/>
      <c r="N59" s="2060"/>
      <c r="O59" s="2060"/>
      <c r="P59" s="2061"/>
      <c r="Q59" s="2034" t="s">
        <v>934</v>
      </c>
      <c r="R59" s="2035"/>
      <c r="S59" s="2035"/>
      <c r="T59" s="2035"/>
      <c r="U59" s="2035"/>
      <c r="V59" s="2035"/>
      <c r="W59" s="2035"/>
      <c r="X59" s="2035"/>
      <c r="Y59" s="2035"/>
      <c r="Z59" s="2035"/>
      <c r="AA59" s="2035"/>
      <c r="AB59" s="632"/>
      <c r="AC59" s="973"/>
      <c r="AD59" s="1279"/>
      <c r="AE59" s="1279"/>
      <c r="AF59" s="1279"/>
      <c r="AG59" s="1279"/>
      <c r="AH59" s="1279"/>
      <c r="AI59" s="1279"/>
      <c r="AJ59" s="1279"/>
      <c r="AK59" s="1279"/>
    </row>
    <row r="60" spans="1:37" ht="15" customHeight="1" x14ac:dyDescent="0.35">
      <c r="A60" s="641"/>
      <c r="B60" s="642"/>
      <c r="C60" s="2069"/>
      <c r="D60" s="2070"/>
      <c r="E60" s="2070"/>
      <c r="F60" s="2070"/>
      <c r="G60" s="2071"/>
      <c r="H60" s="1079"/>
      <c r="I60" s="1079"/>
      <c r="J60" s="1082"/>
      <c r="K60" s="2059"/>
      <c r="L60" s="2060"/>
      <c r="M60" s="2060"/>
      <c r="N60" s="2060"/>
      <c r="O60" s="2060"/>
      <c r="P60" s="2061"/>
      <c r="Q60" s="2034" t="s">
        <v>1218</v>
      </c>
      <c r="R60" s="2035"/>
      <c r="S60" s="2035"/>
      <c r="T60" s="2035"/>
      <c r="U60" s="2035"/>
      <c r="V60" s="2035"/>
      <c r="W60" s="2035"/>
      <c r="X60" s="2035"/>
      <c r="Y60" s="2035"/>
      <c r="Z60" s="2035"/>
      <c r="AA60" s="2035"/>
      <c r="AB60" s="632"/>
      <c r="AC60" s="973"/>
      <c r="AD60" s="1279"/>
      <c r="AE60" s="1279"/>
      <c r="AF60" s="1279"/>
      <c r="AG60" s="1279"/>
      <c r="AH60" s="1279"/>
      <c r="AI60" s="1279"/>
      <c r="AJ60" s="1279"/>
      <c r="AK60" s="1279"/>
    </row>
    <row r="61" spans="1:37" ht="14.5" customHeight="1" x14ac:dyDescent="0.35">
      <c r="A61" s="641"/>
      <c r="B61" s="642"/>
      <c r="C61" s="2069"/>
      <c r="D61" s="2070"/>
      <c r="E61" s="2070"/>
      <c r="F61" s="2070"/>
      <c r="G61" s="2071"/>
      <c r="H61" s="1079"/>
      <c r="I61" s="1079"/>
      <c r="J61" s="1082"/>
      <c r="K61" s="2059"/>
      <c r="L61" s="2060"/>
      <c r="M61" s="2060"/>
      <c r="N61" s="2060"/>
      <c r="O61" s="2060"/>
      <c r="P61" s="2061"/>
      <c r="Q61" s="2034" t="s">
        <v>935</v>
      </c>
      <c r="R61" s="2035"/>
      <c r="S61" s="2035"/>
      <c r="T61" s="2035"/>
      <c r="U61" s="2035"/>
      <c r="V61" s="2035"/>
      <c r="W61" s="2035"/>
      <c r="X61" s="2035"/>
      <c r="Y61" s="2035"/>
      <c r="Z61" s="2035"/>
      <c r="AA61" s="2035"/>
      <c r="AB61" s="632"/>
      <c r="AC61" s="973"/>
      <c r="AD61" s="1279"/>
      <c r="AE61" s="1279"/>
      <c r="AF61" s="1279"/>
      <c r="AG61" s="1279"/>
      <c r="AH61" s="1279"/>
      <c r="AI61" s="1279"/>
      <c r="AJ61" s="1279"/>
      <c r="AK61" s="1279"/>
    </row>
    <row r="62" spans="1:37" ht="15" customHeight="1" x14ac:dyDescent="0.35">
      <c r="A62" s="641"/>
      <c r="B62" s="642"/>
      <c r="C62" s="2069"/>
      <c r="D62" s="2070"/>
      <c r="E62" s="2070"/>
      <c r="F62" s="2070"/>
      <c r="G62" s="2071"/>
      <c r="H62" s="1079"/>
      <c r="I62" s="1079"/>
      <c r="J62" s="1082"/>
      <c r="K62" s="2059"/>
      <c r="L62" s="2060"/>
      <c r="M62" s="2060"/>
      <c r="N62" s="2060"/>
      <c r="O62" s="2060"/>
      <c r="P62" s="2061"/>
      <c r="Q62" s="2034" t="s">
        <v>1219</v>
      </c>
      <c r="R62" s="2035"/>
      <c r="S62" s="2035"/>
      <c r="T62" s="2035"/>
      <c r="U62" s="2035"/>
      <c r="V62" s="2035"/>
      <c r="W62" s="2035"/>
      <c r="X62" s="2035"/>
      <c r="Y62" s="2035"/>
      <c r="Z62" s="2035"/>
      <c r="AA62" s="2035"/>
      <c r="AB62" s="632"/>
      <c r="AC62" s="973"/>
      <c r="AD62" s="1279"/>
      <c r="AE62" s="1279"/>
      <c r="AF62" s="1279"/>
      <c r="AG62" s="1279"/>
      <c r="AH62" s="1279"/>
      <c r="AI62" s="1279"/>
      <c r="AJ62" s="1279"/>
      <c r="AK62" s="1279"/>
    </row>
    <row r="63" spans="1:37" ht="15" customHeight="1" x14ac:dyDescent="0.35">
      <c r="A63" s="641"/>
      <c r="B63" s="642"/>
      <c r="C63" s="2072"/>
      <c r="D63" s="2073"/>
      <c r="E63" s="2073"/>
      <c r="F63" s="2073"/>
      <c r="G63" s="2074"/>
      <c r="H63" s="1080"/>
      <c r="I63" s="1080"/>
      <c r="J63" s="1083"/>
      <c r="K63" s="2062"/>
      <c r="L63" s="2063"/>
      <c r="M63" s="2063"/>
      <c r="N63" s="2063"/>
      <c r="O63" s="2063"/>
      <c r="P63" s="2064"/>
      <c r="Q63" s="2034" t="s">
        <v>1220</v>
      </c>
      <c r="R63" s="2035"/>
      <c r="S63" s="2035"/>
      <c r="T63" s="2035"/>
      <c r="U63" s="2035"/>
      <c r="V63" s="2035"/>
      <c r="W63" s="2035"/>
      <c r="X63" s="2035"/>
      <c r="Y63" s="2035"/>
      <c r="Z63" s="2035"/>
      <c r="AA63" s="2035"/>
      <c r="AB63" s="632"/>
      <c r="AC63" s="973"/>
      <c r="AD63" s="1279"/>
      <c r="AE63" s="1279"/>
      <c r="AF63" s="1279"/>
      <c r="AG63" s="1279"/>
      <c r="AH63" s="1279"/>
      <c r="AI63" s="1279"/>
      <c r="AJ63" s="1279"/>
      <c r="AK63" s="1279"/>
    </row>
    <row r="64" spans="1:37" ht="15" customHeight="1" thickBot="1" x14ac:dyDescent="0.4">
      <c r="A64" s="410"/>
      <c r="B64" s="384"/>
      <c r="C64" s="2109" t="s">
        <v>313</v>
      </c>
      <c r="D64" s="2110"/>
      <c r="E64" s="2110"/>
      <c r="F64" s="2110"/>
      <c r="G64" s="2111"/>
      <c r="H64" s="403">
        <v>39.159999999999997</v>
      </c>
      <c r="I64" s="265">
        <v>37.369999999999997</v>
      </c>
      <c r="J64" s="433">
        <v>1.05</v>
      </c>
      <c r="K64" s="2031">
        <v>1.3612</v>
      </c>
      <c r="L64" s="2032"/>
      <c r="M64" s="2032"/>
      <c r="N64" s="2032"/>
      <c r="O64" s="2032"/>
      <c r="P64" s="2033"/>
      <c r="Q64" s="2036" t="s">
        <v>931</v>
      </c>
      <c r="R64" s="2037"/>
      <c r="S64" s="2037"/>
      <c r="T64" s="2037"/>
      <c r="U64" s="2037"/>
      <c r="V64" s="2037"/>
      <c r="W64" s="2037"/>
      <c r="X64" s="2037"/>
      <c r="Y64" s="2037"/>
      <c r="Z64" s="2037"/>
      <c r="AA64" s="2037"/>
      <c r="AB64" s="385"/>
      <c r="AC64" s="108"/>
      <c r="AD64" s="410"/>
      <c r="AE64" s="1279"/>
      <c r="AF64" s="1279"/>
      <c r="AG64" s="410"/>
      <c r="AH64" s="410"/>
      <c r="AI64" s="1279"/>
      <c r="AJ64" s="1279"/>
      <c r="AK64" s="410"/>
    </row>
    <row r="65" spans="1:37" ht="15" customHeight="1" thickBot="1" x14ac:dyDescent="0.4">
      <c r="A65" s="410"/>
      <c r="B65" s="384"/>
      <c r="C65" s="2112" t="s">
        <v>47</v>
      </c>
      <c r="D65" s="2113"/>
      <c r="E65" s="2113"/>
      <c r="F65" s="2113"/>
      <c r="G65" s="2114"/>
      <c r="H65" s="266">
        <v>147.26</v>
      </c>
      <c r="I65" s="266">
        <v>130.46</v>
      </c>
      <c r="J65" s="267"/>
      <c r="K65" s="2038"/>
      <c r="L65" s="2039"/>
      <c r="M65" s="2039"/>
      <c r="N65" s="2039"/>
      <c r="O65" s="2039"/>
      <c r="P65" s="2039"/>
      <c r="Q65" s="2039"/>
      <c r="R65" s="2039"/>
      <c r="S65" s="2039"/>
      <c r="T65" s="2039"/>
      <c r="U65" s="2039"/>
      <c r="V65" s="2039"/>
      <c r="W65" s="2039"/>
      <c r="X65" s="2039"/>
      <c r="Y65" s="2039"/>
      <c r="Z65" s="2039"/>
      <c r="AA65" s="2039"/>
      <c r="AB65" s="385"/>
      <c r="AC65" s="108"/>
      <c r="AD65" s="410"/>
      <c r="AE65" s="1279"/>
      <c r="AF65" s="1279"/>
      <c r="AG65" s="410"/>
      <c r="AH65" s="410"/>
      <c r="AI65" s="1279"/>
      <c r="AJ65" s="1279"/>
      <c r="AK65" s="410"/>
    </row>
    <row r="66" spans="1:37" ht="15" customHeight="1" thickBot="1" x14ac:dyDescent="0.4">
      <c r="A66" s="410"/>
      <c r="B66" s="384"/>
      <c r="C66" s="2040" t="s">
        <v>936</v>
      </c>
      <c r="D66" s="2041"/>
      <c r="E66" s="2041"/>
      <c r="F66" s="2041"/>
      <c r="G66" s="2041"/>
      <c r="H66" s="2042"/>
      <c r="I66" s="266">
        <v>108.18</v>
      </c>
      <c r="J66" s="267"/>
      <c r="K66" s="2038"/>
      <c r="L66" s="2039"/>
      <c r="M66" s="2039"/>
      <c r="N66" s="2039"/>
      <c r="O66" s="2039"/>
      <c r="P66" s="2039"/>
      <c r="Q66" s="2039"/>
      <c r="R66" s="2039"/>
      <c r="S66" s="2039"/>
      <c r="T66" s="2039"/>
      <c r="U66" s="2039"/>
      <c r="V66" s="2039"/>
      <c r="W66" s="2039"/>
      <c r="X66" s="2039"/>
      <c r="Y66" s="2039"/>
      <c r="Z66" s="2039"/>
      <c r="AA66" s="2039"/>
      <c r="AB66" s="385"/>
      <c r="AC66" s="108"/>
      <c r="AD66" s="410"/>
      <c r="AE66" s="1279"/>
      <c r="AF66" s="1279"/>
      <c r="AG66" s="410"/>
      <c r="AH66" s="410"/>
      <c r="AI66" s="1279"/>
      <c r="AJ66" s="1279"/>
      <c r="AK66" s="410"/>
    </row>
    <row r="67" spans="1:37" ht="51" customHeight="1" x14ac:dyDescent="0.35">
      <c r="A67" s="641"/>
      <c r="B67" s="642"/>
      <c r="C67" s="2043" t="s">
        <v>314</v>
      </c>
      <c r="D67" s="2044"/>
      <c r="E67" s="2044"/>
      <c r="F67" s="2044"/>
      <c r="G67" s="2045"/>
      <c r="H67" s="2052">
        <v>22.48</v>
      </c>
      <c r="I67" s="2052">
        <v>22.53</v>
      </c>
      <c r="J67" s="2055">
        <v>1</v>
      </c>
      <c r="K67" s="2056">
        <v>0.1242</v>
      </c>
      <c r="L67" s="2057"/>
      <c r="M67" s="2057"/>
      <c r="N67" s="2057"/>
      <c r="O67" s="2057"/>
      <c r="P67" s="2058"/>
      <c r="Q67" s="2103" t="s">
        <v>1221</v>
      </c>
      <c r="R67" s="2104"/>
      <c r="S67" s="2104"/>
      <c r="T67" s="2104"/>
      <c r="U67" s="2104"/>
      <c r="V67" s="2104"/>
      <c r="W67" s="2104"/>
      <c r="X67" s="2104"/>
      <c r="Y67" s="2104"/>
      <c r="Z67" s="2104"/>
      <c r="AA67" s="2104"/>
      <c r="AB67" s="632"/>
      <c r="AC67" s="2065"/>
      <c r="AD67" s="1279"/>
      <c r="AE67" s="1279"/>
      <c r="AF67" s="1279"/>
      <c r="AG67" s="1279"/>
      <c r="AH67" s="1279"/>
      <c r="AI67" s="1279"/>
      <c r="AJ67" s="1279"/>
      <c r="AK67" s="1279"/>
    </row>
    <row r="68" spans="1:37" ht="15" customHeight="1" x14ac:dyDescent="0.35">
      <c r="A68" s="641"/>
      <c r="B68" s="642"/>
      <c r="C68" s="2046"/>
      <c r="D68" s="2047"/>
      <c r="E68" s="2047"/>
      <c r="F68" s="2047"/>
      <c r="G68" s="2048"/>
      <c r="H68" s="2053"/>
      <c r="I68" s="2053"/>
      <c r="J68" s="1082"/>
      <c r="K68" s="2059"/>
      <c r="L68" s="2060"/>
      <c r="M68" s="2060"/>
      <c r="N68" s="2060"/>
      <c r="O68" s="2060"/>
      <c r="P68" s="2061"/>
      <c r="Q68" s="626"/>
      <c r="R68" s="627"/>
      <c r="S68" s="627"/>
      <c r="T68" s="627"/>
      <c r="U68" s="627"/>
      <c r="V68" s="627"/>
      <c r="W68" s="627"/>
      <c r="X68" s="627"/>
      <c r="Y68" s="627"/>
      <c r="Z68" s="627"/>
      <c r="AA68" s="627"/>
      <c r="AB68" s="632"/>
      <c r="AC68" s="2065"/>
      <c r="AD68" s="1279"/>
      <c r="AE68" s="1279"/>
      <c r="AF68" s="1279"/>
      <c r="AG68" s="1279"/>
      <c r="AH68" s="1279"/>
      <c r="AI68" s="1279"/>
      <c r="AJ68" s="1279"/>
      <c r="AK68" s="1279"/>
    </row>
    <row r="69" spans="1:37" ht="14.5" customHeight="1" x14ac:dyDescent="0.35">
      <c r="A69" s="641"/>
      <c r="B69" s="642"/>
      <c r="C69" s="2046"/>
      <c r="D69" s="2047"/>
      <c r="E69" s="2047"/>
      <c r="F69" s="2047"/>
      <c r="G69" s="2048"/>
      <c r="H69" s="2053"/>
      <c r="I69" s="2053"/>
      <c r="J69" s="1082"/>
      <c r="K69" s="2059"/>
      <c r="L69" s="2060"/>
      <c r="M69" s="2060"/>
      <c r="N69" s="2060"/>
      <c r="O69" s="2060"/>
      <c r="P69" s="2061"/>
      <c r="Q69" s="2034" t="s">
        <v>937</v>
      </c>
      <c r="R69" s="2035"/>
      <c r="S69" s="2035"/>
      <c r="T69" s="2035"/>
      <c r="U69" s="2035"/>
      <c r="V69" s="2035"/>
      <c r="W69" s="2035"/>
      <c r="X69" s="2035"/>
      <c r="Y69" s="2035"/>
      <c r="Z69" s="2035"/>
      <c r="AA69" s="2035"/>
      <c r="AB69" s="632"/>
      <c r="AC69" s="2065"/>
      <c r="AD69" s="1279"/>
      <c r="AE69" s="1279"/>
      <c r="AF69" s="1279"/>
      <c r="AG69" s="1279"/>
      <c r="AH69" s="1279"/>
      <c r="AI69" s="1279"/>
      <c r="AJ69" s="1279"/>
      <c r="AK69" s="1279"/>
    </row>
    <row r="70" spans="1:37" ht="15.75" customHeight="1" x14ac:dyDescent="0.35">
      <c r="A70" s="641"/>
      <c r="B70" s="642"/>
      <c r="C70" s="2046"/>
      <c r="D70" s="2047"/>
      <c r="E70" s="2047"/>
      <c r="F70" s="2047"/>
      <c r="G70" s="2048"/>
      <c r="H70" s="2053"/>
      <c r="I70" s="2053"/>
      <c r="J70" s="1082"/>
      <c r="K70" s="2059"/>
      <c r="L70" s="2060"/>
      <c r="M70" s="2060"/>
      <c r="N70" s="2060"/>
      <c r="O70" s="2060"/>
      <c r="P70" s="2061"/>
      <c r="Q70" s="626"/>
      <c r="R70" s="627"/>
      <c r="S70" s="627"/>
      <c r="T70" s="627"/>
      <c r="U70" s="627"/>
      <c r="V70" s="627"/>
      <c r="W70" s="627"/>
      <c r="X70" s="627"/>
      <c r="Y70" s="627"/>
      <c r="Z70" s="627"/>
      <c r="AA70" s="627"/>
      <c r="AB70" s="632"/>
      <c r="AC70" s="2065"/>
      <c r="AD70" s="1279"/>
      <c r="AE70" s="1279"/>
      <c r="AF70" s="1279"/>
      <c r="AG70" s="1279"/>
      <c r="AH70" s="1279"/>
      <c r="AI70" s="1279"/>
      <c r="AJ70" s="1279"/>
      <c r="AK70" s="1279"/>
    </row>
    <row r="71" spans="1:37" ht="38.25" customHeight="1" x14ac:dyDescent="0.35">
      <c r="A71" s="641"/>
      <c r="B71" s="642"/>
      <c r="C71" s="2046"/>
      <c r="D71" s="2047"/>
      <c r="E71" s="2047"/>
      <c r="F71" s="2047"/>
      <c r="G71" s="2048"/>
      <c r="H71" s="2053"/>
      <c r="I71" s="2053"/>
      <c r="J71" s="1082"/>
      <c r="K71" s="2059"/>
      <c r="L71" s="2060"/>
      <c r="M71" s="2060"/>
      <c r="N71" s="2060"/>
      <c r="O71" s="2060"/>
      <c r="P71" s="2061"/>
      <c r="Q71" s="2034" t="s">
        <v>938</v>
      </c>
      <c r="R71" s="2035"/>
      <c r="S71" s="2035"/>
      <c r="T71" s="2035"/>
      <c r="U71" s="2035"/>
      <c r="V71" s="2035"/>
      <c r="W71" s="2035"/>
      <c r="X71" s="2035"/>
      <c r="Y71" s="2035"/>
      <c r="Z71" s="2035"/>
      <c r="AA71" s="2035"/>
      <c r="AB71" s="632"/>
      <c r="AC71" s="2065"/>
      <c r="AD71" s="1279"/>
      <c r="AE71" s="1279"/>
      <c r="AF71" s="1279"/>
      <c r="AG71" s="1279"/>
      <c r="AH71" s="1279"/>
      <c r="AI71" s="1279"/>
      <c r="AJ71" s="1279"/>
      <c r="AK71" s="1279"/>
    </row>
    <row r="72" spans="1:37" ht="14.5" customHeight="1" x14ac:dyDescent="0.35">
      <c r="A72" s="641"/>
      <c r="B72" s="642"/>
      <c r="C72" s="2046"/>
      <c r="D72" s="2047"/>
      <c r="E72" s="2047"/>
      <c r="F72" s="2047"/>
      <c r="G72" s="2048"/>
      <c r="H72" s="2053"/>
      <c r="I72" s="2053"/>
      <c r="J72" s="1082"/>
      <c r="K72" s="2059"/>
      <c r="L72" s="2060"/>
      <c r="M72" s="2060"/>
      <c r="N72" s="2060"/>
      <c r="O72" s="2060"/>
      <c r="P72" s="2061"/>
      <c r="Q72" s="2034" t="s">
        <v>1222</v>
      </c>
      <c r="R72" s="2035"/>
      <c r="S72" s="2035"/>
      <c r="T72" s="2035"/>
      <c r="U72" s="2035"/>
      <c r="V72" s="2035"/>
      <c r="W72" s="2035"/>
      <c r="X72" s="2035"/>
      <c r="Y72" s="2035"/>
      <c r="Z72" s="2035"/>
      <c r="AA72" s="2035"/>
      <c r="AB72" s="632"/>
      <c r="AC72" s="2065"/>
      <c r="AD72" s="1279"/>
      <c r="AE72" s="1279"/>
      <c r="AF72" s="1279"/>
      <c r="AG72" s="1279"/>
      <c r="AH72" s="1279"/>
      <c r="AI72" s="1279"/>
      <c r="AJ72" s="1279"/>
      <c r="AK72" s="1279"/>
    </row>
    <row r="73" spans="1:37" ht="15" customHeight="1" x14ac:dyDescent="0.35">
      <c r="A73" s="641"/>
      <c r="B73" s="642"/>
      <c r="C73" s="2046"/>
      <c r="D73" s="2047"/>
      <c r="E73" s="2047"/>
      <c r="F73" s="2047"/>
      <c r="G73" s="2048"/>
      <c r="H73" s="2053"/>
      <c r="I73" s="2053"/>
      <c r="J73" s="1082"/>
      <c r="K73" s="2059"/>
      <c r="L73" s="2060"/>
      <c r="M73" s="2060"/>
      <c r="N73" s="2060"/>
      <c r="O73" s="2060"/>
      <c r="P73" s="2061"/>
      <c r="Q73" s="2034" t="s">
        <v>1216</v>
      </c>
      <c r="R73" s="2035"/>
      <c r="S73" s="2035"/>
      <c r="T73" s="2035"/>
      <c r="U73" s="2035"/>
      <c r="V73" s="2035"/>
      <c r="W73" s="2035"/>
      <c r="X73" s="2035"/>
      <c r="Y73" s="2035"/>
      <c r="Z73" s="2035"/>
      <c r="AA73" s="2035"/>
      <c r="AB73" s="632"/>
      <c r="AC73" s="2065"/>
      <c r="AD73" s="1279"/>
      <c r="AE73" s="1279"/>
      <c r="AF73" s="1279"/>
      <c r="AG73" s="1279"/>
      <c r="AH73" s="1279"/>
      <c r="AI73" s="1279"/>
      <c r="AJ73" s="1279"/>
      <c r="AK73" s="1279"/>
    </row>
    <row r="74" spans="1:37" ht="14.5" customHeight="1" x14ac:dyDescent="0.35">
      <c r="A74" s="641"/>
      <c r="B74" s="642"/>
      <c r="C74" s="2046"/>
      <c r="D74" s="2047"/>
      <c r="E74" s="2047"/>
      <c r="F74" s="2047"/>
      <c r="G74" s="2048"/>
      <c r="H74" s="2053"/>
      <c r="I74" s="2053"/>
      <c r="J74" s="1082"/>
      <c r="K74" s="2059"/>
      <c r="L74" s="2060"/>
      <c r="M74" s="2060"/>
      <c r="N74" s="2060"/>
      <c r="O74" s="2060"/>
      <c r="P74" s="2061"/>
      <c r="Q74" s="2034" t="s">
        <v>1223</v>
      </c>
      <c r="R74" s="2035"/>
      <c r="S74" s="2035"/>
      <c r="T74" s="2035"/>
      <c r="U74" s="2035"/>
      <c r="V74" s="2035"/>
      <c r="W74" s="2035"/>
      <c r="X74" s="2035"/>
      <c r="Y74" s="2035"/>
      <c r="Z74" s="2035"/>
      <c r="AA74" s="2035"/>
      <c r="AB74" s="632"/>
      <c r="AC74" s="2065"/>
      <c r="AD74" s="1279"/>
      <c r="AE74" s="1279"/>
      <c r="AF74" s="1279"/>
      <c r="AG74" s="1279"/>
      <c r="AH74" s="1279"/>
      <c r="AI74" s="1279"/>
      <c r="AJ74" s="1279"/>
      <c r="AK74" s="1279"/>
    </row>
    <row r="75" spans="1:37" ht="15" customHeight="1" x14ac:dyDescent="0.35">
      <c r="A75" s="641"/>
      <c r="B75" s="642"/>
      <c r="C75" s="2046"/>
      <c r="D75" s="2047"/>
      <c r="E75" s="2047"/>
      <c r="F75" s="2047"/>
      <c r="G75" s="2048"/>
      <c r="H75" s="2053"/>
      <c r="I75" s="2053"/>
      <c r="J75" s="1082"/>
      <c r="K75" s="2059"/>
      <c r="L75" s="2060"/>
      <c r="M75" s="2060"/>
      <c r="N75" s="2060"/>
      <c r="O75" s="2060"/>
      <c r="P75" s="2061"/>
      <c r="Q75" s="2034" t="s">
        <v>1224</v>
      </c>
      <c r="R75" s="2035"/>
      <c r="S75" s="2035"/>
      <c r="T75" s="2035"/>
      <c r="U75" s="2035"/>
      <c r="V75" s="2035"/>
      <c r="W75" s="2035"/>
      <c r="X75" s="2035"/>
      <c r="Y75" s="2035"/>
      <c r="Z75" s="2035"/>
      <c r="AA75" s="2035"/>
      <c r="AB75" s="632"/>
      <c r="AC75" s="2065"/>
      <c r="AD75" s="1279"/>
      <c r="AE75" s="1279"/>
      <c r="AF75" s="1279"/>
      <c r="AG75" s="1279"/>
      <c r="AH75" s="1279"/>
      <c r="AI75" s="1279"/>
      <c r="AJ75" s="1279"/>
      <c r="AK75" s="1279"/>
    </row>
    <row r="76" spans="1:37" ht="15" customHeight="1" x14ac:dyDescent="0.35">
      <c r="A76" s="641"/>
      <c r="B76" s="642"/>
      <c r="C76" s="2046"/>
      <c r="D76" s="2047"/>
      <c r="E76" s="2047"/>
      <c r="F76" s="2047"/>
      <c r="G76" s="2048"/>
      <c r="H76" s="2053"/>
      <c r="I76" s="2053"/>
      <c r="J76" s="1082"/>
      <c r="K76" s="2059"/>
      <c r="L76" s="2060"/>
      <c r="M76" s="2060"/>
      <c r="N76" s="2060"/>
      <c r="O76" s="2060"/>
      <c r="P76" s="2061"/>
      <c r="Q76" s="2034" t="s">
        <v>1225</v>
      </c>
      <c r="R76" s="2035"/>
      <c r="S76" s="2035"/>
      <c r="T76" s="2035"/>
      <c r="U76" s="2035"/>
      <c r="V76" s="2035"/>
      <c r="W76" s="2035"/>
      <c r="X76" s="2035"/>
      <c r="Y76" s="2035"/>
      <c r="Z76" s="2035"/>
      <c r="AA76" s="2035"/>
      <c r="AB76" s="632"/>
      <c r="AC76" s="2065"/>
      <c r="AD76" s="1279"/>
      <c r="AE76" s="1279"/>
      <c r="AF76" s="1279"/>
      <c r="AG76" s="1279"/>
      <c r="AH76" s="1279"/>
      <c r="AI76" s="1279"/>
      <c r="AJ76" s="1279"/>
      <c r="AK76" s="1279"/>
    </row>
    <row r="77" spans="1:37" ht="15" customHeight="1" x14ac:dyDescent="0.35">
      <c r="A77" s="641"/>
      <c r="B77" s="642"/>
      <c r="C77" s="2046"/>
      <c r="D77" s="2047"/>
      <c r="E77" s="2047"/>
      <c r="F77" s="2047"/>
      <c r="G77" s="2048"/>
      <c r="H77" s="2053"/>
      <c r="I77" s="2053"/>
      <c r="J77" s="1082"/>
      <c r="K77" s="2059"/>
      <c r="L77" s="2060"/>
      <c r="M77" s="2060"/>
      <c r="N77" s="2060"/>
      <c r="O77" s="2060"/>
      <c r="P77" s="2061"/>
      <c r="Q77" s="2034" t="s">
        <v>939</v>
      </c>
      <c r="R77" s="2035"/>
      <c r="S77" s="2035"/>
      <c r="T77" s="2035"/>
      <c r="U77" s="2035"/>
      <c r="V77" s="2035"/>
      <c r="W77" s="2035"/>
      <c r="X77" s="2035"/>
      <c r="Y77" s="2035"/>
      <c r="Z77" s="2035"/>
      <c r="AA77" s="2035"/>
      <c r="AB77" s="632"/>
      <c r="AC77" s="2065"/>
      <c r="AD77" s="1279"/>
      <c r="AE77" s="1279"/>
      <c r="AF77" s="1279"/>
      <c r="AG77" s="1279"/>
      <c r="AH77" s="1279"/>
      <c r="AI77" s="1279"/>
      <c r="AJ77" s="1279"/>
      <c r="AK77" s="1279"/>
    </row>
    <row r="78" spans="1:37" ht="15" customHeight="1" x14ac:dyDescent="0.35">
      <c r="A78" s="641"/>
      <c r="B78" s="642"/>
      <c r="C78" s="2046"/>
      <c r="D78" s="2047"/>
      <c r="E78" s="2047"/>
      <c r="F78" s="2047"/>
      <c r="G78" s="2048"/>
      <c r="H78" s="2053"/>
      <c r="I78" s="2053"/>
      <c r="J78" s="1082"/>
      <c r="K78" s="2059"/>
      <c r="L78" s="2060"/>
      <c r="M78" s="2060"/>
      <c r="N78" s="2060"/>
      <c r="O78" s="2060"/>
      <c r="P78" s="2061"/>
      <c r="Q78" s="2034" t="s">
        <v>1219</v>
      </c>
      <c r="R78" s="2035"/>
      <c r="S78" s="2035"/>
      <c r="T78" s="2035"/>
      <c r="U78" s="2035"/>
      <c r="V78" s="2035"/>
      <c r="W78" s="2035"/>
      <c r="X78" s="2035"/>
      <c r="Y78" s="2035"/>
      <c r="Z78" s="2035"/>
      <c r="AA78" s="2035"/>
      <c r="AB78" s="632"/>
      <c r="AC78" s="2065"/>
      <c r="AD78" s="1279"/>
      <c r="AE78" s="1279"/>
      <c r="AF78" s="1279"/>
      <c r="AG78" s="1279"/>
      <c r="AH78" s="1279"/>
      <c r="AI78" s="1279"/>
      <c r="AJ78" s="1279"/>
      <c r="AK78" s="1279"/>
    </row>
    <row r="79" spans="1:37" ht="15" customHeight="1" thickBot="1" x14ac:dyDescent="0.4">
      <c r="A79" s="641"/>
      <c r="B79" s="642"/>
      <c r="C79" s="2049"/>
      <c r="D79" s="2050"/>
      <c r="E79" s="2050"/>
      <c r="F79" s="2050"/>
      <c r="G79" s="2051"/>
      <c r="H79" s="2054"/>
      <c r="I79" s="2054"/>
      <c r="J79" s="1083"/>
      <c r="K79" s="2062"/>
      <c r="L79" s="2063"/>
      <c r="M79" s="2063"/>
      <c r="N79" s="2063"/>
      <c r="O79" s="2063"/>
      <c r="P79" s="2064"/>
      <c r="Q79" s="2036" t="s">
        <v>940</v>
      </c>
      <c r="R79" s="2037"/>
      <c r="S79" s="2037"/>
      <c r="T79" s="2037"/>
      <c r="U79" s="2037"/>
      <c r="V79" s="2037"/>
      <c r="W79" s="2037"/>
      <c r="X79" s="2037"/>
      <c r="Y79" s="2037"/>
      <c r="Z79" s="2037"/>
      <c r="AA79" s="2037"/>
      <c r="AB79" s="632"/>
      <c r="AC79" s="2065"/>
      <c r="AD79" s="1279"/>
      <c r="AE79" s="1279"/>
      <c r="AF79" s="1279"/>
      <c r="AG79" s="1279"/>
      <c r="AH79" s="1279"/>
      <c r="AI79" s="1279"/>
      <c r="AJ79" s="1279"/>
      <c r="AK79" s="1279"/>
    </row>
    <row r="80" spans="1:37" ht="38" customHeight="1" x14ac:dyDescent="0.35">
      <c r="A80" s="641"/>
      <c r="B80" s="642"/>
      <c r="C80" s="2099" t="s">
        <v>315</v>
      </c>
      <c r="D80" s="2100"/>
      <c r="E80" s="2100"/>
      <c r="F80" s="2100"/>
      <c r="G80" s="2101"/>
      <c r="H80" s="1078">
        <v>27.26</v>
      </c>
      <c r="I80" s="2102">
        <v>26.9</v>
      </c>
      <c r="J80" s="1081">
        <v>1.01</v>
      </c>
      <c r="K80" s="2075">
        <v>0.27479999999999999</v>
      </c>
      <c r="L80" s="2076"/>
      <c r="M80" s="2076"/>
      <c r="N80" s="2076"/>
      <c r="O80" s="2076"/>
      <c r="P80" s="2077"/>
      <c r="Q80" s="2103" t="s">
        <v>1226</v>
      </c>
      <c r="R80" s="2104"/>
      <c r="S80" s="2104"/>
      <c r="T80" s="2104"/>
      <c r="U80" s="2104"/>
      <c r="V80" s="2104"/>
      <c r="W80" s="2104"/>
      <c r="X80" s="2104"/>
      <c r="Y80" s="2104"/>
      <c r="Z80" s="2104"/>
      <c r="AA80" s="2104"/>
      <c r="AB80" s="632"/>
      <c r="AC80" s="973"/>
      <c r="AD80" s="1279"/>
      <c r="AE80" s="1279"/>
      <c r="AF80" s="1279"/>
      <c r="AG80" s="1279"/>
      <c r="AH80" s="1279"/>
      <c r="AI80" s="1279"/>
      <c r="AJ80" s="1279"/>
      <c r="AK80" s="1279"/>
    </row>
    <row r="81" spans="1:37" ht="15" customHeight="1" x14ac:dyDescent="0.35">
      <c r="A81" s="641"/>
      <c r="B81" s="642"/>
      <c r="C81" s="2046"/>
      <c r="D81" s="2047"/>
      <c r="E81" s="2047"/>
      <c r="F81" s="2047"/>
      <c r="G81" s="2048"/>
      <c r="H81" s="1079"/>
      <c r="I81" s="2053"/>
      <c r="J81" s="1082"/>
      <c r="K81" s="2059"/>
      <c r="L81" s="2060"/>
      <c r="M81" s="2060"/>
      <c r="N81" s="2060"/>
      <c r="O81" s="2060"/>
      <c r="P81" s="2061"/>
      <c r="Q81" s="626"/>
      <c r="R81" s="627"/>
      <c r="S81" s="627"/>
      <c r="T81" s="627"/>
      <c r="U81" s="627"/>
      <c r="V81" s="627"/>
      <c r="W81" s="627"/>
      <c r="X81" s="627"/>
      <c r="Y81" s="627"/>
      <c r="Z81" s="627"/>
      <c r="AA81" s="627"/>
      <c r="AB81" s="632"/>
      <c r="AC81" s="973"/>
      <c r="AD81" s="1279"/>
      <c r="AE81" s="1279"/>
      <c r="AF81" s="1279"/>
      <c r="AG81" s="1279"/>
      <c r="AH81" s="1279"/>
      <c r="AI81" s="1279"/>
      <c r="AJ81" s="1279"/>
      <c r="AK81" s="1279"/>
    </row>
    <row r="82" spans="1:37" x14ac:dyDescent="0.35">
      <c r="A82" s="641"/>
      <c r="B82" s="642"/>
      <c r="C82" s="2046"/>
      <c r="D82" s="2047"/>
      <c r="E82" s="2047"/>
      <c r="F82" s="2047"/>
      <c r="G82" s="2048"/>
      <c r="H82" s="1079"/>
      <c r="I82" s="2053"/>
      <c r="J82" s="1082"/>
      <c r="K82" s="2059"/>
      <c r="L82" s="2060"/>
      <c r="M82" s="2060"/>
      <c r="N82" s="2060"/>
      <c r="O82" s="2060"/>
      <c r="P82" s="2061"/>
      <c r="Q82" s="2034" t="s">
        <v>309</v>
      </c>
      <c r="R82" s="2035"/>
      <c r="S82" s="2035"/>
      <c r="T82" s="2035"/>
      <c r="U82" s="2035"/>
      <c r="V82" s="2035"/>
      <c r="W82" s="2035"/>
      <c r="X82" s="2035"/>
      <c r="Y82" s="2035"/>
      <c r="Z82" s="2035"/>
      <c r="AA82" s="2035"/>
      <c r="AB82" s="632"/>
      <c r="AC82" s="973"/>
      <c r="AD82" s="1279"/>
      <c r="AE82" s="1279"/>
      <c r="AF82" s="1279"/>
      <c r="AG82" s="1279"/>
      <c r="AH82" s="1279"/>
      <c r="AI82" s="1279"/>
      <c r="AJ82" s="1279"/>
      <c r="AK82" s="1279"/>
    </row>
    <row r="83" spans="1:37" ht="15.75" customHeight="1" x14ac:dyDescent="0.35">
      <c r="A83" s="641"/>
      <c r="B83" s="642"/>
      <c r="C83" s="2046"/>
      <c r="D83" s="2047"/>
      <c r="E83" s="2047"/>
      <c r="F83" s="2047"/>
      <c r="G83" s="2048"/>
      <c r="H83" s="1079"/>
      <c r="I83" s="2053"/>
      <c r="J83" s="1082"/>
      <c r="K83" s="2059"/>
      <c r="L83" s="2060"/>
      <c r="M83" s="2060"/>
      <c r="N83" s="2060"/>
      <c r="O83" s="2060"/>
      <c r="P83" s="2061"/>
      <c r="Q83" s="626"/>
      <c r="R83" s="627"/>
      <c r="S83" s="627"/>
      <c r="T83" s="627"/>
      <c r="U83" s="627"/>
      <c r="V83" s="627"/>
      <c r="W83" s="627"/>
      <c r="X83" s="627"/>
      <c r="Y83" s="627"/>
      <c r="Z83" s="627"/>
      <c r="AA83" s="627"/>
      <c r="AB83" s="632"/>
      <c r="AC83" s="973"/>
      <c r="AD83" s="1279"/>
      <c r="AE83" s="1279"/>
      <c r="AF83" s="1279"/>
      <c r="AG83" s="1279"/>
      <c r="AH83" s="1279"/>
      <c r="AI83" s="1279"/>
      <c r="AJ83" s="1279"/>
      <c r="AK83" s="1279"/>
    </row>
    <row r="84" spans="1:37" x14ac:dyDescent="0.35">
      <c r="A84" s="641"/>
      <c r="B84" s="642"/>
      <c r="C84" s="2046"/>
      <c r="D84" s="2047"/>
      <c r="E84" s="2047"/>
      <c r="F84" s="2047"/>
      <c r="G84" s="2048"/>
      <c r="H84" s="1079"/>
      <c r="I84" s="2053"/>
      <c r="J84" s="1082"/>
      <c r="K84" s="2059"/>
      <c r="L84" s="2060"/>
      <c r="M84" s="2060"/>
      <c r="N84" s="2060"/>
      <c r="O84" s="2060"/>
      <c r="P84" s="2061"/>
      <c r="Q84" s="2034" t="s">
        <v>1227</v>
      </c>
      <c r="R84" s="2035"/>
      <c r="S84" s="2035"/>
      <c r="T84" s="2035"/>
      <c r="U84" s="2035"/>
      <c r="V84" s="2035"/>
      <c r="W84" s="2035"/>
      <c r="X84" s="2035"/>
      <c r="Y84" s="2035"/>
      <c r="Z84" s="2035"/>
      <c r="AA84" s="2035"/>
      <c r="AB84" s="632"/>
      <c r="AC84" s="973"/>
      <c r="AD84" s="1279"/>
      <c r="AE84" s="1279"/>
      <c r="AF84" s="1279"/>
      <c r="AG84" s="1279"/>
      <c r="AH84" s="1279"/>
      <c r="AI84" s="1279"/>
      <c r="AJ84" s="1279"/>
      <c r="AK84" s="1279"/>
    </row>
    <row r="85" spans="1:37" x14ac:dyDescent="0.35">
      <c r="A85" s="641"/>
      <c r="B85" s="642"/>
      <c r="C85" s="2046"/>
      <c r="D85" s="2047"/>
      <c r="E85" s="2047"/>
      <c r="F85" s="2047"/>
      <c r="G85" s="2048"/>
      <c r="H85" s="1079"/>
      <c r="I85" s="2053"/>
      <c r="J85" s="1082"/>
      <c r="K85" s="2059"/>
      <c r="L85" s="2060"/>
      <c r="M85" s="2060"/>
      <c r="N85" s="2060"/>
      <c r="O85" s="2060"/>
      <c r="P85" s="2061"/>
      <c r="Q85" s="2034" t="s">
        <v>1228</v>
      </c>
      <c r="R85" s="2035"/>
      <c r="S85" s="2035"/>
      <c r="T85" s="2035"/>
      <c r="U85" s="2035"/>
      <c r="V85" s="2035"/>
      <c r="W85" s="2035"/>
      <c r="X85" s="2035"/>
      <c r="Y85" s="2035"/>
      <c r="Z85" s="2035"/>
      <c r="AA85" s="2035"/>
      <c r="AB85" s="632"/>
      <c r="AC85" s="973"/>
      <c r="AD85" s="1279"/>
      <c r="AE85" s="1279"/>
      <c r="AF85" s="1279"/>
      <c r="AG85" s="1279"/>
      <c r="AH85" s="1279"/>
      <c r="AI85" s="1279"/>
      <c r="AJ85" s="1279"/>
      <c r="AK85" s="1279"/>
    </row>
    <row r="86" spans="1:37" x14ac:dyDescent="0.35">
      <c r="A86" s="641"/>
      <c r="B86" s="642"/>
      <c r="C86" s="2046"/>
      <c r="D86" s="2047"/>
      <c r="E86" s="2047"/>
      <c r="F86" s="2047"/>
      <c r="G86" s="2048"/>
      <c r="H86" s="1079"/>
      <c r="I86" s="2053"/>
      <c r="J86" s="1082"/>
      <c r="K86" s="2059"/>
      <c r="L86" s="2060"/>
      <c r="M86" s="2060"/>
      <c r="N86" s="2060"/>
      <c r="O86" s="2060"/>
      <c r="P86" s="2061"/>
      <c r="Q86" s="2034" t="s">
        <v>1229</v>
      </c>
      <c r="R86" s="2035"/>
      <c r="S86" s="2035"/>
      <c r="T86" s="2035"/>
      <c r="U86" s="2035"/>
      <c r="V86" s="2035"/>
      <c r="W86" s="2035"/>
      <c r="X86" s="2035"/>
      <c r="Y86" s="2035"/>
      <c r="Z86" s="2035"/>
      <c r="AA86" s="2035"/>
      <c r="AB86" s="632"/>
      <c r="AC86" s="973"/>
      <c r="AD86" s="1279"/>
      <c r="AE86" s="1279"/>
      <c r="AF86" s="1279"/>
      <c r="AG86" s="1279"/>
      <c r="AH86" s="1279"/>
      <c r="AI86" s="1279"/>
      <c r="AJ86" s="1279"/>
      <c r="AK86" s="1279"/>
    </row>
    <row r="87" spans="1:37" ht="15" customHeight="1" x14ac:dyDescent="0.35">
      <c r="A87" s="641"/>
      <c r="B87" s="642"/>
      <c r="C87" s="2046"/>
      <c r="D87" s="2047"/>
      <c r="E87" s="2047"/>
      <c r="F87" s="2047"/>
      <c r="G87" s="2048"/>
      <c r="H87" s="1079"/>
      <c r="I87" s="2053"/>
      <c r="J87" s="1082"/>
      <c r="K87" s="2059"/>
      <c r="L87" s="2060"/>
      <c r="M87" s="2060"/>
      <c r="N87" s="2060"/>
      <c r="O87" s="2060"/>
      <c r="P87" s="2061"/>
      <c r="Q87" s="2034" t="s">
        <v>1230</v>
      </c>
      <c r="R87" s="2035"/>
      <c r="S87" s="2035"/>
      <c r="T87" s="2035"/>
      <c r="U87" s="2035"/>
      <c r="V87" s="2035"/>
      <c r="W87" s="2035"/>
      <c r="X87" s="2035"/>
      <c r="Y87" s="2035"/>
      <c r="Z87" s="2035"/>
      <c r="AA87" s="2035"/>
      <c r="AB87" s="632"/>
      <c r="AC87" s="973"/>
      <c r="AD87" s="1279"/>
      <c r="AE87" s="1279"/>
      <c r="AF87" s="1279"/>
      <c r="AG87" s="1279"/>
      <c r="AH87" s="1279"/>
      <c r="AI87" s="1279"/>
      <c r="AJ87" s="1279"/>
      <c r="AK87" s="1279"/>
    </row>
    <row r="88" spans="1:37" ht="15" customHeight="1" x14ac:dyDescent="0.35">
      <c r="A88" s="641"/>
      <c r="B88" s="642"/>
      <c r="C88" s="2046"/>
      <c r="D88" s="2047"/>
      <c r="E88" s="2047"/>
      <c r="F88" s="2047"/>
      <c r="G88" s="2048"/>
      <c r="H88" s="1079"/>
      <c r="I88" s="2053"/>
      <c r="J88" s="1082"/>
      <c r="K88" s="2059"/>
      <c r="L88" s="2060"/>
      <c r="M88" s="2060"/>
      <c r="N88" s="2060"/>
      <c r="O88" s="2060"/>
      <c r="P88" s="2061"/>
      <c r="Q88" s="2034" t="s">
        <v>1231</v>
      </c>
      <c r="R88" s="2035"/>
      <c r="S88" s="2035"/>
      <c r="T88" s="2035"/>
      <c r="U88" s="2035"/>
      <c r="V88" s="2035"/>
      <c r="W88" s="2035"/>
      <c r="X88" s="2035"/>
      <c r="Y88" s="2035"/>
      <c r="Z88" s="2035"/>
      <c r="AA88" s="2035"/>
      <c r="AB88" s="632"/>
      <c r="AC88" s="973"/>
      <c r="AD88" s="1279"/>
      <c r="AE88" s="1279"/>
      <c r="AF88" s="1279"/>
      <c r="AG88" s="1279"/>
      <c r="AH88" s="1279"/>
      <c r="AI88" s="1279"/>
      <c r="AJ88" s="1279"/>
      <c r="AK88" s="1279"/>
    </row>
    <row r="89" spans="1:37" ht="14.5" customHeight="1" x14ac:dyDescent="0.35">
      <c r="A89" s="641"/>
      <c r="B89" s="642"/>
      <c r="C89" s="2046"/>
      <c r="D89" s="2047"/>
      <c r="E89" s="2047"/>
      <c r="F89" s="2047"/>
      <c r="G89" s="2048"/>
      <c r="H89" s="1079"/>
      <c r="I89" s="2053"/>
      <c r="J89" s="1082"/>
      <c r="K89" s="2059"/>
      <c r="L89" s="2060"/>
      <c r="M89" s="2060"/>
      <c r="N89" s="2060"/>
      <c r="O89" s="2060"/>
      <c r="P89" s="2061"/>
      <c r="Q89" s="2034" t="s">
        <v>1232</v>
      </c>
      <c r="R89" s="2035"/>
      <c r="S89" s="2035"/>
      <c r="T89" s="2035"/>
      <c r="U89" s="2035"/>
      <c r="V89" s="2035"/>
      <c r="W89" s="2035"/>
      <c r="X89" s="2035"/>
      <c r="Y89" s="2035"/>
      <c r="Z89" s="2035"/>
      <c r="AA89" s="2035"/>
      <c r="AB89" s="632"/>
      <c r="AC89" s="973"/>
      <c r="AD89" s="1279"/>
      <c r="AE89" s="1279"/>
      <c r="AF89" s="1279"/>
      <c r="AG89" s="1279"/>
      <c r="AH89" s="1279"/>
      <c r="AI89" s="1279"/>
      <c r="AJ89" s="1279"/>
      <c r="AK89" s="1279"/>
    </row>
    <row r="90" spans="1:37" x14ac:dyDescent="0.35">
      <c r="A90" s="641"/>
      <c r="B90" s="642"/>
      <c r="C90" s="2046"/>
      <c r="D90" s="2047"/>
      <c r="E90" s="2047"/>
      <c r="F90" s="2047"/>
      <c r="G90" s="2048"/>
      <c r="H90" s="1079"/>
      <c r="I90" s="2053"/>
      <c r="J90" s="1082"/>
      <c r="K90" s="2059"/>
      <c r="L90" s="2060"/>
      <c r="M90" s="2060"/>
      <c r="N90" s="2060"/>
      <c r="O90" s="2060"/>
      <c r="P90" s="2061"/>
      <c r="Q90" s="2034" t="s">
        <v>1233</v>
      </c>
      <c r="R90" s="2035"/>
      <c r="S90" s="2035"/>
      <c r="T90" s="2035"/>
      <c r="U90" s="2035"/>
      <c r="V90" s="2035"/>
      <c r="W90" s="2035"/>
      <c r="X90" s="2035"/>
      <c r="Y90" s="2035"/>
      <c r="Z90" s="2035"/>
      <c r="AA90" s="2035"/>
      <c r="AB90" s="632"/>
      <c r="AC90" s="973"/>
      <c r="AD90" s="1279"/>
      <c r="AE90" s="1279"/>
      <c r="AF90" s="1279"/>
      <c r="AG90" s="1279"/>
      <c r="AH90" s="1279"/>
      <c r="AI90" s="1279"/>
      <c r="AJ90" s="1279"/>
      <c r="AK90" s="1279"/>
    </row>
    <row r="91" spans="1:37" x14ac:dyDescent="0.35">
      <c r="A91" s="641"/>
      <c r="B91" s="642"/>
      <c r="C91" s="2046"/>
      <c r="D91" s="2047"/>
      <c r="E91" s="2047"/>
      <c r="F91" s="2047"/>
      <c r="G91" s="2048"/>
      <c r="H91" s="1079"/>
      <c r="I91" s="2053"/>
      <c r="J91" s="1082"/>
      <c r="K91" s="2059"/>
      <c r="L91" s="2060"/>
      <c r="M91" s="2060"/>
      <c r="N91" s="2060"/>
      <c r="O91" s="2060"/>
      <c r="P91" s="2061"/>
      <c r="Q91" s="2034" t="s">
        <v>929</v>
      </c>
      <c r="R91" s="2035"/>
      <c r="S91" s="2035"/>
      <c r="T91" s="2035"/>
      <c r="U91" s="2035"/>
      <c r="V91" s="2035"/>
      <c r="W91" s="2035"/>
      <c r="X91" s="2035"/>
      <c r="Y91" s="2035"/>
      <c r="Z91" s="2035"/>
      <c r="AA91" s="2035"/>
      <c r="AB91" s="632"/>
      <c r="AC91" s="973"/>
      <c r="AD91" s="1279"/>
      <c r="AE91" s="1279"/>
      <c r="AF91" s="1279"/>
      <c r="AG91" s="1279"/>
      <c r="AH91" s="1279"/>
      <c r="AI91" s="1279"/>
      <c r="AJ91" s="1279"/>
      <c r="AK91" s="1279"/>
    </row>
    <row r="92" spans="1:37" x14ac:dyDescent="0.35">
      <c r="A92" s="641"/>
      <c r="B92" s="642"/>
      <c r="C92" s="2049"/>
      <c r="D92" s="2050"/>
      <c r="E92" s="2050"/>
      <c r="F92" s="2050"/>
      <c r="G92" s="2051"/>
      <c r="H92" s="1080"/>
      <c r="I92" s="2054"/>
      <c r="J92" s="1083"/>
      <c r="K92" s="2062"/>
      <c r="L92" s="2063"/>
      <c r="M92" s="2063"/>
      <c r="N92" s="2063"/>
      <c r="O92" s="2063"/>
      <c r="P92" s="2064"/>
      <c r="Q92" s="2034" t="s">
        <v>940</v>
      </c>
      <c r="R92" s="2035"/>
      <c r="S92" s="2035"/>
      <c r="T92" s="2035"/>
      <c r="U92" s="2035"/>
      <c r="V92" s="2035"/>
      <c r="W92" s="2035"/>
      <c r="X92" s="2035"/>
      <c r="Y92" s="2035"/>
      <c r="Z92" s="2035"/>
      <c r="AA92" s="2035"/>
      <c r="AB92" s="632"/>
      <c r="AC92" s="973"/>
      <c r="AD92" s="1279"/>
      <c r="AE92" s="1279"/>
      <c r="AF92" s="1279"/>
      <c r="AG92" s="1279"/>
      <c r="AH92" s="1279"/>
      <c r="AI92" s="1279"/>
      <c r="AJ92" s="1279"/>
      <c r="AK92" s="1279"/>
    </row>
    <row r="93" spans="1:37" x14ac:dyDescent="0.35">
      <c r="A93" s="410"/>
      <c r="B93" s="384"/>
      <c r="C93" s="2022" t="s">
        <v>316</v>
      </c>
      <c r="D93" s="2023"/>
      <c r="E93" s="2023"/>
      <c r="F93" s="2023"/>
      <c r="G93" s="2024"/>
      <c r="H93" s="109">
        <v>26.14</v>
      </c>
      <c r="I93" s="110">
        <v>30.15</v>
      </c>
      <c r="J93" s="431">
        <v>0.87</v>
      </c>
      <c r="K93" s="2025">
        <v>0.41920000000000002</v>
      </c>
      <c r="L93" s="2026"/>
      <c r="M93" s="2026"/>
      <c r="N93" s="2026"/>
      <c r="O93" s="2026"/>
      <c r="P93" s="2027"/>
      <c r="Q93" s="2034"/>
      <c r="R93" s="2035"/>
      <c r="S93" s="2035"/>
      <c r="T93" s="2035"/>
      <c r="U93" s="2035"/>
      <c r="V93" s="2035"/>
      <c r="W93" s="2035"/>
      <c r="X93" s="2035"/>
      <c r="Y93" s="2035"/>
      <c r="Z93" s="2035"/>
      <c r="AA93" s="2035"/>
      <c r="AB93" s="385"/>
      <c r="AC93" s="410"/>
      <c r="AD93" s="410"/>
      <c r="AE93" s="1279"/>
      <c r="AF93" s="1279"/>
      <c r="AG93" s="410"/>
      <c r="AH93" s="410"/>
      <c r="AI93" s="1279"/>
      <c r="AJ93" s="1279"/>
      <c r="AK93" s="410"/>
    </row>
    <row r="94" spans="1:37" ht="25" customHeight="1" thickBot="1" x14ac:dyDescent="0.4">
      <c r="A94" s="410"/>
      <c r="B94" s="384"/>
      <c r="C94" s="2022" t="s">
        <v>317</v>
      </c>
      <c r="D94" s="2023"/>
      <c r="E94" s="2023"/>
      <c r="F94" s="2023"/>
      <c r="G94" s="2024"/>
      <c r="H94" s="109">
        <v>15.26</v>
      </c>
      <c r="I94" s="110">
        <v>19.75</v>
      </c>
      <c r="J94" s="431">
        <v>0.77</v>
      </c>
      <c r="K94" s="2025">
        <v>0.50349999999999995</v>
      </c>
      <c r="L94" s="2026"/>
      <c r="M94" s="2026"/>
      <c r="N94" s="2026"/>
      <c r="O94" s="2026"/>
      <c r="P94" s="2027"/>
      <c r="Q94" s="2036" t="s">
        <v>1234</v>
      </c>
      <c r="R94" s="2037"/>
      <c r="S94" s="2037"/>
      <c r="T94" s="2037"/>
      <c r="U94" s="2037"/>
      <c r="V94" s="2037"/>
      <c r="W94" s="2037"/>
      <c r="X94" s="2037"/>
      <c r="Y94" s="2037"/>
      <c r="Z94" s="2037"/>
      <c r="AA94" s="2037"/>
      <c r="AB94" s="385"/>
      <c r="AC94" s="410"/>
      <c r="AD94" s="410"/>
      <c r="AE94" s="1279"/>
      <c r="AF94" s="1279"/>
      <c r="AG94" s="410"/>
      <c r="AH94" s="410"/>
      <c r="AI94" s="1279"/>
      <c r="AJ94" s="1279"/>
      <c r="AK94" s="410"/>
    </row>
    <row r="95" spans="1:37" x14ac:dyDescent="0.35">
      <c r="A95" s="410"/>
      <c r="B95" s="384"/>
      <c r="C95" s="2022" t="s">
        <v>318</v>
      </c>
      <c r="D95" s="2023"/>
      <c r="E95" s="2023"/>
      <c r="F95" s="2023"/>
      <c r="G95" s="2024"/>
      <c r="H95" s="109"/>
      <c r="I95" s="110"/>
      <c r="J95" s="405" t="e">
        <v>#DIV/0!</v>
      </c>
      <c r="K95" s="2025">
        <v>0.50349999999999995</v>
      </c>
      <c r="L95" s="2026"/>
      <c r="M95" s="2026"/>
      <c r="N95" s="2026"/>
      <c r="O95" s="2026"/>
      <c r="P95" s="2027"/>
      <c r="Q95" s="2103"/>
      <c r="R95" s="2104"/>
      <c r="S95" s="2104"/>
      <c r="T95" s="2104"/>
      <c r="U95" s="2104"/>
      <c r="V95" s="2104"/>
      <c r="W95" s="2104"/>
      <c r="X95" s="2104"/>
      <c r="Y95" s="2104"/>
      <c r="Z95" s="2104"/>
      <c r="AA95" s="2104"/>
      <c r="AB95" s="385"/>
      <c r="AC95" s="410"/>
      <c r="AD95" s="410"/>
      <c r="AE95" s="1279"/>
      <c r="AF95" s="1279"/>
      <c r="AG95" s="410"/>
      <c r="AH95" s="410"/>
      <c r="AI95" s="1279"/>
      <c r="AJ95" s="1279"/>
      <c r="AK95" s="410"/>
    </row>
    <row r="96" spans="1:37" x14ac:dyDescent="0.35">
      <c r="A96" s="410"/>
      <c r="B96" s="384"/>
      <c r="C96" s="2022" t="s">
        <v>319</v>
      </c>
      <c r="D96" s="2023"/>
      <c r="E96" s="2023"/>
      <c r="F96" s="2023"/>
      <c r="G96" s="2024"/>
      <c r="H96" s="109"/>
      <c r="I96" s="110"/>
      <c r="J96" s="405" t="e">
        <v>#DIV/0!</v>
      </c>
      <c r="K96" s="2025">
        <v>0.50349999999999995</v>
      </c>
      <c r="L96" s="2026"/>
      <c r="M96" s="2026"/>
      <c r="N96" s="2026"/>
      <c r="O96" s="2026"/>
      <c r="P96" s="2027"/>
      <c r="Q96" s="2034"/>
      <c r="R96" s="2035"/>
      <c r="S96" s="2035"/>
      <c r="T96" s="2035"/>
      <c r="U96" s="2035"/>
      <c r="V96" s="2035"/>
      <c r="W96" s="2035"/>
      <c r="X96" s="2035"/>
      <c r="Y96" s="2035"/>
      <c r="Z96" s="2035"/>
      <c r="AA96" s="2035"/>
      <c r="AB96" s="385"/>
      <c r="AC96" s="410"/>
      <c r="AD96" s="410"/>
      <c r="AE96" s="1279"/>
      <c r="AF96" s="1279"/>
      <c r="AG96" s="410"/>
      <c r="AH96" s="410"/>
      <c r="AI96" s="1279"/>
      <c r="AJ96" s="1279"/>
      <c r="AK96" s="410"/>
    </row>
    <row r="97" spans="1:37" ht="15" thickBot="1" x14ac:dyDescent="0.4">
      <c r="A97" s="410"/>
      <c r="B97" s="384"/>
      <c r="C97" s="2028" t="s">
        <v>320</v>
      </c>
      <c r="D97" s="2029"/>
      <c r="E97" s="2029"/>
      <c r="F97" s="2029"/>
      <c r="G97" s="2030"/>
      <c r="H97" s="109"/>
      <c r="I97" s="110"/>
      <c r="J97" s="405" t="e">
        <v>#DIV/0!</v>
      </c>
      <c r="K97" s="2031">
        <v>0.50349999999999995</v>
      </c>
      <c r="L97" s="2032"/>
      <c r="M97" s="2032"/>
      <c r="N97" s="2032"/>
      <c r="O97" s="2032"/>
      <c r="P97" s="2033"/>
      <c r="Q97" s="2036"/>
      <c r="R97" s="2037"/>
      <c r="S97" s="2037"/>
      <c r="T97" s="2037"/>
      <c r="U97" s="2037"/>
      <c r="V97" s="2037"/>
      <c r="W97" s="2037"/>
      <c r="X97" s="2037"/>
      <c r="Y97" s="2037"/>
      <c r="Z97" s="2037"/>
      <c r="AA97" s="2037"/>
      <c r="AB97" s="385"/>
      <c r="AC97" s="410"/>
      <c r="AD97" s="410"/>
      <c r="AE97" s="1279"/>
      <c r="AF97" s="1279"/>
      <c r="AG97" s="410"/>
      <c r="AH97" s="410"/>
      <c r="AI97" s="1279"/>
      <c r="AJ97" s="1279"/>
      <c r="AK97" s="410"/>
    </row>
    <row r="98" spans="1:37" ht="15" thickBot="1" x14ac:dyDescent="0.4">
      <c r="A98" s="410"/>
      <c r="B98" s="384"/>
      <c r="C98" s="2105" t="s">
        <v>47</v>
      </c>
      <c r="D98" s="2106"/>
      <c r="E98" s="2106"/>
      <c r="F98" s="2106"/>
      <c r="G98" s="2107"/>
      <c r="H98" s="268">
        <v>91.14</v>
      </c>
      <c r="I98" s="268">
        <v>99.33</v>
      </c>
      <c r="J98" s="105"/>
      <c r="K98" s="1070"/>
      <c r="L98" s="1071"/>
      <c r="M98" s="1071"/>
      <c r="N98" s="1071"/>
      <c r="O98" s="1071"/>
      <c r="P98" s="1071"/>
      <c r="Q98" s="1071"/>
      <c r="R98" s="1071"/>
      <c r="S98" s="1071"/>
      <c r="T98" s="1071"/>
      <c r="U98" s="1071"/>
      <c r="V98" s="1071"/>
      <c r="W98" s="1071"/>
      <c r="X98" s="1071"/>
      <c r="Y98" s="1071"/>
      <c r="Z98" s="1071"/>
      <c r="AA98" s="1071"/>
      <c r="AB98" s="385"/>
      <c r="AC98" s="410"/>
      <c r="AD98" s="410"/>
      <c r="AE98" s="1279"/>
      <c r="AF98" s="1279"/>
      <c r="AG98" s="410"/>
      <c r="AH98" s="410"/>
      <c r="AI98" s="1279"/>
      <c r="AJ98" s="1279"/>
      <c r="AK98" s="410"/>
    </row>
    <row r="99" spans="1:37" ht="15.75" customHeight="1" thickBot="1" x14ac:dyDescent="0.4">
      <c r="A99" s="410"/>
      <c r="B99" s="384"/>
      <c r="C99" s="2018" t="s">
        <v>941</v>
      </c>
      <c r="D99" s="2019"/>
      <c r="E99" s="2019"/>
      <c r="F99" s="2019"/>
      <c r="G99" s="2019"/>
      <c r="H99" s="2020"/>
      <c r="I99" s="269">
        <v>181</v>
      </c>
      <c r="J99" s="406"/>
      <c r="K99" s="1070"/>
      <c r="L99" s="1071"/>
      <c r="M99" s="1071"/>
      <c r="N99" s="1071"/>
      <c r="O99" s="1071"/>
      <c r="P99" s="1071"/>
      <c r="Q99" s="407"/>
      <c r="R99" s="407"/>
      <c r="S99" s="407"/>
      <c r="T99" s="407"/>
      <c r="U99" s="407"/>
      <c r="V99" s="407"/>
      <c r="W99" s="407"/>
      <c r="X99" s="407"/>
      <c r="Y99" s="407"/>
      <c r="Z99" s="407"/>
      <c r="AA99" s="270"/>
      <c r="AB99" s="385"/>
      <c r="AC99" s="410"/>
      <c r="AD99" s="410"/>
      <c r="AE99" s="1279"/>
      <c r="AF99" s="1279"/>
      <c r="AG99" s="410"/>
      <c r="AH99" s="410"/>
      <c r="AI99" s="1279"/>
      <c r="AJ99" s="1279"/>
      <c r="AK99" s="410"/>
    </row>
    <row r="100" spans="1:37" ht="16.5" customHeight="1" thickBot="1" x14ac:dyDescent="0.4">
      <c r="A100" s="1975"/>
      <c r="B100" s="1975"/>
      <c r="C100" s="1975"/>
      <c r="D100" s="2021"/>
      <c r="E100" s="2021"/>
      <c r="F100" s="2021"/>
      <c r="G100" s="2021"/>
      <c r="H100" s="2021"/>
      <c r="I100" s="424"/>
      <c r="J100" s="424"/>
      <c r="K100" s="2021"/>
      <c r="L100" s="2021"/>
      <c r="M100" s="2021"/>
      <c r="N100" s="2021"/>
      <c r="O100" s="2021"/>
      <c r="P100" s="2021"/>
      <c r="Q100" s="2021"/>
      <c r="R100" s="2021"/>
      <c r="S100" s="2021"/>
      <c r="T100" s="424"/>
      <c r="U100" s="2021"/>
      <c r="V100" s="2021"/>
      <c r="W100" s="2021"/>
      <c r="X100" s="2021"/>
      <c r="Y100" s="2021"/>
      <c r="Z100" s="2021"/>
      <c r="AA100" s="424"/>
      <c r="AB100" s="1975"/>
      <c r="AC100" s="1975"/>
      <c r="AD100" s="424"/>
      <c r="AE100" s="1975"/>
      <c r="AF100" s="1975"/>
      <c r="AG100" s="424"/>
      <c r="AH100" s="424"/>
      <c r="AI100" s="1975"/>
      <c r="AJ100" s="1975"/>
      <c r="AK100" s="424"/>
    </row>
    <row r="101" spans="1:37" ht="15" customHeight="1" x14ac:dyDescent="0.35">
      <c r="A101" s="410"/>
      <c r="B101" s="384"/>
      <c r="C101" s="1072" t="s">
        <v>48</v>
      </c>
      <c r="D101" s="1073"/>
      <c r="E101" s="1073"/>
      <c r="F101" s="1073"/>
      <c r="G101" s="1073"/>
      <c r="H101" s="1073"/>
      <c r="I101" s="1073"/>
      <c r="J101" s="1073"/>
      <c r="K101" s="1073"/>
      <c r="L101" s="1073"/>
      <c r="M101" s="1073"/>
      <c r="N101" s="1073"/>
      <c r="O101" s="1073"/>
      <c r="P101" s="1073"/>
      <c r="Q101" s="1073"/>
      <c r="R101" s="1073"/>
      <c r="S101" s="1073"/>
      <c r="T101" s="1073"/>
      <c r="U101" s="1073"/>
      <c r="V101" s="1073"/>
      <c r="W101" s="1073"/>
      <c r="X101" s="1073"/>
      <c r="Y101" s="1073"/>
      <c r="Z101" s="1073"/>
      <c r="AA101" s="1073"/>
      <c r="AB101" s="385"/>
      <c r="AC101" s="410"/>
      <c r="AD101" s="410"/>
      <c r="AE101" s="1279"/>
      <c r="AF101" s="1279"/>
      <c r="AG101" s="410"/>
      <c r="AH101" s="410"/>
      <c r="AI101" s="1279"/>
      <c r="AJ101" s="1279"/>
      <c r="AK101" s="410"/>
    </row>
    <row r="102" spans="1:37" ht="16" customHeight="1" x14ac:dyDescent="0.35">
      <c r="A102" s="393"/>
      <c r="B102" s="33"/>
      <c r="C102" s="1209"/>
      <c r="D102" s="2108"/>
      <c r="E102" s="2108"/>
      <c r="F102" s="2108"/>
      <c r="G102" s="2108"/>
      <c r="H102" s="2108"/>
      <c r="I102" s="2108"/>
      <c r="J102" s="2108"/>
      <c r="K102" s="2108"/>
      <c r="L102" s="2108"/>
      <c r="M102" s="2108"/>
      <c r="N102" s="2108"/>
      <c r="O102" s="2108"/>
      <c r="P102" s="2108"/>
      <c r="Q102" s="2108"/>
      <c r="R102" s="2108"/>
      <c r="S102" s="2108"/>
      <c r="T102" s="2108"/>
      <c r="U102" s="2108"/>
      <c r="V102" s="2108"/>
      <c r="W102" s="2108"/>
      <c r="X102" s="2108"/>
      <c r="Y102" s="2108"/>
      <c r="Z102" s="2108"/>
      <c r="AA102" s="2108"/>
      <c r="AB102" s="385"/>
      <c r="AC102" s="393"/>
      <c r="AD102" s="393"/>
      <c r="AE102" s="393"/>
      <c r="AF102" s="393"/>
      <c r="AG102" s="393"/>
      <c r="AH102" s="393"/>
      <c r="AI102" s="393"/>
      <c r="AJ102" s="393"/>
      <c r="AK102" s="393"/>
    </row>
    <row r="103" spans="1:37" ht="14.5" customHeight="1" x14ac:dyDescent="0.35">
      <c r="A103" s="393"/>
      <c r="B103" s="33"/>
      <c r="C103" s="885"/>
      <c r="D103" s="886"/>
      <c r="E103" s="886"/>
      <c r="F103" s="886"/>
      <c r="G103" s="886"/>
      <c r="H103" s="886"/>
      <c r="I103" s="886"/>
      <c r="J103" s="886"/>
      <c r="K103" s="886"/>
      <c r="L103" s="886"/>
      <c r="M103" s="886"/>
      <c r="N103" s="886"/>
      <c r="O103" s="886"/>
      <c r="P103" s="886"/>
      <c r="Q103" s="886"/>
      <c r="R103" s="886"/>
      <c r="S103" s="886"/>
      <c r="T103" s="886"/>
      <c r="U103" s="886"/>
      <c r="V103" s="886"/>
      <c r="W103" s="886"/>
      <c r="X103" s="886"/>
      <c r="Y103" s="886"/>
      <c r="Z103" s="886"/>
      <c r="AA103" s="886"/>
      <c r="AB103" s="385"/>
      <c r="AC103" s="393"/>
      <c r="AD103" s="393"/>
      <c r="AE103" s="393"/>
      <c r="AF103" s="393"/>
      <c r="AG103" s="393"/>
      <c r="AH103" s="393"/>
      <c r="AI103" s="393"/>
      <c r="AJ103" s="393"/>
      <c r="AK103" s="393"/>
    </row>
    <row r="104" spans="1:37" ht="14.5" customHeight="1" x14ac:dyDescent="0.35">
      <c r="A104" s="393"/>
      <c r="B104" s="33"/>
      <c r="C104" s="885"/>
      <c r="D104" s="886"/>
      <c r="E104" s="886"/>
      <c r="F104" s="886"/>
      <c r="G104" s="886"/>
      <c r="H104" s="886"/>
      <c r="I104" s="886"/>
      <c r="J104" s="886"/>
      <c r="K104" s="886"/>
      <c r="L104" s="886"/>
      <c r="M104" s="886"/>
      <c r="N104" s="886"/>
      <c r="O104" s="886"/>
      <c r="P104" s="886"/>
      <c r="Q104" s="886"/>
      <c r="R104" s="886"/>
      <c r="S104" s="886"/>
      <c r="T104" s="886"/>
      <c r="U104" s="886"/>
      <c r="V104" s="886"/>
      <c r="W104" s="886"/>
      <c r="X104" s="886"/>
      <c r="Y104" s="886"/>
      <c r="Z104" s="886"/>
      <c r="AA104" s="886"/>
      <c r="AB104" s="385"/>
      <c r="AC104" s="393"/>
      <c r="AD104" s="393"/>
      <c r="AE104" s="393"/>
      <c r="AF104" s="393"/>
      <c r="AG104" s="393"/>
      <c r="AH104" s="393"/>
      <c r="AI104" s="393"/>
      <c r="AJ104" s="393"/>
      <c r="AK104" s="393"/>
    </row>
    <row r="105" spans="1:37" ht="14.5" customHeight="1" x14ac:dyDescent="0.35">
      <c r="A105" s="393"/>
      <c r="B105" s="33"/>
      <c r="C105" s="885"/>
      <c r="D105" s="886"/>
      <c r="E105" s="886"/>
      <c r="F105" s="886"/>
      <c r="G105" s="886"/>
      <c r="H105" s="886"/>
      <c r="I105" s="886"/>
      <c r="J105" s="886"/>
      <c r="K105" s="886"/>
      <c r="L105" s="886"/>
      <c r="M105" s="886"/>
      <c r="N105" s="886"/>
      <c r="O105" s="886"/>
      <c r="P105" s="886"/>
      <c r="Q105" s="886"/>
      <c r="R105" s="886"/>
      <c r="S105" s="886"/>
      <c r="T105" s="886"/>
      <c r="U105" s="886"/>
      <c r="V105" s="886"/>
      <c r="W105" s="886"/>
      <c r="X105" s="886"/>
      <c r="Y105" s="886"/>
      <c r="Z105" s="886"/>
      <c r="AA105" s="886"/>
      <c r="AB105" s="385"/>
      <c r="AC105" s="393"/>
      <c r="AD105" s="393"/>
      <c r="AE105" s="393"/>
      <c r="AF105" s="393"/>
      <c r="AG105" s="393"/>
      <c r="AH105" s="393"/>
      <c r="AI105" s="393"/>
      <c r="AJ105" s="393"/>
      <c r="AK105" s="393"/>
    </row>
    <row r="106" spans="1:37" ht="14.5" customHeight="1" x14ac:dyDescent="0.35">
      <c r="A106" s="393"/>
      <c r="B106" s="33"/>
      <c r="C106" s="885"/>
      <c r="D106" s="886"/>
      <c r="E106" s="886"/>
      <c r="F106" s="886"/>
      <c r="G106" s="886"/>
      <c r="H106" s="886"/>
      <c r="I106" s="886"/>
      <c r="J106" s="886"/>
      <c r="K106" s="886"/>
      <c r="L106" s="886"/>
      <c r="M106" s="886"/>
      <c r="N106" s="886"/>
      <c r="O106" s="886"/>
      <c r="P106" s="886"/>
      <c r="Q106" s="886"/>
      <c r="R106" s="886"/>
      <c r="S106" s="886"/>
      <c r="T106" s="886"/>
      <c r="U106" s="886"/>
      <c r="V106" s="886"/>
      <c r="W106" s="886"/>
      <c r="X106" s="886"/>
      <c r="Y106" s="886"/>
      <c r="Z106" s="886"/>
      <c r="AA106" s="886"/>
      <c r="AB106" s="385"/>
      <c r="AC106" s="393"/>
      <c r="AD106" s="393"/>
      <c r="AE106" s="393"/>
      <c r="AF106" s="393"/>
      <c r="AG106" s="393"/>
      <c r="AH106" s="393"/>
      <c r="AI106" s="393"/>
      <c r="AJ106" s="393"/>
      <c r="AK106" s="393"/>
    </row>
    <row r="107" spans="1:37" ht="14.5" customHeight="1" x14ac:dyDescent="0.35">
      <c r="A107" s="393"/>
      <c r="B107" s="33"/>
      <c r="C107" s="885"/>
      <c r="D107" s="886"/>
      <c r="E107" s="886"/>
      <c r="F107" s="886"/>
      <c r="G107" s="886"/>
      <c r="H107" s="886"/>
      <c r="I107" s="886"/>
      <c r="J107" s="886"/>
      <c r="K107" s="886"/>
      <c r="L107" s="886"/>
      <c r="M107" s="886"/>
      <c r="N107" s="886"/>
      <c r="O107" s="886"/>
      <c r="P107" s="886"/>
      <c r="Q107" s="886"/>
      <c r="R107" s="886"/>
      <c r="S107" s="886"/>
      <c r="T107" s="886"/>
      <c r="U107" s="886"/>
      <c r="V107" s="886"/>
      <c r="W107" s="886"/>
      <c r="X107" s="886"/>
      <c r="Y107" s="886"/>
      <c r="Z107" s="886"/>
      <c r="AA107" s="886"/>
      <c r="AB107" s="385"/>
      <c r="AC107" s="393"/>
      <c r="AD107" s="393"/>
      <c r="AE107" s="393"/>
      <c r="AF107" s="393"/>
      <c r="AG107" s="393"/>
      <c r="AH107" s="393"/>
      <c r="AI107" s="393"/>
      <c r="AJ107" s="393"/>
      <c r="AK107" s="393"/>
    </row>
    <row r="108" spans="1:37" ht="14.5" customHeight="1" x14ac:dyDescent="0.35">
      <c r="A108" s="393"/>
      <c r="B108" s="33"/>
      <c r="C108" s="885"/>
      <c r="D108" s="886"/>
      <c r="E108" s="886"/>
      <c r="F108" s="886"/>
      <c r="G108" s="886"/>
      <c r="H108" s="886"/>
      <c r="I108" s="886"/>
      <c r="J108" s="886"/>
      <c r="K108" s="886"/>
      <c r="L108" s="886"/>
      <c r="M108" s="886"/>
      <c r="N108" s="886"/>
      <c r="O108" s="886"/>
      <c r="P108" s="886"/>
      <c r="Q108" s="886"/>
      <c r="R108" s="886"/>
      <c r="S108" s="886"/>
      <c r="T108" s="886"/>
      <c r="U108" s="886"/>
      <c r="V108" s="886"/>
      <c r="W108" s="886"/>
      <c r="X108" s="886"/>
      <c r="Y108" s="886"/>
      <c r="Z108" s="886"/>
      <c r="AA108" s="886"/>
      <c r="AB108" s="385"/>
      <c r="AC108" s="393"/>
      <c r="AD108" s="393"/>
      <c r="AE108" s="393"/>
      <c r="AF108" s="393"/>
      <c r="AG108" s="393"/>
      <c r="AH108" s="393"/>
      <c r="AI108" s="393"/>
      <c r="AJ108" s="393"/>
      <c r="AK108" s="393"/>
    </row>
    <row r="109" spans="1:37" ht="14.5" customHeight="1" x14ac:dyDescent="0.35">
      <c r="A109" s="393"/>
      <c r="B109" s="33"/>
      <c r="C109" s="885"/>
      <c r="D109" s="886"/>
      <c r="E109" s="886"/>
      <c r="F109" s="886"/>
      <c r="G109" s="886"/>
      <c r="H109" s="886"/>
      <c r="I109" s="886"/>
      <c r="J109" s="886"/>
      <c r="K109" s="886"/>
      <c r="L109" s="886"/>
      <c r="M109" s="886"/>
      <c r="N109" s="886"/>
      <c r="O109" s="886"/>
      <c r="P109" s="886"/>
      <c r="Q109" s="886"/>
      <c r="R109" s="886"/>
      <c r="S109" s="886"/>
      <c r="T109" s="886"/>
      <c r="U109" s="886"/>
      <c r="V109" s="886"/>
      <c r="W109" s="886"/>
      <c r="X109" s="886"/>
      <c r="Y109" s="886"/>
      <c r="Z109" s="886"/>
      <c r="AA109" s="886"/>
      <c r="AB109" s="385"/>
      <c r="AC109" s="393"/>
      <c r="AD109" s="393"/>
      <c r="AE109" s="393"/>
      <c r="AF109" s="393"/>
      <c r="AG109" s="393"/>
      <c r="AH109" s="393"/>
      <c r="AI109" s="393"/>
      <c r="AJ109" s="393"/>
      <c r="AK109" s="393"/>
    </row>
    <row r="110" spans="1:37" x14ac:dyDescent="0.35">
      <c r="A110" s="393"/>
      <c r="B110" s="33"/>
      <c r="C110" s="885"/>
      <c r="D110" s="886"/>
      <c r="E110" s="886"/>
      <c r="F110" s="886"/>
      <c r="G110" s="886"/>
      <c r="H110" s="886"/>
      <c r="I110" s="886"/>
      <c r="J110" s="886"/>
      <c r="K110" s="886"/>
      <c r="L110" s="886"/>
      <c r="M110" s="886"/>
      <c r="N110" s="886"/>
      <c r="O110" s="886"/>
      <c r="P110" s="886"/>
      <c r="Q110" s="886"/>
      <c r="R110" s="886"/>
      <c r="S110" s="886"/>
      <c r="T110" s="886"/>
      <c r="U110" s="886"/>
      <c r="V110" s="886"/>
      <c r="W110" s="886"/>
      <c r="X110" s="886"/>
      <c r="Y110" s="886"/>
      <c r="Z110" s="886"/>
      <c r="AA110" s="886"/>
      <c r="AB110" s="385"/>
      <c r="AC110" s="393"/>
      <c r="AD110" s="393"/>
      <c r="AE110" s="393"/>
      <c r="AF110" s="393"/>
      <c r="AG110" s="393"/>
      <c r="AH110" s="393"/>
      <c r="AI110" s="393"/>
      <c r="AJ110" s="393"/>
      <c r="AK110" s="393"/>
    </row>
    <row r="111" spans="1:37" ht="15" customHeight="1" x14ac:dyDescent="0.35">
      <c r="A111" s="393"/>
      <c r="B111" s="33"/>
      <c r="C111" s="885"/>
      <c r="D111" s="886"/>
      <c r="E111" s="886"/>
      <c r="F111" s="886"/>
      <c r="G111" s="886"/>
      <c r="H111" s="886"/>
      <c r="I111" s="886"/>
      <c r="J111" s="886"/>
      <c r="K111" s="886"/>
      <c r="L111" s="886"/>
      <c r="M111" s="886"/>
      <c r="N111" s="886"/>
      <c r="O111" s="886"/>
      <c r="P111" s="886"/>
      <c r="Q111" s="886"/>
      <c r="R111" s="886"/>
      <c r="S111" s="886"/>
      <c r="T111" s="886"/>
      <c r="U111" s="886"/>
      <c r="V111" s="886"/>
      <c r="W111" s="886"/>
      <c r="X111" s="886"/>
      <c r="Y111" s="886"/>
      <c r="Z111" s="886"/>
      <c r="AA111" s="886"/>
      <c r="AB111" s="385"/>
      <c r="AC111" s="393"/>
      <c r="AD111" s="393"/>
      <c r="AE111" s="393"/>
      <c r="AF111" s="393"/>
      <c r="AG111" s="393"/>
      <c r="AH111" s="393"/>
      <c r="AI111" s="393"/>
      <c r="AJ111" s="393"/>
      <c r="AK111" s="393"/>
    </row>
    <row r="112" spans="1:37" x14ac:dyDescent="0.35">
      <c r="A112" s="393"/>
      <c r="B112" s="33"/>
      <c r="C112" s="885"/>
      <c r="D112" s="886"/>
      <c r="E112" s="886"/>
      <c r="F112" s="886"/>
      <c r="G112" s="886"/>
      <c r="H112" s="886"/>
      <c r="I112" s="886"/>
      <c r="J112" s="886"/>
      <c r="K112" s="886"/>
      <c r="L112" s="886"/>
      <c r="M112" s="886"/>
      <c r="N112" s="886"/>
      <c r="O112" s="886"/>
      <c r="P112" s="886"/>
      <c r="Q112" s="886"/>
      <c r="R112" s="886"/>
      <c r="S112" s="886"/>
      <c r="T112" s="886"/>
      <c r="U112" s="886"/>
      <c r="V112" s="886"/>
      <c r="W112" s="886"/>
      <c r="X112" s="886"/>
      <c r="Y112" s="886"/>
      <c r="Z112" s="886"/>
      <c r="AA112" s="886"/>
      <c r="AB112" s="385"/>
      <c r="AC112" s="393"/>
      <c r="AD112" s="393"/>
      <c r="AE112" s="393"/>
      <c r="AF112" s="393"/>
      <c r="AG112" s="393"/>
      <c r="AH112" s="393"/>
      <c r="AI112" s="393"/>
      <c r="AJ112" s="393"/>
      <c r="AK112" s="393"/>
    </row>
    <row r="113" spans="1:37" ht="14.5" customHeight="1" x14ac:dyDescent="0.35">
      <c r="A113" s="393"/>
      <c r="B113" s="43"/>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45"/>
      <c r="AC113" s="393"/>
      <c r="AD113" s="393"/>
      <c r="AE113" s="393"/>
      <c r="AF113" s="393"/>
      <c r="AG113" s="393"/>
      <c r="AH113" s="393"/>
      <c r="AI113" s="393"/>
      <c r="AJ113" s="393"/>
      <c r="AK113" s="393"/>
    </row>
    <row r="114" spans="1:37" ht="15" thickBot="1" x14ac:dyDescent="0.4">
      <c r="A114" s="393"/>
      <c r="B114" s="46"/>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48"/>
      <c r="AC114" s="393"/>
      <c r="AD114" s="393"/>
      <c r="AE114" s="393"/>
      <c r="AF114" s="393"/>
      <c r="AG114" s="393"/>
      <c r="AH114" s="393"/>
      <c r="AI114" s="393"/>
      <c r="AJ114" s="393"/>
      <c r="AK114" s="393"/>
    </row>
    <row r="115" spans="1:37" ht="15" customHeight="1" x14ac:dyDescent="0.35">
      <c r="A115" s="393"/>
      <c r="B115" s="404"/>
      <c r="C115" s="2008" t="s">
        <v>41</v>
      </c>
      <c r="D115" s="2009"/>
      <c r="E115" s="2009"/>
      <c r="F115" s="2009"/>
      <c r="G115" s="2010"/>
      <c r="H115" s="2008" t="s">
        <v>49</v>
      </c>
      <c r="I115" s="2010"/>
      <c r="J115" s="2008" t="s">
        <v>49</v>
      </c>
      <c r="K115" s="2009"/>
      <c r="L115" s="2009"/>
      <c r="M115" s="2010"/>
      <c r="N115" s="2008" t="s">
        <v>50</v>
      </c>
      <c r="O115" s="2009"/>
      <c r="P115" s="2009"/>
      <c r="Q115" s="2009"/>
      <c r="R115" s="2009"/>
      <c r="S115" s="2009"/>
      <c r="T115" s="2009"/>
      <c r="U115" s="2009"/>
      <c r="V115" s="2014" t="s">
        <v>51</v>
      </c>
      <c r="W115" s="2014"/>
      <c r="X115" s="2014"/>
      <c r="Y115" s="2014"/>
      <c r="Z115" s="2014"/>
      <c r="AA115" s="2014"/>
      <c r="AB115" s="619"/>
      <c r="AC115" s="393"/>
      <c r="AD115" s="393"/>
      <c r="AE115" s="393"/>
      <c r="AF115" s="393"/>
      <c r="AG115" s="393"/>
      <c r="AH115" s="393"/>
      <c r="AI115" s="393"/>
      <c r="AJ115" s="393"/>
      <c r="AK115" s="393"/>
    </row>
    <row r="116" spans="1:37" ht="16" thickBot="1" x14ac:dyDescent="0.4">
      <c r="A116" s="393"/>
      <c r="B116" s="620"/>
      <c r="C116" s="2011"/>
      <c r="D116" s="2012"/>
      <c r="E116" s="2012"/>
      <c r="F116" s="2012"/>
      <c r="G116" s="2013"/>
      <c r="H116" s="2011" t="s">
        <v>81</v>
      </c>
      <c r="I116" s="2013"/>
      <c r="J116" s="2011" t="s">
        <v>53</v>
      </c>
      <c r="K116" s="2012"/>
      <c r="L116" s="2012"/>
      <c r="M116" s="2013"/>
      <c r="N116" s="2011"/>
      <c r="O116" s="2012"/>
      <c r="P116" s="2012"/>
      <c r="Q116" s="2012"/>
      <c r="R116" s="2012"/>
      <c r="S116" s="2012"/>
      <c r="T116" s="2012"/>
      <c r="U116" s="2012"/>
      <c r="V116" s="2015"/>
      <c r="W116" s="2015"/>
      <c r="X116" s="2015"/>
      <c r="Y116" s="2015"/>
      <c r="Z116" s="2015"/>
      <c r="AA116" s="2015"/>
      <c r="AB116" s="619"/>
      <c r="AC116" s="393"/>
      <c r="AD116" s="393"/>
      <c r="AE116" s="393"/>
      <c r="AF116" s="393"/>
      <c r="AG116" s="393"/>
      <c r="AH116" s="393"/>
      <c r="AI116" s="393"/>
      <c r="AJ116" s="393"/>
      <c r="AK116" s="393"/>
    </row>
    <row r="117" spans="1:37" x14ac:dyDescent="0.35">
      <c r="A117" s="393"/>
      <c r="B117" s="404"/>
      <c r="C117" s="2098" t="s">
        <v>308</v>
      </c>
      <c r="D117" s="2094"/>
      <c r="E117" s="2094"/>
      <c r="F117" s="2094"/>
      <c r="G117" s="2093"/>
      <c r="H117" s="2092">
        <v>15.83</v>
      </c>
      <c r="I117" s="2093"/>
      <c r="J117" s="2092">
        <v>23.94</v>
      </c>
      <c r="K117" s="2094"/>
      <c r="L117" s="2094"/>
      <c r="M117" s="2093"/>
      <c r="N117" s="2095">
        <v>1.5123</v>
      </c>
      <c r="O117" s="2096"/>
      <c r="P117" s="2096"/>
      <c r="Q117" s="2096"/>
      <c r="R117" s="2096"/>
      <c r="S117" s="2096"/>
      <c r="T117" s="2096"/>
      <c r="U117" s="2097"/>
      <c r="V117" s="1997" t="s">
        <v>942</v>
      </c>
      <c r="W117" s="1998"/>
      <c r="X117" s="1998"/>
      <c r="Y117" s="1998"/>
      <c r="Z117" s="1998"/>
      <c r="AA117" s="1998"/>
      <c r="AB117" s="394"/>
      <c r="AC117" s="393"/>
      <c r="AD117" s="393"/>
      <c r="AE117" s="393"/>
      <c r="AF117" s="393"/>
      <c r="AG117" s="393"/>
      <c r="AH117" s="393"/>
      <c r="AI117" s="393"/>
      <c r="AJ117" s="393"/>
      <c r="AK117" s="393"/>
    </row>
    <row r="118" spans="1:37" x14ac:dyDescent="0.35">
      <c r="A118" s="393"/>
      <c r="B118" s="404"/>
      <c r="C118" s="1990" t="s">
        <v>321</v>
      </c>
      <c r="D118" s="1991"/>
      <c r="E118" s="1991"/>
      <c r="F118" s="1991"/>
      <c r="G118" s="1992"/>
      <c r="H118" s="1993">
        <v>20.96</v>
      </c>
      <c r="I118" s="1992"/>
      <c r="J118" s="1993">
        <v>24.64</v>
      </c>
      <c r="K118" s="1991"/>
      <c r="L118" s="1991"/>
      <c r="M118" s="1992"/>
      <c r="N118" s="1994">
        <v>1.1756</v>
      </c>
      <c r="O118" s="1995"/>
      <c r="P118" s="1995"/>
      <c r="Q118" s="1995"/>
      <c r="R118" s="1995"/>
      <c r="S118" s="1995"/>
      <c r="T118" s="1995"/>
      <c r="U118" s="1996"/>
      <c r="V118" s="1999"/>
      <c r="W118" s="2000"/>
      <c r="X118" s="2000"/>
      <c r="Y118" s="2000"/>
      <c r="Z118" s="2000"/>
      <c r="AA118" s="2000"/>
      <c r="AB118" s="394"/>
      <c r="AC118" s="393"/>
      <c r="AD118" s="393"/>
      <c r="AE118" s="393"/>
      <c r="AF118" s="393"/>
      <c r="AG118" s="393"/>
      <c r="AH118" s="393"/>
      <c r="AI118" s="393"/>
      <c r="AJ118" s="393"/>
      <c r="AK118" s="393"/>
    </row>
    <row r="119" spans="1:37" ht="15" customHeight="1" x14ac:dyDescent="0.35">
      <c r="A119" s="393"/>
      <c r="B119" s="404"/>
      <c r="C119" s="1990" t="s">
        <v>311</v>
      </c>
      <c r="D119" s="1991"/>
      <c r="E119" s="1991"/>
      <c r="F119" s="1991"/>
      <c r="G119" s="1992"/>
      <c r="H119" s="1993">
        <v>16.73</v>
      </c>
      <c r="I119" s="1992"/>
      <c r="J119" s="1993">
        <v>35.82</v>
      </c>
      <c r="K119" s="1991"/>
      <c r="L119" s="1991"/>
      <c r="M119" s="1992"/>
      <c r="N119" s="1994">
        <v>2.1410999999999998</v>
      </c>
      <c r="O119" s="1995"/>
      <c r="P119" s="1995"/>
      <c r="Q119" s="1995"/>
      <c r="R119" s="1995"/>
      <c r="S119" s="1995"/>
      <c r="T119" s="1995"/>
      <c r="U119" s="1996"/>
      <c r="V119" s="1999"/>
      <c r="W119" s="2000"/>
      <c r="X119" s="2000"/>
      <c r="Y119" s="2000"/>
      <c r="Z119" s="2000"/>
      <c r="AA119" s="2000"/>
      <c r="AB119" s="394"/>
      <c r="AC119" s="393"/>
      <c r="AD119" s="393"/>
      <c r="AE119" s="393"/>
      <c r="AF119" s="393"/>
      <c r="AG119" s="393"/>
      <c r="AH119" s="393"/>
      <c r="AI119" s="393"/>
      <c r="AJ119" s="393"/>
      <c r="AK119" s="393"/>
    </row>
    <row r="120" spans="1:37" ht="15" thickBot="1" x14ac:dyDescent="0.4">
      <c r="A120" s="393"/>
      <c r="B120" s="404"/>
      <c r="C120" s="1990" t="s">
        <v>322</v>
      </c>
      <c r="D120" s="1991"/>
      <c r="E120" s="1991"/>
      <c r="F120" s="1991"/>
      <c r="G120" s="1992"/>
      <c r="H120" s="1993">
        <v>53.52</v>
      </c>
      <c r="I120" s="1992"/>
      <c r="J120" s="1993">
        <v>84.4</v>
      </c>
      <c r="K120" s="1991"/>
      <c r="L120" s="1991"/>
      <c r="M120" s="1992"/>
      <c r="N120" s="1994">
        <v>1.577</v>
      </c>
      <c r="O120" s="1995"/>
      <c r="P120" s="1995"/>
      <c r="Q120" s="1995"/>
      <c r="R120" s="1995"/>
      <c r="S120" s="1995"/>
      <c r="T120" s="1995"/>
      <c r="U120" s="1996"/>
      <c r="V120" s="2016"/>
      <c r="W120" s="2017"/>
      <c r="X120" s="2017"/>
      <c r="Y120" s="2017"/>
      <c r="Z120" s="2017"/>
      <c r="AA120" s="2017"/>
      <c r="AB120" s="394"/>
      <c r="AC120" s="393"/>
      <c r="AD120" s="393"/>
      <c r="AE120" s="393"/>
      <c r="AF120" s="393"/>
      <c r="AG120" s="393"/>
      <c r="AH120" s="393"/>
      <c r="AI120" s="393"/>
      <c r="AJ120" s="393"/>
      <c r="AK120" s="393"/>
    </row>
    <row r="121" spans="1:37" x14ac:dyDescent="0.35">
      <c r="A121" s="393"/>
      <c r="B121" s="404"/>
      <c r="C121" s="1990" t="s">
        <v>312</v>
      </c>
      <c r="D121" s="1991"/>
      <c r="E121" s="1991"/>
      <c r="F121" s="1991"/>
      <c r="G121" s="1992"/>
      <c r="H121" s="1993">
        <v>27.13</v>
      </c>
      <c r="I121" s="1992"/>
      <c r="J121" s="1993">
        <v>23.7</v>
      </c>
      <c r="K121" s="1991"/>
      <c r="L121" s="1991"/>
      <c r="M121" s="1992"/>
      <c r="N121" s="1994">
        <v>0.87360000000000004</v>
      </c>
      <c r="O121" s="1995"/>
      <c r="P121" s="1995"/>
      <c r="Q121" s="1995"/>
      <c r="R121" s="1995"/>
      <c r="S121" s="1995"/>
      <c r="T121" s="1995"/>
      <c r="U121" s="1996"/>
      <c r="V121" s="1997" t="s">
        <v>943</v>
      </c>
      <c r="W121" s="1998"/>
      <c r="X121" s="1998"/>
      <c r="Y121" s="1998"/>
      <c r="Z121" s="1998"/>
      <c r="AA121" s="1998"/>
      <c r="AB121" s="394"/>
      <c r="AC121" s="393"/>
      <c r="AD121" s="393"/>
      <c r="AE121" s="393"/>
      <c r="AF121" s="393"/>
      <c r="AG121" s="393"/>
      <c r="AH121" s="393"/>
      <c r="AI121" s="393"/>
      <c r="AJ121" s="393"/>
      <c r="AK121" s="393"/>
    </row>
    <row r="122" spans="1:37" x14ac:dyDescent="0.35">
      <c r="A122" s="393"/>
      <c r="B122" s="404"/>
      <c r="C122" s="1990" t="s">
        <v>313</v>
      </c>
      <c r="D122" s="1991"/>
      <c r="E122" s="1991"/>
      <c r="F122" s="1991"/>
      <c r="G122" s="1992"/>
      <c r="H122" s="1993">
        <v>56.05</v>
      </c>
      <c r="I122" s="1992"/>
      <c r="J122" s="1993">
        <v>39.159999999999997</v>
      </c>
      <c r="K122" s="1991"/>
      <c r="L122" s="1991"/>
      <c r="M122" s="1992"/>
      <c r="N122" s="1994">
        <v>0.69869999999999999</v>
      </c>
      <c r="O122" s="1995"/>
      <c r="P122" s="1995"/>
      <c r="Q122" s="1995"/>
      <c r="R122" s="1995"/>
      <c r="S122" s="1995"/>
      <c r="T122" s="1995"/>
      <c r="U122" s="1996"/>
      <c r="V122" s="1999"/>
      <c r="W122" s="2000"/>
      <c r="X122" s="2000"/>
      <c r="Y122" s="2000"/>
      <c r="Z122" s="2000"/>
      <c r="AA122" s="2000"/>
      <c r="AB122" s="394"/>
      <c r="AC122" s="393"/>
      <c r="AD122" s="393"/>
      <c r="AE122" s="393"/>
      <c r="AF122" s="393"/>
      <c r="AG122" s="393"/>
      <c r="AH122" s="393"/>
      <c r="AI122" s="393"/>
      <c r="AJ122" s="393"/>
      <c r="AK122" s="393"/>
    </row>
    <row r="123" spans="1:37" x14ac:dyDescent="0.35">
      <c r="A123" s="393"/>
      <c r="B123" s="404"/>
      <c r="C123" s="1990" t="s">
        <v>314</v>
      </c>
      <c r="D123" s="1991"/>
      <c r="E123" s="1991"/>
      <c r="F123" s="1991"/>
      <c r="G123" s="1992"/>
      <c r="H123" s="1993">
        <v>59.92</v>
      </c>
      <c r="I123" s="1992"/>
      <c r="J123" s="1993">
        <v>22.48</v>
      </c>
      <c r="K123" s="1991"/>
      <c r="L123" s="1991"/>
      <c r="M123" s="1992"/>
      <c r="N123" s="1994">
        <v>0.37519999999999998</v>
      </c>
      <c r="O123" s="1995"/>
      <c r="P123" s="1995"/>
      <c r="Q123" s="1995"/>
      <c r="R123" s="1995"/>
      <c r="S123" s="1995"/>
      <c r="T123" s="1995"/>
      <c r="U123" s="1996"/>
      <c r="V123" s="1999"/>
      <c r="W123" s="2000"/>
      <c r="X123" s="2000"/>
      <c r="Y123" s="2000"/>
      <c r="Z123" s="2000"/>
      <c r="AA123" s="2000"/>
      <c r="AB123" s="394"/>
      <c r="AC123" s="393"/>
      <c r="AD123" s="393"/>
      <c r="AE123" s="393"/>
      <c r="AF123" s="393"/>
      <c r="AG123" s="393"/>
      <c r="AH123" s="393"/>
      <c r="AI123" s="393"/>
      <c r="AJ123" s="393"/>
      <c r="AK123" s="393"/>
    </row>
    <row r="124" spans="1:37" ht="15" thickBot="1" x14ac:dyDescent="0.4">
      <c r="A124" s="393"/>
      <c r="B124" s="404"/>
      <c r="C124" s="1990" t="s">
        <v>323</v>
      </c>
      <c r="D124" s="1991"/>
      <c r="E124" s="1991"/>
      <c r="F124" s="1991"/>
      <c r="G124" s="1992"/>
      <c r="H124" s="1993">
        <v>143.1</v>
      </c>
      <c r="I124" s="1992"/>
      <c r="J124" s="1993">
        <v>85.34</v>
      </c>
      <c r="K124" s="1991"/>
      <c r="L124" s="1991"/>
      <c r="M124" s="1992"/>
      <c r="N124" s="1994">
        <v>0.59640000000000004</v>
      </c>
      <c r="O124" s="1995"/>
      <c r="P124" s="1995"/>
      <c r="Q124" s="1995"/>
      <c r="R124" s="1995"/>
      <c r="S124" s="1995"/>
      <c r="T124" s="1995"/>
      <c r="U124" s="1996"/>
      <c r="V124" s="2016"/>
      <c r="W124" s="2017"/>
      <c r="X124" s="2017"/>
      <c r="Y124" s="2017"/>
      <c r="Z124" s="2017"/>
      <c r="AA124" s="2017"/>
      <c r="AB124" s="394"/>
      <c r="AC124" s="393"/>
      <c r="AD124" s="393"/>
      <c r="AE124" s="393"/>
      <c r="AF124" s="393"/>
      <c r="AG124" s="393"/>
      <c r="AH124" s="393"/>
      <c r="AI124" s="393"/>
      <c r="AJ124" s="393"/>
      <c r="AK124" s="393"/>
    </row>
    <row r="125" spans="1:37" x14ac:dyDescent="0.35">
      <c r="A125" s="393"/>
      <c r="B125" s="404"/>
      <c r="C125" s="1990" t="s">
        <v>315</v>
      </c>
      <c r="D125" s="1991"/>
      <c r="E125" s="1991"/>
      <c r="F125" s="1991"/>
      <c r="G125" s="1992"/>
      <c r="H125" s="1993">
        <v>40.840000000000003</v>
      </c>
      <c r="I125" s="1992"/>
      <c r="J125" s="1993">
        <v>27.26</v>
      </c>
      <c r="K125" s="1991"/>
      <c r="L125" s="1991"/>
      <c r="M125" s="1992"/>
      <c r="N125" s="1994">
        <v>0.66749999999999998</v>
      </c>
      <c r="O125" s="1995"/>
      <c r="P125" s="1995"/>
      <c r="Q125" s="1995"/>
      <c r="R125" s="1995"/>
      <c r="S125" s="1995"/>
      <c r="T125" s="1995"/>
      <c r="U125" s="1996"/>
      <c r="V125" s="1997" t="s">
        <v>1235</v>
      </c>
      <c r="W125" s="1998"/>
      <c r="X125" s="1998"/>
      <c r="Y125" s="1998"/>
      <c r="Z125" s="1998"/>
      <c r="AA125" s="1998"/>
      <c r="AB125" s="394"/>
      <c r="AC125" s="393"/>
      <c r="AD125" s="393"/>
      <c r="AE125" s="393"/>
      <c r="AF125" s="393"/>
      <c r="AG125" s="393"/>
      <c r="AH125" s="393"/>
      <c r="AI125" s="393"/>
      <c r="AJ125" s="393"/>
      <c r="AK125" s="393"/>
    </row>
    <row r="126" spans="1:37" x14ac:dyDescent="0.35">
      <c r="A126" s="393"/>
      <c r="B126" s="404"/>
      <c r="C126" s="1990" t="s">
        <v>316</v>
      </c>
      <c r="D126" s="1991"/>
      <c r="E126" s="1991"/>
      <c r="F126" s="1991"/>
      <c r="G126" s="1992"/>
      <c r="H126" s="1993">
        <v>44.05</v>
      </c>
      <c r="I126" s="1992"/>
      <c r="J126" s="1993">
        <v>26.14</v>
      </c>
      <c r="K126" s="1991"/>
      <c r="L126" s="1991"/>
      <c r="M126" s="1992"/>
      <c r="N126" s="1994">
        <v>0.59340000000000004</v>
      </c>
      <c r="O126" s="1995"/>
      <c r="P126" s="1995"/>
      <c r="Q126" s="1995"/>
      <c r="R126" s="1995"/>
      <c r="S126" s="1995"/>
      <c r="T126" s="1995"/>
      <c r="U126" s="1996"/>
      <c r="V126" s="1999"/>
      <c r="W126" s="2000"/>
      <c r="X126" s="2000"/>
      <c r="Y126" s="2000"/>
      <c r="Z126" s="2000"/>
      <c r="AA126" s="2000"/>
      <c r="AB126" s="394"/>
      <c r="AC126" s="393"/>
      <c r="AD126" s="393"/>
      <c r="AE126" s="393"/>
      <c r="AF126" s="393"/>
      <c r="AG126" s="393"/>
      <c r="AH126" s="393"/>
      <c r="AI126" s="393"/>
      <c r="AJ126" s="393"/>
      <c r="AK126" s="393"/>
    </row>
    <row r="127" spans="1:37" x14ac:dyDescent="0.35">
      <c r="A127" s="393"/>
      <c r="B127" s="404"/>
      <c r="C127" s="1990" t="s">
        <v>317</v>
      </c>
      <c r="D127" s="1991"/>
      <c r="E127" s="1991"/>
      <c r="F127" s="1991"/>
      <c r="G127" s="1992"/>
      <c r="H127" s="1993">
        <v>35.92</v>
      </c>
      <c r="I127" s="1992"/>
      <c r="J127" s="1993">
        <v>15.26</v>
      </c>
      <c r="K127" s="1991"/>
      <c r="L127" s="1991"/>
      <c r="M127" s="1992"/>
      <c r="N127" s="1994">
        <v>0.42480000000000001</v>
      </c>
      <c r="O127" s="1995"/>
      <c r="P127" s="1995"/>
      <c r="Q127" s="1995"/>
      <c r="R127" s="1995"/>
      <c r="S127" s="1995"/>
      <c r="T127" s="1995"/>
      <c r="U127" s="1996"/>
      <c r="V127" s="1999"/>
      <c r="W127" s="2000"/>
      <c r="X127" s="2000"/>
      <c r="Y127" s="2000"/>
      <c r="Z127" s="2000"/>
      <c r="AA127" s="2000"/>
      <c r="AB127" s="394"/>
      <c r="AC127" s="393"/>
      <c r="AD127" s="393"/>
      <c r="AE127" s="393"/>
      <c r="AF127" s="393"/>
      <c r="AG127" s="393"/>
      <c r="AH127" s="393"/>
      <c r="AI127" s="393"/>
      <c r="AJ127" s="393"/>
      <c r="AK127" s="393"/>
    </row>
    <row r="128" spans="1:37" ht="15" thickBot="1" x14ac:dyDescent="0.4">
      <c r="A128" s="393"/>
      <c r="B128" s="51"/>
      <c r="C128" s="1990" t="s">
        <v>324</v>
      </c>
      <c r="D128" s="1991"/>
      <c r="E128" s="1991"/>
      <c r="F128" s="1991"/>
      <c r="G128" s="1992"/>
      <c r="H128" s="1993">
        <v>120.81</v>
      </c>
      <c r="I128" s="1992"/>
      <c r="J128" s="1993">
        <v>68.66</v>
      </c>
      <c r="K128" s="1991"/>
      <c r="L128" s="1991"/>
      <c r="M128" s="1992"/>
      <c r="N128" s="1994">
        <v>0.56830000000000003</v>
      </c>
      <c r="O128" s="1995"/>
      <c r="P128" s="1995"/>
      <c r="Q128" s="1995"/>
      <c r="R128" s="1995"/>
      <c r="S128" s="1995"/>
      <c r="T128" s="1995"/>
      <c r="U128" s="1996"/>
      <c r="V128" s="2016"/>
      <c r="W128" s="2017"/>
      <c r="X128" s="2017"/>
      <c r="Y128" s="2017"/>
      <c r="Z128" s="2017"/>
      <c r="AA128" s="2017"/>
      <c r="AB128" s="396"/>
      <c r="AC128" s="393"/>
      <c r="AD128" s="393"/>
      <c r="AE128" s="393"/>
      <c r="AF128" s="393"/>
      <c r="AG128" s="393"/>
      <c r="AH128" s="393"/>
      <c r="AI128" s="393"/>
      <c r="AJ128" s="393"/>
      <c r="AK128" s="393"/>
    </row>
    <row r="129" spans="1:37" x14ac:dyDescent="0.35">
      <c r="A129" s="393"/>
      <c r="B129" s="404"/>
      <c r="C129" s="1990" t="s">
        <v>318</v>
      </c>
      <c r="D129" s="1991"/>
      <c r="E129" s="1991"/>
      <c r="F129" s="1991"/>
      <c r="G129" s="1992"/>
      <c r="H129" s="1993">
        <v>39.22</v>
      </c>
      <c r="I129" s="1992"/>
      <c r="J129" s="1993">
        <v>0</v>
      </c>
      <c r="K129" s="1991"/>
      <c r="L129" s="1991"/>
      <c r="M129" s="1992"/>
      <c r="N129" s="1994">
        <v>0</v>
      </c>
      <c r="O129" s="1995"/>
      <c r="P129" s="1995"/>
      <c r="Q129" s="1995"/>
      <c r="R129" s="1995"/>
      <c r="S129" s="1995"/>
      <c r="T129" s="1995"/>
      <c r="U129" s="1996"/>
      <c r="V129" s="1997"/>
      <c r="W129" s="1998"/>
      <c r="X129" s="1998"/>
      <c r="Y129" s="1998"/>
      <c r="Z129" s="1998"/>
      <c r="AA129" s="1998"/>
      <c r="AB129" s="394"/>
      <c r="AC129" s="393"/>
      <c r="AD129" s="393"/>
      <c r="AE129" s="393"/>
      <c r="AF129" s="393"/>
      <c r="AG129" s="393"/>
      <c r="AH129" s="393"/>
      <c r="AI129" s="393"/>
      <c r="AJ129" s="393"/>
      <c r="AK129" s="393"/>
    </row>
    <row r="130" spans="1:37" x14ac:dyDescent="0.35">
      <c r="A130" s="393"/>
      <c r="B130" s="404"/>
      <c r="C130" s="1990" t="s">
        <v>319</v>
      </c>
      <c r="D130" s="1991"/>
      <c r="E130" s="1991"/>
      <c r="F130" s="1991"/>
      <c r="G130" s="1992"/>
      <c r="H130" s="1993">
        <v>32.119999999999997</v>
      </c>
      <c r="I130" s="1992"/>
      <c r="J130" s="1993">
        <v>0</v>
      </c>
      <c r="K130" s="1991"/>
      <c r="L130" s="1991"/>
      <c r="M130" s="1992"/>
      <c r="N130" s="1994">
        <v>0</v>
      </c>
      <c r="O130" s="1995"/>
      <c r="P130" s="1995"/>
      <c r="Q130" s="1995"/>
      <c r="R130" s="1995"/>
      <c r="S130" s="1995"/>
      <c r="T130" s="1995"/>
      <c r="U130" s="1996"/>
      <c r="V130" s="1999"/>
      <c r="W130" s="2000"/>
      <c r="X130" s="2000"/>
      <c r="Y130" s="2000"/>
      <c r="Z130" s="2000"/>
      <c r="AA130" s="2000"/>
      <c r="AB130" s="394"/>
      <c r="AC130" s="393"/>
      <c r="AD130" s="393"/>
      <c r="AE130" s="393"/>
      <c r="AF130" s="393"/>
      <c r="AG130" s="393"/>
      <c r="AH130" s="393"/>
      <c r="AI130" s="393"/>
      <c r="AJ130" s="393"/>
      <c r="AK130" s="393"/>
    </row>
    <row r="131" spans="1:37" x14ac:dyDescent="0.35">
      <c r="A131" s="393"/>
      <c r="B131" s="404"/>
      <c r="C131" s="1990" t="s">
        <v>320</v>
      </c>
      <c r="D131" s="1991"/>
      <c r="E131" s="1991"/>
      <c r="F131" s="1991"/>
      <c r="G131" s="1992"/>
      <c r="H131" s="1993">
        <v>40.71</v>
      </c>
      <c r="I131" s="1992"/>
      <c r="J131" s="1993">
        <v>0</v>
      </c>
      <c r="K131" s="1991"/>
      <c r="L131" s="1991"/>
      <c r="M131" s="1992"/>
      <c r="N131" s="1994">
        <v>0</v>
      </c>
      <c r="O131" s="1995"/>
      <c r="P131" s="1995"/>
      <c r="Q131" s="1995"/>
      <c r="R131" s="1995"/>
      <c r="S131" s="1995"/>
      <c r="T131" s="1995"/>
      <c r="U131" s="1996"/>
      <c r="V131" s="1999"/>
      <c r="W131" s="2000"/>
      <c r="X131" s="2000"/>
      <c r="Y131" s="2000"/>
      <c r="Z131" s="2000"/>
      <c r="AA131" s="2000"/>
      <c r="AB131" s="394"/>
      <c r="AC131" s="393"/>
      <c r="AD131" s="393"/>
      <c r="AE131" s="393"/>
      <c r="AF131" s="393"/>
      <c r="AG131" s="393"/>
      <c r="AH131" s="393"/>
      <c r="AI131" s="393"/>
      <c r="AJ131" s="393"/>
      <c r="AK131" s="393"/>
    </row>
    <row r="132" spans="1:37" ht="15" thickBot="1" x14ac:dyDescent="0.4">
      <c r="A132" s="393"/>
      <c r="B132" s="51"/>
      <c r="C132" s="2001" t="s">
        <v>325</v>
      </c>
      <c r="D132" s="2002"/>
      <c r="E132" s="2002"/>
      <c r="F132" s="2002"/>
      <c r="G132" s="2003"/>
      <c r="H132" s="2004">
        <v>112.05</v>
      </c>
      <c r="I132" s="2003"/>
      <c r="J132" s="2004">
        <v>0</v>
      </c>
      <c r="K132" s="2002"/>
      <c r="L132" s="2002"/>
      <c r="M132" s="2003"/>
      <c r="N132" s="2005">
        <v>0</v>
      </c>
      <c r="O132" s="2006"/>
      <c r="P132" s="2006"/>
      <c r="Q132" s="2006"/>
      <c r="R132" s="2006"/>
      <c r="S132" s="2006"/>
      <c r="T132" s="2006"/>
      <c r="U132" s="2007"/>
      <c r="V132" s="1999"/>
      <c r="W132" s="2000"/>
      <c r="X132" s="2000"/>
      <c r="Y132" s="2000"/>
      <c r="Z132" s="2000"/>
      <c r="AA132" s="2000"/>
      <c r="AB132" s="396"/>
      <c r="AC132" s="393"/>
      <c r="AD132" s="393"/>
      <c r="AE132" s="393"/>
      <c r="AF132" s="393"/>
      <c r="AG132" s="393"/>
      <c r="AH132" s="393"/>
      <c r="AI132" s="393"/>
      <c r="AJ132" s="393"/>
      <c r="AK132" s="393"/>
    </row>
    <row r="133" spans="1:37" x14ac:dyDescent="0.35">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c r="AI133" s="393"/>
      <c r="AJ133" s="393"/>
      <c r="AK133" s="393"/>
    </row>
    <row r="134" spans="1:37" x14ac:dyDescent="0.35">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393"/>
    </row>
    <row r="135" spans="1:37" x14ac:dyDescent="0.35">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c r="AI135" s="393"/>
      <c r="AJ135" s="393"/>
      <c r="AK135" s="393"/>
    </row>
    <row r="136" spans="1:37" x14ac:dyDescent="0.35">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c r="AI136" s="393"/>
      <c r="AJ136" s="393"/>
      <c r="AK136" s="393"/>
    </row>
    <row r="137" spans="1:37" x14ac:dyDescent="0.35">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c r="AI137" s="393"/>
      <c r="AJ137" s="393"/>
      <c r="AK137" s="393"/>
    </row>
    <row r="138" spans="1:37" x14ac:dyDescent="0.35">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393"/>
    </row>
    <row r="139" spans="1:37" x14ac:dyDescent="0.35">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c r="AH139" s="393"/>
      <c r="AI139" s="393"/>
      <c r="AJ139" s="393"/>
      <c r="AK139" s="393"/>
    </row>
    <row r="140" spans="1:37" x14ac:dyDescent="0.35">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c r="AI140" s="393"/>
      <c r="AJ140" s="393"/>
      <c r="AK140" s="393"/>
    </row>
    <row r="141" spans="1:37" x14ac:dyDescent="0.35">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c r="AI141" s="393"/>
      <c r="AJ141" s="393"/>
      <c r="AK141" s="393"/>
    </row>
    <row r="142" spans="1:37" x14ac:dyDescent="0.35">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c r="AI142" s="393"/>
      <c r="AJ142" s="393"/>
      <c r="AK142" s="393"/>
    </row>
    <row r="143" spans="1:37" x14ac:dyDescent="0.35">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c r="AI143" s="393"/>
      <c r="AJ143" s="393"/>
      <c r="AK143" s="393"/>
    </row>
    <row r="144" spans="1:37" x14ac:dyDescent="0.35">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c r="AI144" s="393"/>
      <c r="AJ144" s="393"/>
      <c r="AK144" s="393"/>
    </row>
    <row r="145" spans="1:37" x14ac:dyDescent="0.35">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c r="AH145" s="393"/>
      <c r="AI145" s="393"/>
      <c r="AJ145" s="393"/>
      <c r="AK145" s="393"/>
    </row>
    <row r="146" spans="1:37" x14ac:dyDescent="0.35">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c r="AH146" s="393"/>
      <c r="AI146" s="393"/>
      <c r="AJ146" s="393"/>
      <c r="AK146" s="393"/>
    </row>
    <row r="147" spans="1:37" x14ac:dyDescent="0.35">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c r="AH147" s="393"/>
      <c r="AI147" s="393"/>
      <c r="AJ147" s="393"/>
      <c r="AK147" s="393"/>
    </row>
    <row r="148" spans="1:37" x14ac:dyDescent="0.35">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c r="AH148" s="393"/>
      <c r="AI148" s="393"/>
      <c r="AJ148" s="393"/>
      <c r="AK148" s="393"/>
    </row>
    <row r="149" spans="1:37" x14ac:dyDescent="0.35">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c r="AH149" s="393"/>
      <c r="AI149" s="393"/>
      <c r="AJ149" s="393"/>
      <c r="AK149" s="393"/>
    </row>
    <row r="150" spans="1:37" x14ac:dyDescent="0.35">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c r="AH150" s="393"/>
      <c r="AI150" s="393"/>
      <c r="AJ150" s="393"/>
      <c r="AK150" s="393"/>
    </row>
    <row r="151" spans="1:37" x14ac:dyDescent="0.35">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c r="AI151" s="393"/>
      <c r="AJ151" s="393"/>
      <c r="AK151" s="393"/>
    </row>
    <row r="152" spans="1:37" x14ac:dyDescent="0.35">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c r="AH152" s="393"/>
      <c r="AI152" s="393"/>
      <c r="AJ152" s="393"/>
      <c r="AK152" s="393"/>
    </row>
    <row r="153" spans="1:37" x14ac:dyDescent="0.35">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c r="AH153" s="393"/>
      <c r="AI153" s="393"/>
      <c r="AJ153" s="393"/>
      <c r="AK153" s="393"/>
    </row>
    <row r="154" spans="1:37" x14ac:dyDescent="0.35">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c r="AH154" s="393"/>
      <c r="AI154" s="393"/>
      <c r="AJ154" s="393"/>
      <c r="AK154" s="393"/>
    </row>
    <row r="155" spans="1:37" x14ac:dyDescent="0.35">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c r="AH155" s="393"/>
      <c r="AI155" s="393"/>
      <c r="AJ155" s="393"/>
      <c r="AK155" s="393"/>
    </row>
    <row r="156" spans="1:37" x14ac:dyDescent="0.35">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c r="AH156" s="393"/>
      <c r="AI156" s="393"/>
      <c r="AJ156" s="393"/>
      <c r="AK156" s="393"/>
    </row>
    <row r="157" spans="1:37" x14ac:dyDescent="0.35">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c r="AI157" s="393"/>
      <c r="AJ157" s="393"/>
      <c r="AK157" s="393"/>
    </row>
    <row r="158" spans="1:37" x14ac:dyDescent="0.35">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c r="AH158" s="393"/>
      <c r="AI158" s="393"/>
      <c r="AJ158" s="393"/>
      <c r="AK158" s="393"/>
    </row>
    <row r="159" spans="1:37" x14ac:dyDescent="0.35">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c r="AH159" s="393"/>
      <c r="AI159" s="393"/>
      <c r="AJ159" s="393"/>
      <c r="AK159" s="393"/>
    </row>
    <row r="160" spans="1:37" x14ac:dyDescent="0.35">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c r="AH160" s="393"/>
      <c r="AI160" s="393"/>
      <c r="AJ160" s="393"/>
      <c r="AK160" s="393"/>
    </row>
    <row r="161" spans="1:37" x14ac:dyDescent="0.35">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c r="AH161" s="393"/>
      <c r="AI161" s="393"/>
      <c r="AJ161" s="393"/>
      <c r="AK161" s="393"/>
    </row>
    <row r="162" spans="1:37" x14ac:dyDescent="0.35">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c r="AH162" s="393"/>
      <c r="AI162" s="393"/>
      <c r="AJ162" s="393"/>
      <c r="AK162" s="393"/>
    </row>
    <row r="163" spans="1:37" x14ac:dyDescent="0.35">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c r="AH163" s="393"/>
      <c r="AI163" s="393"/>
      <c r="AJ163" s="393"/>
      <c r="AK163" s="393"/>
    </row>
    <row r="164" spans="1:37" x14ac:dyDescent="0.35">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c r="AH164" s="393"/>
      <c r="AI164" s="393"/>
      <c r="AJ164" s="393"/>
      <c r="AK164" s="393"/>
    </row>
    <row r="165" spans="1:37" x14ac:dyDescent="0.35">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c r="AH165" s="393"/>
      <c r="AI165" s="393"/>
      <c r="AJ165" s="393"/>
      <c r="AK165" s="393"/>
    </row>
    <row r="166" spans="1:37" x14ac:dyDescent="0.35">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c r="AH166" s="393"/>
      <c r="AI166" s="393"/>
      <c r="AJ166" s="393"/>
      <c r="AK166" s="393"/>
    </row>
    <row r="167" spans="1:37" x14ac:dyDescent="0.35">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c r="AH167" s="393"/>
      <c r="AI167" s="393"/>
      <c r="AJ167" s="393"/>
      <c r="AK167" s="393"/>
    </row>
  </sheetData>
  <mergeCells count="328">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K36:AK47"/>
    <mergeCell ref="C34:AA34"/>
    <mergeCell ref="AE34:AF34"/>
    <mergeCell ref="AI34:AJ34"/>
    <mergeCell ref="C35:G35"/>
    <mergeCell ref="K35:P35"/>
    <mergeCell ref="Q35:AA35"/>
    <mergeCell ref="AE35:AF35"/>
    <mergeCell ref="AI35:AJ35"/>
    <mergeCell ref="AE49:AF49"/>
    <mergeCell ref="AI49:AJ49"/>
    <mergeCell ref="Q45:AA45"/>
    <mergeCell ref="Q36:AA36"/>
    <mergeCell ref="Q37:AA37"/>
    <mergeCell ref="Q38:AA38"/>
    <mergeCell ref="Q39:AA39"/>
    <mergeCell ref="Q40:AA40"/>
    <mergeCell ref="Q41:AA41"/>
    <mergeCell ref="Q42:AA42"/>
    <mergeCell ref="Q43:AA43"/>
    <mergeCell ref="Q44:AA44"/>
    <mergeCell ref="AB36:AB47"/>
    <mergeCell ref="AC36:AC47"/>
    <mergeCell ref="AD36:AD47"/>
    <mergeCell ref="AE36:AF47"/>
    <mergeCell ref="Q46:AA46"/>
    <mergeCell ref="AG36:AG47"/>
    <mergeCell ref="AH36:AH47"/>
    <mergeCell ref="AI36:AJ47"/>
    <mergeCell ref="AE48:AF48"/>
    <mergeCell ref="AI48:AJ48"/>
    <mergeCell ref="C64:G64"/>
    <mergeCell ref="K64:P64"/>
    <mergeCell ref="C65:G65"/>
    <mergeCell ref="Q56:AA56"/>
    <mergeCell ref="Q47:AA47"/>
    <mergeCell ref="Q48:AA48"/>
    <mergeCell ref="Q49:AA49"/>
    <mergeCell ref="Q50:AA50"/>
    <mergeCell ref="Q51:AA51"/>
    <mergeCell ref="Q52:AA52"/>
    <mergeCell ref="Q53:AA53"/>
    <mergeCell ref="Q54:AA54"/>
    <mergeCell ref="Q55:AA55"/>
    <mergeCell ref="Q57:AA57"/>
    <mergeCell ref="Q58:AA58"/>
    <mergeCell ref="Q59:AA59"/>
    <mergeCell ref="Q60:AA60"/>
    <mergeCell ref="Q61:AA61"/>
    <mergeCell ref="Q62:AA62"/>
    <mergeCell ref="Q63:AA63"/>
    <mergeCell ref="Q64:AA64"/>
    <mergeCell ref="Q65:AA65"/>
    <mergeCell ref="C49:G49"/>
    <mergeCell ref="AK67:AK79"/>
    <mergeCell ref="Q67:AA67"/>
    <mergeCell ref="Q68:AA68"/>
    <mergeCell ref="Q69:AA69"/>
    <mergeCell ref="Q70:AA70"/>
    <mergeCell ref="AB50:AB63"/>
    <mergeCell ref="AC50:AC63"/>
    <mergeCell ref="AD50:AD63"/>
    <mergeCell ref="AE50:AF63"/>
    <mergeCell ref="AG50:AG63"/>
    <mergeCell ref="AH50:AH63"/>
    <mergeCell ref="AI50:AJ63"/>
    <mergeCell ref="AK50:AK63"/>
    <mergeCell ref="AE64:AF64"/>
    <mergeCell ref="AI64:AJ64"/>
    <mergeCell ref="Q66:AA66"/>
    <mergeCell ref="C101:AA102"/>
    <mergeCell ref="AE101:AF101"/>
    <mergeCell ref="Q86:AA86"/>
    <mergeCell ref="AG80:AG92"/>
    <mergeCell ref="AH80:AH92"/>
    <mergeCell ref="AI80:AJ92"/>
    <mergeCell ref="Q74:AA74"/>
    <mergeCell ref="Q75:AA75"/>
    <mergeCell ref="Q76:AA76"/>
    <mergeCell ref="Q77:AA77"/>
    <mergeCell ref="Q78:AA78"/>
    <mergeCell ref="Q79:AA79"/>
    <mergeCell ref="A80:A92"/>
    <mergeCell ref="B80:B92"/>
    <mergeCell ref="C80:G92"/>
    <mergeCell ref="H80:H92"/>
    <mergeCell ref="I80:I92"/>
    <mergeCell ref="J80:J92"/>
    <mergeCell ref="K80:P92"/>
    <mergeCell ref="Q80:AA80"/>
    <mergeCell ref="Q81:AA81"/>
    <mergeCell ref="Q82:AA82"/>
    <mergeCell ref="Q83:AA83"/>
    <mergeCell ref="Q84:AA84"/>
    <mergeCell ref="C121:G121"/>
    <mergeCell ref="H117:I117"/>
    <mergeCell ref="J117:M117"/>
    <mergeCell ref="N117:U117"/>
    <mergeCell ref="C118:G118"/>
    <mergeCell ref="H118:I118"/>
    <mergeCell ref="J118:M118"/>
    <mergeCell ref="N118:U118"/>
    <mergeCell ref="H121:I121"/>
    <mergeCell ref="J121:M121"/>
    <mergeCell ref="N121:U121"/>
    <mergeCell ref="J119:M119"/>
    <mergeCell ref="N119:U119"/>
    <mergeCell ref="C120:G120"/>
    <mergeCell ref="H120:I120"/>
    <mergeCell ref="J120:M120"/>
    <mergeCell ref="C117:G117"/>
    <mergeCell ref="K49:P49"/>
    <mergeCell ref="A50:A63"/>
    <mergeCell ref="B50:B63"/>
    <mergeCell ref="C50:G63"/>
    <mergeCell ref="H50:H63"/>
    <mergeCell ref="I50:I63"/>
    <mergeCell ref="J50:J63"/>
    <mergeCell ref="K50:P63"/>
    <mergeCell ref="A36:A47"/>
    <mergeCell ref="B36:B47"/>
    <mergeCell ref="C36:G47"/>
    <mergeCell ref="H36:H47"/>
    <mergeCell ref="I36:I47"/>
    <mergeCell ref="J36:J47"/>
    <mergeCell ref="K36:P47"/>
    <mergeCell ref="C48:G48"/>
    <mergeCell ref="K48:P48"/>
    <mergeCell ref="A67:A79"/>
    <mergeCell ref="B67:B79"/>
    <mergeCell ref="C67:G79"/>
    <mergeCell ref="H67:H79"/>
    <mergeCell ref="I67:I79"/>
    <mergeCell ref="J67:J79"/>
    <mergeCell ref="K67:P79"/>
    <mergeCell ref="AB67:AB79"/>
    <mergeCell ref="AC67:AC79"/>
    <mergeCell ref="Q71:AA71"/>
    <mergeCell ref="Q72:AA72"/>
    <mergeCell ref="Q73:AA73"/>
    <mergeCell ref="C119:G119"/>
    <mergeCell ref="H119:I119"/>
    <mergeCell ref="N120:U120"/>
    <mergeCell ref="K65:P65"/>
    <mergeCell ref="AE65:AF65"/>
    <mergeCell ref="AI65:AJ65"/>
    <mergeCell ref="C66:H66"/>
    <mergeCell ref="K66:P66"/>
    <mergeCell ref="AE66:AF66"/>
    <mergeCell ref="AI66:AJ66"/>
    <mergeCell ref="AD67:AD79"/>
    <mergeCell ref="AE67:AF79"/>
    <mergeCell ref="AG67:AG79"/>
    <mergeCell ref="AH67:AH79"/>
    <mergeCell ref="AI67:AJ79"/>
    <mergeCell ref="H115:I115"/>
    <mergeCell ref="J115:M115"/>
    <mergeCell ref="H116:I116"/>
    <mergeCell ref="J116:M116"/>
    <mergeCell ref="AB80:AB92"/>
    <mergeCell ref="AC80:AC92"/>
    <mergeCell ref="AD80:AD92"/>
    <mergeCell ref="AE80:AF92"/>
    <mergeCell ref="C95:G95"/>
    <mergeCell ref="C123:G123"/>
    <mergeCell ref="H123:I123"/>
    <mergeCell ref="J123:M123"/>
    <mergeCell ref="N123:U123"/>
    <mergeCell ref="C124:G124"/>
    <mergeCell ref="H124:I124"/>
    <mergeCell ref="J124:M124"/>
    <mergeCell ref="N124:U124"/>
    <mergeCell ref="C122:G122"/>
    <mergeCell ref="H122:I122"/>
    <mergeCell ref="J122:M122"/>
    <mergeCell ref="N122:U122"/>
    <mergeCell ref="AK80:AK92"/>
    <mergeCell ref="C93:G93"/>
    <mergeCell ref="K93:P93"/>
    <mergeCell ref="AE93:AF93"/>
    <mergeCell ref="AI93:AJ93"/>
    <mergeCell ref="C94:G94"/>
    <mergeCell ref="K94:P94"/>
    <mergeCell ref="AE94:AF94"/>
    <mergeCell ref="AI94:AJ94"/>
    <mergeCell ref="Q85:AA85"/>
    <mergeCell ref="Q87:AA87"/>
    <mergeCell ref="Q88:AA88"/>
    <mergeCell ref="Q89:AA89"/>
    <mergeCell ref="Q90:AA90"/>
    <mergeCell ref="Q91:AA91"/>
    <mergeCell ref="Q92:AA92"/>
    <mergeCell ref="Q93:AA93"/>
    <mergeCell ref="Q94:AA94"/>
    <mergeCell ref="AI95:AJ95"/>
    <mergeCell ref="C96:G96"/>
    <mergeCell ref="K96:P96"/>
    <mergeCell ref="AE96:AF96"/>
    <mergeCell ref="AI96:AJ96"/>
    <mergeCell ref="C97:G97"/>
    <mergeCell ref="K97:P97"/>
    <mergeCell ref="AE97:AF97"/>
    <mergeCell ref="AI97:AJ97"/>
    <mergeCell ref="K95:P95"/>
    <mergeCell ref="Q95:AA97"/>
    <mergeCell ref="AE95:AF95"/>
    <mergeCell ref="AI98:AJ98"/>
    <mergeCell ref="C99:H99"/>
    <mergeCell ref="K99:P99"/>
    <mergeCell ref="AE99:AF99"/>
    <mergeCell ref="AI99:AJ99"/>
    <mergeCell ref="A100:C100"/>
    <mergeCell ref="D100:F100"/>
    <mergeCell ref="G100:H100"/>
    <mergeCell ref="K100:L100"/>
    <mergeCell ref="M100:O100"/>
    <mergeCell ref="P100:Q100"/>
    <mergeCell ref="R100:S100"/>
    <mergeCell ref="U100:V100"/>
    <mergeCell ref="W100:X100"/>
    <mergeCell ref="Y100:Z100"/>
    <mergeCell ref="AB100:AC100"/>
    <mergeCell ref="AE100:AF100"/>
    <mergeCell ref="AI100:AJ100"/>
    <mergeCell ref="C98:G98"/>
    <mergeCell ref="K98:P98"/>
    <mergeCell ref="Q98:AA98"/>
    <mergeCell ref="AE98:AF98"/>
    <mergeCell ref="AI101:AJ101"/>
    <mergeCell ref="C103:AA112"/>
    <mergeCell ref="C115:G116"/>
    <mergeCell ref="N115:U116"/>
    <mergeCell ref="V115:AA116"/>
    <mergeCell ref="C125:G125"/>
    <mergeCell ref="H125:I125"/>
    <mergeCell ref="J125:M125"/>
    <mergeCell ref="N125:U125"/>
    <mergeCell ref="V125:AA128"/>
    <mergeCell ref="C126:G126"/>
    <mergeCell ref="H126:I126"/>
    <mergeCell ref="J126:M126"/>
    <mergeCell ref="N126:U126"/>
    <mergeCell ref="C127:G127"/>
    <mergeCell ref="H127:I127"/>
    <mergeCell ref="J127:M127"/>
    <mergeCell ref="N127:U127"/>
    <mergeCell ref="C128:G128"/>
    <mergeCell ref="H128:I128"/>
    <mergeCell ref="J128:M128"/>
    <mergeCell ref="N128:U128"/>
    <mergeCell ref="V117:AA120"/>
    <mergeCell ref="V121:AA124"/>
    <mergeCell ref="C129:G129"/>
    <mergeCell ref="H129:I129"/>
    <mergeCell ref="J129:M129"/>
    <mergeCell ref="N129:U129"/>
    <mergeCell ref="V129:AA132"/>
    <mergeCell ref="C130:G130"/>
    <mergeCell ref="H130:I130"/>
    <mergeCell ref="J130:M130"/>
    <mergeCell ref="N130:U130"/>
    <mergeCell ref="C131:G131"/>
    <mergeCell ref="H131:I131"/>
    <mergeCell ref="J131:M131"/>
    <mergeCell ref="N131:U131"/>
    <mergeCell ref="C132:G132"/>
    <mergeCell ref="H132:I132"/>
    <mergeCell ref="J132:M132"/>
    <mergeCell ref="N132:U13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G126"/>
  <sheetViews>
    <sheetView topLeftCell="D40" zoomScale="85" zoomScaleNormal="85" workbookViewId="0">
      <selection activeCell="J48" sqref="J48:J51"/>
    </sheetView>
  </sheetViews>
  <sheetFormatPr baseColWidth="10" defaultColWidth="11.453125" defaultRowHeight="14.5" x14ac:dyDescent="0.35"/>
  <sheetData>
    <row r="1" spans="1:33"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row>
    <row r="2" spans="1:33"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20"/>
      <c r="Z2" s="393"/>
      <c r="AA2" s="393"/>
      <c r="AB2" s="393"/>
      <c r="AC2" s="393"/>
      <c r="AD2" s="393"/>
      <c r="AE2" s="393"/>
      <c r="AF2" s="393"/>
      <c r="AG2" s="393"/>
    </row>
    <row r="3" spans="1:33"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3"/>
      <c r="Z3" s="393"/>
      <c r="AA3" s="393"/>
      <c r="AB3" s="393"/>
      <c r="AC3" s="393"/>
      <c r="AD3" s="393"/>
      <c r="AE3" s="393"/>
      <c r="AF3" s="393"/>
      <c r="AG3" s="393"/>
    </row>
    <row r="4" spans="1:33"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6"/>
      <c r="Z4" s="393"/>
      <c r="AA4" s="393"/>
      <c r="AB4" s="393"/>
      <c r="AC4" s="393"/>
      <c r="AD4" s="393"/>
      <c r="AE4" s="393"/>
      <c r="AF4" s="393"/>
      <c r="AG4" s="393"/>
    </row>
    <row r="5" spans="1:33"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393"/>
      <c r="AA5" s="393"/>
      <c r="AB5" s="393"/>
      <c r="AC5" s="393"/>
      <c r="AD5" s="393"/>
      <c r="AE5" s="393"/>
      <c r="AF5" s="393"/>
      <c r="AG5" s="393"/>
    </row>
    <row r="6" spans="1:33"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112"/>
      <c r="AA6" s="393"/>
      <c r="AB6" s="393"/>
      <c r="AC6" s="393"/>
      <c r="AD6" s="393"/>
      <c r="AE6" s="393"/>
      <c r="AF6" s="393"/>
      <c r="AG6" s="393"/>
    </row>
    <row r="7" spans="1:33" ht="15" customHeight="1" x14ac:dyDescent="0.35">
      <c r="A7" s="393"/>
      <c r="B7" s="31"/>
      <c r="C7" s="658" t="s">
        <v>4</v>
      </c>
      <c r="D7" s="659"/>
      <c r="E7" s="659"/>
      <c r="F7" s="659"/>
      <c r="G7" s="659"/>
      <c r="H7" s="660"/>
      <c r="I7" s="1180" t="s">
        <v>293</v>
      </c>
      <c r="J7" s="1181"/>
      <c r="K7" s="1181"/>
      <c r="L7" s="1181"/>
      <c r="M7" s="1181"/>
      <c r="N7" s="1181"/>
      <c r="O7" s="1181"/>
      <c r="P7" s="1181"/>
      <c r="Q7" s="1181"/>
      <c r="R7" s="1181"/>
      <c r="S7" s="1181"/>
      <c r="T7" s="1181"/>
      <c r="U7" s="1181"/>
      <c r="V7" s="1181"/>
      <c r="W7" s="1181"/>
      <c r="X7" s="1181"/>
      <c r="Y7" s="1181"/>
      <c r="Z7" s="394"/>
      <c r="AA7" s="393"/>
      <c r="AB7" s="393"/>
      <c r="AC7" s="393"/>
      <c r="AD7" s="393"/>
      <c r="AE7" s="393"/>
      <c r="AF7" s="393"/>
      <c r="AG7" s="393"/>
    </row>
    <row r="8" spans="1:33"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394"/>
      <c r="AA8" s="393"/>
      <c r="AB8" s="393"/>
      <c r="AC8" s="393"/>
      <c r="AD8" s="393"/>
      <c r="AE8" s="393"/>
      <c r="AF8" s="393"/>
      <c r="AG8" s="393"/>
    </row>
    <row r="9" spans="1:33"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394"/>
      <c r="AA9" s="393"/>
      <c r="AB9" s="393"/>
      <c r="AC9" s="393"/>
      <c r="AD9" s="393"/>
      <c r="AE9" s="393"/>
      <c r="AF9" s="393"/>
      <c r="AG9" s="393"/>
    </row>
    <row r="10" spans="1:33" ht="15.75" customHeight="1" thickBot="1" x14ac:dyDescent="0.4">
      <c r="A10" s="393"/>
      <c r="B10" s="31"/>
      <c r="C10" s="658" t="s">
        <v>5</v>
      </c>
      <c r="D10" s="659"/>
      <c r="E10" s="659"/>
      <c r="F10" s="659"/>
      <c r="G10" s="659"/>
      <c r="H10" s="660"/>
      <c r="I10" s="2178" t="s">
        <v>333</v>
      </c>
      <c r="J10" s="2179"/>
      <c r="K10" s="2179"/>
      <c r="L10" s="2179"/>
      <c r="M10" s="2179"/>
      <c r="N10" s="2179"/>
      <c r="O10" s="2179"/>
      <c r="P10" s="2179"/>
      <c r="Q10" s="2180"/>
      <c r="R10" s="674" t="s">
        <v>7</v>
      </c>
      <c r="S10" s="675"/>
      <c r="T10" s="675"/>
      <c r="U10" s="676"/>
      <c r="V10" s="677" t="s">
        <v>8</v>
      </c>
      <c r="W10" s="678"/>
      <c r="X10" s="678"/>
      <c r="Y10" s="678"/>
      <c r="Z10" s="394"/>
      <c r="AA10" s="393"/>
      <c r="AB10" s="393"/>
      <c r="AC10" s="393"/>
      <c r="AD10" s="393"/>
      <c r="AE10" s="393"/>
      <c r="AF10" s="393"/>
      <c r="AG10" s="393"/>
    </row>
    <row r="11" spans="1:33" ht="15.75" customHeight="1" thickBot="1" x14ac:dyDescent="0.4">
      <c r="A11" s="393"/>
      <c r="B11" s="31"/>
      <c r="C11" s="661"/>
      <c r="D11" s="662"/>
      <c r="E11" s="662"/>
      <c r="F11" s="662"/>
      <c r="G11" s="662"/>
      <c r="H11" s="663"/>
      <c r="I11" s="2181"/>
      <c r="J11" s="2182"/>
      <c r="K11" s="2182"/>
      <c r="L11" s="2182"/>
      <c r="M11" s="2182"/>
      <c r="N11" s="2182"/>
      <c r="O11" s="2182"/>
      <c r="P11" s="2182"/>
      <c r="Q11" s="2183"/>
      <c r="R11" s="679" t="s">
        <v>334</v>
      </c>
      <c r="S11" s="680"/>
      <c r="T11" s="680"/>
      <c r="U11" s="681"/>
      <c r="V11" s="2184">
        <v>1</v>
      </c>
      <c r="W11" s="2185"/>
      <c r="X11" s="2185"/>
      <c r="Y11" s="2185"/>
      <c r="Z11" s="394"/>
      <c r="AA11" s="393"/>
      <c r="AB11" s="393"/>
      <c r="AC11" s="393"/>
      <c r="AD11" s="393"/>
      <c r="AE11" s="393"/>
      <c r="AF11" s="393"/>
      <c r="AG11" s="393"/>
    </row>
    <row r="12" spans="1:33"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394"/>
      <c r="AA12" s="393"/>
      <c r="AB12" s="393"/>
      <c r="AC12" s="393"/>
      <c r="AD12" s="393"/>
      <c r="AE12" s="393"/>
      <c r="AF12" s="393"/>
      <c r="AG12" s="393"/>
    </row>
    <row r="13" spans="1:33" ht="15" customHeight="1" x14ac:dyDescent="0.35">
      <c r="A13" s="393"/>
      <c r="B13" s="33"/>
      <c r="C13" s="658" t="s">
        <v>9</v>
      </c>
      <c r="D13" s="659"/>
      <c r="E13" s="659"/>
      <c r="F13" s="659"/>
      <c r="G13" s="659"/>
      <c r="H13" s="727"/>
      <c r="I13" s="2170" t="s">
        <v>335</v>
      </c>
      <c r="J13" s="2171"/>
      <c r="K13" s="2171"/>
      <c r="L13" s="2171"/>
      <c r="M13" s="2171"/>
      <c r="N13" s="2171"/>
      <c r="O13" s="2171"/>
      <c r="P13" s="2171"/>
      <c r="Q13" s="2171"/>
      <c r="R13" s="2171"/>
      <c r="S13" s="2172"/>
      <c r="T13" s="677" t="s">
        <v>11</v>
      </c>
      <c r="U13" s="678"/>
      <c r="V13" s="678"/>
      <c r="W13" s="678"/>
      <c r="X13" s="678"/>
      <c r="Y13" s="733"/>
      <c r="Z13" s="394"/>
      <c r="AA13" s="393"/>
      <c r="AB13" s="393"/>
      <c r="AC13" s="393"/>
      <c r="AD13" s="393"/>
      <c r="AE13" s="393"/>
      <c r="AF13" s="393"/>
      <c r="AG13" s="393"/>
    </row>
    <row r="14" spans="1:33" ht="15" thickBot="1" x14ac:dyDescent="0.4">
      <c r="A14" s="393"/>
      <c r="B14" s="33"/>
      <c r="C14" s="661"/>
      <c r="D14" s="662"/>
      <c r="E14" s="662"/>
      <c r="F14" s="662"/>
      <c r="G14" s="662"/>
      <c r="H14" s="728"/>
      <c r="I14" s="2173"/>
      <c r="J14" s="2174"/>
      <c r="K14" s="2174"/>
      <c r="L14" s="2174"/>
      <c r="M14" s="2174"/>
      <c r="N14" s="2174"/>
      <c r="O14" s="2174"/>
      <c r="P14" s="2174"/>
      <c r="Q14" s="2174"/>
      <c r="R14" s="2174"/>
      <c r="S14" s="2175"/>
      <c r="T14" s="682" t="s">
        <v>326</v>
      </c>
      <c r="U14" s="683"/>
      <c r="V14" s="683"/>
      <c r="W14" s="683"/>
      <c r="X14" s="683"/>
      <c r="Y14" s="734"/>
      <c r="Z14" s="394"/>
      <c r="AA14" s="393"/>
      <c r="AB14" s="393"/>
      <c r="AC14" s="393"/>
      <c r="AD14" s="393"/>
      <c r="AE14" s="393"/>
      <c r="AF14" s="393"/>
      <c r="AG14" s="393"/>
    </row>
    <row r="15" spans="1:33"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394"/>
      <c r="AA15" s="393"/>
      <c r="AB15" s="393"/>
      <c r="AC15" s="393"/>
      <c r="AD15" s="393"/>
      <c r="AE15" s="393"/>
      <c r="AF15" s="393"/>
      <c r="AG15" s="393"/>
    </row>
    <row r="16" spans="1:33" ht="15.75" customHeight="1" thickBot="1" x14ac:dyDescent="0.4">
      <c r="A16" s="393"/>
      <c r="B16" s="33"/>
      <c r="C16" s="674" t="s">
        <v>13</v>
      </c>
      <c r="D16" s="675"/>
      <c r="E16" s="675"/>
      <c r="F16" s="675"/>
      <c r="G16" s="675"/>
      <c r="H16" s="697"/>
      <c r="I16" s="2176" t="s">
        <v>336</v>
      </c>
      <c r="J16" s="1096"/>
      <c r="K16" s="1096"/>
      <c r="L16" s="1096"/>
      <c r="M16" s="1096"/>
      <c r="N16" s="1096"/>
      <c r="O16" s="1096"/>
      <c r="P16" s="1096"/>
      <c r="Q16" s="1096"/>
      <c r="R16" s="1096"/>
      <c r="S16" s="1096"/>
      <c r="T16" s="1096"/>
      <c r="U16" s="1096"/>
      <c r="V16" s="1096"/>
      <c r="W16" s="1096"/>
      <c r="X16" s="1096"/>
      <c r="Y16" s="2177"/>
      <c r="Z16" s="394"/>
      <c r="AA16" s="393"/>
      <c r="AB16" s="393"/>
      <c r="AC16" s="393"/>
      <c r="AD16" s="393"/>
      <c r="AE16" s="393"/>
      <c r="AF16" s="393"/>
      <c r="AG16" s="393"/>
    </row>
    <row r="17" spans="1:33"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4"/>
      <c r="AA17" s="393"/>
      <c r="AB17" s="393"/>
      <c r="AC17" s="393"/>
      <c r="AD17" s="393"/>
      <c r="AE17" s="393"/>
      <c r="AF17" s="393"/>
      <c r="AG17" s="393"/>
    </row>
    <row r="18" spans="1:33" ht="42.75" customHeight="1" thickBot="1" x14ac:dyDescent="0.4">
      <c r="A18" s="393"/>
      <c r="B18" s="33"/>
      <c r="C18" s="674" t="s">
        <v>85</v>
      </c>
      <c r="D18" s="675"/>
      <c r="E18" s="675"/>
      <c r="F18" s="675"/>
      <c r="G18" s="675"/>
      <c r="H18" s="697"/>
      <c r="I18" s="2162" t="s">
        <v>337</v>
      </c>
      <c r="J18" s="2163"/>
      <c r="K18" s="2163"/>
      <c r="L18" s="2163"/>
      <c r="M18" s="2163"/>
      <c r="N18" s="2163"/>
      <c r="O18" s="2163"/>
      <c r="P18" s="2163"/>
      <c r="Q18" s="2163"/>
      <c r="R18" s="2163"/>
      <c r="S18" s="2163"/>
      <c r="T18" s="2163"/>
      <c r="U18" s="2163"/>
      <c r="V18" s="2163"/>
      <c r="W18" s="2163"/>
      <c r="X18" s="2163"/>
      <c r="Y18" s="2164"/>
      <c r="Z18" s="394"/>
      <c r="AA18" s="393"/>
      <c r="AB18" s="393"/>
      <c r="AC18" s="393"/>
      <c r="AD18" s="393"/>
      <c r="AE18" s="393"/>
      <c r="AF18" s="393"/>
      <c r="AG18" s="393"/>
    </row>
    <row r="19" spans="1:33"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4"/>
      <c r="AA19" s="393"/>
      <c r="AB19" s="393"/>
      <c r="AC19" s="393"/>
      <c r="AD19" s="393"/>
      <c r="AE19" s="393"/>
      <c r="AF19" s="393"/>
      <c r="AG19" s="393"/>
    </row>
    <row r="20" spans="1:33" ht="15" customHeight="1" x14ac:dyDescent="0.35">
      <c r="A20" s="393"/>
      <c r="B20" s="33"/>
      <c r="C20" s="658" t="s">
        <v>17</v>
      </c>
      <c r="D20" s="659"/>
      <c r="E20" s="659"/>
      <c r="F20" s="659"/>
      <c r="G20" s="659"/>
      <c r="H20" s="660"/>
      <c r="I20" s="2165" t="s">
        <v>327</v>
      </c>
      <c r="J20" s="1099"/>
      <c r="K20" s="1099"/>
      <c r="L20" s="1100"/>
      <c r="M20" s="677" t="s">
        <v>18</v>
      </c>
      <c r="N20" s="678"/>
      <c r="O20" s="678"/>
      <c r="P20" s="678"/>
      <c r="Q20" s="678"/>
      <c r="R20" s="678"/>
      <c r="S20" s="693"/>
      <c r="T20" s="677" t="s">
        <v>19</v>
      </c>
      <c r="U20" s="678"/>
      <c r="V20" s="678"/>
      <c r="W20" s="678"/>
      <c r="X20" s="678"/>
      <c r="Y20" s="678"/>
      <c r="Z20" s="394"/>
      <c r="AA20" s="393"/>
      <c r="AB20" s="393"/>
      <c r="AC20" s="393"/>
      <c r="AD20" s="393"/>
      <c r="AE20" s="393"/>
      <c r="AF20" s="393"/>
      <c r="AG20" s="393"/>
    </row>
    <row r="21" spans="1:33" ht="15" thickBot="1" x14ac:dyDescent="0.4">
      <c r="A21" s="393"/>
      <c r="B21" s="33"/>
      <c r="C21" s="684"/>
      <c r="D21" s="685"/>
      <c r="E21" s="685"/>
      <c r="F21" s="685"/>
      <c r="G21" s="685"/>
      <c r="H21" s="686"/>
      <c r="I21" s="2166"/>
      <c r="J21" s="1704"/>
      <c r="K21" s="1704"/>
      <c r="L21" s="2167"/>
      <c r="M21" s="694" t="s">
        <v>145</v>
      </c>
      <c r="N21" s="695"/>
      <c r="O21" s="695"/>
      <c r="P21" s="695"/>
      <c r="Q21" s="695"/>
      <c r="R21" s="695"/>
      <c r="S21" s="696"/>
      <c r="T21" s="2168" t="s">
        <v>338</v>
      </c>
      <c r="U21" s="2169"/>
      <c r="V21" s="2169"/>
      <c r="W21" s="2169"/>
      <c r="X21" s="2169"/>
      <c r="Y21" s="2169"/>
      <c r="Z21" s="394"/>
      <c r="AA21" s="393"/>
      <c r="AB21" s="393"/>
      <c r="AC21" s="393"/>
      <c r="AD21" s="393"/>
      <c r="AE21" s="393"/>
      <c r="AF21" s="393"/>
      <c r="AG21" s="393"/>
    </row>
    <row r="22" spans="1:33"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394"/>
      <c r="AA22" s="393"/>
      <c r="AB22" s="393"/>
      <c r="AC22" s="393"/>
      <c r="AD22" s="393"/>
      <c r="AE22" s="393"/>
      <c r="AF22" s="393"/>
      <c r="AG22" s="393"/>
    </row>
    <row r="23" spans="1:33"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394"/>
      <c r="AA23" s="393"/>
      <c r="AB23" s="393"/>
      <c r="AC23" s="393"/>
      <c r="AD23" s="393"/>
      <c r="AE23" s="393"/>
      <c r="AF23" s="393"/>
      <c r="AG23" s="393"/>
    </row>
    <row r="24" spans="1:33" ht="15" customHeight="1" x14ac:dyDescent="0.35">
      <c r="A24" s="714"/>
      <c r="B24" s="858"/>
      <c r="C24" s="859" t="s">
        <v>339</v>
      </c>
      <c r="D24" s="860"/>
      <c r="E24" s="860"/>
      <c r="F24" s="860"/>
      <c r="G24" s="860"/>
      <c r="H24" s="860"/>
      <c r="I24" s="861"/>
      <c r="J24" s="859" t="s">
        <v>340</v>
      </c>
      <c r="K24" s="860"/>
      <c r="L24" s="860"/>
      <c r="M24" s="860"/>
      <c r="N24" s="860"/>
      <c r="O24" s="860"/>
      <c r="P24" s="861"/>
      <c r="Q24" s="859" t="s">
        <v>70</v>
      </c>
      <c r="R24" s="860"/>
      <c r="S24" s="860"/>
      <c r="T24" s="860"/>
      <c r="U24" s="860"/>
      <c r="V24" s="860"/>
      <c r="W24" s="860"/>
      <c r="X24" s="860"/>
      <c r="Y24" s="860"/>
      <c r="Z24" s="714"/>
      <c r="AA24" s="957"/>
      <c r="AB24" s="1184"/>
      <c r="AC24" s="1184"/>
      <c r="AD24" s="1184"/>
      <c r="AE24" s="1184"/>
      <c r="AF24" s="1184"/>
      <c r="AG24" s="1184"/>
    </row>
    <row r="25" spans="1:33" ht="15.75" customHeight="1" thickBot="1" x14ac:dyDescent="0.4">
      <c r="A25" s="714"/>
      <c r="B25" s="858"/>
      <c r="C25" s="862"/>
      <c r="D25" s="863"/>
      <c r="E25" s="863"/>
      <c r="F25" s="863"/>
      <c r="G25" s="863"/>
      <c r="H25" s="863"/>
      <c r="I25" s="864"/>
      <c r="J25" s="862" t="s">
        <v>328</v>
      </c>
      <c r="K25" s="863"/>
      <c r="L25" s="863"/>
      <c r="M25" s="863"/>
      <c r="N25" s="863"/>
      <c r="O25" s="863"/>
      <c r="P25" s="864"/>
      <c r="Q25" s="862"/>
      <c r="R25" s="863"/>
      <c r="S25" s="863"/>
      <c r="T25" s="863"/>
      <c r="U25" s="863"/>
      <c r="V25" s="863"/>
      <c r="W25" s="863"/>
      <c r="X25" s="863"/>
      <c r="Y25" s="863"/>
      <c r="Z25" s="714"/>
      <c r="AA25" s="957"/>
      <c r="AB25" s="1184"/>
      <c r="AC25" s="1184"/>
      <c r="AD25" s="1184"/>
      <c r="AE25" s="1184"/>
      <c r="AF25" s="1184"/>
      <c r="AG25" s="1184"/>
    </row>
    <row r="26" spans="1:33" ht="15" thickBot="1" x14ac:dyDescent="0.4">
      <c r="A26" s="393"/>
      <c r="B26" s="33"/>
      <c r="C26" s="15"/>
      <c r="D26" s="15"/>
      <c r="E26" s="15"/>
      <c r="F26" s="15"/>
      <c r="G26" s="15"/>
      <c r="H26" s="15"/>
      <c r="I26" s="15"/>
      <c r="J26" s="15"/>
      <c r="K26" s="15"/>
      <c r="L26" s="15"/>
      <c r="M26" s="15"/>
      <c r="N26" s="15"/>
      <c r="O26" s="15"/>
      <c r="P26" s="15"/>
      <c r="Q26" s="15"/>
      <c r="R26" s="15"/>
      <c r="S26" s="15"/>
      <c r="T26" s="15"/>
      <c r="U26" s="15"/>
      <c r="V26" s="15"/>
      <c r="W26" s="15"/>
      <c r="X26" s="15"/>
      <c r="Y26" s="15"/>
      <c r="Z26" s="394"/>
      <c r="AA26" s="393"/>
      <c r="AB26" s="393"/>
      <c r="AC26" s="393"/>
      <c r="AD26" s="393"/>
      <c r="AE26" s="393"/>
      <c r="AF26" s="393"/>
      <c r="AG26" s="393"/>
    </row>
    <row r="27" spans="1:33" ht="15" customHeight="1" x14ac:dyDescent="0.35">
      <c r="A27" s="714"/>
      <c r="B27" s="858"/>
      <c r="C27" s="658" t="s">
        <v>27</v>
      </c>
      <c r="D27" s="659"/>
      <c r="E27" s="659"/>
      <c r="F27" s="659"/>
      <c r="G27" s="659"/>
      <c r="H27" s="727"/>
      <c r="I27" s="2157" t="s">
        <v>341</v>
      </c>
      <c r="J27" s="853"/>
      <c r="K27" s="853"/>
      <c r="L27" s="853"/>
      <c r="M27" s="853"/>
      <c r="N27" s="853"/>
      <c r="O27" s="853"/>
      <c r="P27" s="853"/>
      <c r="Q27" s="853"/>
      <c r="R27" s="853"/>
      <c r="S27" s="853"/>
      <c r="T27" s="853"/>
      <c r="U27" s="853"/>
      <c r="V27" s="853"/>
      <c r="W27" s="853"/>
      <c r="X27" s="853"/>
      <c r="Y27" s="2158"/>
      <c r="Z27" s="828"/>
      <c r="AA27" s="957"/>
      <c r="AB27" s="1184"/>
      <c r="AC27" s="1184"/>
      <c r="AD27" s="1184"/>
      <c r="AE27" s="1184"/>
      <c r="AF27" s="1184"/>
      <c r="AG27" s="1184"/>
    </row>
    <row r="28" spans="1:33" ht="15.75" customHeight="1" thickBot="1" x14ac:dyDescent="0.4">
      <c r="A28" s="714"/>
      <c r="B28" s="858"/>
      <c r="C28" s="1162"/>
      <c r="D28" s="1163"/>
      <c r="E28" s="1163"/>
      <c r="F28" s="1163"/>
      <c r="G28" s="1163"/>
      <c r="H28" s="1236"/>
      <c r="I28" s="2159" t="s">
        <v>342</v>
      </c>
      <c r="J28" s="2160"/>
      <c r="K28" s="2160"/>
      <c r="L28" s="2160"/>
      <c r="M28" s="2160"/>
      <c r="N28" s="2160"/>
      <c r="O28" s="2160"/>
      <c r="P28" s="2160"/>
      <c r="Q28" s="2160"/>
      <c r="R28" s="2160"/>
      <c r="S28" s="2160"/>
      <c r="T28" s="2160"/>
      <c r="U28" s="2160"/>
      <c r="V28" s="2160"/>
      <c r="W28" s="2160"/>
      <c r="X28" s="2160"/>
      <c r="Y28" s="2161"/>
      <c r="Z28" s="828"/>
      <c r="AA28" s="957"/>
      <c r="AB28" s="1184"/>
      <c r="AC28" s="1184"/>
      <c r="AD28" s="1184"/>
      <c r="AE28" s="1184"/>
      <c r="AF28" s="1184"/>
      <c r="AG28" s="1184"/>
    </row>
    <row r="29" spans="1:33" ht="15" thickBot="1" x14ac:dyDescent="0.4">
      <c r="A29" s="393"/>
      <c r="B29" s="33"/>
      <c r="C29" s="391"/>
      <c r="D29" s="391"/>
      <c r="E29" s="391"/>
      <c r="F29" s="391"/>
      <c r="G29" s="391"/>
      <c r="H29" s="391"/>
      <c r="I29" s="392"/>
      <c r="J29" s="392"/>
      <c r="K29" s="392"/>
      <c r="L29" s="392"/>
      <c r="M29" s="392"/>
      <c r="N29" s="392"/>
      <c r="O29" s="392"/>
      <c r="P29" s="392"/>
      <c r="Q29" s="392"/>
      <c r="R29" s="392"/>
      <c r="S29" s="392"/>
      <c r="T29" s="392"/>
      <c r="U29" s="392"/>
      <c r="V29" s="392"/>
      <c r="W29" s="392"/>
      <c r="X29" s="392"/>
      <c r="Y29" s="392"/>
      <c r="Z29" s="394"/>
      <c r="AA29" s="393"/>
      <c r="AB29" s="393"/>
      <c r="AC29" s="393"/>
      <c r="AD29" s="393"/>
      <c r="AE29" s="393"/>
      <c r="AF29" s="393"/>
      <c r="AG29" s="393"/>
    </row>
    <row r="30" spans="1:33" ht="15.75" customHeight="1" thickBot="1" x14ac:dyDescent="0.4">
      <c r="A30" s="393"/>
      <c r="B30" s="33"/>
      <c r="C30" s="674" t="s">
        <v>28</v>
      </c>
      <c r="D30" s="675"/>
      <c r="E30" s="675"/>
      <c r="F30" s="675"/>
      <c r="G30" s="675"/>
      <c r="H30" s="676"/>
      <c r="I30" s="679">
        <v>4</v>
      </c>
      <c r="J30" s="681"/>
      <c r="K30" s="674" t="s">
        <v>29</v>
      </c>
      <c r="L30" s="675"/>
      <c r="M30" s="675"/>
      <c r="N30" s="697"/>
      <c r="O30" s="2145" t="s">
        <v>30</v>
      </c>
      <c r="P30" s="706"/>
      <c r="Q30" s="707"/>
      <c r="R30" s="35"/>
      <c r="S30" s="705" t="s">
        <v>31</v>
      </c>
      <c r="T30" s="707"/>
      <c r="U30" s="113" t="s">
        <v>111</v>
      </c>
      <c r="V30" s="705" t="s">
        <v>33</v>
      </c>
      <c r="W30" s="706"/>
      <c r="X30" s="707"/>
      <c r="Y30" s="19"/>
      <c r="Z30" s="394"/>
      <c r="AA30" s="393"/>
      <c r="AB30" s="393"/>
      <c r="AC30" s="393"/>
      <c r="AD30" s="393"/>
      <c r="AE30" s="393"/>
      <c r="AF30" s="393"/>
      <c r="AG30" s="393"/>
    </row>
    <row r="31" spans="1:33" ht="15" thickBot="1" x14ac:dyDescent="0.4">
      <c r="A31" s="393"/>
      <c r="B31" s="33"/>
      <c r="C31" s="15"/>
      <c r="D31" s="15"/>
      <c r="E31" s="15"/>
      <c r="F31" s="15"/>
      <c r="G31" s="15"/>
      <c r="H31" s="15"/>
      <c r="I31" s="15"/>
      <c r="J31" s="15"/>
      <c r="K31" s="15"/>
      <c r="L31" s="15"/>
      <c r="M31" s="15"/>
      <c r="N31" s="15"/>
      <c r="O31" s="15"/>
      <c r="P31" s="15"/>
      <c r="Q31" s="15"/>
      <c r="R31" s="15"/>
      <c r="S31" s="15"/>
      <c r="T31" s="15"/>
      <c r="U31" s="15"/>
      <c r="V31" s="15"/>
      <c r="W31" s="15"/>
      <c r="X31" s="15"/>
      <c r="Y31" s="15"/>
      <c r="Z31" s="394"/>
      <c r="AA31" s="393"/>
      <c r="AB31" s="393"/>
      <c r="AC31" s="393"/>
      <c r="AD31" s="393"/>
      <c r="AE31" s="393"/>
      <c r="AF31" s="393"/>
      <c r="AG31" s="393"/>
    </row>
    <row r="32" spans="1:33" x14ac:dyDescent="0.35">
      <c r="A32" s="393"/>
      <c r="B32" s="33"/>
      <c r="C32" s="747" t="s">
        <v>34</v>
      </c>
      <c r="D32" s="748"/>
      <c r="E32" s="748"/>
      <c r="F32" s="748"/>
      <c r="G32" s="748"/>
      <c r="H32" s="748"/>
      <c r="I32" s="2146"/>
      <c r="J32" s="2148" t="s">
        <v>35</v>
      </c>
      <c r="K32" s="2149"/>
      <c r="L32" s="2149"/>
      <c r="M32" s="2149"/>
      <c r="N32" s="2150"/>
      <c r="O32" s="2151" t="s">
        <v>36</v>
      </c>
      <c r="P32" s="2152"/>
      <c r="Q32" s="2152"/>
      <c r="R32" s="2152"/>
      <c r="S32" s="2152"/>
      <c r="T32" s="2153"/>
      <c r="U32" s="2154" t="s">
        <v>37</v>
      </c>
      <c r="V32" s="2155"/>
      <c r="W32" s="2155"/>
      <c r="X32" s="2155"/>
      <c r="Y32" s="2156"/>
      <c r="Z32" s="114"/>
      <c r="AA32" s="393"/>
      <c r="AB32" s="393"/>
      <c r="AC32" s="393"/>
      <c r="AD32" s="393"/>
      <c r="AE32" s="393"/>
      <c r="AF32" s="393"/>
      <c r="AG32" s="393"/>
    </row>
    <row r="33" spans="1:33" x14ac:dyDescent="0.35">
      <c r="A33" s="393"/>
      <c r="B33" s="33"/>
      <c r="C33" s="750"/>
      <c r="D33" s="751"/>
      <c r="E33" s="751"/>
      <c r="F33" s="751"/>
      <c r="G33" s="751"/>
      <c r="H33" s="751"/>
      <c r="I33" s="2147"/>
      <c r="J33" s="115" t="s">
        <v>38</v>
      </c>
      <c r="K33" s="2142" t="s">
        <v>39</v>
      </c>
      <c r="L33" s="2143"/>
      <c r="M33" s="2143"/>
      <c r="N33" s="2144"/>
      <c r="O33" s="2142" t="s">
        <v>38</v>
      </c>
      <c r="P33" s="2143"/>
      <c r="Q33" s="2144"/>
      <c r="R33" s="2142" t="s">
        <v>39</v>
      </c>
      <c r="S33" s="2143"/>
      <c r="T33" s="2144"/>
      <c r="U33" s="2142" t="s">
        <v>38</v>
      </c>
      <c r="V33" s="2144"/>
      <c r="W33" s="2142" t="s">
        <v>39</v>
      </c>
      <c r="X33" s="2143"/>
      <c r="Y33" s="2144"/>
      <c r="Z33" s="116"/>
      <c r="AA33" s="393"/>
      <c r="AB33" s="393"/>
      <c r="AC33" s="393"/>
      <c r="AD33" s="393"/>
      <c r="AE33" s="393"/>
      <c r="AF33" s="393"/>
      <c r="AG33" s="393"/>
    </row>
    <row r="34" spans="1:33" x14ac:dyDescent="0.35">
      <c r="A34" s="393"/>
      <c r="B34" s="33"/>
      <c r="C34" s="750"/>
      <c r="D34" s="751"/>
      <c r="E34" s="751"/>
      <c r="F34" s="751"/>
      <c r="G34" s="751"/>
      <c r="H34" s="751"/>
      <c r="I34" s="2147"/>
      <c r="J34" s="115" t="s">
        <v>343</v>
      </c>
      <c r="K34" s="2142" t="s">
        <v>112</v>
      </c>
      <c r="L34" s="2143"/>
      <c r="M34" s="2143"/>
      <c r="N34" s="2144"/>
      <c r="O34" s="2142" t="s">
        <v>344</v>
      </c>
      <c r="P34" s="2143"/>
      <c r="Q34" s="2144"/>
      <c r="R34" s="2142" t="s">
        <v>345</v>
      </c>
      <c r="S34" s="2143"/>
      <c r="T34" s="2144"/>
      <c r="U34" s="2142" t="s">
        <v>346</v>
      </c>
      <c r="V34" s="2144"/>
      <c r="W34" s="2142" t="s">
        <v>347</v>
      </c>
      <c r="X34" s="2143"/>
      <c r="Y34" s="2144"/>
      <c r="Z34" s="116"/>
      <c r="AA34" s="393"/>
      <c r="AB34" s="393"/>
      <c r="AC34" s="393"/>
      <c r="AD34" s="393"/>
      <c r="AE34" s="393"/>
      <c r="AF34" s="393"/>
      <c r="AG34" s="393"/>
    </row>
    <row r="35" spans="1:33" ht="15" thickBot="1" x14ac:dyDescent="0.4">
      <c r="A35" s="393"/>
      <c r="B35" s="33"/>
      <c r="C35" s="15"/>
      <c r="D35" s="15"/>
      <c r="E35" s="15"/>
      <c r="F35" s="15"/>
      <c r="G35" s="15"/>
      <c r="H35" s="15"/>
      <c r="I35" s="15"/>
      <c r="J35" s="15"/>
      <c r="K35" s="15"/>
      <c r="L35" s="15"/>
      <c r="M35" s="15"/>
      <c r="N35" s="15"/>
      <c r="O35" s="15"/>
      <c r="P35" s="15"/>
      <c r="Q35" s="15"/>
      <c r="R35" s="15"/>
      <c r="S35" s="15"/>
      <c r="T35" s="15"/>
      <c r="U35" s="15"/>
      <c r="V35" s="15"/>
      <c r="W35" s="15"/>
      <c r="X35" s="15"/>
      <c r="Y35" s="15"/>
      <c r="Z35" s="394"/>
      <c r="AA35" s="393"/>
      <c r="AB35" s="393"/>
      <c r="AC35" s="393"/>
      <c r="AD35" s="393"/>
      <c r="AE35" s="393"/>
      <c r="AF35" s="393"/>
      <c r="AG35" s="393"/>
    </row>
    <row r="36" spans="1:33" ht="15" customHeight="1" x14ac:dyDescent="0.35">
      <c r="A36" s="410"/>
      <c r="B36" s="384"/>
      <c r="C36" s="658" t="s">
        <v>40</v>
      </c>
      <c r="D36" s="659"/>
      <c r="E36" s="659"/>
      <c r="F36" s="659"/>
      <c r="G36" s="659"/>
      <c r="H36" s="659"/>
      <c r="I36" s="659"/>
      <c r="J36" s="659"/>
      <c r="K36" s="659"/>
      <c r="L36" s="659"/>
      <c r="M36" s="659"/>
      <c r="N36" s="659"/>
      <c r="O36" s="659"/>
      <c r="P36" s="659"/>
      <c r="Q36" s="659"/>
      <c r="R36" s="659"/>
      <c r="S36" s="659"/>
      <c r="T36" s="659"/>
      <c r="U36" s="659"/>
      <c r="V36" s="659"/>
      <c r="W36" s="659"/>
      <c r="X36" s="659"/>
      <c r="Y36" s="727"/>
      <c r="Z36" s="386"/>
      <c r="AA36" s="973"/>
      <c r="AB36" s="1279"/>
      <c r="AC36" s="1279"/>
      <c r="AD36" s="1279"/>
      <c r="AE36" s="1279"/>
      <c r="AF36" s="1279"/>
      <c r="AG36" s="410"/>
    </row>
    <row r="37" spans="1:33" ht="15" thickBot="1" x14ac:dyDescent="0.4">
      <c r="A37" s="410"/>
      <c r="B37" s="384"/>
      <c r="C37" s="1162"/>
      <c r="D37" s="1163"/>
      <c r="E37" s="1163"/>
      <c r="F37" s="1163"/>
      <c r="G37" s="1163"/>
      <c r="H37" s="1163"/>
      <c r="I37" s="1163"/>
      <c r="J37" s="1163"/>
      <c r="K37" s="1163"/>
      <c r="L37" s="1163"/>
      <c r="M37" s="1163"/>
      <c r="N37" s="1163"/>
      <c r="O37" s="1163"/>
      <c r="P37" s="1163"/>
      <c r="Q37" s="1163"/>
      <c r="R37" s="1163"/>
      <c r="S37" s="1163"/>
      <c r="T37" s="1163"/>
      <c r="U37" s="1163"/>
      <c r="V37" s="1163"/>
      <c r="W37" s="1163"/>
      <c r="X37" s="1163"/>
      <c r="Y37" s="1236"/>
      <c r="Z37" s="386"/>
      <c r="AA37" s="973"/>
      <c r="AB37" s="1279"/>
      <c r="AC37" s="1279"/>
      <c r="AD37" s="1279"/>
      <c r="AE37" s="1279"/>
      <c r="AF37" s="1279"/>
      <c r="AG37" s="410"/>
    </row>
    <row r="38" spans="1:33" ht="30" customHeight="1" x14ac:dyDescent="0.35">
      <c r="A38" s="410"/>
      <c r="B38" s="384"/>
      <c r="C38" s="658" t="s">
        <v>41</v>
      </c>
      <c r="D38" s="659"/>
      <c r="E38" s="659"/>
      <c r="F38" s="659"/>
      <c r="G38" s="660"/>
      <c r="H38" s="2140" t="s">
        <v>341</v>
      </c>
      <c r="I38" s="2140" t="s">
        <v>342</v>
      </c>
      <c r="J38" s="2140" t="s">
        <v>348</v>
      </c>
      <c r="K38" s="658" t="s">
        <v>45</v>
      </c>
      <c r="L38" s="659"/>
      <c r="M38" s="659"/>
      <c r="N38" s="659"/>
      <c r="O38" s="659"/>
      <c r="P38" s="659"/>
      <c r="Q38" s="659"/>
      <c r="R38" s="659"/>
      <c r="S38" s="659"/>
      <c r="T38" s="659"/>
      <c r="U38" s="659"/>
      <c r="V38" s="659"/>
      <c r="W38" s="659"/>
      <c r="X38" s="659"/>
      <c r="Y38" s="727"/>
      <c r="Z38" s="386"/>
      <c r="AA38" s="973"/>
      <c r="AB38" s="1279"/>
      <c r="AC38" s="1279"/>
      <c r="AD38" s="1279"/>
      <c r="AE38" s="1279"/>
      <c r="AF38" s="1279"/>
      <c r="AG38" s="410"/>
    </row>
    <row r="39" spans="1:33" x14ac:dyDescent="0.35">
      <c r="A39" s="410"/>
      <c r="B39" s="384"/>
      <c r="C39" s="661"/>
      <c r="D39" s="662"/>
      <c r="E39" s="662"/>
      <c r="F39" s="662"/>
      <c r="G39" s="663"/>
      <c r="H39" s="2141"/>
      <c r="I39" s="2141"/>
      <c r="J39" s="2141"/>
      <c r="K39" s="661"/>
      <c r="L39" s="662"/>
      <c r="M39" s="662"/>
      <c r="N39" s="662"/>
      <c r="O39" s="662"/>
      <c r="P39" s="662"/>
      <c r="Q39" s="662"/>
      <c r="R39" s="662"/>
      <c r="S39" s="662"/>
      <c r="T39" s="662"/>
      <c r="U39" s="662"/>
      <c r="V39" s="662"/>
      <c r="W39" s="662"/>
      <c r="X39" s="662"/>
      <c r="Y39" s="728"/>
      <c r="Z39" s="386"/>
      <c r="AA39" s="973"/>
      <c r="AB39" s="1279"/>
      <c r="AC39" s="1279"/>
      <c r="AD39" s="1279"/>
      <c r="AE39" s="1279"/>
      <c r="AF39" s="1279"/>
      <c r="AG39" s="410"/>
    </row>
    <row r="40" spans="1:33" ht="25.5" customHeight="1" x14ac:dyDescent="0.35">
      <c r="A40" s="641"/>
      <c r="B40" s="642"/>
      <c r="C40" s="859" t="s">
        <v>329</v>
      </c>
      <c r="D40" s="860"/>
      <c r="E40" s="860"/>
      <c r="F40" s="860"/>
      <c r="G40" s="861"/>
      <c r="H40" s="1169">
        <v>2694</v>
      </c>
      <c r="I40" s="1169">
        <v>609</v>
      </c>
      <c r="J40" s="1169">
        <v>4.4000000000000004</v>
      </c>
      <c r="K40" s="882" t="s">
        <v>944</v>
      </c>
      <c r="L40" s="883"/>
      <c r="M40" s="883"/>
      <c r="N40" s="883"/>
      <c r="O40" s="883"/>
      <c r="P40" s="883"/>
      <c r="Q40" s="883"/>
      <c r="R40" s="883"/>
      <c r="S40" s="883"/>
      <c r="T40" s="883"/>
      <c r="U40" s="883"/>
      <c r="V40" s="883"/>
      <c r="W40" s="883"/>
      <c r="X40" s="883"/>
      <c r="Y40" s="964"/>
      <c r="Z40" s="2136"/>
      <c r="AA40" s="973"/>
      <c r="AB40" s="1279"/>
      <c r="AC40" s="1279"/>
      <c r="AD40" s="1279"/>
      <c r="AE40" s="1279"/>
      <c r="AF40" s="1279"/>
      <c r="AG40" s="1279"/>
    </row>
    <row r="41" spans="1:33" x14ac:dyDescent="0.35">
      <c r="A41" s="641"/>
      <c r="B41" s="642"/>
      <c r="C41" s="690"/>
      <c r="D41" s="691"/>
      <c r="E41" s="691"/>
      <c r="F41" s="691"/>
      <c r="G41" s="692"/>
      <c r="H41" s="1169"/>
      <c r="I41" s="1169"/>
      <c r="J41" s="1169"/>
      <c r="K41" s="2137"/>
      <c r="L41" s="2138"/>
      <c r="M41" s="2138"/>
      <c r="N41" s="2138"/>
      <c r="O41" s="2138"/>
      <c r="P41" s="2138"/>
      <c r="Q41" s="2138"/>
      <c r="R41" s="2138"/>
      <c r="S41" s="2138"/>
      <c r="T41" s="2138"/>
      <c r="U41" s="2138"/>
      <c r="V41" s="2138"/>
      <c r="W41" s="2138"/>
      <c r="X41" s="2138"/>
      <c r="Y41" s="2139"/>
      <c r="Z41" s="2136"/>
      <c r="AA41" s="973"/>
      <c r="AB41" s="1279"/>
      <c r="AC41" s="1279"/>
      <c r="AD41" s="1279"/>
      <c r="AE41" s="1279"/>
      <c r="AF41" s="1279"/>
      <c r="AG41" s="1279"/>
    </row>
    <row r="42" spans="1:33" ht="15" customHeight="1" x14ac:dyDescent="0.35">
      <c r="A42" s="641"/>
      <c r="B42" s="642"/>
      <c r="C42" s="690"/>
      <c r="D42" s="691"/>
      <c r="E42" s="691"/>
      <c r="F42" s="691"/>
      <c r="G42" s="692"/>
      <c r="H42" s="1169"/>
      <c r="I42" s="1169"/>
      <c r="J42" s="1169"/>
      <c r="K42" s="885" t="s">
        <v>349</v>
      </c>
      <c r="L42" s="1210"/>
      <c r="M42" s="1210"/>
      <c r="N42" s="1210"/>
      <c r="O42" s="1210"/>
      <c r="P42" s="1210"/>
      <c r="Q42" s="1210"/>
      <c r="R42" s="1210"/>
      <c r="S42" s="1210"/>
      <c r="T42" s="1210"/>
      <c r="U42" s="1210"/>
      <c r="V42" s="1210"/>
      <c r="W42" s="1210"/>
      <c r="X42" s="1210"/>
      <c r="Y42" s="965"/>
      <c r="Z42" s="2136"/>
      <c r="AA42" s="973"/>
      <c r="AB42" s="1279"/>
      <c r="AC42" s="1279"/>
      <c r="AD42" s="1279"/>
      <c r="AE42" s="1279"/>
      <c r="AF42" s="1279"/>
      <c r="AG42" s="1279"/>
    </row>
    <row r="43" spans="1:33" ht="25.5" customHeight="1" x14ac:dyDescent="0.35">
      <c r="A43" s="641"/>
      <c r="B43" s="642"/>
      <c r="C43" s="1166"/>
      <c r="D43" s="731"/>
      <c r="E43" s="731"/>
      <c r="F43" s="731"/>
      <c r="G43" s="732"/>
      <c r="H43" s="1170"/>
      <c r="I43" s="1170"/>
      <c r="J43" s="1170"/>
      <c r="K43" s="888" t="s">
        <v>945</v>
      </c>
      <c r="L43" s="889"/>
      <c r="M43" s="889"/>
      <c r="N43" s="889"/>
      <c r="O43" s="889"/>
      <c r="P43" s="889"/>
      <c r="Q43" s="889"/>
      <c r="R43" s="889"/>
      <c r="S43" s="889"/>
      <c r="T43" s="889"/>
      <c r="U43" s="889"/>
      <c r="V43" s="889"/>
      <c r="W43" s="889"/>
      <c r="X43" s="889"/>
      <c r="Y43" s="966"/>
      <c r="Z43" s="2136"/>
      <c r="AA43" s="973"/>
      <c r="AB43" s="1279"/>
      <c r="AC43" s="1279"/>
      <c r="AD43" s="1279"/>
      <c r="AE43" s="1279"/>
      <c r="AF43" s="1279"/>
      <c r="AG43" s="1279"/>
    </row>
    <row r="44" spans="1:33" ht="25.5" customHeight="1" x14ac:dyDescent="0.35">
      <c r="A44" s="641"/>
      <c r="B44" s="642"/>
      <c r="C44" s="859" t="s">
        <v>330</v>
      </c>
      <c r="D44" s="860"/>
      <c r="E44" s="860"/>
      <c r="F44" s="860"/>
      <c r="G44" s="861"/>
      <c r="H44" s="1168">
        <v>2216</v>
      </c>
      <c r="I44" s="1168">
        <v>517</v>
      </c>
      <c r="J44" s="1168">
        <v>4.2</v>
      </c>
      <c r="K44" s="882" t="s">
        <v>946</v>
      </c>
      <c r="L44" s="883"/>
      <c r="M44" s="883"/>
      <c r="N44" s="883"/>
      <c r="O44" s="883"/>
      <c r="P44" s="883"/>
      <c r="Q44" s="883"/>
      <c r="R44" s="883"/>
      <c r="S44" s="883"/>
      <c r="T44" s="883"/>
      <c r="U44" s="883"/>
      <c r="V44" s="883"/>
      <c r="W44" s="883"/>
      <c r="X44" s="883"/>
      <c r="Y44" s="964"/>
      <c r="Z44" s="2136"/>
      <c r="AA44" s="973"/>
      <c r="AB44" s="1279"/>
      <c r="AC44" s="1279"/>
      <c r="AD44" s="1279"/>
      <c r="AE44" s="1279"/>
      <c r="AF44" s="1279"/>
      <c r="AG44" s="1279"/>
    </row>
    <row r="45" spans="1:33" x14ac:dyDescent="0.35">
      <c r="A45" s="641"/>
      <c r="B45" s="642"/>
      <c r="C45" s="690"/>
      <c r="D45" s="691"/>
      <c r="E45" s="691"/>
      <c r="F45" s="691"/>
      <c r="G45" s="692"/>
      <c r="H45" s="1169"/>
      <c r="I45" s="1169"/>
      <c r="J45" s="1169"/>
      <c r="K45" s="2137"/>
      <c r="L45" s="2138"/>
      <c r="M45" s="2138"/>
      <c r="N45" s="2138"/>
      <c r="O45" s="2138"/>
      <c r="P45" s="2138"/>
      <c r="Q45" s="2138"/>
      <c r="R45" s="2138"/>
      <c r="S45" s="2138"/>
      <c r="T45" s="2138"/>
      <c r="U45" s="2138"/>
      <c r="V45" s="2138"/>
      <c r="W45" s="2138"/>
      <c r="X45" s="2138"/>
      <c r="Y45" s="2139"/>
      <c r="Z45" s="2136"/>
      <c r="AA45" s="973"/>
      <c r="AB45" s="1279"/>
      <c r="AC45" s="1279"/>
      <c r="AD45" s="1279"/>
      <c r="AE45" s="1279"/>
      <c r="AF45" s="1279"/>
      <c r="AG45" s="1279"/>
    </row>
    <row r="46" spans="1:33" ht="15" customHeight="1" x14ac:dyDescent="0.35">
      <c r="A46" s="641"/>
      <c r="B46" s="642"/>
      <c r="C46" s="690"/>
      <c r="D46" s="691"/>
      <c r="E46" s="691"/>
      <c r="F46" s="691"/>
      <c r="G46" s="692"/>
      <c r="H46" s="1169"/>
      <c r="I46" s="1169"/>
      <c r="J46" s="1169"/>
      <c r="K46" s="885" t="s">
        <v>349</v>
      </c>
      <c r="L46" s="1210"/>
      <c r="M46" s="1210"/>
      <c r="N46" s="1210"/>
      <c r="O46" s="1210"/>
      <c r="P46" s="1210"/>
      <c r="Q46" s="1210"/>
      <c r="R46" s="1210"/>
      <c r="S46" s="1210"/>
      <c r="T46" s="1210"/>
      <c r="U46" s="1210"/>
      <c r="V46" s="1210"/>
      <c r="W46" s="1210"/>
      <c r="X46" s="1210"/>
      <c r="Y46" s="965"/>
      <c r="Z46" s="2136"/>
      <c r="AA46" s="973"/>
      <c r="AB46" s="1279"/>
      <c r="AC46" s="1279"/>
      <c r="AD46" s="1279"/>
      <c r="AE46" s="1279"/>
      <c r="AF46" s="1279"/>
      <c r="AG46" s="1279"/>
    </row>
    <row r="47" spans="1:33" ht="25.5" customHeight="1" x14ac:dyDescent="0.35">
      <c r="A47" s="641"/>
      <c r="B47" s="642"/>
      <c r="C47" s="1166"/>
      <c r="D47" s="731"/>
      <c r="E47" s="731"/>
      <c r="F47" s="731"/>
      <c r="G47" s="732"/>
      <c r="H47" s="1170"/>
      <c r="I47" s="1170"/>
      <c r="J47" s="1170"/>
      <c r="K47" s="888" t="s">
        <v>947</v>
      </c>
      <c r="L47" s="889"/>
      <c r="M47" s="889"/>
      <c r="N47" s="889"/>
      <c r="O47" s="889"/>
      <c r="P47" s="889"/>
      <c r="Q47" s="889"/>
      <c r="R47" s="889"/>
      <c r="S47" s="889"/>
      <c r="T47" s="889"/>
      <c r="U47" s="889"/>
      <c r="V47" s="889"/>
      <c r="W47" s="889"/>
      <c r="X47" s="889"/>
      <c r="Y47" s="966"/>
      <c r="Z47" s="2136"/>
      <c r="AA47" s="973"/>
      <c r="AB47" s="1279"/>
      <c r="AC47" s="1279"/>
      <c r="AD47" s="1279"/>
      <c r="AE47" s="1279"/>
      <c r="AF47" s="1279"/>
      <c r="AG47" s="1279"/>
    </row>
    <row r="48" spans="1:33" ht="25.5" customHeight="1" x14ac:dyDescent="0.35">
      <c r="A48" s="641"/>
      <c r="B48" s="642"/>
      <c r="C48" s="859" t="s">
        <v>331</v>
      </c>
      <c r="D48" s="860"/>
      <c r="E48" s="860"/>
      <c r="F48" s="860"/>
      <c r="G48" s="861"/>
      <c r="H48" s="1168">
        <v>1024</v>
      </c>
      <c r="I48" s="1168">
        <v>235</v>
      </c>
      <c r="J48" s="1168">
        <v>4.3</v>
      </c>
      <c r="K48" s="882" t="s">
        <v>1236</v>
      </c>
      <c r="L48" s="883"/>
      <c r="M48" s="883"/>
      <c r="N48" s="883"/>
      <c r="O48" s="883"/>
      <c r="P48" s="883"/>
      <c r="Q48" s="883"/>
      <c r="R48" s="883"/>
      <c r="S48" s="883"/>
      <c r="T48" s="883"/>
      <c r="U48" s="883"/>
      <c r="V48" s="883"/>
      <c r="W48" s="883"/>
      <c r="X48" s="883"/>
      <c r="Y48" s="964"/>
      <c r="Z48" s="2136"/>
      <c r="AA48" s="973"/>
      <c r="AB48" s="1279"/>
      <c r="AC48" s="1279"/>
      <c r="AD48" s="1279"/>
      <c r="AE48" s="1279"/>
      <c r="AF48" s="1279"/>
      <c r="AG48" s="1279"/>
    </row>
    <row r="49" spans="1:33" x14ac:dyDescent="0.35">
      <c r="A49" s="641"/>
      <c r="B49" s="642"/>
      <c r="C49" s="690"/>
      <c r="D49" s="691"/>
      <c r="E49" s="691"/>
      <c r="F49" s="691"/>
      <c r="G49" s="692"/>
      <c r="H49" s="1169"/>
      <c r="I49" s="1169"/>
      <c r="J49" s="1169"/>
      <c r="K49" s="2137"/>
      <c r="L49" s="2138"/>
      <c r="M49" s="2138"/>
      <c r="N49" s="2138"/>
      <c r="O49" s="2138"/>
      <c r="P49" s="2138"/>
      <c r="Q49" s="2138"/>
      <c r="R49" s="2138"/>
      <c r="S49" s="2138"/>
      <c r="T49" s="2138"/>
      <c r="U49" s="2138"/>
      <c r="V49" s="2138"/>
      <c r="W49" s="2138"/>
      <c r="X49" s="2138"/>
      <c r="Y49" s="2139"/>
      <c r="Z49" s="2136"/>
      <c r="AA49" s="973"/>
      <c r="AB49" s="1279"/>
      <c r="AC49" s="1279"/>
      <c r="AD49" s="1279"/>
      <c r="AE49" s="1279"/>
      <c r="AF49" s="1279"/>
      <c r="AG49" s="1279"/>
    </row>
    <row r="50" spans="1:33" ht="15" customHeight="1" x14ac:dyDescent="0.35">
      <c r="A50" s="641"/>
      <c r="B50" s="642"/>
      <c r="C50" s="690"/>
      <c r="D50" s="691"/>
      <c r="E50" s="691"/>
      <c r="F50" s="691"/>
      <c r="G50" s="692"/>
      <c r="H50" s="1169"/>
      <c r="I50" s="1169"/>
      <c r="J50" s="1169"/>
      <c r="K50" s="885" t="s">
        <v>349</v>
      </c>
      <c r="L50" s="1210"/>
      <c r="M50" s="1210"/>
      <c r="N50" s="1210"/>
      <c r="O50" s="1210"/>
      <c r="P50" s="1210"/>
      <c r="Q50" s="1210"/>
      <c r="R50" s="1210"/>
      <c r="S50" s="1210"/>
      <c r="T50" s="1210"/>
      <c r="U50" s="1210"/>
      <c r="V50" s="1210"/>
      <c r="W50" s="1210"/>
      <c r="X50" s="1210"/>
      <c r="Y50" s="965"/>
      <c r="Z50" s="2136"/>
      <c r="AA50" s="973"/>
      <c r="AB50" s="1279"/>
      <c r="AC50" s="1279"/>
      <c r="AD50" s="1279"/>
      <c r="AE50" s="1279"/>
      <c r="AF50" s="1279"/>
      <c r="AG50" s="1279"/>
    </row>
    <row r="51" spans="1:33" ht="25.5" customHeight="1" x14ac:dyDescent="0.35">
      <c r="A51" s="641"/>
      <c r="B51" s="642"/>
      <c r="C51" s="1166"/>
      <c r="D51" s="731"/>
      <c r="E51" s="731"/>
      <c r="F51" s="731"/>
      <c r="G51" s="732"/>
      <c r="H51" s="1170"/>
      <c r="I51" s="1170"/>
      <c r="J51" s="1170"/>
      <c r="K51" s="888" t="s">
        <v>1237</v>
      </c>
      <c r="L51" s="889"/>
      <c r="M51" s="889"/>
      <c r="N51" s="889"/>
      <c r="O51" s="889"/>
      <c r="P51" s="889"/>
      <c r="Q51" s="889"/>
      <c r="R51" s="889"/>
      <c r="S51" s="889"/>
      <c r="T51" s="889"/>
      <c r="U51" s="889"/>
      <c r="V51" s="889"/>
      <c r="W51" s="889"/>
      <c r="X51" s="889"/>
      <c r="Y51" s="966"/>
      <c r="Z51" s="2136"/>
      <c r="AA51" s="973"/>
      <c r="AB51" s="1279"/>
      <c r="AC51" s="1279"/>
      <c r="AD51" s="1279"/>
      <c r="AE51" s="1279"/>
      <c r="AF51" s="1279"/>
      <c r="AG51" s="1279"/>
    </row>
    <row r="52" spans="1:33" ht="25.5" customHeight="1" thickBot="1" x14ac:dyDescent="0.4">
      <c r="A52" s="410"/>
      <c r="B52" s="384"/>
      <c r="C52" s="682"/>
      <c r="D52" s="683"/>
      <c r="E52" s="683"/>
      <c r="F52" s="683"/>
      <c r="G52" s="738"/>
      <c r="H52" s="21"/>
      <c r="I52" s="21"/>
      <c r="J52" s="21"/>
      <c r="K52" s="974"/>
      <c r="L52" s="975"/>
      <c r="M52" s="975"/>
      <c r="N52" s="975"/>
      <c r="O52" s="975"/>
      <c r="P52" s="975"/>
      <c r="Q52" s="975"/>
      <c r="R52" s="975"/>
      <c r="S52" s="975"/>
      <c r="T52" s="975"/>
      <c r="U52" s="975"/>
      <c r="V52" s="975"/>
      <c r="W52" s="975"/>
      <c r="X52" s="975"/>
      <c r="Y52" s="976"/>
      <c r="Z52" s="386"/>
      <c r="AA52" s="973"/>
      <c r="AB52" s="1279"/>
      <c r="AC52" s="1279"/>
      <c r="AD52" s="1279"/>
      <c r="AE52" s="1279"/>
      <c r="AF52" s="1279"/>
      <c r="AG52" s="410"/>
    </row>
    <row r="53" spans="1:33" ht="15" customHeight="1" thickBot="1" x14ac:dyDescent="0.4">
      <c r="A53" s="410"/>
      <c r="B53" s="384"/>
      <c r="C53" s="1157" t="s">
        <v>47</v>
      </c>
      <c r="D53" s="1158"/>
      <c r="E53" s="1158"/>
      <c r="F53" s="1158"/>
      <c r="G53" s="1159"/>
      <c r="H53" s="117">
        <v>5934</v>
      </c>
      <c r="I53" s="117">
        <v>1361</v>
      </c>
      <c r="J53" s="118">
        <v>4.3</v>
      </c>
      <c r="K53" s="2134"/>
      <c r="L53" s="2135"/>
      <c r="M53" s="2135"/>
      <c r="N53" s="2135"/>
      <c r="O53" s="2135"/>
      <c r="P53" s="2135"/>
      <c r="Q53" s="2135"/>
      <c r="R53" s="2135"/>
      <c r="S53" s="2135"/>
      <c r="T53" s="2135"/>
      <c r="U53" s="2135"/>
      <c r="V53" s="2135"/>
      <c r="W53" s="2135"/>
      <c r="X53" s="2135"/>
      <c r="Y53" s="2135"/>
      <c r="Z53" s="386"/>
      <c r="AA53" s="973"/>
      <c r="AB53" s="1279"/>
      <c r="AC53" s="1279"/>
      <c r="AD53" s="1279"/>
      <c r="AE53" s="1279"/>
      <c r="AF53" s="1279"/>
      <c r="AG53" s="410"/>
    </row>
    <row r="54" spans="1:33" ht="15" customHeight="1" x14ac:dyDescent="0.35">
      <c r="A54" s="410"/>
      <c r="B54" s="793"/>
      <c r="C54" s="794"/>
      <c r="D54" s="794"/>
      <c r="E54" s="15"/>
      <c r="F54" s="15"/>
      <c r="G54" s="15"/>
      <c r="H54" s="15"/>
      <c r="I54" s="15"/>
      <c r="J54" s="15"/>
      <c r="K54" s="15"/>
      <c r="L54" s="15"/>
      <c r="M54" s="15"/>
      <c r="N54" s="15"/>
      <c r="O54" s="15"/>
      <c r="P54" s="15"/>
      <c r="Q54" s="15"/>
      <c r="R54" s="15"/>
      <c r="S54" s="15"/>
      <c r="T54" s="15"/>
      <c r="U54" s="15"/>
      <c r="V54" s="15"/>
      <c r="W54" s="15"/>
      <c r="X54" s="15"/>
      <c r="Y54" s="15"/>
      <c r="Z54" s="386"/>
      <c r="AA54" s="973"/>
      <c r="AB54" s="1279"/>
      <c r="AC54" s="1279"/>
      <c r="AD54" s="1279"/>
      <c r="AE54" s="1279"/>
      <c r="AF54" s="1279"/>
      <c r="AG54" s="410"/>
    </row>
    <row r="55" spans="1:33" ht="25.5" customHeight="1" thickBot="1" x14ac:dyDescent="0.4">
      <c r="A55" s="410"/>
      <c r="B55" s="793"/>
      <c r="C55" s="794"/>
      <c r="D55" s="794"/>
      <c r="E55" s="15"/>
      <c r="F55" s="15"/>
      <c r="G55" s="15"/>
      <c r="H55" s="15"/>
      <c r="I55" s="15"/>
      <c r="J55" s="15"/>
      <c r="K55" s="15"/>
      <c r="L55" s="15"/>
      <c r="M55" s="15"/>
      <c r="N55" s="15"/>
      <c r="O55" s="15"/>
      <c r="P55" s="15"/>
      <c r="Q55" s="15"/>
      <c r="R55" s="15"/>
      <c r="S55" s="15"/>
      <c r="T55" s="15"/>
      <c r="U55" s="15"/>
      <c r="V55" s="15"/>
      <c r="W55" s="15"/>
      <c r="X55" s="15"/>
      <c r="Y55" s="15"/>
      <c r="Z55" s="386"/>
      <c r="AA55" s="973"/>
      <c r="AB55" s="1279"/>
      <c r="AC55" s="1279"/>
      <c r="AD55" s="1279"/>
      <c r="AE55" s="1279"/>
      <c r="AF55" s="1279"/>
      <c r="AG55" s="410"/>
    </row>
    <row r="56" spans="1:33" x14ac:dyDescent="0.35">
      <c r="A56" s="410"/>
      <c r="B56" s="384"/>
      <c r="C56" s="658" t="s">
        <v>48</v>
      </c>
      <c r="D56" s="659"/>
      <c r="E56" s="659"/>
      <c r="F56" s="659"/>
      <c r="G56" s="659"/>
      <c r="H56" s="659"/>
      <c r="I56" s="659"/>
      <c r="J56" s="659"/>
      <c r="K56" s="659"/>
      <c r="L56" s="659"/>
      <c r="M56" s="659"/>
      <c r="N56" s="659"/>
      <c r="O56" s="659"/>
      <c r="P56" s="659"/>
      <c r="Q56" s="659"/>
      <c r="R56" s="659"/>
      <c r="S56" s="659"/>
      <c r="T56" s="659"/>
      <c r="U56" s="659"/>
      <c r="V56" s="659"/>
      <c r="W56" s="659"/>
      <c r="X56" s="659"/>
      <c r="Y56" s="659"/>
      <c r="Z56" s="386"/>
      <c r="AA56" s="973"/>
      <c r="AB56" s="1279"/>
      <c r="AC56" s="1279"/>
      <c r="AD56" s="1279"/>
      <c r="AE56" s="1279"/>
      <c r="AF56" s="1279"/>
      <c r="AG56" s="410"/>
    </row>
    <row r="57" spans="1:33" ht="15" thickBot="1" x14ac:dyDescent="0.4">
      <c r="A57" s="393"/>
      <c r="B57" s="33"/>
      <c r="C57" s="1162"/>
      <c r="D57" s="1163"/>
      <c r="E57" s="1163"/>
      <c r="F57" s="1163"/>
      <c r="G57" s="1163"/>
      <c r="H57" s="1163"/>
      <c r="I57" s="1163"/>
      <c r="J57" s="1163"/>
      <c r="K57" s="1163"/>
      <c r="L57" s="1163"/>
      <c r="M57" s="1163"/>
      <c r="N57" s="1163"/>
      <c r="O57" s="1163"/>
      <c r="P57" s="1163"/>
      <c r="Q57" s="1163"/>
      <c r="R57" s="1163"/>
      <c r="S57" s="1163"/>
      <c r="T57" s="1163"/>
      <c r="U57" s="1163"/>
      <c r="V57" s="1163"/>
      <c r="W57" s="1163"/>
      <c r="X57" s="1163"/>
      <c r="Y57" s="1163"/>
      <c r="Z57" s="394"/>
      <c r="AA57" s="393"/>
      <c r="AB57" s="393"/>
      <c r="AC57" s="393"/>
      <c r="AD57" s="393"/>
      <c r="AE57" s="393"/>
      <c r="AF57" s="393"/>
      <c r="AG57" s="393"/>
    </row>
    <row r="58" spans="1:33" x14ac:dyDescent="0.35">
      <c r="A58" s="393"/>
      <c r="B58" s="33"/>
      <c r="C58" s="687" t="s">
        <v>114</v>
      </c>
      <c r="D58" s="688"/>
      <c r="E58" s="688"/>
      <c r="F58" s="688"/>
      <c r="G58" s="688"/>
      <c r="H58" s="688"/>
      <c r="I58" s="688"/>
      <c r="J58" s="688"/>
      <c r="K58" s="688"/>
      <c r="L58" s="688"/>
      <c r="M58" s="688"/>
      <c r="N58" s="688"/>
      <c r="O58" s="688"/>
      <c r="P58" s="688"/>
      <c r="Q58" s="688"/>
      <c r="R58" s="688"/>
      <c r="S58" s="688"/>
      <c r="T58" s="688"/>
      <c r="U58" s="688"/>
      <c r="V58" s="688"/>
      <c r="W58" s="688"/>
      <c r="X58" s="688"/>
      <c r="Y58" s="688"/>
      <c r="Z58" s="394"/>
      <c r="AA58" s="393"/>
      <c r="AB58" s="393"/>
      <c r="AC58" s="393"/>
      <c r="AD58" s="393"/>
      <c r="AE58" s="393"/>
      <c r="AF58" s="393"/>
      <c r="AG58" s="393"/>
    </row>
    <row r="59" spans="1:33" ht="15" customHeight="1" x14ac:dyDescent="0.35">
      <c r="A59" s="393"/>
      <c r="B59" s="33"/>
      <c r="C59" s="690"/>
      <c r="D59" s="691"/>
      <c r="E59" s="691"/>
      <c r="F59" s="691"/>
      <c r="G59" s="691"/>
      <c r="H59" s="691"/>
      <c r="I59" s="691"/>
      <c r="J59" s="691"/>
      <c r="K59" s="691"/>
      <c r="L59" s="691"/>
      <c r="M59" s="691"/>
      <c r="N59" s="691"/>
      <c r="O59" s="691"/>
      <c r="P59" s="691"/>
      <c r="Q59" s="691"/>
      <c r="R59" s="691"/>
      <c r="S59" s="691"/>
      <c r="T59" s="691"/>
      <c r="U59" s="691"/>
      <c r="V59" s="691"/>
      <c r="W59" s="691"/>
      <c r="X59" s="691"/>
      <c r="Y59" s="691"/>
      <c r="Z59" s="394"/>
      <c r="AA59" s="393"/>
      <c r="AB59" s="393"/>
      <c r="AC59" s="393"/>
      <c r="AD59" s="393"/>
      <c r="AE59" s="393"/>
      <c r="AF59" s="393"/>
      <c r="AG59" s="393"/>
    </row>
    <row r="60" spans="1:33" x14ac:dyDescent="0.35">
      <c r="A60" s="393"/>
      <c r="B60" s="33"/>
      <c r="C60" s="690"/>
      <c r="D60" s="691"/>
      <c r="E60" s="691"/>
      <c r="F60" s="691"/>
      <c r="G60" s="691"/>
      <c r="H60" s="691"/>
      <c r="I60" s="691"/>
      <c r="J60" s="691"/>
      <c r="K60" s="691"/>
      <c r="L60" s="691"/>
      <c r="M60" s="691"/>
      <c r="N60" s="691"/>
      <c r="O60" s="691"/>
      <c r="P60" s="691"/>
      <c r="Q60" s="691"/>
      <c r="R60" s="691"/>
      <c r="S60" s="691"/>
      <c r="T60" s="691"/>
      <c r="U60" s="691"/>
      <c r="V60" s="691"/>
      <c r="W60" s="691"/>
      <c r="X60" s="691"/>
      <c r="Y60" s="691"/>
      <c r="Z60" s="394"/>
      <c r="AA60" s="393"/>
      <c r="AB60" s="393"/>
      <c r="AC60" s="393"/>
      <c r="AD60" s="393"/>
      <c r="AE60" s="393"/>
      <c r="AF60" s="393"/>
      <c r="AG60" s="393"/>
    </row>
    <row r="61" spans="1:33" ht="15" customHeight="1" x14ac:dyDescent="0.35">
      <c r="A61" s="393"/>
      <c r="B61" s="33"/>
      <c r="C61" s="690"/>
      <c r="D61" s="691"/>
      <c r="E61" s="691"/>
      <c r="F61" s="691"/>
      <c r="G61" s="691"/>
      <c r="H61" s="691"/>
      <c r="I61" s="691"/>
      <c r="J61" s="691"/>
      <c r="K61" s="691"/>
      <c r="L61" s="691"/>
      <c r="M61" s="691"/>
      <c r="N61" s="691"/>
      <c r="O61" s="691"/>
      <c r="P61" s="691"/>
      <c r="Q61" s="691"/>
      <c r="R61" s="691"/>
      <c r="S61" s="691"/>
      <c r="T61" s="691"/>
      <c r="U61" s="691"/>
      <c r="V61" s="691"/>
      <c r="W61" s="691"/>
      <c r="X61" s="691"/>
      <c r="Y61" s="691"/>
      <c r="Z61" s="394"/>
      <c r="AA61" s="393"/>
      <c r="AB61" s="393"/>
      <c r="AC61" s="393"/>
      <c r="AD61" s="393"/>
      <c r="AE61" s="393"/>
      <c r="AF61" s="393"/>
      <c r="AG61" s="393"/>
    </row>
    <row r="62" spans="1:33" x14ac:dyDescent="0.35">
      <c r="A62" s="393"/>
      <c r="B62" s="33"/>
      <c r="C62" s="690"/>
      <c r="D62" s="691"/>
      <c r="E62" s="691"/>
      <c r="F62" s="691"/>
      <c r="G62" s="691"/>
      <c r="H62" s="691"/>
      <c r="I62" s="691"/>
      <c r="J62" s="691"/>
      <c r="K62" s="691"/>
      <c r="L62" s="691"/>
      <c r="M62" s="691"/>
      <c r="N62" s="691"/>
      <c r="O62" s="691"/>
      <c r="P62" s="691"/>
      <c r="Q62" s="691"/>
      <c r="R62" s="691"/>
      <c r="S62" s="691"/>
      <c r="T62" s="691"/>
      <c r="U62" s="691"/>
      <c r="V62" s="691"/>
      <c r="W62" s="691"/>
      <c r="X62" s="691"/>
      <c r="Y62" s="691"/>
      <c r="Z62" s="394"/>
      <c r="AA62" s="393"/>
      <c r="AB62" s="393"/>
      <c r="AC62" s="393"/>
      <c r="AD62" s="393"/>
      <c r="AE62" s="393"/>
      <c r="AF62" s="393"/>
      <c r="AG62" s="393"/>
    </row>
    <row r="63" spans="1:33" x14ac:dyDescent="0.35">
      <c r="A63" s="393"/>
      <c r="B63" s="33"/>
      <c r="C63" s="690"/>
      <c r="D63" s="691"/>
      <c r="E63" s="691"/>
      <c r="F63" s="691"/>
      <c r="G63" s="691"/>
      <c r="H63" s="691"/>
      <c r="I63" s="691"/>
      <c r="J63" s="691"/>
      <c r="K63" s="691"/>
      <c r="L63" s="691"/>
      <c r="M63" s="691"/>
      <c r="N63" s="691"/>
      <c r="O63" s="691"/>
      <c r="P63" s="691"/>
      <c r="Q63" s="691"/>
      <c r="R63" s="691"/>
      <c r="S63" s="691"/>
      <c r="T63" s="691"/>
      <c r="U63" s="691"/>
      <c r="V63" s="691"/>
      <c r="W63" s="691"/>
      <c r="X63" s="691"/>
      <c r="Y63" s="691"/>
      <c r="Z63" s="394"/>
      <c r="AA63" s="393"/>
      <c r="AB63" s="393"/>
      <c r="AC63" s="393"/>
      <c r="AD63" s="393"/>
      <c r="AE63" s="393"/>
      <c r="AF63" s="393"/>
      <c r="AG63" s="393"/>
    </row>
    <row r="64" spans="1:33" x14ac:dyDescent="0.35">
      <c r="A64" s="393"/>
      <c r="B64" s="33"/>
      <c r="C64" s="690"/>
      <c r="D64" s="691"/>
      <c r="E64" s="691"/>
      <c r="F64" s="691"/>
      <c r="G64" s="691"/>
      <c r="H64" s="691"/>
      <c r="I64" s="691"/>
      <c r="J64" s="691"/>
      <c r="K64" s="691"/>
      <c r="L64" s="691"/>
      <c r="M64" s="691"/>
      <c r="N64" s="691"/>
      <c r="O64" s="691"/>
      <c r="P64" s="691"/>
      <c r="Q64" s="691"/>
      <c r="R64" s="691"/>
      <c r="S64" s="691"/>
      <c r="T64" s="691"/>
      <c r="U64" s="691"/>
      <c r="V64" s="691"/>
      <c r="W64" s="691"/>
      <c r="X64" s="691"/>
      <c r="Y64" s="691"/>
      <c r="Z64" s="394"/>
      <c r="AA64" s="393"/>
      <c r="AB64" s="393"/>
      <c r="AC64" s="393"/>
      <c r="AD64" s="393"/>
      <c r="AE64" s="393"/>
      <c r="AF64" s="393"/>
      <c r="AG64" s="393"/>
    </row>
    <row r="65" spans="1:33" x14ac:dyDescent="0.35">
      <c r="A65" s="393"/>
      <c r="B65" s="33"/>
      <c r="C65" s="690"/>
      <c r="D65" s="691"/>
      <c r="E65" s="691"/>
      <c r="F65" s="691"/>
      <c r="G65" s="691"/>
      <c r="H65" s="691"/>
      <c r="I65" s="691"/>
      <c r="J65" s="691"/>
      <c r="K65" s="691"/>
      <c r="L65" s="691"/>
      <c r="M65" s="691"/>
      <c r="N65" s="691"/>
      <c r="O65" s="691"/>
      <c r="P65" s="691"/>
      <c r="Q65" s="691"/>
      <c r="R65" s="691"/>
      <c r="S65" s="691"/>
      <c r="T65" s="691"/>
      <c r="U65" s="691"/>
      <c r="V65" s="691"/>
      <c r="W65" s="691"/>
      <c r="X65" s="691"/>
      <c r="Y65" s="691"/>
      <c r="Z65" s="394"/>
      <c r="AA65" s="393"/>
      <c r="AB65" s="393"/>
      <c r="AC65" s="393"/>
      <c r="AD65" s="393"/>
      <c r="AE65" s="393"/>
      <c r="AF65" s="393"/>
      <c r="AG65" s="393"/>
    </row>
    <row r="66" spans="1:33" x14ac:dyDescent="0.35">
      <c r="A66" s="393"/>
      <c r="B66" s="33"/>
      <c r="C66" s="690"/>
      <c r="D66" s="691"/>
      <c r="E66" s="691"/>
      <c r="F66" s="691"/>
      <c r="G66" s="691"/>
      <c r="H66" s="691"/>
      <c r="I66" s="691"/>
      <c r="J66" s="691"/>
      <c r="K66" s="691"/>
      <c r="L66" s="691"/>
      <c r="M66" s="691"/>
      <c r="N66" s="691"/>
      <c r="O66" s="691"/>
      <c r="P66" s="691"/>
      <c r="Q66" s="691"/>
      <c r="R66" s="691"/>
      <c r="S66" s="691"/>
      <c r="T66" s="691"/>
      <c r="U66" s="691"/>
      <c r="V66" s="691"/>
      <c r="W66" s="691"/>
      <c r="X66" s="691"/>
      <c r="Y66" s="691"/>
      <c r="Z66" s="394"/>
      <c r="AA66" s="393"/>
      <c r="AB66" s="393"/>
      <c r="AC66" s="393"/>
      <c r="AD66" s="393"/>
      <c r="AE66" s="393"/>
      <c r="AF66" s="393"/>
      <c r="AG66" s="393"/>
    </row>
    <row r="67" spans="1:33" x14ac:dyDescent="0.35">
      <c r="A67" s="393"/>
      <c r="B67" s="33"/>
      <c r="C67" s="690"/>
      <c r="D67" s="691"/>
      <c r="E67" s="691"/>
      <c r="F67" s="691"/>
      <c r="G67" s="691"/>
      <c r="H67" s="691"/>
      <c r="I67" s="691"/>
      <c r="J67" s="691"/>
      <c r="K67" s="691"/>
      <c r="L67" s="691"/>
      <c r="M67" s="691"/>
      <c r="N67" s="691"/>
      <c r="O67" s="691"/>
      <c r="P67" s="691"/>
      <c r="Q67" s="691"/>
      <c r="R67" s="691"/>
      <c r="S67" s="691"/>
      <c r="T67" s="691"/>
      <c r="U67" s="691"/>
      <c r="V67" s="691"/>
      <c r="W67" s="691"/>
      <c r="X67" s="691"/>
      <c r="Y67" s="691"/>
      <c r="Z67" s="394"/>
      <c r="AA67" s="393"/>
      <c r="AB67" s="393"/>
      <c r="AC67" s="393"/>
      <c r="AD67" s="393"/>
      <c r="AE67" s="393"/>
      <c r="AF67" s="393"/>
      <c r="AG67" s="393"/>
    </row>
    <row r="68" spans="1:33" x14ac:dyDescent="0.35">
      <c r="A68" s="393"/>
      <c r="B68" s="33"/>
      <c r="C68" s="690"/>
      <c r="D68" s="691"/>
      <c r="E68" s="691"/>
      <c r="F68" s="691"/>
      <c r="G68" s="691"/>
      <c r="H68" s="691"/>
      <c r="I68" s="691"/>
      <c r="J68" s="691"/>
      <c r="K68" s="691"/>
      <c r="L68" s="691"/>
      <c r="M68" s="691"/>
      <c r="N68" s="691"/>
      <c r="O68" s="691"/>
      <c r="P68" s="691"/>
      <c r="Q68" s="691"/>
      <c r="R68" s="691"/>
      <c r="S68" s="691"/>
      <c r="T68" s="691"/>
      <c r="U68" s="691"/>
      <c r="V68" s="691"/>
      <c r="W68" s="691"/>
      <c r="X68" s="691"/>
      <c r="Y68" s="691"/>
      <c r="Z68" s="394"/>
      <c r="AA68" s="393"/>
      <c r="AB68" s="393"/>
      <c r="AC68" s="393"/>
      <c r="AD68" s="393"/>
      <c r="AE68" s="393"/>
      <c r="AF68" s="393"/>
      <c r="AG68" s="393"/>
    </row>
    <row r="69" spans="1:33" x14ac:dyDescent="0.35">
      <c r="A69" s="393"/>
      <c r="B69" s="33"/>
      <c r="C69" s="690"/>
      <c r="D69" s="691"/>
      <c r="E69" s="691"/>
      <c r="F69" s="691"/>
      <c r="G69" s="691"/>
      <c r="H69" s="691"/>
      <c r="I69" s="691"/>
      <c r="J69" s="691"/>
      <c r="K69" s="691"/>
      <c r="L69" s="691"/>
      <c r="M69" s="691"/>
      <c r="N69" s="691"/>
      <c r="O69" s="691"/>
      <c r="P69" s="691"/>
      <c r="Q69" s="691"/>
      <c r="R69" s="691"/>
      <c r="S69" s="691"/>
      <c r="T69" s="691"/>
      <c r="U69" s="691"/>
      <c r="V69" s="691"/>
      <c r="W69" s="691"/>
      <c r="X69" s="691"/>
      <c r="Y69" s="691"/>
      <c r="Z69" s="394"/>
      <c r="AA69" s="393"/>
      <c r="AB69" s="393"/>
      <c r="AC69" s="393"/>
      <c r="AD69" s="393"/>
      <c r="AE69" s="393"/>
      <c r="AF69" s="393"/>
      <c r="AG69" s="393"/>
    </row>
    <row r="70" spans="1:33" ht="15.75" customHeight="1" x14ac:dyDescent="0.35">
      <c r="A70" s="393"/>
      <c r="B70" s="33"/>
      <c r="C70" s="690"/>
      <c r="D70" s="691"/>
      <c r="E70" s="691"/>
      <c r="F70" s="691"/>
      <c r="G70" s="691"/>
      <c r="H70" s="691"/>
      <c r="I70" s="691"/>
      <c r="J70" s="691"/>
      <c r="K70" s="691"/>
      <c r="L70" s="691"/>
      <c r="M70" s="691"/>
      <c r="N70" s="691"/>
      <c r="O70" s="691"/>
      <c r="P70" s="691"/>
      <c r="Q70" s="691"/>
      <c r="R70" s="691"/>
      <c r="S70" s="691"/>
      <c r="T70" s="691"/>
      <c r="U70" s="691"/>
      <c r="V70" s="691"/>
      <c r="W70" s="691"/>
      <c r="X70" s="691"/>
      <c r="Y70" s="691"/>
      <c r="Z70" s="394"/>
      <c r="AA70" s="393"/>
      <c r="AB70" s="393"/>
      <c r="AC70" s="393"/>
      <c r="AD70" s="393"/>
      <c r="AE70" s="393"/>
      <c r="AF70" s="393"/>
      <c r="AG70" s="393"/>
    </row>
    <row r="71" spans="1:33" ht="15.75" customHeight="1" x14ac:dyDescent="0.35">
      <c r="A71" s="393"/>
      <c r="B71" s="43"/>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4"/>
      <c r="AA71" s="393"/>
      <c r="AB71" s="393"/>
      <c r="AC71" s="393"/>
      <c r="AD71" s="393"/>
      <c r="AE71" s="393"/>
      <c r="AF71" s="393"/>
      <c r="AG71" s="393"/>
    </row>
    <row r="72" spans="1:33" ht="15" thickBot="1" x14ac:dyDescent="0.4">
      <c r="A72" s="393"/>
      <c r="B72" s="46"/>
      <c r="C72" s="61"/>
      <c r="D72" s="61"/>
      <c r="E72" s="61"/>
      <c r="F72" s="61"/>
      <c r="G72" s="61"/>
      <c r="H72" s="61"/>
      <c r="I72" s="61"/>
      <c r="J72" s="61"/>
      <c r="K72" s="61"/>
      <c r="L72" s="61"/>
      <c r="M72" s="61"/>
      <c r="N72" s="61"/>
      <c r="O72" s="61"/>
      <c r="P72" s="61"/>
      <c r="Q72" s="61"/>
      <c r="R72" s="61"/>
      <c r="S72" s="61"/>
      <c r="T72" s="61"/>
      <c r="U72" s="61"/>
      <c r="V72" s="61"/>
      <c r="W72" s="61"/>
      <c r="X72" s="61"/>
      <c r="Y72" s="61"/>
      <c r="Z72" s="394"/>
      <c r="AA72" s="393"/>
      <c r="AB72" s="393"/>
      <c r="AC72" s="393"/>
      <c r="AD72" s="393"/>
      <c r="AE72" s="393"/>
      <c r="AF72" s="393"/>
      <c r="AG72" s="393"/>
    </row>
    <row r="73" spans="1:33" ht="27" customHeight="1" x14ac:dyDescent="0.35">
      <c r="A73" s="393"/>
      <c r="B73" s="404"/>
      <c r="C73" s="1135" t="s">
        <v>41</v>
      </c>
      <c r="D73" s="1136"/>
      <c r="E73" s="1136"/>
      <c r="F73" s="1136"/>
      <c r="G73" s="1284"/>
      <c r="H73" s="1135" t="s">
        <v>49</v>
      </c>
      <c r="I73" s="1284"/>
      <c r="J73" s="1135" t="s">
        <v>49</v>
      </c>
      <c r="K73" s="1136"/>
      <c r="L73" s="1136"/>
      <c r="M73" s="1284"/>
      <c r="N73" s="1135" t="s">
        <v>332</v>
      </c>
      <c r="O73" s="1136"/>
      <c r="P73" s="1136"/>
      <c r="Q73" s="1136"/>
      <c r="R73" s="1136"/>
      <c r="S73" s="1136"/>
      <c r="T73" s="1136"/>
      <c r="U73" s="1136" t="s">
        <v>51</v>
      </c>
      <c r="V73" s="1136"/>
      <c r="W73" s="1136"/>
      <c r="X73" s="1136"/>
      <c r="Y73" s="1136"/>
      <c r="Z73" s="394"/>
      <c r="AA73" s="393"/>
      <c r="AB73" s="393"/>
      <c r="AC73" s="393"/>
      <c r="AD73" s="393"/>
      <c r="AE73" s="393"/>
      <c r="AF73" s="393"/>
      <c r="AG73" s="393"/>
    </row>
    <row r="74" spans="1:33" ht="15.5" customHeight="1" x14ac:dyDescent="0.35">
      <c r="A74" s="393"/>
      <c r="B74" s="50"/>
      <c r="C74" s="1138"/>
      <c r="D74" s="1288"/>
      <c r="E74" s="1288"/>
      <c r="F74" s="1288"/>
      <c r="G74" s="1285"/>
      <c r="H74" s="1138" t="s">
        <v>81</v>
      </c>
      <c r="I74" s="1285"/>
      <c r="J74" s="1138" t="s">
        <v>53</v>
      </c>
      <c r="K74" s="1288"/>
      <c r="L74" s="1288"/>
      <c r="M74" s="1285"/>
      <c r="N74" s="1138"/>
      <c r="O74" s="1288"/>
      <c r="P74" s="1288"/>
      <c r="Q74" s="1288"/>
      <c r="R74" s="1288"/>
      <c r="S74" s="1288"/>
      <c r="T74" s="1288"/>
      <c r="U74" s="1288"/>
      <c r="V74" s="1288"/>
      <c r="W74" s="1288"/>
      <c r="X74" s="1288"/>
      <c r="Y74" s="1288"/>
      <c r="Z74" s="394"/>
      <c r="AA74" s="393"/>
      <c r="AB74" s="393"/>
      <c r="AC74" s="393"/>
      <c r="AD74" s="393"/>
      <c r="AE74" s="393"/>
      <c r="AF74" s="393"/>
      <c r="AG74" s="393"/>
    </row>
    <row r="75" spans="1:33" ht="55.5" customHeight="1" thickBot="1" x14ac:dyDescent="0.4">
      <c r="A75" s="393"/>
      <c r="B75" s="50"/>
      <c r="C75" s="1286"/>
      <c r="D75" s="1148"/>
      <c r="E75" s="1148"/>
      <c r="F75" s="1148"/>
      <c r="G75" s="1287"/>
      <c r="H75" s="1286"/>
      <c r="I75" s="1287"/>
      <c r="J75" s="1286"/>
      <c r="K75" s="1148"/>
      <c r="L75" s="1148"/>
      <c r="M75" s="1287"/>
      <c r="N75" s="1141"/>
      <c r="O75" s="1142"/>
      <c r="P75" s="1142"/>
      <c r="Q75" s="1142"/>
      <c r="R75" s="1142"/>
      <c r="S75" s="1142"/>
      <c r="T75" s="1142"/>
      <c r="U75" s="1142"/>
      <c r="V75" s="1142"/>
      <c r="W75" s="1142"/>
      <c r="X75" s="1142"/>
      <c r="Y75" s="1142"/>
      <c r="Z75" s="394"/>
      <c r="AA75" s="393"/>
      <c r="AB75" s="393"/>
      <c r="AC75" s="393"/>
      <c r="AD75" s="393"/>
      <c r="AE75" s="393"/>
      <c r="AF75" s="393"/>
      <c r="AG75" s="393"/>
    </row>
    <row r="76" spans="1:33" ht="28" customHeight="1" x14ac:dyDescent="0.35">
      <c r="A76" s="714"/>
      <c r="B76" s="1041"/>
      <c r="C76" s="687" t="s">
        <v>329</v>
      </c>
      <c r="D76" s="688"/>
      <c r="E76" s="688"/>
      <c r="F76" s="688"/>
      <c r="G76" s="689"/>
      <c r="H76" s="668" t="s">
        <v>350</v>
      </c>
      <c r="I76" s="2122"/>
      <c r="J76" s="2125" t="s">
        <v>948</v>
      </c>
      <c r="K76" s="669"/>
      <c r="L76" s="669"/>
      <c r="M76" s="2122"/>
      <c r="N76" s="2128" t="s">
        <v>950</v>
      </c>
      <c r="O76" s="2129"/>
      <c r="P76" s="2129"/>
      <c r="Q76" s="2129"/>
      <c r="R76" s="2129"/>
      <c r="S76" s="2129"/>
      <c r="T76" s="2130"/>
      <c r="U76" s="2128" t="s">
        <v>951</v>
      </c>
      <c r="V76" s="2129"/>
      <c r="W76" s="2129"/>
      <c r="X76" s="2129"/>
      <c r="Y76" s="2129"/>
      <c r="Z76" s="714"/>
      <c r="AA76" s="957"/>
      <c r="AB76" s="1184"/>
      <c r="AC76" s="1184"/>
      <c r="AD76" s="1184"/>
      <c r="AE76" s="1184"/>
      <c r="AF76" s="1184"/>
      <c r="AG76" s="1184"/>
    </row>
    <row r="77" spans="1:33" ht="15.75" customHeight="1" thickBot="1" x14ac:dyDescent="0.4">
      <c r="A77" s="714"/>
      <c r="B77" s="1041"/>
      <c r="C77" s="862"/>
      <c r="D77" s="863"/>
      <c r="E77" s="863"/>
      <c r="F77" s="863"/>
      <c r="G77" s="864"/>
      <c r="H77" s="2123" t="s">
        <v>351</v>
      </c>
      <c r="I77" s="2124"/>
      <c r="J77" s="2126" t="s">
        <v>949</v>
      </c>
      <c r="K77" s="2127"/>
      <c r="L77" s="2127"/>
      <c r="M77" s="2124"/>
      <c r="N77" s="2131"/>
      <c r="O77" s="2132"/>
      <c r="P77" s="2132"/>
      <c r="Q77" s="2132"/>
      <c r="R77" s="2132"/>
      <c r="S77" s="2132"/>
      <c r="T77" s="2133"/>
      <c r="U77" s="2131"/>
      <c r="V77" s="2132"/>
      <c r="W77" s="2132"/>
      <c r="X77" s="2132"/>
      <c r="Y77" s="2132"/>
      <c r="Z77" s="714"/>
      <c r="AA77" s="957"/>
      <c r="AB77" s="1184"/>
      <c r="AC77" s="1184"/>
      <c r="AD77" s="1184"/>
      <c r="AE77" s="1184"/>
      <c r="AF77" s="1184"/>
      <c r="AG77" s="1184"/>
    </row>
    <row r="78" spans="1:33" ht="29" customHeight="1" x14ac:dyDescent="0.35">
      <c r="A78" s="714"/>
      <c r="B78" s="1041"/>
      <c r="C78" s="687" t="s">
        <v>330</v>
      </c>
      <c r="D78" s="688"/>
      <c r="E78" s="688"/>
      <c r="F78" s="688"/>
      <c r="G78" s="689"/>
      <c r="H78" s="668" t="s">
        <v>952</v>
      </c>
      <c r="I78" s="2122"/>
      <c r="J78" s="2125" t="s">
        <v>953</v>
      </c>
      <c r="K78" s="669"/>
      <c r="L78" s="669"/>
      <c r="M78" s="2122"/>
      <c r="N78" s="2128" t="s">
        <v>955</v>
      </c>
      <c r="O78" s="2129"/>
      <c r="P78" s="2129"/>
      <c r="Q78" s="2129"/>
      <c r="R78" s="2129"/>
      <c r="S78" s="2129"/>
      <c r="T78" s="2130"/>
      <c r="U78" s="2128" t="s">
        <v>956</v>
      </c>
      <c r="V78" s="2129"/>
      <c r="W78" s="2129"/>
      <c r="X78" s="2129"/>
      <c r="Y78" s="2129"/>
      <c r="Z78" s="714"/>
      <c r="AA78" s="957"/>
      <c r="AB78" s="1184"/>
      <c r="AC78" s="1184"/>
      <c r="AD78" s="1184"/>
      <c r="AE78" s="1184"/>
      <c r="AF78" s="1184"/>
      <c r="AG78" s="1184"/>
    </row>
    <row r="79" spans="1:33" ht="55.5" customHeight="1" thickBot="1" x14ac:dyDescent="0.4">
      <c r="A79" s="714"/>
      <c r="B79" s="1041"/>
      <c r="C79" s="862"/>
      <c r="D79" s="863"/>
      <c r="E79" s="863"/>
      <c r="F79" s="863"/>
      <c r="G79" s="864"/>
      <c r="H79" s="2123" t="s">
        <v>352</v>
      </c>
      <c r="I79" s="2124"/>
      <c r="J79" s="2126" t="s">
        <v>954</v>
      </c>
      <c r="K79" s="2127"/>
      <c r="L79" s="2127"/>
      <c r="M79" s="2124"/>
      <c r="N79" s="2131"/>
      <c r="O79" s="2132"/>
      <c r="P79" s="2132"/>
      <c r="Q79" s="2132"/>
      <c r="R79" s="2132"/>
      <c r="S79" s="2132"/>
      <c r="T79" s="2133"/>
      <c r="U79" s="2131"/>
      <c r="V79" s="2132"/>
      <c r="W79" s="2132"/>
      <c r="X79" s="2132"/>
      <c r="Y79" s="2132"/>
      <c r="Z79" s="714"/>
      <c r="AA79" s="957"/>
      <c r="AB79" s="1184"/>
      <c r="AC79" s="1184"/>
      <c r="AD79" s="1184"/>
      <c r="AE79" s="1184"/>
      <c r="AF79" s="1184"/>
      <c r="AG79" s="1184"/>
    </row>
    <row r="80" spans="1:33" ht="31.5" customHeight="1" x14ac:dyDescent="0.35">
      <c r="A80" s="714"/>
      <c r="B80" s="1041"/>
      <c r="C80" s="687" t="s">
        <v>331</v>
      </c>
      <c r="D80" s="688"/>
      <c r="E80" s="688"/>
      <c r="F80" s="688"/>
      <c r="G80" s="689"/>
      <c r="H80" s="668" t="s">
        <v>1238</v>
      </c>
      <c r="I80" s="2122"/>
      <c r="J80" s="2125" t="s">
        <v>659</v>
      </c>
      <c r="K80" s="669"/>
      <c r="L80" s="669"/>
      <c r="M80" s="2122"/>
      <c r="N80" s="2128" t="s">
        <v>955</v>
      </c>
      <c r="O80" s="2129"/>
      <c r="P80" s="2129"/>
      <c r="Q80" s="2129"/>
      <c r="R80" s="2129"/>
      <c r="S80" s="2129"/>
      <c r="T80" s="2130"/>
      <c r="U80" s="2128" t="s">
        <v>1239</v>
      </c>
      <c r="V80" s="2129"/>
      <c r="W80" s="2129"/>
      <c r="X80" s="2129"/>
      <c r="Y80" s="2129"/>
      <c r="Z80" s="714"/>
      <c r="AA80" s="957"/>
      <c r="AB80" s="1184"/>
      <c r="AC80" s="1184"/>
      <c r="AD80" s="1184"/>
      <c r="AE80" s="1184"/>
      <c r="AF80" s="1184"/>
      <c r="AG80" s="1184"/>
    </row>
    <row r="81" spans="1:33" ht="55.5" customHeight="1" thickBot="1" x14ac:dyDescent="0.4">
      <c r="A81" s="714"/>
      <c r="B81" s="1041"/>
      <c r="C81" s="862"/>
      <c r="D81" s="863"/>
      <c r="E81" s="863"/>
      <c r="F81" s="863"/>
      <c r="G81" s="864"/>
      <c r="H81" s="2123" t="s">
        <v>351</v>
      </c>
      <c r="I81" s="2124"/>
      <c r="J81" s="2126" t="s">
        <v>1099</v>
      </c>
      <c r="K81" s="2127"/>
      <c r="L81" s="2127"/>
      <c r="M81" s="2124"/>
      <c r="N81" s="2131"/>
      <c r="O81" s="2132"/>
      <c r="P81" s="2132"/>
      <c r="Q81" s="2132"/>
      <c r="R81" s="2132"/>
      <c r="S81" s="2132"/>
      <c r="T81" s="2133"/>
      <c r="U81" s="2131"/>
      <c r="V81" s="2132"/>
      <c r="W81" s="2132"/>
      <c r="X81" s="2132"/>
      <c r="Y81" s="2132"/>
      <c r="Z81" s="714"/>
      <c r="AA81" s="957"/>
      <c r="AB81" s="1184"/>
      <c r="AC81" s="1184"/>
      <c r="AD81" s="1184"/>
      <c r="AE81" s="1184"/>
      <c r="AF81" s="1184"/>
      <c r="AG81" s="1184"/>
    </row>
    <row r="82" spans="1:33" x14ac:dyDescent="0.35">
      <c r="A82" s="393"/>
      <c r="B82" s="404"/>
      <c r="C82" s="1280"/>
      <c r="D82" s="1132"/>
      <c r="E82" s="1132"/>
      <c r="F82" s="1132"/>
      <c r="G82" s="1281"/>
      <c r="H82" s="2118"/>
      <c r="I82" s="2119"/>
      <c r="J82" s="2120"/>
      <c r="K82" s="2121"/>
      <c r="L82" s="2121"/>
      <c r="M82" s="2119"/>
      <c r="N82" s="1313"/>
      <c r="O82" s="1120"/>
      <c r="P82" s="1120"/>
      <c r="Q82" s="1120"/>
      <c r="R82" s="1120"/>
      <c r="S82" s="1120"/>
      <c r="T82" s="1314"/>
      <c r="U82" s="1313"/>
      <c r="V82" s="1120"/>
      <c r="W82" s="1120"/>
      <c r="X82" s="1120"/>
      <c r="Y82" s="1120"/>
      <c r="Z82" s="394"/>
      <c r="AA82" s="393"/>
      <c r="AB82" s="393"/>
      <c r="AC82" s="393"/>
      <c r="AD82" s="393"/>
      <c r="AE82" s="393"/>
      <c r="AF82" s="393"/>
      <c r="AG82" s="393"/>
    </row>
    <row r="83" spans="1:33" ht="28.5" customHeight="1" x14ac:dyDescent="0.35">
      <c r="A83" s="393"/>
      <c r="B83" s="51"/>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6"/>
      <c r="AA83" s="393"/>
      <c r="AB83" s="393"/>
      <c r="AC83" s="393"/>
      <c r="AD83" s="393"/>
      <c r="AE83" s="393"/>
      <c r="AF83" s="393"/>
      <c r="AG83" s="393"/>
    </row>
    <row r="84" spans="1:33"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row>
    <row r="85" spans="1:33" ht="27.75" customHeight="1"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row>
    <row r="86" spans="1:33"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row>
    <row r="87" spans="1:33"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row>
    <row r="88" spans="1:33"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row>
    <row r="89" spans="1:33"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row>
    <row r="90" spans="1:33"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row>
    <row r="91" spans="1:33"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c r="AG91" s="393"/>
    </row>
    <row r="92" spans="1:33"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row>
    <row r="93" spans="1:33"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c r="AG93" s="393"/>
    </row>
    <row r="94" spans="1:33"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row>
    <row r="95" spans="1:33"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row>
    <row r="96" spans="1:33"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row>
    <row r="97" spans="1:33"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c r="AG97" s="393"/>
    </row>
    <row r="98" spans="1:33"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row>
    <row r="99" spans="1:33"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c r="AG99" s="393"/>
    </row>
    <row r="100" spans="1:33"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row>
    <row r="101" spans="1:33"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c r="AG101" s="393"/>
    </row>
    <row r="102" spans="1:33"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row>
    <row r="103" spans="1:33"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row>
    <row r="104" spans="1:33"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row>
    <row r="105" spans="1:33"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row>
    <row r="106" spans="1:33"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row>
    <row r="107" spans="1:33"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row>
    <row r="108" spans="1:33"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row>
    <row r="109" spans="1:33"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row>
    <row r="110" spans="1:33"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row>
    <row r="111" spans="1:33"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row>
    <row r="112" spans="1:33"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row>
    <row r="113" spans="1:33"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row>
    <row r="114" spans="1:33"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row>
    <row r="115" spans="1:33"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row>
    <row r="116" spans="1:33" x14ac:dyDescent="0.35">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row>
    <row r="117" spans="1:33" x14ac:dyDescent="0.35">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row>
    <row r="118" spans="1:33" x14ac:dyDescent="0.35">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row>
    <row r="119" spans="1:33" x14ac:dyDescent="0.35">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row>
    <row r="120" spans="1:33" x14ac:dyDescent="0.3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row>
    <row r="121" spans="1:33" x14ac:dyDescent="0.35">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row>
    <row r="122" spans="1:33" x14ac:dyDescent="0.35">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row>
    <row r="123" spans="1:33" x14ac:dyDescent="0.3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row>
    <row r="124" spans="1:33" x14ac:dyDescent="0.3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row>
    <row r="125" spans="1:33" x14ac:dyDescent="0.3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row>
    <row r="126" spans="1:33" x14ac:dyDescent="0.3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row>
  </sheetData>
  <mergeCells count="230">
    <mergeCell ref="C7:H8"/>
    <mergeCell ref="I7:Y8"/>
    <mergeCell ref="C10:H11"/>
    <mergeCell ref="I10:Q11"/>
    <mergeCell ref="R10:U10"/>
    <mergeCell ref="V10:Y10"/>
    <mergeCell ref="R11:U11"/>
    <mergeCell ref="V11:Y11"/>
    <mergeCell ref="B1:D1"/>
    <mergeCell ref="E1:G1"/>
    <mergeCell ref="B2:G4"/>
    <mergeCell ref="H2:Y2"/>
    <mergeCell ref="H3:O3"/>
    <mergeCell ref="P3:Y3"/>
    <mergeCell ref="H4:Y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3:I23"/>
    <mergeCell ref="J23:P23"/>
    <mergeCell ref="Q23:Y23"/>
    <mergeCell ref="A24:A25"/>
    <mergeCell ref="B24:B25"/>
    <mergeCell ref="C24:I25"/>
    <mergeCell ref="J24:P24"/>
    <mergeCell ref="J25:P25"/>
    <mergeCell ref="Q24:Y25"/>
    <mergeCell ref="AF24:AF25"/>
    <mergeCell ref="AG24:AG25"/>
    <mergeCell ref="A27:A28"/>
    <mergeCell ref="B27:B28"/>
    <mergeCell ref="C27:H28"/>
    <mergeCell ref="I27:Y27"/>
    <mergeCell ref="I28:Y28"/>
    <mergeCell ref="Z27:Z28"/>
    <mergeCell ref="AA27:AA28"/>
    <mergeCell ref="AB27:AB28"/>
    <mergeCell ref="Z24:Z25"/>
    <mergeCell ref="AA24:AA25"/>
    <mergeCell ref="AB24:AB25"/>
    <mergeCell ref="AC24:AC25"/>
    <mergeCell ref="AD24:AD25"/>
    <mergeCell ref="AE24:AE25"/>
    <mergeCell ref="AC27:AC28"/>
    <mergeCell ref="AD27:AD28"/>
    <mergeCell ref="AE27:AE28"/>
    <mergeCell ref="AF27:AF28"/>
    <mergeCell ref="AG27:AG28"/>
    <mergeCell ref="C30:H30"/>
    <mergeCell ref="I30:J30"/>
    <mergeCell ref="K30:N30"/>
    <mergeCell ref="O30:Q30"/>
    <mergeCell ref="S30:T30"/>
    <mergeCell ref="V30:X30"/>
    <mergeCell ref="C32:I34"/>
    <mergeCell ref="J32:N32"/>
    <mergeCell ref="O32:T32"/>
    <mergeCell ref="U32:Y32"/>
    <mergeCell ref="K33:N33"/>
    <mergeCell ref="O33:Q33"/>
    <mergeCell ref="R33:T33"/>
    <mergeCell ref="U33:V33"/>
    <mergeCell ref="W33:Y33"/>
    <mergeCell ref="AA36:AB36"/>
    <mergeCell ref="AC36:AD36"/>
    <mergeCell ref="AE36:AF36"/>
    <mergeCell ref="AA37:AB37"/>
    <mergeCell ref="AC37:AD37"/>
    <mergeCell ref="AE37:AF37"/>
    <mergeCell ref="K34:N34"/>
    <mergeCell ref="O34:Q34"/>
    <mergeCell ref="R34:T34"/>
    <mergeCell ref="U34:V34"/>
    <mergeCell ref="W34:Y34"/>
    <mergeCell ref="C36:Y37"/>
    <mergeCell ref="AC38:AD38"/>
    <mergeCell ref="AE38:AF38"/>
    <mergeCell ref="AA39:AB39"/>
    <mergeCell ref="AC39:AD39"/>
    <mergeCell ref="AE39:AF39"/>
    <mergeCell ref="A40:A43"/>
    <mergeCell ref="B40:B43"/>
    <mergeCell ref="C40:G43"/>
    <mergeCell ref="H40:H43"/>
    <mergeCell ref="I40:I43"/>
    <mergeCell ref="C38:G39"/>
    <mergeCell ref="H38:H39"/>
    <mergeCell ref="I38:I39"/>
    <mergeCell ref="J38:J39"/>
    <mergeCell ref="K38:Y39"/>
    <mergeCell ref="AA38:AB38"/>
    <mergeCell ref="AA40:AB43"/>
    <mergeCell ref="AC40:AD43"/>
    <mergeCell ref="AE40:AF43"/>
    <mergeCell ref="K44:Y44"/>
    <mergeCell ref="K45:Y45"/>
    <mergeCell ref="K46:Y46"/>
    <mergeCell ref="K47:Y47"/>
    <mergeCell ref="AG40:AG43"/>
    <mergeCell ref="A44:A47"/>
    <mergeCell ref="B44:B47"/>
    <mergeCell ref="C44:G47"/>
    <mergeCell ref="H44:H47"/>
    <mergeCell ref="I44:I47"/>
    <mergeCell ref="J44:J47"/>
    <mergeCell ref="J40:J43"/>
    <mergeCell ref="K40:Y40"/>
    <mergeCell ref="K41:Y41"/>
    <mergeCell ref="K42:Y42"/>
    <mergeCell ref="K43:Y43"/>
    <mergeCell ref="Z40:Z43"/>
    <mergeCell ref="AC44:AD47"/>
    <mergeCell ref="AE44:AF47"/>
    <mergeCell ref="AG44:AG47"/>
    <mergeCell ref="Z44:Z47"/>
    <mergeCell ref="AA44:AB47"/>
    <mergeCell ref="H78:I78"/>
    <mergeCell ref="J76:M76"/>
    <mergeCell ref="J77:M77"/>
    <mergeCell ref="J78:M78"/>
    <mergeCell ref="H75:I75"/>
    <mergeCell ref="J75:M75"/>
    <mergeCell ref="H73:I73"/>
    <mergeCell ref="AA52:AB52"/>
    <mergeCell ref="AC52:AD52"/>
    <mergeCell ref="AA53:AB53"/>
    <mergeCell ref="AC53:AD53"/>
    <mergeCell ref="A48:A51"/>
    <mergeCell ref="B48:B51"/>
    <mergeCell ref="C48:G51"/>
    <mergeCell ref="H48:H51"/>
    <mergeCell ref="I48:I51"/>
    <mergeCell ref="J48:J51"/>
    <mergeCell ref="K51:Y51"/>
    <mergeCell ref="Z48:Z51"/>
    <mergeCell ref="AA48:AB51"/>
    <mergeCell ref="K49:Y49"/>
    <mergeCell ref="K50:Y50"/>
    <mergeCell ref="K48:Y48"/>
    <mergeCell ref="AG48:AG51"/>
    <mergeCell ref="C52:G52"/>
    <mergeCell ref="K52:Y52"/>
    <mergeCell ref="C53:G53"/>
    <mergeCell ref="K53:Y53"/>
    <mergeCell ref="B54:D54"/>
    <mergeCell ref="AA54:AB54"/>
    <mergeCell ref="AC54:AD54"/>
    <mergeCell ref="AE54:AF54"/>
    <mergeCell ref="AE52:AF52"/>
    <mergeCell ref="AE53:AF53"/>
    <mergeCell ref="AC48:AD51"/>
    <mergeCell ref="AE48:AF51"/>
    <mergeCell ref="Z76:Z77"/>
    <mergeCell ref="AA76:AA77"/>
    <mergeCell ref="AB76:AB77"/>
    <mergeCell ref="AC76:AC77"/>
    <mergeCell ref="AA55:AB55"/>
    <mergeCell ref="AC55:AD55"/>
    <mergeCell ref="AE55:AF55"/>
    <mergeCell ref="C56:Y57"/>
    <mergeCell ref="AA56:AB56"/>
    <mergeCell ref="AC56:AD56"/>
    <mergeCell ref="AE56:AF56"/>
    <mergeCell ref="C58:Y70"/>
    <mergeCell ref="C73:G75"/>
    <mergeCell ref="N73:T75"/>
    <mergeCell ref="U73:Y75"/>
    <mergeCell ref="H74:I74"/>
    <mergeCell ref="J73:M73"/>
    <mergeCell ref="J74:M74"/>
    <mergeCell ref="H76:I76"/>
    <mergeCell ref="H77:I77"/>
    <mergeCell ref="B55:D55"/>
    <mergeCell ref="AD76:AD77"/>
    <mergeCell ref="AE76:AE77"/>
    <mergeCell ref="AF76:AF77"/>
    <mergeCell ref="AG76:AG77"/>
    <mergeCell ref="A78:A79"/>
    <mergeCell ref="B78:B79"/>
    <mergeCell ref="C78:G79"/>
    <mergeCell ref="H79:I79"/>
    <mergeCell ref="J79:M79"/>
    <mergeCell ref="N78:T79"/>
    <mergeCell ref="U78:Y79"/>
    <mergeCell ref="Z78:Z79"/>
    <mergeCell ref="AA78:AA79"/>
    <mergeCell ref="AB78:AB79"/>
    <mergeCell ref="AC78:AC79"/>
    <mergeCell ref="AD78:AD79"/>
    <mergeCell ref="AE78:AE79"/>
    <mergeCell ref="AF78:AF79"/>
    <mergeCell ref="AG78:AG79"/>
    <mergeCell ref="A76:A77"/>
    <mergeCell ref="B76:B77"/>
    <mergeCell ref="C76:G77"/>
    <mergeCell ref="N76:T77"/>
    <mergeCell ref="U76:Y77"/>
    <mergeCell ref="A80:A81"/>
    <mergeCell ref="B80:B81"/>
    <mergeCell ref="C80:G81"/>
    <mergeCell ref="H80:I80"/>
    <mergeCell ref="H81:I81"/>
    <mergeCell ref="J80:M80"/>
    <mergeCell ref="J81:M81"/>
    <mergeCell ref="N80:T81"/>
    <mergeCell ref="U80:Y81"/>
    <mergeCell ref="Z80:Z81"/>
    <mergeCell ref="AA80:AA81"/>
    <mergeCell ref="AB80:AB81"/>
    <mergeCell ref="AC80:AC81"/>
    <mergeCell ref="AD80:AD81"/>
    <mergeCell ref="AE80:AE81"/>
    <mergeCell ref="AF80:AF81"/>
    <mergeCell ref="AG80:AG81"/>
    <mergeCell ref="C82:G82"/>
    <mergeCell ref="H82:I82"/>
    <mergeCell ref="J82:M82"/>
    <mergeCell ref="N82:T82"/>
    <mergeCell ref="U82:Y8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K161"/>
  <sheetViews>
    <sheetView topLeftCell="C38" workbookViewId="0">
      <selection activeCell="J36" activeCellId="1" sqref="J53:J65 J36:J50"/>
    </sheetView>
  </sheetViews>
  <sheetFormatPr baseColWidth="10" defaultColWidth="11.453125" defaultRowHeight="14.5" x14ac:dyDescent="0.35"/>
  <sheetData>
    <row r="1" spans="1:37"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row>
    <row r="2" spans="1:37"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93"/>
      <c r="AD2" s="393"/>
      <c r="AE2" s="393"/>
      <c r="AF2" s="393"/>
      <c r="AG2" s="393"/>
      <c r="AH2" s="393"/>
      <c r="AI2" s="393"/>
      <c r="AJ2" s="393"/>
      <c r="AK2" s="393"/>
    </row>
    <row r="3" spans="1:37"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93"/>
      <c r="AD3" s="393"/>
      <c r="AE3" s="393"/>
      <c r="AF3" s="393"/>
      <c r="AG3" s="393"/>
      <c r="AH3" s="393"/>
      <c r="AI3" s="393"/>
      <c r="AJ3" s="393"/>
      <c r="AK3" s="393"/>
    </row>
    <row r="4" spans="1:37"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93"/>
      <c r="AD4" s="393"/>
      <c r="AE4" s="393"/>
      <c r="AF4" s="393"/>
      <c r="AG4" s="393"/>
      <c r="AH4" s="393"/>
      <c r="AI4" s="393"/>
      <c r="AJ4" s="393"/>
      <c r="AK4" s="393"/>
    </row>
    <row r="5" spans="1:37"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c r="AC5" s="393"/>
      <c r="AD5" s="393"/>
      <c r="AE5" s="393"/>
      <c r="AF5" s="393"/>
      <c r="AG5" s="393"/>
      <c r="AH5" s="393"/>
      <c r="AI5" s="393"/>
      <c r="AJ5" s="393"/>
      <c r="AK5" s="393"/>
    </row>
    <row r="6" spans="1:37"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c r="AD6" s="393"/>
      <c r="AE6" s="393"/>
      <c r="AF6" s="393"/>
      <c r="AG6" s="393"/>
      <c r="AH6" s="393"/>
      <c r="AI6" s="393"/>
      <c r="AJ6" s="393"/>
      <c r="AK6" s="393"/>
    </row>
    <row r="7" spans="1:37" ht="15" customHeight="1" x14ac:dyDescent="0.35">
      <c r="A7" s="393"/>
      <c r="B7" s="31"/>
      <c r="C7" s="658" t="s">
        <v>4</v>
      </c>
      <c r="D7" s="659"/>
      <c r="E7" s="659"/>
      <c r="F7" s="659"/>
      <c r="G7" s="659"/>
      <c r="H7" s="660"/>
      <c r="I7" s="1180" t="s">
        <v>353</v>
      </c>
      <c r="J7" s="1181"/>
      <c r="K7" s="1181"/>
      <c r="L7" s="1181"/>
      <c r="M7" s="1181"/>
      <c r="N7" s="1181"/>
      <c r="O7" s="1181"/>
      <c r="P7" s="1181"/>
      <c r="Q7" s="1181"/>
      <c r="R7" s="1181"/>
      <c r="S7" s="1181"/>
      <c r="T7" s="1181"/>
      <c r="U7" s="1181"/>
      <c r="V7" s="1181"/>
      <c r="W7" s="1181"/>
      <c r="X7" s="1181"/>
      <c r="Y7" s="1181"/>
      <c r="Z7" s="1181"/>
      <c r="AA7" s="1181"/>
      <c r="AB7" s="32"/>
      <c r="AC7" s="393"/>
      <c r="AD7" s="393"/>
      <c r="AE7" s="393"/>
      <c r="AF7" s="393"/>
      <c r="AG7" s="393"/>
      <c r="AH7" s="393"/>
      <c r="AI7" s="393"/>
      <c r="AJ7" s="393"/>
      <c r="AK7" s="393"/>
    </row>
    <row r="8" spans="1:37"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93"/>
      <c r="AD8" s="393"/>
      <c r="AE8" s="393"/>
      <c r="AF8" s="393"/>
      <c r="AG8" s="393"/>
      <c r="AH8" s="393"/>
      <c r="AI8" s="393"/>
      <c r="AJ8" s="393"/>
      <c r="AK8" s="393"/>
    </row>
    <row r="9" spans="1:37"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c r="AD9" s="393"/>
      <c r="AE9" s="393"/>
      <c r="AF9" s="393"/>
      <c r="AG9" s="393"/>
      <c r="AH9" s="393"/>
      <c r="AI9" s="393"/>
      <c r="AJ9" s="393"/>
      <c r="AK9" s="393"/>
    </row>
    <row r="10" spans="1:37" ht="15.75" customHeight="1" thickBot="1" x14ac:dyDescent="0.4">
      <c r="A10" s="393"/>
      <c r="B10" s="31"/>
      <c r="C10" s="658" t="s">
        <v>5</v>
      </c>
      <c r="D10" s="659"/>
      <c r="E10" s="659"/>
      <c r="F10" s="659"/>
      <c r="G10" s="659"/>
      <c r="H10" s="660"/>
      <c r="I10" s="852" t="s">
        <v>354</v>
      </c>
      <c r="J10" s="853"/>
      <c r="K10" s="853"/>
      <c r="L10" s="853"/>
      <c r="M10" s="853"/>
      <c r="N10" s="853"/>
      <c r="O10" s="853"/>
      <c r="P10" s="853"/>
      <c r="Q10" s="2225"/>
      <c r="R10" s="674" t="s">
        <v>7</v>
      </c>
      <c r="S10" s="675"/>
      <c r="T10" s="675"/>
      <c r="U10" s="676"/>
      <c r="V10" s="677" t="s">
        <v>8</v>
      </c>
      <c r="W10" s="678"/>
      <c r="X10" s="678"/>
      <c r="Y10" s="678"/>
      <c r="Z10" s="678"/>
      <c r="AA10" s="678"/>
      <c r="AB10" s="32"/>
      <c r="AC10" s="393"/>
      <c r="AD10" s="393"/>
      <c r="AE10" s="393"/>
      <c r="AF10" s="393"/>
      <c r="AG10" s="393"/>
      <c r="AH10" s="393"/>
      <c r="AI10" s="393"/>
      <c r="AJ10" s="393"/>
      <c r="AK10" s="393"/>
    </row>
    <row r="11" spans="1:37" ht="15.75" customHeight="1" thickBot="1" x14ac:dyDescent="0.4">
      <c r="A11" s="393"/>
      <c r="B11" s="31"/>
      <c r="C11" s="661"/>
      <c r="D11" s="662"/>
      <c r="E11" s="662"/>
      <c r="F11" s="662"/>
      <c r="G11" s="662"/>
      <c r="H11" s="663"/>
      <c r="I11" s="854"/>
      <c r="J11" s="855"/>
      <c r="K11" s="855"/>
      <c r="L11" s="855"/>
      <c r="M11" s="855"/>
      <c r="N11" s="855"/>
      <c r="O11" s="855"/>
      <c r="P11" s="855"/>
      <c r="Q11" s="2226"/>
      <c r="R11" s="679" t="s">
        <v>614</v>
      </c>
      <c r="S11" s="680"/>
      <c r="T11" s="680"/>
      <c r="U11" s="681"/>
      <c r="V11" s="682">
        <v>1</v>
      </c>
      <c r="W11" s="683"/>
      <c r="X11" s="683"/>
      <c r="Y11" s="683"/>
      <c r="Z11" s="683"/>
      <c r="AA11" s="683"/>
      <c r="AB11" s="32"/>
      <c r="AC11" s="393"/>
      <c r="AD11" s="393"/>
      <c r="AE11" s="393"/>
      <c r="AF11" s="393"/>
      <c r="AG11" s="393"/>
      <c r="AH11" s="393"/>
      <c r="AI11" s="393"/>
      <c r="AJ11" s="393"/>
      <c r="AK11" s="393"/>
    </row>
    <row r="12" spans="1:37"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c r="AD12" s="393"/>
      <c r="AE12" s="393"/>
      <c r="AF12" s="393"/>
      <c r="AG12" s="393"/>
      <c r="AH12" s="393"/>
      <c r="AI12" s="393"/>
      <c r="AJ12" s="393"/>
      <c r="AK12" s="393"/>
    </row>
    <row r="13" spans="1:37" ht="15" customHeight="1" x14ac:dyDescent="0.35">
      <c r="A13" s="393"/>
      <c r="B13" s="33"/>
      <c r="C13" s="658" t="s">
        <v>9</v>
      </c>
      <c r="D13" s="659"/>
      <c r="E13" s="659"/>
      <c r="F13" s="659"/>
      <c r="G13" s="659"/>
      <c r="H13" s="727"/>
      <c r="I13" s="2219" t="s">
        <v>355</v>
      </c>
      <c r="J13" s="2220"/>
      <c r="K13" s="2220"/>
      <c r="L13" s="2220"/>
      <c r="M13" s="2220"/>
      <c r="N13" s="2220"/>
      <c r="O13" s="2220"/>
      <c r="P13" s="2220"/>
      <c r="Q13" s="2220"/>
      <c r="R13" s="2220"/>
      <c r="S13" s="2221"/>
      <c r="T13" s="677" t="s">
        <v>11</v>
      </c>
      <c r="U13" s="678"/>
      <c r="V13" s="678"/>
      <c r="W13" s="678"/>
      <c r="X13" s="678"/>
      <c r="Y13" s="678"/>
      <c r="Z13" s="678"/>
      <c r="AA13" s="733"/>
      <c r="AB13" s="385"/>
      <c r="AC13" s="393"/>
      <c r="AD13" s="393"/>
      <c r="AE13" s="393"/>
      <c r="AF13" s="393"/>
      <c r="AG13" s="393"/>
      <c r="AH13" s="393"/>
      <c r="AI13" s="393"/>
      <c r="AJ13" s="393"/>
      <c r="AK13" s="393"/>
    </row>
    <row r="14" spans="1:37" ht="15" thickBot="1" x14ac:dyDescent="0.4">
      <c r="A14" s="393"/>
      <c r="B14" s="33"/>
      <c r="C14" s="661"/>
      <c r="D14" s="662"/>
      <c r="E14" s="662"/>
      <c r="F14" s="662"/>
      <c r="G14" s="662"/>
      <c r="H14" s="728"/>
      <c r="I14" s="2222"/>
      <c r="J14" s="2223"/>
      <c r="K14" s="2223"/>
      <c r="L14" s="2223"/>
      <c r="M14" s="2223"/>
      <c r="N14" s="2223"/>
      <c r="O14" s="2223"/>
      <c r="P14" s="2223"/>
      <c r="Q14" s="2223"/>
      <c r="R14" s="2223"/>
      <c r="S14" s="2224"/>
      <c r="T14" s="682" t="s">
        <v>64</v>
      </c>
      <c r="U14" s="683"/>
      <c r="V14" s="683"/>
      <c r="W14" s="683"/>
      <c r="X14" s="683"/>
      <c r="Y14" s="683"/>
      <c r="Z14" s="683"/>
      <c r="AA14" s="734"/>
      <c r="AB14" s="385"/>
      <c r="AC14" s="393"/>
      <c r="AD14" s="393"/>
      <c r="AE14" s="393"/>
      <c r="AF14" s="393"/>
      <c r="AG14" s="393"/>
      <c r="AH14" s="393"/>
      <c r="AI14" s="393"/>
      <c r="AJ14" s="393"/>
      <c r="AK14" s="393"/>
    </row>
    <row r="15" spans="1:37"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c r="AD15" s="393"/>
      <c r="AE15" s="393"/>
      <c r="AF15" s="393"/>
      <c r="AG15" s="393"/>
      <c r="AH15" s="393"/>
      <c r="AI15" s="393"/>
      <c r="AJ15" s="393"/>
      <c r="AK15" s="393"/>
    </row>
    <row r="16" spans="1:37" ht="15.75" customHeight="1" thickBot="1" x14ac:dyDescent="0.4">
      <c r="A16" s="393"/>
      <c r="B16" s="33"/>
      <c r="C16" s="674" t="s">
        <v>13</v>
      </c>
      <c r="D16" s="675"/>
      <c r="E16" s="675"/>
      <c r="F16" s="675"/>
      <c r="G16" s="675"/>
      <c r="H16" s="697"/>
      <c r="I16" s="2176" t="s">
        <v>356</v>
      </c>
      <c r="J16" s="1096"/>
      <c r="K16" s="1096"/>
      <c r="L16" s="1096"/>
      <c r="M16" s="1096"/>
      <c r="N16" s="1096"/>
      <c r="O16" s="1096"/>
      <c r="P16" s="1096"/>
      <c r="Q16" s="1096"/>
      <c r="R16" s="1096"/>
      <c r="S16" s="1096"/>
      <c r="T16" s="1096"/>
      <c r="U16" s="1096"/>
      <c r="V16" s="1096"/>
      <c r="W16" s="1096"/>
      <c r="X16" s="1096"/>
      <c r="Y16" s="1096"/>
      <c r="Z16" s="1096"/>
      <c r="AA16" s="2177"/>
      <c r="AB16" s="385"/>
      <c r="AC16" s="393"/>
      <c r="AD16" s="393"/>
      <c r="AE16" s="393"/>
      <c r="AF16" s="393"/>
      <c r="AG16" s="393"/>
      <c r="AH16" s="393"/>
      <c r="AI16" s="393"/>
      <c r="AJ16" s="393"/>
      <c r="AK16" s="393"/>
    </row>
    <row r="17" spans="1:37"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c r="AD17" s="393"/>
      <c r="AE17" s="393"/>
      <c r="AF17" s="393"/>
      <c r="AG17" s="393"/>
      <c r="AH17" s="393"/>
      <c r="AI17" s="393"/>
      <c r="AJ17" s="393"/>
      <c r="AK17" s="393"/>
    </row>
    <row r="18" spans="1:37" ht="28.5" customHeight="1" thickBot="1" x14ac:dyDescent="0.4">
      <c r="A18" s="393"/>
      <c r="B18" s="33"/>
      <c r="C18" s="674" t="s">
        <v>85</v>
      </c>
      <c r="D18" s="675"/>
      <c r="E18" s="675"/>
      <c r="F18" s="675"/>
      <c r="G18" s="675"/>
      <c r="H18" s="697"/>
      <c r="I18" s="2176" t="s">
        <v>357</v>
      </c>
      <c r="J18" s="1096"/>
      <c r="K18" s="1096"/>
      <c r="L18" s="1096"/>
      <c r="M18" s="1096"/>
      <c r="N18" s="1096"/>
      <c r="O18" s="1096"/>
      <c r="P18" s="1096"/>
      <c r="Q18" s="1096"/>
      <c r="R18" s="1096"/>
      <c r="S18" s="1096"/>
      <c r="T18" s="1096"/>
      <c r="U18" s="1096"/>
      <c r="V18" s="1096"/>
      <c r="W18" s="1096"/>
      <c r="X18" s="1096"/>
      <c r="Y18" s="1096"/>
      <c r="Z18" s="1096"/>
      <c r="AA18" s="2177"/>
      <c r="AB18" s="385"/>
      <c r="AC18" s="393"/>
      <c r="AD18" s="393"/>
      <c r="AE18" s="393"/>
      <c r="AF18" s="393"/>
      <c r="AG18" s="393"/>
      <c r="AH18" s="393"/>
      <c r="AI18" s="393"/>
      <c r="AJ18" s="393"/>
      <c r="AK18" s="393"/>
    </row>
    <row r="19" spans="1:37"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c r="AD19" s="393"/>
      <c r="AE19" s="393"/>
      <c r="AF19" s="393"/>
      <c r="AG19" s="393"/>
      <c r="AH19" s="393"/>
      <c r="AI19" s="393"/>
      <c r="AJ19" s="393"/>
      <c r="AK19" s="393"/>
    </row>
    <row r="20" spans="1:37" ht="15" customHeight="1" x14ac:dyDescent="0.35">
      <c r="A20" s="393"/>
      <c r="B20" s="33"/>
      <c r="C20" s="658" t="s">
        <v>17</v>
      </c>
      <c r="D20" s="659"/>
      <c r="E20" s="659"/>
      <c r="F20" s="659"/>
      <c r="G20" s="659"/>
      <c r="H20" s="660"/>
      <c r="I20" s="1254">
        <v>45231</v>
      </c>
      <c r="J20" s="1255"/>
      <c r="K20" s="1255"/>
      <c r="L20" s="1256"/>
      <c r="M20" s="677" t="s">
        <v>18</v>
      </c>
      <c r="N20" s="678"/>
      <c r="O20" s="678"/>
      <c r="P20" s="678"/>
      <c r="Q20" s="678"/>
      <c r="R20" s="678"/>
      <c r="S20" s="693"/>
      <c r="T20" s="677" t="s">
        <v>19</v>
      </c>
      <c r="U20" s="678"/>
      <c r="V20" s="678"/>
      <c r="W20" s="678"/>
      <c r="X20" s="678"/>
      <c r="Y20" s="678"/>
      <c r="Z20" s="678"/>
      <c r="AA20" s="678"/>
      <c r="AB20" s="385"/>
      <c r="AC20" s="393"/>
      <c r="AD20" s="393"/>
      <c r="AE20" s="393"/>
      <c r="AF20" s="393"/>
      <c r="AG20" s="393"/>
      <c r="AH20" s="393"/>
      <c r="AI20" s="393"/>
      <c r="AJ20" s="393"/>
      <c r="AK20" s="393"/>
    </row>
    <row r="21" spans="1:37" ht="15" thickBot="1" x14ac:dyDescent="0.4">
      <c r="A21" s="393"/>
      <c r="B21" s="33"/>
      <c r="C21" s="684"/>
      <c r="D21" s="685"/>
      <c r="E21" s="685"/>
      <c r="F21" s="685"/>
      <c r="G21" s="685"/>
      <c r="H21" s="686"/>
      <c r="I21" s="1257"/>
      <c r="J21" s="1258"/>
      <c r="K21" s="1258"/>
      <c r="L21" s="1259"/>
      <c r="M21" s="694" t="s">
        <v>299</v>
      </c>
      <c r="N21" s="695"/>
      <c r="O21" s="695"/>
      <c r="P21" s="695"/>
      <c r="Q21" s="695"/>
      <c r="R21" s="695"/>
      <c r="S21" s="696"/>
      <c r="T21" s="682" t="s">
        <v>119</v>
      </c>
      <c r="U21" s="683"/>
      <c r="V21" s="683"/>
      <c r="W21" s="683"/>
      <c r="X21" s="683"/>
      <c r="Y21" s="683"/>
      <c r="Z21" s="683"/>
      <c r="AA21" s="683"/>
      <c r="AB21" s="385"/>
      <c r="AC21" s="393"/>
      <c r="AD21" s="393"/>
      <c r="AE21" s="393"/>
      <c r="AF21" s="393"/>
      <c r="AG21" s="393"/>
      <c r="AH21" s="393"/>
      <c r="AI21" s="393"/>
      <c r="AJ21" s="393"/>
      <c r="AK21" s="393"/>
    </row>
    <row r="22" spans="1:37"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c r="AD22" s="393"/>
      <c r="AE22" s="393"/>
      <c r="AF22" s="393"/>
      <c r="AG22" s="393"/>
      <c r="AH22" s="393"/>
      <c r="AI22" s="393"/>
      <c r="AJ22" s="393"/>
      <c r="AK22" s="393"/>
    </row>
    <row r="23" spans="1:37"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c r="AC23" s="393"/>
      <c r="AD23" s="393"/>
      <c r="AE23" s="393"/>
      <c r="AF23" s="393"/>
      <c r="AG23" s="393"/>
      <c r="AH23" s="393"/>
      <c r="AI23" s="393"/>
      <c r="AJ23" s="393"/>
      <c r="AK23" s="393"/>
    </row>
    <row r="24" spans="1:37" ht="15.75" customHeight="1" thickBot="1" x14ac:dyDescent="0.4">
      <c r="A24" s="393"/>
      <c r="B24" s="33"/>
      <c r="C24" s="2216" t="s">
        <v>358</v>
      </c>
      <c r="D24" s="2217"/>
      <c r="E24" s="2217"/>
      <c r="F24" s="2217"/>
      <c r="G24" s="2217"/>
      <c r="H24" s="2217"/>
      <c r="I24" s="2218"/>
      <c r="J24" s="682" t="s">
        <v>301</v>
      </c>
      <c r="K24" s="683"/>
      <c r="L24" s="683"/>
      <c r="M24" s="683"/>
      <c r="N24" s="683"/>
      <c r="O24" s="683"/>
      <c r="P24" s="734"/>
      <c r="Q24" s="739" t="s">
        <v>359</v>
      </c>
      <c r="R24" s="695"/>
      <c r="S24" s="695"/>
      <c r="T24" s="695"/>
      <c r="U24" s="695"/>
      <c r="V24" s="695"/>
      <c r="W24" s="695"/>
      <c r="X24" s="695"/>
      <c r="Y24" s="695"/>
      <c r="Z24" s="695"/>
      <c r="AA24" s="740"/>
      <c r="AB24" s="385"/>
      <c r="AC24" s="393"/>
      <c r="AD24" s="393"/>
      <c r="AE24" s="393"/>
      <c r="AF24" s="393"/>
      <c r="AG24" s="393"/>
      <c r="AH24" s="393"/>
      <c r="AI24" s="393"/>
      <c r="AJ24" s="393"/>
      <c r="AK24" s="393"/>
    </row>
    <row r="25" spans="1:37"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c r="AC25" s="393"/>
      <c r="AD25" s="393"/>
      <c r="AE25" s="393"/>
      <c r="AF25" s="393"/>
      <c r="AG25" s="393"/>
      <c r="AH25" s="393"/>
      <c r="AI25" s="393"/>
      <c r="AJ25" s="393"/>
      <c r="AK25" s="393"/>
    </row>
    <row r="26" spans="1:37" ht="15.75" customHeight="1" thickBot="1" x14ac:dyDescent="0.4">
      <c r="A26" s="393"/>
      <c r="B26" s="33"/>
      <c r="C26" s="674" t="s">
        <v>27</v>
      </c>
      <c r="D26" s="675"/>
      <c r="E26" s="675"/>
      <c r="F26" s="675"/>
      <c r="G26" s="675"/>
      <c r="H26" s="697"/>
      <c r="I26" s="698" t="s">
        <v>360</v>
      </c>
      <c r="J26" s="680"/>
      <c r="K26" s="680"/>
      <c r="L26" s="680"/>
      <c r="M26" s="680"/>
      <c r="N26" s="680"/>
      <c r="O26" s="680"/>
      <c r="P26" s="680"/>
      <c r="Q26" s="680"/>
      <c r="R26" s="680"/>
      <c r="S26" s="680"/>
      <c r="T26" s="680"/>
      <c r="U26" s="680"/>
      <c r="V26" s="680"/>
      <c r="W26" s="680"/>
      <c r="X26" s="680"/>
      <c r="Y26" s="680"/>
      <c r="Z26" s="680"/>
      <c r="AA26" s="699"/>
      <c r="AB26" s="385"/>
      <c r="AC26" s="393"/>
      <c r="AD26" s="393"/>
      <c r="AE26" s="393"/>
      <c r="AF26" s="393"/>
      <c r="AG26" s="393"/>
      <c r="AH26" s="393"/>
      <c r="AI26" s="393"/>
      <c r="AJ26" s="393"/>
      <c r="AK26" s="393"/>
    </row>
    <row r="27" spans="1:37"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c r="AC27" s="393"/>
      <c r="AD27" s="393"/>
      <c r="AE27" s="393"/>
      <c r="AF27" s="393"/>
      <c r="AG27" s="393"/>
      <c r="AH27" s="393"/>
      <c r="AI27" s="393"/>
      <c r="AJ27" s="393"/>
      <c r="AK27" s="393"/>
    </row>
    <row r="28" spans="1:37" ht="15.75" customHeight="1" thickBot="1" x14ac:dyDescent="0.4">
      <c r="A28" s="393"/>
      <c r="B28" s="33"/>
      <c r="C28" s="674" t="s">
        <v>28</v>
      </c>
      <c r="D28" s="675"/>
      <c r="E28" s="675"/>
      <c r="F28" s="675"/>
      <c r="G28" s="675"/>
      <c r="H28" s="676"/>
      <c r="I28" s="1095" t="s">
        <v>361</v>
      </c>
      <c r="J28" s="1097"/>
      <c r="K28" s="702" t="s">
        <v>29</v>
      </c>
      <c r="L28" s="703"/>
      <c r="M28" s="703"/>
      <c r="N28" s="704"/>
      <c r="O28" s="705" t="s">
        <v>30</v>
      </c>
      <c r="P28" s="706"/>
      <c r="Q28" s="706"/>
      <c r="R28" s="707"/>
      <c r="S28" s="19" t="s">
        <v>32</v>
      </c>
      <c r="T28" s="705" t="s">
        <v>31</v>
      </c>
      <c r="U28" s="706"/>
      <c r="V28" s="707"/>
      <c r="W28" s="18"/>
      <c r="X28" s="735" t="s">
        <v>33</v>
      </c>
      <c r="Y28" s="736"/>
      <c r="Z28" s="737"/>
      <c r="AA28" s="19"/>
      <c r="AB28" s="385"/>
      <c r="AC28" s="393"/>
      <c r="AD28" s="393"/>
      <c r="AE28" s="393"/>
      <c r="AF28" s="393"/>
      <c r="AG28" s="393"/>
      <c r="AH28" s="393"/>
      <c r="AI28" s="393"/>
      <c r="AJ28" s="393"/>
      <c r="AK28" s="393"/>
    </row>
    <row r="29" spans="1:37"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c r="AC29" s="393"/>
      <c r="AD29" s="393"/>
      <c r="AE29" s="393"/>
      <c r="AF29" s="393"/>
      <c r="AG29" s="393"/>
      <c r="AH29" s="393"/>
      <c r="AI29" s="393"/>
      <c r="AJ29" s="393"/>
      <c r="AK29" s="393"/>
    </row>
    <row r="30" spans="1:37"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c r="AC30" s="393"/>
      <c r="AD30" s="393"/>
      <c r="AE30" s="393"/>
      <c r="AF30" s="393"/>
      <c r="AG30" s="393"/>
      <c r="AH30" s="393"/>
      <c r="AI30" s="393"/>
      <c r="AJ30" s="393"/>
      <c r="AK30" s="393"/>
    </row>
    <row r="31" spans="1:37"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c r="AC31" s="393"/>
      <c r="AD31" s="393"/>
      <c r="AE31" s="393"/>
      <c r="AF31" s="393"/>
      <c r="AG31" s="393"/>
      <c r="AH31" s="393"/>
      <c r="AI31" s="393"/>
      <c r="AJ31" s="393"/>
      <c r="AK31" s="393"/>
    </row>
    <row r="32" spans="1:37" ht="15" thickBot="1" x14ac:dyDescent="0.4">
      <c r="A32" s="393"/>
      <c r="B32" s="33"/>
      <c r="C32" s="750"/>
      <c r="D32" s="751"/>
      <c r="E32" s="751"/>
      <c r="F32" s="751"/>
      <c r="G32" s="751"/>
      <c r="H32" s="751"/>
      <c r="I32" s="751"/>
      <c r="J32" s="752"/>
      <c r="K32" s="741">
        <v>0</v>
      </c>
      <c r="L32" s="742"/>
      <c r="M32" s="742"/>
      <c r="N32" s="743"/>
      <c r="O32" s="1010">
        <v>84</v>
      </c>
      <c r="P32" s="742"/>
      <c r="Q32" s="742"/>
      <c r="R32" s="743"/>
      <c r="S32" s="1010">
        <v>85</v>
      </c>
      <c r="T32" s="743"/>
      <c r="U32" s="1010">
        <v>95</v>
      </c>
      <c r="V32" s="742"/>
      <c r="W32" s="743"/>
      <c r="X32" s="1010">
        <v>96</v>
      </c>
      <c r="Y32" s="743"/>
      <c r="Z32" s="1010">
        <v>100</v>
      </c>
      <c r="AA32" s="743"/>
      <c r="AB32" s="385"/>
      <c r="AC32" s="393"/>
      <c r="AD32" s="393"/>
      <c r="AE32" s="393"/>
      <c r="AF32" s="393"/>
      <c r="AG32" s="393"/>
      <c r="AH32" s="393"/>
      <c r="AI32" s="393"/>
      <c r="AJ32" s="393"/>
      <c r="AK32" s="393"/>
    </row>
    <row r="33" spans="1:37"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c r="AC33" s="393"/>
      <c r="AD33" s="393"/>
      <c r="AE33" s="393"/>
      <c r="AF33" s="393"/>
      <c r="AG33" s="393"/>
      <c r="AH33" s="393"/>
      <c r="AI33" s="393"/>
      <c r="AJ33" s="393"/>
      <c r="AK33" s="393"/>
    </row>
    <row r="34" spans="1:37" ht="15.75" customHeight="1" thickBot="1" x14ac:dyDescent="0.4">
      <c r="A34" s="410"/>
      <c r="B34" s="384"/>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385"/>
      <c r="AC34" s="410"/>
      <c r="AD34" s="410"/>
      <c r="AE34" s="1279"/>
      <c r="AF34" s="1279"/>
      <c r="AG34" s="410"/>
      <c r="AH34" s="410"/>
      <c r="AI34" s="1279"/>
      <c r="AJ34" s="1279"/>
      <c r="AK34" s="410"/>
    </row>
    <row r="35" spans="1:37" ht="77.25" customHeight="1" thickBot="1" x14ac:dyDescent="0.4">
      <c r="A35" s="410"/>
      <c r="B35" s="384"/>
      <c r="C35" s="702" t="s">
        <v>41</v>
      </c>
      <c r="D35" s="703"/>
      <c r="E35" s="703"/>
      <c r="F35" s="703"/>
      <c r="G35" s="704"/>
      <c r="H35" s="106" t="s">
        <v>362</v>
      </c>
      <c r="I35" s="106" t="s">
        <v>363</v>
      </c>
      <c r="J35" s="106" t="s">
        <v>306</v>
      </c>
      <c r="K35" s="702" t="s">
        <v>307</v>
      </c>
      <c r="L35" s="703"/>
      <c r="M35" s="703"/>
      <c r="N35" s="703"/>
      <c r="O35" s="703"/>
      <c r="P35" s="703"/>
      <c r="Q35" s="703" t="s">
        <v>45</v>
      </c>
      <c r="R35" s="703"/>
      <c r="S35" s="703"/>
      <c r="T35" s="703"/>
      <c r="U35" s="703"/>
      <c r="V35" s="703"/>
      <c r="W35" s="703"/>
      <c r="X35" s="703"/>
      <c r="Y35" s="703"/>
      <c r="Z35" s="703"/>
      <c r="AA35" s="703"/>
      <c r="AB35" s="385"/>
      <c r="AC35" s="410"/>
      <c r="AD35" s="410"/>
      <c r="AE35" s="1279"/>
      <c r="AF35" s="1279"/>
      <c r="AG35" s="410"/>
      <c r="AH35" s="410"/>
      <c r="AI35" s="1279"/>
      <c r="AJ35" s="1279"/>
      <c r="AK35" s="410"/>
    </row>
    <row r="36" spans="1:37" ht="38" customHeight="1" x14ac:dyDescent="0.35">
      <c r="A36" s="641"/>
      <c r="B36" s="642"/>
      <c r="C36" s="2078" t="s">
        <v>308</v>
      </c>
      <c r="D36" s="2079"/>
      <c r="E36" s="2079"/>
      <c r="F36" s="2079"/>
      <c r="G36" s="2215"/>
      <c r="H36" s="2086">
        <v>1.34</v>
      </c>
      <c r="I36" s="2086">
        <v>1.3</v>
      </c>
      <c r="J36" s="2055">
        <v>1.03</v>
      </c>
      <c r="K36" s="2056">
        <v>0.22789999999999999</v>
      </c>
      <c r="L36" s="2057"/>
      <c r="M36" s="2057"/>
      <c r="N36" s="2057"/>
      <c r="O36" s="2057"/>
      <c r="P36" s="2058"/>
      <c r="Q36" s="2210" t="s">
        <v>957</v>
      </c>
      <c r="R36" s="2198"/>
      <c r="S36" s="2198"/>
      <c r="T36" s="2198"/>
      <c r="U36" s="2198"/>
      <c r="V36" s="2198"/>
      <c r="W36" s="2198"/>
      <c r="X36" s="2198"/>
      <c r="Y36" s="2198"/>
      <c r="Z36" s="2198"/>
      <c r="AA36" s="2198"/>
      <c r="AB36" s="632"/>
      <c r="AC36" s="973"/>
      <c r="AD36" s="1279"/>
      <c r="AE36" s="1279"/>
      <c r="AF36" s="1279"/>
      <c r="AG36" s="1279"/>
      <c r="AH36" s="1279"/>
      <c r="AI36" s="1279"/>
      <c r="AJ36" s="1279"/>
      <c r="AK36" s="1279"/>
    </row>
    <row r="37" spans="1:37" x14ac:dyDescent="0.35">
      <c r="A37" s="641"/>
      <c r="B37" s="642"/>
      <c r="C37" s="2069"/>
      <c r="D37" s="2070"/>
      <c r="E37" s="2070"/>
      <c r="F37" s="2070"/>
      <c r="G37" s="2071"/>
      <c r="H37" s="2087"/>
      <c r="I37" s="2087"/>
      <c r="J37" s="1082"/>
      <c r="K37" s="2059"/>
      <c r="L37" s="2060"/>
      <c r="M37" s="2060"/>
      <c r="N37" s="2060"/>
      <c r="O37" s="2060"/>
      <c r="P37" s="2061"/>
      <c r="Q37" s="626"/>
      <c r="R37" s="627"/>
      <c r="S37" s="627"/>
      <c r="T37" s="627"/>
      <c r="U37" s="627"/>
      <c r="V37" s="627"/>
      <c r="W37" s="627"/>
      <c r="X37" s="627"/>
      <c r="Y37" s="627"/>
      <c r="Z37" s="627"/>
      <c r="AA37" s="627"/>
      <c r="AB37" s="632"/>
      <c r="AC37" s="973"/>
      <c r="AD37" s="1279"/>
      <c r="AE37" s="1279"/>
      <c r="AF37" s="1279"/>
      <c r="AG37" s="1279"/>
      <c r="AH37" s="1279"/>
      <c r="AI37" s="1279"/>
      <c r="AJ37" s="1279"/>
      <c r="AK37" s="1279"/>
    </row>
    <row r="38" spans="1:37" ht="15" customHeight="1" x14ac:dyDescent="0.35">
      <c r="A38" s="641"/>
      <c r="B38" s="642"/>
      <c r="C38" s="2069"/>
      <c r="D38" s="2070"/>
      <c r="E38" s="2070"/>
      <c r="F38" s="2070"/>
      <c r="G38" s="2071"/>
      <c r="H38" s="2087"/>
      <c r="I38" s="2087"/>
      <c r="J38" s="1082"/>
      <c r="K38" s="2059"/>
      <c r="L38" s="2060"/>
      <c r="M38" s="2060"/>
      <c r="N38" s="2060"/>
      <c r="O38" s="2060"/>
      <c r="P38" s="2061"/>
      <c r="Q38" s="2211" t="s">
        <v>364</v>
      </c>
      <c r="R38" s="2200"/>
      <c r="S38" s="2200"/>
      <c r="T38" s="2200"/>
      <c r="U38" s="2200"/>
      <c r="V38" s="2200"/>
      <c r="W38" s="2200"/>
      <c r="X38" s="2200"/>
      <c r="Y38" s="2200"/>
      <c r="Z38" s="2200"/>
      <c r="AA38" s="2200"/>
      <c r="AB38" s="632"/>
      <c r="AC38" s="973"/>
      <c r="AD38" s="1279"/>
      <c r="AE38" s="1279"/>
      <c r="AF38" s="1279"/>
      <c r="AG38" s="1279"/>
      <c r="AH38" s="1279"/>
      <c r="AI38" s="1279"/>
      <c r="AJ38" s="1279"/>
      <c r="AK38" s="1279"/>
    </row>
    <row r="39" spans="1:37" x14ac:dyDescent="0.35">
      <c r="A39" s="641"/>
      <c r="B39" s="642"/>
      <c r="C39" s="2069"/>
      <c r="D39" s="2070"/>
      <c r="E39" s="2070"/>
      <c r="F39" s="2070"/>
      <c r="G39" s="2071"/>
      <c r="H39" s="2087"/>
      <c r="I39" s="2087"/>
      <c r="J39" s="1082"/>
      <c r="K39" s="2059"/>
      <c r="L39" s="2060"/>
      <c r="M39" s="2060"/>
      <c r="N39" s="2060"/>
      <c r="O39" s="2060"/>
      <c r="P39" s="2061"/>
      <c r="Q39" s="626"/>
      <c r="R39" s="627"/>
      <c r="S39" s="627"/>
      <c r="T39" s="627"/>
      <c r="U39" s="627"/>
      <c r="V39" s="627"/>
      <c r="W39" s="627"/>
      <c r="X39" s="627"/>
      <c r="Y39" s="627"/>
      <c r="Z39" s="627"/>
      <c r="AA39" s="627"/>
      <c r="AB39" s="632"/>
      <c r="AC39" s="973"/>
      <c r="AD39" s="1279"/>
      <c r="AE39" s="1279"/>
      <c r="AF39" s="1279"/>
      <c r="AG39" s="1279"/>
      <c r="AH39" s="1279"/>
      <c r="AI39" s="1279"/>
      <c r="AJ39" s="1279"/>
      <c r="AK39" s="1279"/>
    </row>
    <row r="40" spans="1:37" ht="15" customHeight="1" x14ac:dyDescent="0.35">
      <c r="A40" s="641"/>
      <c r="B40" s="642"/>
      <c r="C40" s="2069"/>
      <c r="D40" s="2070"/>
      <c r="E40" s="2070"/>
      <c r="F40" s="2070"/>
      <c r="G40" s="2071"/>
      <c r="H40" s="2087"/>
      <c r="I40" s="2087"/>
      <c r="J40" s="1082"/>
      <c r="K40" s="2059"/>
      <c r="L40" s="2060"/>
      <c r="M40" s="2060"/>
      <c r="N40" s="2060"/>
      <c r="O40" s="2060"/>
      <c r="P40" s="2061"/>
      <c r="Q40" s="2034" t="s">
        <v>958</v>
      </c>
      <c r="R40" s="2035"/>
      <c r="S40" s="2035"/>
      <c r="T40" s="2035"/>
      <c r="U40" s="2035"/>
      <c r="V40" s="2035"/>
      <c r="W40" s="2035"/>
      <c r="X40" s="2035"/>
      <c r="Y40" s="2035"/>
      <c r="Z40" s="2035"/>
      <c r="AA40" s="2035"/>
      <c r="AB40" s="632"/>
      <c r="AC40" s="973"/>
      <c r="AD40" s="1279"/>
      <c r="AE40" s="1279"/>
      <c r="AF40" s="1279"/>
      <c r="AG40" s="1279"/>
      <c r="AH40" s="1279"/>
      <c r="AI40" s="1279"/>
      <c r="AJ40" s="1279"/>
      <c r="AK40" s="1279"/>
    </row>
    <row r="41" spans="1:37" ht="15" customHeight="1" x14ac:dyDescent="0.35">
      <c r="A41" s="641"/>
      <c r="B41" s="642"/>
      <c r="C41" s="2069"/>
      <c r="D41" s="2070"/>
      <c r="E41" s="2070"/>
      <c r="F41" s="2070"/>
      <c r="G41" s="2071"/>
      <c r="H41" s="2087"/>
      <c r="I41" s="2087"/>
      <c r="J41" s="1082"/>
      <c r="K41" s="2059"/>
      <c r="L41" s="2060"/>
      <c r="M41" s="2060"/>
      <c r="N41" s="2060"/>
      <c r="O41" s="2060"/>
      <c r="P41" s="2061"/>
      <c r="Q41" s="2034" t="s">
        <v>959</v>
      </c>
      <c r="R41" s="2035"/>
      <c r="S41" s="2035"/>
      <c r="T41" s="2035"/>
      <c r="U41" s="2035"/>
      <c r="V41" s="2035"/>
      <c r="W41" s="2035"/>
      <c r="X41" s="2035"/>
      <c r="Y41" s="2035"/>
      <c r="Z41" s="2035"/>
      <c r="AA41" s="2035"/>
      <c r="AB41" s="632"/>
      <c r="AC41" s="973"/>
      <c r="AD41" s="1279"/>
      <c r="AE41" s="1279"/>
      <c r="AF41" s="1279"/>
      <c r="AG41" s="1279"/>
      <c r="AH41" s="1279"/>
      <c r="AI41" s="1279"/>
      <c r="AJ41" s="1279"/>
      <c r="AK41" s="1279"/>
    </row>
    <row r="42" spans="1:37" ht="15" customHeight="1" x14ac:dyDescent="0.35">
      <c r="A42" s="641"/>
      <c r="B42" s="642"/>
      <c r="C42" s="2072"/>
      <c r="D42" s="2073"/>
      <c r="E42" s="2073"/>
      <c r="F42" s="2073"/>
      <c r="G42" s="2074"/>
      <c r="H42" s="2088"/>
      <c r="I42" s="2088"/>
      <c r="J42" s="1083"/>
      <c r="K42" s="2062"/>
      <c r="L42" s="2063"/>
      <c r="M42" s="2063"/>
      <c r="N42" s="2063"/>
      <c r="O42" s="2063"/>
      <c r="P42" s="2064"/>
      <c r="Q42" s="2034" t="s">
        <v>960</v>
      </c>
      <c r="R42" s="2035"/>
      <c r="S42" s="2035"/>
      <c r="T42" s="2035"/>
      <c r="U42" s="2035"/>
      <c r="V42" s="2035"/>
      <c r="W42" s="2035"/>
      <c r="X42" s="2035"/>
      <c r="Y42" s="2035"/>
      <c r="Z42" s="2035"/>
      <c r="AA42" s="2035"/>
      <c r="AB42" s="632"/>
      <c r="AC42" s="973"/>
      <c r="AD42" s="1279"/>
      <c r="AE42" s="1279"/>
      <c r="AF42" s="1279"/>
      <c r="AG42" s="1279"/>
      <c r="AH42" s="1279"/>
      <c r="AI42" s="1279"/>
      <c r="AJ42" s="1279"/>
      <c r="AK42" s="1279"/>
    </row>
    <row r="43" spans="1:37" x14ac:dyDescent="0.35">
      <c r="A43" s="410"/>
      <c r="B43" s="384"/>
      <c r="C43" s="2089" t="s">
        <v>310</v>
      </c>
      <c r="D43" s="2090"/>
      <c r="E43" s="2090"/>
      <c r="F43" s="2090"/>
      <c r="G43" s="2117"/>
      <c r="H43" s="107">
        <v>0.27</v>
      </c>
      <c r="I43" s="107">
        <v>0.25</v>
      </c>
      <c r="J43" s="431">
        <v>1.08</v>
      </c>
      <c r="K43" s="2025">
        <v>0.27379999999999999</v>
      </c>
      <c r="L43" s="2026"/>
      <c r="M43" s="2026"/>
      <c r="N43" s="2026"/>
      <c r="O43" s="2026"/>
      <c r="P43" s="2027"/>
      <c r="Q43" s="2213" t="s">
        <v>365</v>
      </c>
      <c r="R43" s="2214"/>
      <c r="S43" s="2214"/>
      <c r="T43" s="2214"/>
      <c r="U43" s="2214"/>
      <c r="V43" s="2214"/>
      <c r="W43" s="2214"/>
      <c r="X43" s="2214"/>
      <c r="Y43" s="2214"/>
      <c r="Z43" s="2214"/>
      <c r="AA43" s="2214"/>
      <c r="AB43" s="385"/>
      <c r="AC43" s="410"/>
      <c r="AD43" s="410"/>
      <c r="AE43" s="1279"/>
      <c r="AF43" s="1279"/>
      <c r="AG43" s="410"/>
      <c r="AH43" s="410"/>
      <c r="AI43" s="1279"/>
      <c r="AJ43" s="1279"/>
      <c r="AK43" s="410"/>
    </row>
    <row r="44" spans="1:37" ht="15" thickBot="1" x14ac:dyDescent="0.4">
      <c r="A44" s="410"/>
      <c r="B44" s="384"/>
      <c r="C44" s="2089" t="s">
        <v>311</v>
      </c>
      <c r="D44" s="2090"/>
      <c r="E44" s="2090"/>
      <c r="F44" s="2090"/>
      <c r="G44" s="2117"/>
      <c r="H44" s="107">
        <v>0</v>
      </c>
      <c r="I44" s="107">
        <v>0</v>
      </c>
      <c r="J44" s="431">
        <v>0</v>
      </c>
      <c r="K44" s="2025">
        <v>0.27379999999999999</v>
      </c>
      <c r="L44" s="2026"/>
      <c r="M44" s="2026"/>
      <c r="N44" s="2026"/>
      <c r="O44" s="2026"/>
      <c r="P44" s="2027"/>
      <c r="Q44" s="2212" t="s">
        <v>366</v>
      </c>
      <c r="R44" s="2202"/>
      <c r="S44" s="2202"/>
      <c r="T44" s="2202"/>
      <c r="U44" s="2202"/>
      <c r="V44" s="2202"/>
      <c r="W44" s="2202"/>
      <c r="X44" s="2202"/>
      <c r="Y44" s="2202"/>
      <c r="Z44" s="2202"/>
      <c r="AA44" s="2202"/>
      <c r="AB44" s="385"/>
      <c r="AC44" s="410"/>
      <c r="AD44" s="410"/>
      <c r="AE44" s="1279"/>
      <c r="AF44" s="1279"/>
      <c r="AG44" s="410"/>
      <c r="AH44" s="410"/>
      <c r="AI44" s="1279"/>
      <c r="AJ44" s="1279"/>
      <c r="AK44" s="410"/>
    </row>
    <row r="45" spans="1:37" ht="51" customHeight="1" x14ac:dyDescent="0.35">
      <c r="A45" s="641"/>
      <c r="B45" s="642"/>
      <c r="C45" s="2066" t="s">
        <v>312</v>
      </c>
      <c r="D45" s="2067"/>
      <c r="E45" s="2067"/>
      <c r="F45" s="2067"/>
      <c r="G45" s="2068"/>
      <c r="H45" s="1078">
        <v>4.4800000000000004</v>
      </c>
      <c r="I45" s="2203">
        <v>4</v>
      </c>
      <c r="J45" s="1081">
        <v>1.1200000000000001</v>
      </c>
      <c r="K45" s="2075">
        <v>1.0357000000000001</v>
      </c>
      <c r="L45" s="2076"/>
      <c r="M45" s="2076"/>
      <c r="N45" s="2076"/>
      <c r="O45" s="2076"/>
      <c r="P45" s="2077"/>
      <c r="Q45" s="2210" t="s">
        <v>1240</v>
      </c>
      <c r="R45" s="2198"/>
      <c r="S45" s="2198"/>
      <c r="T45" s="2198"/>
      <c r="U45" s="2198"/>
      <c r="V45" s="2198"/>
      <c r="W45" s="2198"/>
      <c r="X45" s="2198"/>
      <c r="Y45" s="2198"/>
      <c r="Z45" s="2198"/>
      <c r="AA45" s="2198"/>
      <c r="AB45" s="632"/>
      <c r="AC45" s="973"/>
      <c r="AD45" s="1279"/>
      <c r="AE45" s="1279"/>
      <c r="AF45" s="1279"/>
      <c r="AG45" s="1279"/>
      <c r="AH45" s="1279"/>
      <c r="AI45" s="1279"/>
      <c r="AJ45" s="1279"/>
      <c r="AK45" s="1279"/>
    </row>
    <row r="46" spans="1:37" x14ac:dyDescent="0.35">
      <c r="A46" s="641"/>
      <c r="B46" s="642"/>
      <c r="C46" s="2069"/>
      <c r="D46" s="2070"/>
      <c r="E46" s="2070"/>
      <c r="F46" s="2070"/>
      <c r="G46" s="2071"/>
      <c r="H46" s="1079"/>
      <c r="I46" s="2087"/>
      <c r="J46" s="1082"/>
      <c r="K46" s="2059"/>
      <c r="L46" s="2060"/>
      <c r="M46" s="2060"/>
      <c r="N46" s="2060"/>
      <c r="O46" s="2060"/>
      <c r="P46" s="2061"/>
      <c r="Q46" s="626"/>
      <c r="R46" s="627"/>
      <c r="S46" s="627"/>
      <c r="T46" s="627"/>
      <c r="U46" s="627"/>
      <c r="V46" s="627"/>
      <c r="W46" s="627"/>
      <c r="X46" s="627"/>
      <c r="Y46" s="627"/>
      <c r="Z46" s="627"/>
      <c r="AA46" s="627"/>
      <c r="AB46" s="632"/>
      <c r="AC46" s="973"/>
      <c r="AD46" s="1279"/>
      <c r="AE46" s="1279"/>
      <c r="AF46" s="1279"/>
      <c r="AG46" s="1279"/>
      <c r="AH46" s="1279"/>
      <c r="AI46" s="1279"/>
      <c r="AJ46" s="1279"/>
      <c r="AK46" s="1279"/>
    </row>
    <row r="47" spans="1:37" ht="15" customHeight="1" x14ac:dyDescent="0.35">
      <c r="A47" s="641"/>
      <c r="B47" s="642"/>
      <c r="C47" s="2069"/>
      <c r="D47" s="2070"/>
      <c r="E47" s="2070"/>
      <c r="F47" s="2070"/>
      <c r="G47" s="2071"/>
      <c r="H47" s="1079"/>
      <c r="I47" s="2087"/>
      <c r="J47" s="1082"/>
      <c r="K47" s="2059"/>
      <c r="L47" s="2060"/>
      <c r="M47" s="2060"/>
      <c r="N47" s="2060"/>
      <c r="O47" s="2060"/>
      <c r="P47" s="2061"/>
      <c r="Q47" s="2211" t="s">
        <v>961</v>
      </c>
      <c r="R47" s="2200"/>
      <c r="S47" s="2200"/>
      <c r="T47" s="2200"/>
      <c r="U47" s="2200"/>
      <c r="V47" s="2200"/>
      <c r="W47" s="2200"/>
      <c r="X47" s="2200"/>
      <c r="Y47" s="2200"/>
      <c r="Z47" s="2200"/>
      <c r="AA47" s="2200"/>
      <c r="AB47" s="632"/>
      <c r="AC47" s="973"/>
      <c r="AD47" s="1279"/>
      <c r="AE47" s="1279"/>
      <c r="AF47" s="1279"/>
      <c r="AG47" s="1279"/>
      <c r="AH47" s="1279"/>
      <c r="AI47" s="1279"/>
      <c r="AJ47" s="1279"/>
      <c r="AK47" s="1279"/>
    </row>
    <row r="48" spans="1:37" x14ac:dyDescent="0.35">
      <c r="A48" s="641"/>
      <c r="B48" s="642"/>
      <c r="C48" s="2069"/>
      <c r="D48" s="2070"/>
      <c r="E48" s="2070"/>
      <c r="F48" s="2070"/>
      <c r="G48" s="2071"/>
      <c r="H48" s="1079"/>
      <c r="I48" s="2087"/>
      <c r="J48" s="1082"/>
      <c r="K48" s="2059"/>
      <c r="L48" s="2060"/>
      <c r="M48" s="2060"/>
      <c r="N48" s="2060"/>
      <c r="O48" s="2060"/>
      <c r="P48" s="2061"/>
      <c r="Q48" s="626"/>
      <c r="R48" s="627"/>
      <c r="S48" s="627"/>
      <c r="T48" s="627"/>
      <c r="U48" s="627"/>
      <c r="V48" s="627"/>
      <c r="W48" s="627"/>
      <c r="X48" s="627"/>
      <c r="Y48" s="627"/>
      <c r="Z48" s="627"/>
      <c r="AA48" s="627"/>
      <c r="AB48" s="632"/>
      <c r="AC48" s="973"/>
      <c r="AD48" s="1279"/>
      <c r="AE48" s="1279"/>
      <c r="AF48" s="1279"/>
      <c r="AG48" s="1279"/>
      <c r="AH48" s="1279"/>
      <c r="AI48" s="1279"/>
      <c r="AJ48" s="1279"/>
      <c r="AK48" s="1279"/>
    </row>
    <row r="49" spans="1:37" ht="15" customHeight="1" x14ac:dyDescent="0.35">
      <c r="A49" s="641"/>
      <c r="B49" s="642"/>
      <c r="C49" s="2072"/>
      <c r="D49" s="2073"/>
      <c r="E49" s="2073"/>
      <c r="F49" s="2073"/>
      <c r="G49" s="2074"/>
      <c r="H49" s="1080"/>
      <c r="I49" s="2088"/>
      <c r="J49" s="1083"/>
      <c r="K49" s="2062"/>
      <c r="L49" s="2063"/>
      <c r="M49" s="2063"/>
      <c r="N49" s="2063"/>
      <c r="O49" s="2063"/>
      <c r="P49" s="2064"/>
      <c r="Q49" s="2211" t="s">
        <v>962</v>
      </c>
      <c r="R49" s="2200"/>
      <c r="S49" s="2200"/>
      <c r="T49" s="2200"/>
      <c r="U49" s="2200"/>
      <c r="V49" s="2200"/>
      <c r="W49" s="2200"/>
      <c r="X49" s="2200"/>
      <c r="Y49" s="2200"/>
      <c r="Z49" s="2200"/>
      <c r="AA49" s="2200"/>
      <c r="AB49" s="632"/>
      <c r="AC49" s="973"/>
      <c r="AD49" s="1279"/>
      <c r="AE49" s="1279"/>
      <c r="AF49" s="1279"/>
      <c r="AG49" s="1279"/>
      <c r="AH49" s="1279"/>
      <c r="AI49" s="1279"/>
      <c r="AJ49" s="1279"/>
      <c r="AK49" s="1279"/>
    </row>
    <row r="50" spans="1:37" ht="15" customHeight="1" thickBot="1" x14ac:dyDescent="0.4">
      <c r="A50" s="410"/>
      <c r="B50" s="384"/>
      <c r="C50" s="2109" t="s">
        <v>313</v>
      </c>
      <c r="D50" s="2110"/>
      <c r="E50" s="2110"/>
      <c r="F50" s="2110"/>
      <c r="G50" s="2111"/>
      <c r="H50" s="403">
        <v>0.22</v>
      </c>
      <c r="I50" s="271">
        <v>0.2</v>
      </c>
      <c r="J50" s="433">
        <v>1.1000000000000001</v>
      </c>
      <c r="K50" s="2031">
        <v>1.0730999999999999</v>
      </c>
      <c r="L50" s="2032"/>
      <c r="M50" s="2032"/>
      <c r="N50" s="2032"/>
      <c r="O50" s="2032"/>
      <c r="P50" s="2033"/>
      <c r="Q50" s="2212" t="s">
        <v>963</v>
      </c>
      <c r="R50" s="2202"/>
      <c r="S50" s="2202"/>
      <c r="T50" s="2202"/>
      <c r="U50" s="2202"/>
      <c r="V50" s="2202"/>
      <c r="W50" s="2202"/>
      <c r="X50" s="2202"/>
      <c r="Y50" s="2202"/>
      <c r="Z50" s="2202"/>
      <c r="AA50" s="2202"/>
      <c r="AB50" s="385"/>
      <c r="AC50" s="410"/>
      <c r="AD50" s="410"/>
      <c r="AE50" s="1279"/>
      <c r="AF50" s="1279"/>
      <c r="AG50" s="410"/>
      <c r="AH50" s="410"/>
      <c r="AI50" s="1279"/>
      <c r="AJ50" s="1279"/>
      <c r="AK50" s="410"/>
    </row>
    <row r="51" spans="1:37" ht="15" customHeight="1" thickBot="1" x14ac:dyDescent="0.4">
      <c r="A51" s="410"/>
      <c r="B51" s="384"/>
      <c r="C51" s="2112" t="s">
        <v>47</v>
      </c>
      <c r="D51" s="2113"/>
      <c r="E51" s="2113"/>
      <c r="F51" s="2113"/>
      <c r="G51" s="2114"/>
      <c r="H51" s="266">
        <v>6.31</v>
      </c>
      <c r="I51" s="266">
        <v>5.75</v>
      </c>
      <c r="J51" s="267"/>
      <c r="K51" s="2038"/>
      <c r="L51" s="2039"/>
      <c r="M51" s="2039"/>
      <c r="N51" s="2039"/>
      <c r="O51" s="2039"/>
      <c r="P51" s="2039"/>
      <c r="Q51" s="2039"/>
      <c r="R51" s="2039"/>
      <c r="S51" s="2039"/>
      <c r="T51" s="2039"/>
      <c r="U51" s="2039"/>
      <c r="V51" s="2039"/>
      <c r="W51" s="2039"/>
      <c r="X51" s="2039"/>
      <c r="Y51" s="2039"/>
      <c r="Z51" s="2039"/>
      <c r="AA51" s="2039"/>
      <c r="AB51" s="385"/>
      <c r="AC51" s="410"/>
      <c r="AD51" s="410"/>
      <c r="AE51" s="1279"/>
      <c r="AF51" s="1279"/>
      <c r="AG51" s="410"/>
      <c r="AH51" s="410"/>
      <c r="AI51" s="1279"/>
      <c r="AJ51" s="1279"/>
      <c r="AK51" s="410"/>
    </row>
    <row r="52" spans="1:37" ht="15.75" customHeight="1" thickBot="1" x14ac:dyDescent="0.4">
      <c r="A52" s="410"/>
      <c r="B52" s="384"/>
      <c r="C52" s="2040" t="s">
        <v>936</v>
      </c>
      <c r="D52" s="2041"/>
      <c r="E52" s="2041"/>
      <c r="F52" s="2041"/>
      <c r="G52" s="2041"/>
      <c r="H52" s="2042"/>
      <c r="I52" s="266">
        <v>5.88</v>
      </c>
      <c r="J52" s="272"/>
      <c r="K52" s="2038"/>
      <c r="L52" s="2039"/>
      <c r="M52" s="2039"/>
      <c r="N52" s="2039"/>
      <c r="O52" s="2039"/>
      <c r="P52" s="2039"/>
      <c r="Q52" s="2039"/>
      <c r="R52" s="2039"/>
      <c r="S52" s="2039"/>
      <c r="T52" s="2039"/>
      <c r="U52" s="2039"/>
      <c r="V52" s="2039"/>
      <c r="W52" s="2039"/>
      <c r="X52" s="2039"/>
      <c r="Y52" s="2039"/>
      <c r="Z52" s="2039"/>
      <c r="AA52" s="2039"/>
      <c r="AB52" s="385"/>
      <c r="AC52" s="410"/>
      <c r="AD52" s="410"/>
      <c r="AE52" s="1279"/>
      <c r="AF52" s="1279"/>
      <c r="AG52" s="410"/>
      <c r="AH52" s="410"/>
      <c r="AI52" s="1279"/>
      <c r="AJ52" s="1279"/>
      <c r="AK52" s="410"/>
    </row>
    <row r="53" spans="1:37" ht="51" customHeight="1" x14ac:dyDescent="0.35">
      <c r="A53" s="641"/>
      <c r="B53" s="642"/>
      <c r="C53" s="2043" t="s">
        <v>314</v>
      </c>
      <c r="D53" s="2044"/>
      <c r="E53" s="2044"/>
      <c r="F53" s="2044"/>
      <c r="G53" s="2045"/>
      <c r="H53" s="2209">
        <v>1.04</v>
      </c>
      <c r="I53" s="2086">
        <v>0.7</v>
      </c>
      <c r="J53" s="2055">
        <v>1.49</v>
      </c>
      <c r="K53" s="2056">
        <v>0.17330000000000001</v>
      </c>
      <c r="L53" s="2057"/>
      <c r="M53" s="2057"/>
      <c r="N53" s="2057"/>
      <c r="O53" s="2057"/>
      <c r="P53" s="2058"/>
      <c r="Q53" s="2103" t="s">
        <v>1241</v>
      </c>
      <c r="R53" s="2104"/>
      <c r="S53" s="2104"/>
      <c r="T53" s="2104"/>
      <c r="U53" s="2104"/>
      <c r="V53" s="2104"/>
      <c r="W53" s="2104"/>
      <c r="X53" s="2104"/>
      <c r="Y53" s="2104"/>
      <c r="Z53" s="2104"/>
      <c r="AA53" s="2104"/>
      <c r="AB53" s="632"/>
      <c r="AC53" s="973"/>
      <c r="AD53" s="1279"/>
      <c r="AE53" s="1279"/>
      <c r="AF53" s="1279"/>
      <c r="AG53" s="1279"/>
      <c r="AH53" s="1279"/>
      <c r="AI53" s="1279"/>
      <c r="AJ53" s="1279"/>
      <c r="AK53" s="1279"/>
    </row>
    <row r="54" spans="1:37" ht="38.25" customHeight="1" x14ac:dyDescent="0.35">
      <c r="A54" s="641"/>
      <c r="B54" s="642"/>
      <c r="C54" s="2046"/>
      <c r="D54" s="2047"/>
      <c r="E54" s="2047"/>
      <c r="F54" s="2047"/>
      <c r="G54" s="2048"/>
      <c r="H54" s="1079"/>
      <c r="I54" s="2087"/>
      <c r="J54" s="1082"/>
      <c r="K54" s="2059"/>
      <c r="L54" s="2060"/>
      <c r="M54" s="2060"/>
      <c r="N54" s="2060"/>
      <c r="O54" s="2060"/>
      <c r="P54" s="2061"/>
      <c r="Q54" s="626"/>
      <c r="R54" s="627"/>
      <c r="S54" s="627"/>
      <c r="T54" s="627"/>
      <c r="U54" s="627"/>
      <c r="V54" s="627"/>
      <c r="W54" s="627"/>
      <c r="X54" s="627"/>
      <c r="Y54" s="627"/>
      <c r="Z54" s="627"/>
      <c r="AA54" s="627"/>
      <c r="AB54" s="632"/>
      <c r="AC54" s="973"/>
      <c r="AD54" s="1279"/>
      <c r="AE54" s="1279"/>
      <c r="AF54" s="1279"/>
      <c r="AG54" s="1279"/>
      <c r="AH54" s="1279"/>
      <c r="AI54" s="1279"/>
      <c r="AJ54" s="1279"/>
      <c r="AK54" s="1279"/>
    </row>
    <row r="55" spans="1:37" ht="15" customHeight="1" x14ac:dyDescent="0.35">
      <c r="A55" s="641"/>
      <c r="B55" s="642"/>
      <c r="C55" s="2046"/>
      <c r="D55" s="2047"/>
      <c r="E55" s="2047"/>
      <c r="F55" s="2047"/>
      <c r="G55" s="2048"/>
      <c r="H55" s="1079"/>
      <c r="I55" s="2087"/>
      <c r="J55" s="1082"/>
      <c r="K55" s="2059"/>
      <c r="L55" s="2060"/>
      <c r="M55" s="2060"/>
      <c r="N55" s="2060"/>
      <c r="O55" s="2060"/>
      <c r="P55" s="2061"/>
      <c r="Q55" s="2034" t="s">
        <v>937</v>
      </c>
      <c r="R55" s="2035"/>
      <c r="S55" s="2035"/>
      <c r="T55" s="2035"/>
      <c r="U55" s="2035"/>
      <c r="V55" s="2035"/>
      <c r="W55" s="2035"/>
      <c r="X55" s="2035"/>
      <c r="Y55" s="2035"/>
      <c r="Z55" s="2035"/>
      <c r="AA55" s="2035"/>
      <c r="AB55" s="632"/>
      <c r="AC55" s="973"/>
      <c r="AD55" s="1279"/>
      <c r="AE55" s="1279"/>
      <c r="AF55" s="1279"/>
      <c r="AG55" s="1279"/>
      <c r="AH55" s="1279"/>
      <c r="AI55" s="1279"/>
      <c r="AJ55" s="1279"/>
      <c r="AK55" s="1279"/>
    </row>
    <row r="56" spans="1:37" ht="15" customHeight="1" x14ac:dyDescent="0.35">
      <c r="A56" s="641"/>
      <c r="B56" s="642"/>
      <c r="C56" s="2046"/>
      <c r="D56" s="2047"/>
      <c r="E56" s="2047"/>
      <c r="F56" s="2047"/>
      <c r="G56" s="2048"/>
      <c r="H56" s="1079"/>
      <c r="I56" s="2087"/>
      <c r="J56" s="1082"/>
      <c r="K56" s="2059"/>
      <c r="L56" s="2060"/>
      <c r="M56" s="2060"/>
      <c r="N56" s="2060"/>
      <c r="O56" s="2060"/>
      <c r="P56" s="2061"/>
      <c r="Q56" s="2034"/>
      <c r="R56" s="2035"/>
      <c r="S56" s="2035"/>
      <c r="T56" s="2035"/>
      <c r="U56" s="2035"/>
      <c r="V56" s="2035"/>
      <c r="W56" s="2035"/>
      <c r="X56" s="2035"/>
      <c r="Y56" s="2035"/>
      <c r="Z56" s="2035"/>
      <c r="AA56" s="2035"/>
      <c r="AB56" s="632"/>
      <c r="AC56" s="973"/>
      <c r="AD56" s="1279"/>
      <c r="AE56" s="1279"/>
      <c r="AF56" s="1279"/>
      <c r="AG56" s="1279"/>
      <c r="AH56" s="1279"/>
      <c r="AI56" s="1279"/>
      <c r="AJ56" s="1279"/>
      <c r="AK56" s="1279"/>
    </row>
    <row r="57" spans="1:37" ht="15.75" customHeight="1" thickBot="1" x14ac:dyDescent="0.4">
      <c r="A57" s="641"/>
      <c r="B57" s="642"/>
      <c r="C57" s="2049"/>
      <c r="D57" s="2050"/>
      <c r="E57" s="2050"/>
      <c r="F57" s="2050"/>
      <c r="G57" s="2051"/>
      <c r="H57" s="1080"/>
      <c r="I57" s="2088"/>
      <c r="J57" s="1083"/>
      <c r="K57" s="2062"/>
      <c r="L57" s="2063"/>
      <c r="M57" s="2063"/>
      <c r="N57" s="2063"/>
      <c r="O57" s="2063"/>
      <c r="P57" s="2064"/>
      <c r="Q57" s="2036" t="s">
        <v>964</v>
      </c>
      <c r="R57" s="2037"/>
      <c r="S57" s="2037"/>
      <c r="T57" s="2037"/>
      <c r="U57" s="2037"/>
      <c r="V57" s="2037"/>
      <c r="W57" s="2037"/>
      <c r="X57" s="2037"/>
      <c r="Y57" s="2037"/>
      <c r="Z57" s="2037"/>
      <c r="AA57" s="2037"/>
      <c r="AB57" s="632"/>
      <c r="AC57" s="973"/>
      <c r="AD57" s="1279"/>
      <c r="AE57" s="1279"/>
      <c r="AF57" s="1279"/>
      <c r="AG57" s="1279"/>
      <c r="AH57" s="1279"/>
      <c r="AI57" s="1279"/>
      <c r="AJ57" s="1279"/>
      <c r="AK57" s="1279"/>
    </row>
    <row r="58" spans="1:37" ht="38" customHeight="1" x14ac:dyDescent="0.35">
      <c r="A58" s="641"/>
      <c r="B58" s="642"/>
      <c r="C58" s="2099" t="s">
        <v>315</v>
      </c>
      <c r="D58" s="2100"/>
      <c r="E58" s="2100"/>
      <c r="F58" s="2100"/>
      <c r="G58" s="2101"/>
      <c r="H58" s="1078">
        <v>0.32</v>
      </c>
      <c r="I58" s="2203">
        <v>0.3</v>
      </c>
      <c r="J58" s="1081">
        <v>1.07</v>
      </c>
      <c r="K58" s="2075">
        <v>0.22670000000000001</v>
      </c>
      <c r="L58" s="2076"/>
      <c r="M58" s="2076"/>
      <c r="N58" s="2076"/>
      <c r="O58" s="2076"/>
      <c r="P58" s="2204"/>
      <c r="Q58" s="2197" t="s">
        <v>1242</v>
      </c>
      <c r="R58" s="2198"/>
      <c r="S58" s="2198"/>
      <c r="T58" s="2198"/>
      <c r="U58" s="2198"/>
      <c r="V58" s="2198"/>
      <c r="W58" s="2198"/>
      <c r="X58" s="2198"/>
      <c r="Y58" s="2198"/>
      <c r="Z58" s="2198"/>
      <c r="AA58" s="2198"/>
      <c r="AB58" s="632"/>
      <c r="AC58" s="973"/>
      <c r="AD58" s="1279"/>
      <c r="AE58" s="1279"/>
      <c r="AF58" s="1279"/>
      <c r="AG58" s="1279"/>
      <c r="AH58" s="1279"/>
      <c r="AI58" s="1279"/>
      <c r="AJ58" s="1279"/>
      <c r="AK58" s="1279"/>
    </row>
    <row r="59" spans="1:37" ht="15" customHeight="1" x14ac:dyDescent="0.35">
      <c r="A59" s="641"/>
      <c r="B59" s="642"/>
      <c r="C59" s="2046"/>
      <c r="D59" s="2047"/>
      <c r="E59" s="2047"/>
      <c r="F59" s="2047"/>
      <c r="G59" s="2048"/>
      <c r="H59" s="1079"/>
      <c r="I59" s="2087"/>
      <c r="J59" s="1082"/>
      <c r="K59" s="2059"/>
      <c r="L59" s="2060"/>
      <c r="M59" s="2060"/>
      <c r="N59" s="2060"/>
      <c r="O59" s="2060"/>
      <c r="P59" s="2205"/>
      <c r="Q59" s="2207"/>
      <c r="R59" s="1971"/>
      <c r="S59" s="1971"/>
      <c r="T59" s="1971"/>
      <c r="U59" s="1971"/>
      <c r="V59" s="1971"/>
      <c r="W59" s="1971"/>
      <c r="X59" s="1971"/>
      <c r="Y59" s="1971"/>
      <c r="Z59" s="1971"/>
      <c r="AA59" s="1971"/>
      <c r="AB59" s="632"/>
      <c r="AC59" s="973"/>
      <c r="AD59" s="1279"/>
      <c r="AE59" s="1279"/>
      <c r="AF59" s="1279"/>
      <c r="AG59" s="1279"/>
      <c r="AH59" s="1279"/>
      <c r="AI59" s="1279"/>
      <c r="AJ59" s="1279"/>
      <c r="AK59" s="1279"/>
    </row>
    <row r="60" spans="1:37" ht="15" customHeight="1" x14ac:dyDescent="0.35">
      <c r="A60" s="641"/>
      <c r="B60" s="642"/>
      <c r="C60" s="2046"/>
      <c r="D60" s="2047"/>
      <c r="E60" s="2047"/>
      <c r="F60" s="2047"/>
      <c r="G60" s="2048"/>
      <c r="H60" s="1079"/>
      <c r="I60" s="2087"/>
      <c r="J60" s="1082"/>
      <c r="K60" s="2059"/>
      <c r="L60" s="2060"/>
      <c r="M60" s="2060"/>
      <c r="N60" s="2060"/>
      <c r="O60" s="2060"/>
      <c r="P60" s="2205"/>
      <c r="Q60" s="2207"/>
      <c r="R60" s="1971"/>
      <c r="S60" s="1971"/>
      <c r="T60" s="1971"/>
      <c r="U60" s="1971"/>
      <c r="V60" s="1971"/>
      <c r="W60" s="1971"/>
      <c r="X60" s="1971"/>
      <c r="Y60" s="1971"/>
      <c r="Z60" s="1971"/>
      <c r="AA60" s="1971"/>
      <c r="AB60" s="632"/>
      <c r="AC60" s="973"/>
      <c r="AD60" s="1279"/>
      <c r="AE60" s="1279"/>
      <c r="AF60" s="1279"/>
      <c r="AG60" s="1279"/>
      <c r="AH60" s="1279"/>
      <c r="AI60" s="1279"/>
      <c r="AJ60" s="1279"/>
      <c r="AK60" s="1279"/>
    </row>
    <row r="61" spans="1:37" ht="25" customHeight="1" x14ac:dyDescent="0.35">
      <c r="A61" s="641"/>
      <c r="B61" s="642"/>
      <c r="C61" s="2046"/>
      <c r="D61" s="2047"/>
      <c r="E61" s="2047"/>
      <c r="F61" s="2047"/>
      <c r="G61" s="2048"/>
      <c r="H61" s="1079"/>
      <c r="I61" s="2087"/>
      <c r="J61" s="1082"/>
      <c r="K61" s="2059"/>
      <c r="L61" s="2060"/>
      <c r="M61" s="2060"/>
      <c r="N61" s="2060"/>
      <c r="O61" s="2060"/>
      <c r="P61" s="2205"/>
      <c r="Q61" s="2199" t="s">
        <v>1243</v>
      </c>
      <c r="R61" s="2208"/>
      <c r="S61" s="2208"/>
      <c r="T61" s="2208"/>
      <c r="U61" s="2208"/>
      <c r="V61" s="2208"/>
      <c r="W61" s="2208"/>
      <c r="X61" s="2208"/>
      <c r="Y61" s="2208"/>
      <c r="Z61" s="2208"/>
      <c r="AA61" s="2208"/>
      <c r="AB61" s="632"/>
      <c r="AC61" s="973"/>
      <c r="AD61" s="1279"/>
      <c r="AE61" s="1279"/>
      <c r="AF61" s="1279"/>
      <c r="AG61" s="1279"/>
      <c r="AH61" s="1279"/>
      <c r="AI61" s="1279"/>
      <c r="AJ61" s="1279"/>
      <c r="AK61" s="1279"/>
    </row>
    <row r="62" spans="1:37" ht="15" customHeight="1" x14ac:dyDescent="0.35">
      <c r="A62" s="641"/>
      <c r="B62" s="642"/>
      <c r="C62" s="2046"/>
      <c r="D62" s="2047"/>
      <c r="E62" s="2047"/>
      <c r="F62" s="2047"/>
      <c r="G62" s="2048"/>
      <c r="H62" s="1079"/>
      <c r="I62" s="2087"/>
      <c r="J62" s="1082"/>
      <c r="K62" s="2059"/>
      <c r="L62" s="2060"/>
      <c r="M62" s="2060"/>
      <c r="N62" s="2060"/>
      <c r="O62" s="2060"/>
      <c r="P62" s="2205"/>
      <c r="Q62" s="2207"/>
      <c r="R62" s="1971"/>
      <c r="S62" s="1971"/>
      <c r="T62" s="1971"/>
      <c r="U62" s="1971"/>
      <c r="V62" s="1971"/>
      <c r="W62" s="1971"/>
      <c r="X62" s="1971"/>
      <c r="Y62" s="1971"/>
      <c r="Z62" s="1971"/>
      <c r="AA62" s="1971"/>
      <c r="AB62" s="632"/>
      <c r="AC62" s="973"/>
      <c r="AD62" s="1279"/>
      <c r="AE62" s="1279"/>
      <c r="AF62" s="1279"/>
      <c r="AG62" s="1279"/>
      <c r="AH62" s="1279"/>
      <c r="AI62" s="1279"/>
      <c r="AJ62" s="1279"/>
      <c r="AK62" s="1279"/>
    </row>
    <row r="63" spans="1:37" x14ac:dyDescent="0.35">
      <c r="A63" s="641"/>
      <c r="B63" s="642"/>
      <c r="C63" s="2049"/>
      <c r="D63" s="2050"/>
      <c r="E63" s="2050"/>
      <c r="F63" s="2050"/>
      <c r="G63" s="2051"/>
      <c r="H63" s="1080"/>
      <c r="I63" s="2088"/>
      <c r="J63" s="1083"/>
      <c r="K63" s="2062"/>
      <c r="L63" s="2063"/>
      <c r="M63" s="2063"/>
      <c r="N63" s="2063"/>
      <c r="O63" s="2063"/>
      <c r="P63" s="2206"/>
      <c r="Q63" s="2199" t="s">
        <v>1244</v>
      </c>
      <c r="R63" s="2208"/>
      <c r="S63" s="2208"/>
      <c r="T63" s="2208"/>
      <c r="U63" s="2208"/>
      <c r="V63" s="2208"/>
      <c r="W63" s="2208"/>
      <c r="X63" s="2208"/>
      <c r="Y63" s="2208"/>
      <c r="Z63" s="2208"/>
      <c r="AA63" s="2208"/>
      <c r="AB63" s="632"/>
      <c r="AC63" s="973"/>
      <c r="AD63" s="1279"/>
      <c r="AE63" s="1279"/>
      <c r="AF63" s="1279"/>
      <c r="AG63" s="1279"/>
      <c r="AH63" s="1279"/>
      <c r="AI63" s="1279"/>
      <c r="AJ63" s="1279"/>
      <c r="AK63" s="1279"/>
    </row>
    <row r="64" spans="1:37" x14ac:dyDescent="0.35">
      <c r="A64" s="410"/>
      <c r="B64" s="384"/>
      <c r="C64" s="2022" t="s">
        <v>316</v>
      </c>
      <c r="D64" s="2023"/>
      <c r="E64" s="2023"/>
      <c r="F64" s="2023"/>
      <c r="G64" s="2024"/>
      <c r="H64" s="109">
        <v>2.15</v>
      </c>
      <c r="I64" s="119">
        <v>2</v>
      </c>
      <c r="J64" s="621">
        <v>1.08</v>
      </c>
      <c r="K64" s="2025">
        <v>0.58499999999999996</v>
      </c>
      <c r="L64" s="2026"/>
      <c r="M64" s="2026"/>
      <c r="N64" s="2026"/>
      <c r="O64" s="2026"/>
      <c r="P64" s="2196"/>
      <c r="Q64" s="2199" t="s">
        <v>1245</v>
      </c>
      <c r="R64" s="2208"/>
      <c r="S64" s="2208"/>
      <c r="T64" s="2208"/>
      <c r="U64" s="2208"/>
      <c r="V64" s="2208"/>
      <c r="W64" s="2208"/>
      <c r="X64" s="2208"/>
      <c r="Y64" s="2208"/>
      <c r="Z64" s="2208"/>
      <c r="AA64" s="2208"/>
      <c r="AB64" s="385"/>
      <c r="AC64" s="410"/>
      <c r="AD64" s="410"/>
      <c r="AE64" s="1279"/>
      <c r="AF64" s="1279"/>
      <c r="AG64" s="410"/>
      <c r="AH64" s="410"/>
      <c r="AI64" s="1279"/>
      <c r="AJ64" s="1279"/>
      <c r="AK64" s="410"/>
    </row>
    <row r="65" spans="1:37" ht="38.25" customHeight="1" thickBot="1" x14ac:dyDescent="0.4">
      <c r="A65" s="410"/>
      <c r="B65" s="384"/>
      <c r="C65" s="2022" t="s">
        <v>317</v>
      </c>
      <c r="D65" s="2023"/>
      <c r="E65" s="2023"/>
      <c r="F65" s="2023"/>
      <c r="G65" s="2024"/>
      <c r="H65" s="109">
        <v>1.78</v>
      </c>
      <c r="I65" s="119">
        <v>1.5</v>
      </c>
      <c r="J65" s="621">
        <v>1.19</v>
      </c>
      <c r="K65" s="2025">
        <v>0.88170000000000004</v>
      </c>
      <c r="L65" s="2026"/>
      <c r="M65" s="2026"/>
      <c r="N65" s="2026"/>
      <c r="O65" s="2026"/>
      <c r="P65" s="2196"/>
      <c r="Q65" s="2201" t="s">
        <v>1246</v>
      </c>
      <c r="R65" s="2202"/>
      <c r="S65" s="2202"/>
      <c r="T65" s="2202"/>
      <c r="U65" s="2202"/>
      <c r="V65" s="2202"/>
      <c r="W65" s="2202"/>
      <c r="X65" s="2202"/>
      <c r="Y65" s="2202"/>
      <c r="Z65" s="2202"/>
      <c r="AA65" s="2202"/>
      <c r="AB65" s="385"/>
      <c r="AC65" s="410"/>
      <c r="AD65" s="410"/>
      <c r="AE65" s="1279"/>
      <c r="AF65" s="1279"/>
      <c r="AG65" s="410"/>
      <c r="AH65" s="410"/>
      <c r="AI65" s="1279"/>
      <c r="AJ65" s="1279"/>
      <c r="AK65" s="410"/>
    </row>
    <row r="66" spans="1:37" x14ac:dyDescent="0.35">
      <c r="A66" s="410"/>
      <c r="B66" s="384"/>
      <c r="C66" s="2022" t="s">
        <v>318</v>
      </c>
      <c r="D66" s="2023"/>
      <c r="E66" s="2023"/>
      <c r="F66" s="2023"/>
      <c r="G66" s="2024"/>
      <c r="H66" s="109"/>
      <c r="I66" s="119"/>
      <c r="J66" s="401" t="e">
        <v>#DIV/0!</v>
      </c>
      <c r="K66" s="2025">
        <v>0.88170000000000004</v>
      </c>
      <c r="L66" s="2026"/>
      <c r="M66" s="2026"/>
      <c r="N66" s="2026"/>
      <c r="O66" s="2026"/>
      <c r="P66" s="2196"/>
      <c r="Q66" s="2197"/>
      <c r="R66" s="2198"/>
      <c r="S66" s="2198"/>
      <c r="T66" s="2198"/>
      <c r="U66" s="2198"/>
      <c r="V66" s="2198"/>
      <c r="W66" s="2198"/>
      <c r="X66" s="2198"/>
      <c r="Y66" s="2198"/>
      <c r="Z66" s="2198"/>
      <c r="AA66" s="2198"/>
      <c r="AB66" s="385"/>
      <c r="AC66" s="410"/>
      <c r="AD66" s="410"/>
      <c r="AE66" s="1279"/>
      <c r="AF66" s="1279"/>
      <c r="AG66" s="410"/>
      <c r="AH66" s="410"/>
      <c r="AI66" s="1279"/>
      <c r="AJ66" s="1279"/>
      <c r="AK66" s="410"/>
    </row>
    <row r="67" spans="1:37" ht="15" customHeight="1" x14ac:dyDescent="0.35">
      <c r="A67" s="410"/>
      <c r="B67" s="384"/>
      <c r="C67" s="2022" t="s">
        <v>319</v>
      </c>
      <c r="D67" s="2023"/>
      <c r="E67" s="2023"/>
      <c r="F67" s="2023"/>
      <c r="G67" s="2024"/>
      <c r="H67" s="109"/>
      <c r="I67" s="119"/>
      <c r="J67" s="401" t="e">
        <v>#DIV/0!</v>
      </c>
      <c r="K67" s="2025">
        <v>0.88170000000000004</v>
      </c>
      <c r="L67" s="2026"/>
      <c r="M67" s="2026"/>
      <c r="N67" s="2026"/>
      <c r="O67" s="2026"/>
      <c r="P67" s="2196"/>
      <c r="Q67" s="2199"/>
      <c r="R67" s="2200"/>
      <c r="S67" s="2200"/>
      <c r="T67" s="2200"/>
      <c r="U67" s="2200"/>
      <c r="V67" s="2200"/>
      <c r="W67" s="2200"/>
      <c r="X67" s="2200"/>
      <c r="Y67" s="2200"/>
      <c r="Z67" s="2200"/>
      <c r="AA67" s="2200"/>
      <c r="AB67" s="385"/>
      <c r="AC67" s="410"/>
      <c r="AD67" s="410"/>
      <c r="AE67" s="1279"/>
      <c r="AF67" s="1279"/>
      <c r="AG67" s="410"/>
      <c r="AH67" s="410"/>
      <c r="AI67" s="1279"/>
      <c r="AJ67" s="1279"/>
      <c r="AK67" s="410"/>
    </row>
    <row r="68" spans="1:37" ht="15" thickBot="1" x14ac:dyDescent="0.4">
      <c r="A68" s="410"/>
      <c r="B68" s="384"/>
      <c r="C68" s="2028" t="s">
        <v>320</v>
      </c>
      <c r="D68" s="2029"/>
      <c r="E68" s="2029"/>
      <c r="F68" s="2029"/>
      <c r="G68" s="2030"/>
      <c r="H68" s="109"/>
      <c r="I68" s="119"/>
      <c r="J68" s="401" t="e">
        <v>#DIV/0!</v>
      </c>
      <c r="K68" s="2025">
        <v>0.70830000000000004</v>
      </c>
      <c r="L68" s="2026"/>
      <c r="M68" s="2026"/>
      <c r="N68" s="2026"/>
      <c r="O68" s="2026"/>
      <c r="P68" s="2196"/>
      <c r="Q68" s="2201"/>
      <c r="R68" s="2202"/>
      <c r="S68" s="2202"/>
      <c r="T68" s="2202"/>
      <c r="U68" s="2202"/>
      <c r="V68" s="2202"/>
      <c r="W68" s="2202"/>
      <c r="X68" s="2202"/>
      <c r="Y68" s="2202"/>
      <c r="Z68" s="2202"/>
      <c r="AA68" s="2202"/>
      <c r="AB68" s="385"/>
      <c r="AC68" s="410"/>
      <c r="AD68" s="410"/>
      <c r="AE68" s="1279"/>
      <c r="AF68" s="1279"/>
      <c r="AG68" s="410"/>
      <c r="AH68" s="410"/>
      <c r="AI68" s="1279"/>
      <c r="AJ68" s="1279"/>
      <c r="AK68" s="410"/>
    </row>
    <row r="69" spans="1:37" ht="15" customHeight="1" thickBot="1" x14ac:dyDescent="0.4">
      <c r="A69" s="410"/>
      <c r="B69" s="384"/>
      <c r="C69" s="1067" t="s">
        <v>47</v>
      </c>
      <c r="D69" s="1068"/>
      <c r="E69" s="1068"/>
      <c r="F69" s="1068"/>
      <c r="G69" s="1069"/>
      <c r="H69" s="268">
        <v>5.29</v>
      </c>
      <c r="I69" s="268">
        <v>4.5</v>
      </c>
      <c r="J69" s="105"/>
      <c r="K69" s="2192"/>
      <c r="L69" s="2193"/>
      <c r="M69" s="2193"/>
      <c r="N69" s="2193"/>
      <c r="O69" s="2193"/>
      <c r="P69" s="2193"/>
      <c r="Q69" s="1071"/>
      <c r="R69" s="1071"/>
      <c r="S69" s="1071"/>
      <c r="T69" s="1071"/>
      <c r="U69" s="1071"/>
      <c r="V69" s="1071"/>
      <c r="W69" s="1071"/>
      <c r="X69" s="1071"/>
      <c r="Y69" s="1071"/>
      <c r="Z69" s="1071"/>
      <c r="AA69" s="1071"/>
      <c r="AB69" s="385"/>
      <c r="AC69" s="410"/>
      <c r="AD69" s="410"/>
      <c r="AE69" s="1279"/>
      <c r="AF69" s="1279"/>
      <c r="AG69" s="410"/>
      <c r="AH69" s="410"/>
      <c r="AI69" s="1279"/>
      <c r="AJ69" s="1279"/>
      <c r="AK69" s="410"/>
    </row>
    <row r="70" spans="1:37" ht="15" customHeight="1" thickBot="1" x14ac:dyDescent="0.4">
      <c r="A70" s="410"/>
      <c r="B70" s="384"/>
      <c r="C70" s="2018" t="s">
        <v>941</v>
      </c>
      <c r="D70" s="2019"/>
      <c r="E70" s="2019"/>
      <c r="F70" s="2019"/>
      <c r="G70" s="2019"/>
      <c r="H70" s="2020"/>
      <c r="I70" s="269">
        <v>6</v>
      </c>
      <c r="J70" s="111"/>
      <c r="K70" s="2194"/>
      <c r="L70" s="2195"/>
      <c r="M70" s="2195"/>
      <c r="N70" s="2195"/>
      <c r="O70" s="2195"/>
      <c r="P70" s="2195"/>
      <c r="Q70" s="2195"/>
      <c r="R70" s="2195"/>
      <c r="S70" s="2195"/>
      <c r="T70" s="2195"/>
      <c r="U70" s="2195"/>
      <c r="V70" s="2195"/>
      <c r="W70" s="2195"/>
      <c r="X70" s="2195"/>
      <c r="Y70" s="2195"/>
      <c r="Z70" s="2195"/>
      <c r="AA70" s="2195"/>
      <c r="AB70" s="385"/>
      <c r="AC70" s="410"/>
      <c r="AD70" s="410"/>
      <c r="AE70" s="1279"/>
      <c r="AF70" s="1279"/>
      <c r="AG70" s="410"/>
      <c r="AH70" s="410"/>
      <c r="AI70" s="1279"/>
      <c r="AJ70" s="1279"/>
      <c r="AK70" s="410"/>
    </row>
    <row r="71" spans="1:37" ht="15" customHeight="1" thickBot="1" x14ac:dyDescent="0.4">
      <c r="A71" s="410"/>
      <c r="B71" s="793"/>
      <c r="C71" s="794"/>
      <c r="D71" s="794"/>
      <c r="E71" s="90"/>
      <c r="F71" s="90"/>
      <c r="G71" s="90"/>
      <c r="H71" s="90"/>
      <c r="I71" s="90"/>
      <c r="J71" s="90"/>
      <c r="K71" s="90"/>
      <c r="L71" s="90"/>
      <c r="M71" s="90"/>
      <c r="N71" s="90"/>
      <c r="O71" s="90"/>
      <c r="P71" s="90"/>
      <c r="Q71" s="90"/>
      <c r="R71" s="90"/>
      <c r="S71" s="90"/>
      <c r="T71" s="90"/>
      <c r="U71" s="90"/>
      <c r="V71" s="90"/>
      <c r="W71" s="90"/>
      <c r="X71" s="90"/>
      <c r="Y71" s="90"/>
      <c r="Z71" s="90"/>
      <c r="AA71" s="90"/>
      <c r="AB71" s="385"/>
      <c r="AC71" s="410"/>
      <c r="AD71" s="410"/>
      <c r="AE71" s="1279"/>
      <c r="AF71" s="1279"/>
      <c r="AG71" s="410"/>
      <c r="AH71" s="410"/>
      <c r="AI71" s="1279"/>
      <c r="AJ71" s="1279"/>
      <c r="AK71" s="410"/>
    </row>
    <row r="72" spans="1:37" ht="15" customHeight="1" x14ac:dyDescent="0.35">
      <c r="A72" s="410"/>
      <c r="B72" s="384"/>
      <c r="C72" s="1072" t="s">
        <v>48</v>
      </c>
      <c r="D72" s="1073"/>
      <c r="E72" s="1073"/>
      <c r="F72" s="1073"/>
      <c r="G72" s="1073"/>
      <c r="H72" s="1073"/>
      <c r="I72" s="1073"/>
      <c r="J72" s="1073"/>
      <c r="K72" s="1073"/>
      <c r="L72" s="1073"/>
      <c r="M72" s="1073"/>
      <c r="N72" s="1073"/>
      <c r="O72" s="1073"/>
      <c r="P72" s="1073"/>
      <c r="Q72" s="1073"/>
      <c r="R72" s="1073"/>
      <c r="S72" s="1073"/>
      <c r="T72" s="1073"/>
      <c r="U72" s="1073"/>
      <c r="V72" s="1073"/>
      <c r="W72" s="1073"/>
      <c r="X72" s="1073"/>
      <c r="Y72" s="1073"/>
      <c r="Z72" s="1073"/>
      <c r="AA72" s="1073"/>
      <c r="AB72" s="385"/>
      <c r="AC72" s="410"/>
      <c r="AD72" s="410"/>
      <c r="AE72" s="1279"/>
      <c r="AF72" s="1279"/>
      <c r="AG72" s="410"/>
      <c r="AH72" s="410"/>
      <c r="AI72" s="1279"/>
      <c r="AJ72" s="1279"/>
      <c r="AK72" s="410"/>
    </row>
    <row r="73" spans="1:37" ht="15" customHeight="1" x14ac:dyDescent="0.35">
      <c r="A73" s="393"/>
      <c r="B73" s="33"/>
      <c r="C73" s="1209"/>
      <c r="D73" s="2108"/>
      <c r="E73" s="2108"/>
      <c r="F73" s="2108"/>
      <c r="G73" s="2108"/>
      <c r="H73" s="2108"/>
      <c r="I73" s="2108"/>
      <c r="J73" s="2108"/>
      <c r="K73" s="2108"/>
      <c r="L73" s="2108"/>
      <c r="M73" s="2108"/>
      <c r="N73" s="2108"/>
      <c r="O73" s="2108"/>
      <c r="P73" s="2108"/>
      <c r="Q73" s="2108"/>
      <c r="R73" s="2108"/>
      <c r="S73" s="2108"/>
      <c r="T73" s="2108"/>
      <c r="U73" s="2108"/>
      <c r="V73" s="2108"/>
      <c r="W73" s="2108"/>
      <c r="X73" s="2108"/>
      <c r="Y73" s="2108"/>
      <c r="Z73" s="2108"/>
      <c r="AA73" s="2108"/>
      <c r="AB73" s="385"/>
      <c r="AC73" s="393"/>
      <c r="AD73" s="393"/>
      <c r="AE73" s="393"/>
      <c r="AF73" s="393"/>
      <c r="AG73" s="393"/>
      <c r="AH73" s="393"/>
      <c r="AI73" s="393"/>
      <c r="AJ73" s="393"/>
      <c r="AK73" s="393"/>
    </row>
    <row r="74" spans="1:37" ht="15" customHeight="1" x14ac:dyDescent="0.35">
      <c r="A74" s="393"/>
      <c r="B74" s="33"/>
      <c r="C74" s="885"/>
      <c r="D74" s="886"/>
      <c r="E74" s="886"/>
      <c r="F74" s="886"/>
      <c r="G74" s="886"/>
      <c r="H74" s="886"/>
      <c r="I74" s="886"/>
      <c r="J74" s="886"/>
      <c r="K74" s="886"/>
      <c r="L74" s="886"/>
      <c r="M74" s="886"/>
      <c r="N74" s="886"/>
      <c r="O74" s="886"/>
      <c r="P74" s="886"/>
      <c r="Q74" s="886"/>
      <c r="R74" s="886"/>
      <c r="S74" s="886"/>
      <c r="T74" s="886"/>
      <c r="U74" s="886"/>
      <c r="V74" s="886"/>
      <c r="W74" s="886"/>
      <c r="X74" s="886"/>
      <c r="Y74" s="886"/>
      <c r="Z74" s="886"/>
      <c r="AA74" s="886"/>
      <c r="AB74" s="385"/>
      <c r="AC74" s="393"/>
      <c r="AD74" s="393"/>
      <c r="AE74" s="393"/>
      <c r="AF74" s="393"/>
      <c r="AG74" s="393"/>
      <c r="AH74" s="393"/>
      <c r="AI74" s="393"/>
      <c r="AJ74" s="393"/>
      <c r="AK74" s="393"/>
    </row>
    <row r="75" spans="1:37" ht="15" customHeight="1" x14ac:dyDescent="0.35">
      <c r="A75" s="393"/>
      <c r="B75" s="33"/>
      <c r="C75" s="885"/>
      <c r="D75" s="886"/>
      <c r="E75" s="886"/>
      <c r="F75" s="886"/>
      <c r="G75" s="886"/>
      <c r="H75" s="886"/>
      <c r="I75" s="886"/>
      <c r="J75" s="886"/>
      <c r="K75" s="886"/>
      <c r="L75" s="886"/>
      <c r="M75" s="886"/>
      <c r="N75" s="886"/>
      <c r="O75" s="886"/>
      <c r="P75" s="886"/>
      <c r="Q75" s="886"/>
      <c r="R75" s="886"/>
      <c r="S75" s="886"/>
      <c r="T75" s="886"/>
      <c r="U75" s="886"/>
      <c r="V75" s="886"/>
      <c r="W75" s="886"/>
      <c r="X75" s="886"/>
      <c r="Y75" s="886"/>
      <c r="Z75" s="886"/>
      <c r="AA75" s="886"/>
      <c r="AB75" s="385"/>
      <c r="AC75" s="393"/>
      <c r="AD75" s="393"/>
      <c r="AE75" s="393"/>
      <c r="AF75" s="393"/>
      <c r="AG75" s="393"/>
      <c r="AH75" s="393"/>
      <c r="AI75" s="393"/>
      <c r="AJ75" s="393"/>
      <c r="AK75" s="393"/>
    </row>
    <row r="76" spans="1:37" ht="15" customHeight="1" x14ac:dyDescent="0.35">
      <c r="A76" s="393"/>
      <c r="B76" s="33"/>
      <c r="C76" s="885"/>
      <c r="D76" s="886"/>
      <c r="E76" s="886"/>
      <c r="F76" s="886"/>
      <c r="G76" s="886"/>
      <c r="H76" s="886"/>
      <c r="I76" s="886"/>
      <c r="J76" s="886"/>
      <c r="K76" s="886"/>
      <c r="L76" s="886"/>
      <c r="M76" s="886"/>
      <c r="N76" s="886"/>
      <c r="O76" s="886"/>
      <c r="P76" s="886"/>
      <c r="Q76" s="886"/>
      <c r="R76" s="886"/>
      <c r="S76" s="886"/>
      <c r="T76" s="886"/>
      <c r="U76" s="886"/>
      <c r="V76" s="886"/>
      <c r="W76" s="886"/>
      <c r="X76" s="886"/>
      <c r="Y76" s="886"/>
      <c r="Z76" s="886"/>
      <c r="AA76" s="886"/>
      <c r="AB76" s="385"/>
      <c r="AC76" s="393"/>
      <c r="AD76" s="393"/>
      <c r="AE76" s="393"/>
      <c r="AF76" s="393"/>
      <c r="AG76" s="393"/>
      <c r="AH76" s="393"/>
      <c r="AI76" s="393"/>
      <c r="AJ76" s="393"/>
      <c r="AK76" s="393"/>
    </row>
    <row r="77" spans="1:37" ht="15" customHeight="1" x14ac:dyDescent="0.35">
      <c r="A77" s="393"/>
      <c r="B77" s="33"/>
      <c r="C77" s="885"/>
      <c r="D77" s="886"/>
      <c r="E77" s="886"/>
      <c r="F77" s="886"/>
      <c r="G77" s="886"/>
      <c r="H77" s="886"/>
      <c r="I77" s="886"/>
      <c r="J77" s="886"/>
      <c r="K77" s="886"/>
      <c r="L77" s="886"/>
      <c r="M77" s="886"/>
      <c r="N77" s="886"/>
      <c r="O77" s="886"/>
      <c r="P77" s="886"/>
      <c r="Q77" s="886"/>
      <c r="R77" s="886"/>
      <c r="S77" s="886"/>
      <c r="T77" s="886"/>
      <c r="U77" s="886"/>
      <c r="V77" s="886"/>
      <c r="W77" s="886"/>
      <c r="X77" s="886"/>
      <c r="Y77" s="886"/>
      <c r="Z77" s="886"/>
      <c r="AA77" s="886"/>
      <c r="AB77" s="385"/>
      <c r="AC77" s="393"/>
      <c r="AD77" s="393"/>
      <c r="AE77" s="393"/>
      <c r="AF77" s="393"/>
      <c r="AG77" s="393"/>
      <c r="AH77" s="393"/>
      <c r="AI77" s="393"/>
      <c r="AJ77" s="393"/>
      <c r="AK77" s="393"/>
    </row>
    <row r="78" spans="1:37" ht="15" customHeight="1" x14ac:dyDescent="0.35">
      <c r="A78" s="393"/>
      <c r="B78" s="33"/>
      <c r="C78" s="885"/>
      <c r="D78" s="886"/>
      <c r="E78" s="886"/>
      <c r="F78" s="886"/>
      <c r="G78" s="886"/>
      <c r="H78" s="886"/>
      <c r="I78" s="886"/>
      <c r="J78" s="886"/>
      <c r="K78" s="886"/>
      <c r="L78" s="886"/>
      <c r="M78" s="886"/>
      <c r="N78" s="886"/>
      <c r="O78" s="886"/>
      <c r="P78" s="886"/>
      <c r="Q78" s="886"/>
      <c r="R78" s="886"/>
      <c r="S78" s="886"/>
      <c r="T78" s="886"/>
      <c r="U78" s="886"/>
      <c r="V78" s="886"/>
      <c r="W78" s="886"/>
      <c r="X78" s="886"/>
      <c r="Y78" s="886"/>
      <c r="Z78" s="886"/>
      <c r="AA78" s="886"/>
      <c r="AB78" s="385"/>
      <c r="AC78" s="393"/>
      <c r="AD78" s="393"/>
      <c r="AE78" s="393"/>
      <c r="AF78" s="393"/>
      <c r="AG78" s="393"/>
      <c r="AH78" s="393"/>
      <c r="AI78" s="393"/>
      <c r="AJ78" s="393"/>
      <c r="AK78" s="393"/>
    </row>
    <row r="79" spans="1:37" ht="15" customHeight="1" x14ac:dyDescent="0.35">
      <c r="A79" s="393"/>
      <c r="B79" s="33"/>
      <c r="C79" s="885"/>
      <c r="D79" s="886"/>
      <c r="E79" s="886"/>
      <c r="F79" s="886"/>
      <c r="G79" s="886"/>
      <c r="H79" s="886"/>
      <c r="I79" s="886"/>
      <c r="J79" s="886"/>
      <c r="K79" s="886"/>
      <c r="L79" s="886"/>
      <c r="M79" s="886"/>
      <c r="N79" s="886"/>
      <c r="O79" s="886"/>
      <c r="P79" s="886"/>
      <c r="Q79" s="886"/>
      <c r="R79" s="886"/>
      <c r="S79" s="886"/>
      <c r="T79" s="886"/>
      <c r="U79" s="886"/>
      <c r="V79" s="886"/>
      <c r="W79" s="886"/>
      <c r="X79" s="886"/>
      <c r="Y79" s="886"/>
      <c r="Z79" s="886"/>
      <c r="AA79" s="886"/>
      <c r="AB79" s="385"/>
      <c r="AC79" s="393"/>
      <c r="AD79" s="393"/>
      <c r="AE79" s="393"/>
      <c r="AF79" s="393"/>
      <c r="AG79" s="393"/>
      <c r="AH79" s="393"/>
      <c r="AI79" s="393"/>
      <c r="AJ79" s="393"/>
      <c r="AK79" s="393"/>
    </row>
    <row r="80" spans="1:37" ht="15" customHeight="1" x14ac:dyDescent="0.35">
      <c r="A80" s="393"/>
      <c r="B80" s="33"/>
      <c r="C80" s="885"/>
      <c r="D80" s="886"/>
      <c r="E80" s="886"/>
      <c r="F80" s="886"/>
      <c r="G80" s="886"/>
      <c r="H80" s="886"/>
      <c r="I80" s="886"/>
      <c r="J80" s="886"/>
      <c r="K80" s="886"/>
      <c r="L80" s="886"/>
      <c r="M80" s="886"/>
      <c r="N80" s="886"/>
      <c r="O80" s="886"/>
      <c r="P80" s="886"/>
      <c r="Q80" s="886"/>
      <c r="R80" s="886"/>
      <c r="S80" s="886"/>
      <c r="T80" s="886"/>
      <c r="U80" s="886"/>
      <c r="V80" s="886"/>
      <c r="W80" s="886"/>
      <c r="X80" s="886"/>
      <c r="Y80" s="886"/>
      <c r="Z80" s="886"/>
      <c r="AA80" s="886"/>
      <c r="AB80" s="385"/>
      <c r="AC80" s="393"/>
      <c r="AD80" s="393"/>
      <c r="AE80" s="393"/>
      <c r="AF80" s="393"/>
      <c r="AG80" s="393"/>
      <c r="AH80" s="393"/>
      <c r="AI80" s="393"/>
      <c r="AJ80" s="393"/>
      <c r="AK80" s="393"/>
    </row>
    <row r="81" spans="1:37" ht="15" customHeight="1" x14ac:dyDescent="0.35">
      <c r="A81" s="393"/>
      <c r="B81" s="33"/>
      <c r="C81" s="885"/>
      <c r="D81" s="886"/>
      <c r="E81" s="886"/>
      <c r="F81" s="886"/>
      <c r="G81" s="886"/>
      <c r="H81" s="886"/>
      <c r="I81" s="886"/>
      <c r="J81" s="886"/>
      <c r="K81" s="886"/>
      <c r="L81" s="886"/>
      <c r="M81" s="886"/>
      <c r="N81" s="886"/>
      <c r="O81" s="886"/>
      <c r="P81" s="886"/>
      <c r="Q81" s="886"/>
      <c r="R81" s="886"/>
      <c r="S81" s="886"/>
      <c r="T81" s="886"/>
      <c r="U81" s="886"/>
      <c r="V81" s="886"/>
      <c r="W81" s="886"/>
      <c r="X81" s="886"/>
      <c r="Y81" s="886"/>
      <c r="Z81" s="886"/>
      <c r="AA81" s="886"/>
      <c r="AB81" s="385"/>
      <c r="AC81" s="393"/>
      <c r="AD81" s="393"/>
      <c r="AE81" s="393"/>
      <c r="AF81" s="393"/>
      <c r="AG81" s="393"/>
      <c r="AH81" s="393"/>
      <c r="AI81" s="393"/>
      <c r="AJ81" s="393"/>
      <c r="AK81" s="393"/>
    </row>
    <row r="82" spans="1:37" ht="15" customHeight="1" x14ac:dyDescent="0.35">
      <c r="A82" s="393"/>
      <c r="B82" s="33"/>
      <c r="C82" s="885"/>
      <c r="D82" s="886"/>
      <c r="E82" s="886"/>
      <c r="F82" s="886"/>
      <c r="G82" s="886"/>
      <c r="H82" s="886"/>
      <c r="I82" s="886"/>
      <c r="J82" s="886"/>
      <c r="K82" s="886"/>
      <c r="L82" s="886"/>
      <c r="M82" s="886"/>
      <c r="N82" s="886"/>
      <c r="O82" s="886"/>
      <c r="P82" s="886"/>
      <c r="Q82" s="886"/>
      <c r="R82" s="886"/>
      <c r="S82" s="886"/>
      <c r="T82" s="886"/>
      <c r="U82" s="886"/>
      <c r="V82" s="886"/>
      <c r="W82" s="886"/>
      <c r="X82" s="886"/>
      <c r="Y82" s="886"/>
      <c r="Z82" s="886"/>
      <c r="AA82" s="886"/>
      <c r="AB82" s="385"/>
      <c r="AC82" s="393"/>
      <c r="AD82" s="393"/>
      <c r="AE82" s="393"/>
      <c r="AF82" s="393"/>
      <c r="AG82" s="393"/>
      <c r="AH82" s="393"/>
      <c r="AI82" s="393"/>
      <c r="AJ82" s="393"/>
      <c r="AK82" s="393"/>
    </row>
    <row r="83" spans="1:37" ht="15" customHeight="1" x14ac:dyDescent="0.35">
      <c r="A83" s="393"/>
      <c r="B83" s="43"/>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45"/>
      <c r="AC83" s="393"/>
      <c r="AD83" s="393"/>
      <c r="AE83" s="393"/>
      <c r="AF83" s="393"/>
      <c r="AG83" s="393"/>
      <c r="AH83" s="393"/>
      <c r="AI83" s="393"/>
      <c r="AJ83" s="393"/>
      <c r="AK83" s="393"/>
    </row>
    <row r="84" spans="1:37" ht="15" customHeight="1" thickBot="1" x14ac:dyDescent="0.4">
      <c r="A84" s="393"/>
      <c r="B84" s="46"/>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48"/>
      <c r="AC84" s="393"/>
      <c r="AD84" s="393"/>
      <c r="AE84" s="393"/>
      <c r="AF84" s="393"/>
      <c r="AG84" s="393"/>
      <c r="AH84" s="393"/>
      <c r="AI84" s="393"/>
      <c r="AJ84" s="393"/>
      <c r="AK84" s="393"/>
    </row>
    <row r="85" spans="1:37" ht="15" customHeight="1" x14ac:dyDescent="0.35">
      <c r="A85" s="393"/>
      <c r="B85" s="404"/>
      <c r="C85" s="2008" t="s">
        <v>41</v>
      </c>
      <c r="D85" s="2009"/>
      <c r="E85" s="2009"/>
      <c r="F85" s="2009"/>
      <c r="G85" s="2010"/>
      <c r="H85" s="2008" t="s">
        <v>49</v>
      </c>
      <c r="I85" s="2010"/>
      <c r="J85" s="2008" t="s">
        <v>49</v>
      </c>
      <c r="K85" s="2009"/>
      <c r="L85" s="2009"/>
      <c r="M85" s="2010"/>
      <c r="N85" s="2008" t="s">
        <v>50</v>
      </c>
      <c r="O85" s="2009"/>
      <c r="P85" s="2009"/>
      <c r="Q85" s="2009"/>
      <c r="R85" s="2009"/>
      <c r="S85" s="2009"/>
      <c r="T85" s="2009"/>
      <c r="U85" s="2009"/>
      <c r="V85" s="2014" t="s">
        <v>51</v>
      </c>
      <c r="W85" s="2014"/>
      <c r="X85" s="2014"/>
      <c r="Y85" s="2014"/>
      <c r="Z85" s="2014"/>
      <c r="AA85" s="2014"/>
      <c r="AB85" s="619"/>
      <c r="AC85" s="393"/>
      <c r="AD85" s="393"/>
      <c r="AE85" s="393"/>
      <c r="AF85" s="393"/>
      <c r="AG85" s="393"/>
      <c r="AH85" s="393"/>
      <c r="AI85" s="393"/>
      <c r="AJ85" s="393"/>
      <c r="AK85" s="393"/>
    </row>
    <row r="86" spans="1:37" ht="15" customHeight="1" thickBot="1" x14ac:dyDescent="0.4">
      <c r="A86" s="393"/>
      <c r="B86" s="620"/>
      <c r="C86" s="2011"/>
      <c r="D86" s="2012"/>
      <c r="E86" s="2012"/>
      <c r="F86" s="2012"/>
      <c r="G86" s="2013"/>
      <c r="H86" s="2011" t="s">
        <v>81</v>
      </c>
      <c r="I86" s="2013"/>
      <c r="J86" s="2011" t="s">
        <v>53</v>
      </c>
      <c r="K86" s="2012"/>
      <c r="L86" s="2012"/>
      <c r="M86" s="2013"/>
      <c r="N86" s="2011"/>
      <c r="O86" s="2012"/>
      <c r="P86" s="2012"/>
      <c r="Q86" s="2012"/>
      <c r="R86" s="2012"/>
      <c r="S86" s="2012"/>
      <c r="T86" s="2012"/>
      <c r="U86" s="2012"/>
      <c r="V86" s="2015"/>
      <c r="W86" s="2015"/>
      <c r="X86" s="2015"/>
      <c r="Y86" s="2015"/>
      <c r="Z86" s="2015"/>
      <c r="AA86" s="2015"/>
      <c r="AB86" s="619"/>
      <c r="AC86" s="393"/>
      <c r="AD86" s="393"/>
      <c r="AE86" s="393"/>
      <c r="AF86" s="393"/>
      <c r="AG86" s="393"/>
      <c r="AH86" s="393"/>
      <c r="AI86" s="393"/>
      <c r="AJ86" s="393"/>
      <c r="AK86" s="393"/>
    </row>
    <row r="87" spans="1:37" ht="15" customHeight="1" x14ac:dyDescent="0.35">
      <c r="A87" s="393"/>
      <c r="B87" s="404"/>
      <c r="C87" s="2098" t="s">
        <v>308</v>
      </c>
      <c r="D87" s="2094"/>
      <c r="E87" s="2094"/>
      <c r="F87" s="2094"/>
      <c r="G87" s="2093"/>
      <c r="H87" s="2092">
        <v>0.37</v>
      </c>
      <c r="I87" s="2093"/>
      <c r="J87" s="2092">
        <v>1.34</v>
      </c>
      <c r="K87" s="2094"/>
      <c r="L87" s="2094"/>
      <c r="M87" s="2093"/>
      <c r="N87" s="2189">
        <v>3.6215999999999999</v>
      </c>
      <c r="O87" s="2190"/>
      <c r="P87" s="2190"/>
      <c r="Q87" s="2190"/>
      <c r="R87" s="2190"/>
      <c r="S87" s="2190"/>
      <c r="T87" s="2190"/>
      <c r="U87" s="2191"/>
      <c r="V87" s="1997" t="s">
        <v>965</v>
      </c>
      <c r="W87" s="1998"/>
      <c r="X87" s="1998"/>
      <c r="Y87" s="1998"/>
      <c r="Z87" s="1998"/>
      <c r="AA87" s="1998"/>
      <c r="AB87" s="394"/>
      <c r="AC87" s="393"/>
      <c r="AD87" s="393"/>
      <c r="AE87" s="393"/>
      <c r="AF87" s="393"/>
      <c r="AG87" s="393"/>
      <c r="AH87" s="393"/>
      <c r="AI87" s="393"/>
      <c r="AJ87" s="393"/>
      <c r="AK87" s="393"/>
    </row>
    <row r="88" spans="1:37" ht="15" customHeight="1" x14ac:dyDescent="0.35">
      <c r="A88" s="393"/>
      <c r="B88" s="404"/>
      <c r="C88" s="1990" t="s">
        <v>321</v>
      </c>
      <c r="D88" s="1991"/>
      <c r="E88" s="1991"/>
      <c r="F88" s="1991"/>
      <c r="G88" s="1992"/>
      <c r="H88" s="1993">
        <v>0.91</v>
      </c>
      <c r="I88" s="1992"/>
      <c r="J88" s="1993">
        <v>0.27</v>
      </c>
      <c r="K88" s="1991"/>
      <c r="L88" s="1991"/>
      <c r="M88" s="1992"/>
      <c r="N88" s="2186">
        <v>0.29670000000000002</v>
      </c>
      <c r="O88" s="2187"/>
      <c r="P88" s="2187"/>
      <c r="Q88" s="2187"/>
      <c r="R88" s="2187"/>
      <c r="S88" s="2187"/>
      <c r="T88" s="2187"/>
      <c r="U88" s="2188"/>
      <c r="V88" s="1999"/>
      <c r="W88" s="2000"/>
      <c r="X88" s="2000"/>
      <c r="Y88" s="2000"/>
      <c r="Z88" s="2000"/>
      <c r="AA88" s="2000"/>
      <c r="AB88" s="394"/>
      <c r="AC88" s="393"/>
      <c r="AD88" s="393"/>
      <c r="AE88" s="393"/>
      <c r="AF88" s="393"/>
      <c r="AG88" s="393"/>
      <c r="AH88" s="393"/>
      <c r="AI88" s="393"/>
      <c r="AJ88" s="393"/>
      <c r="AK88" s="393"/>
    </row>
    <row r="89" spans="1:37" ht="15" customHeight="1" x14ac:dyDescent="0.35">
      <c r="A89" s="393"/>
      <c r="B89" s="404"/>
      <c r="C89" s="1990" t="s">
        <v>311</v>
      </c>
      <c r="D89" s="1991"/>
      <c r="E89" s="1991"/>
      <c r="F89" s="1991"/>
      <c r="G89" s="1992"/>
      <c r="H89" s="1993">
        <v>1.1000000000000001</v>
      </c>
      <c r="I89" s="1992"/>
      <c r="J89" s="1993">
        <v>0</v>
      </c>
      <c r="K89" s="1991"/>
      <c r="L89" s="1991"/>
      <c r="M89" s="1992"/>
      <c r="N89" s="2186">
        <v>0</v>
      </c>
      <c r="O89" s="2187"/>
      <c r="P89" s="2187"/>
      <c r="Q89" s="2187"/>
      <c r="R89" s="2187"/>
      <c r="S89" s="2187"/>
      <c r="T89" s="2187"/>
      <c r="U89" s="2188"/>
      <c r="V89" s="1999"/>
      <c r="W89" s="2000"/>
      <c r="X89" s="2000"/>
      <c r="Y89" s="2000"/>
      <c r="Z89" s="2000"/>
      <c r="AA89" s="2000"/>
      <c r="AB89" s="394"/>
      <c r="AC89" s="393"/>
      <c r="AD89" s="393"/>
      <c r="AE89" s="393"/>
      <c r="AF89" s="393"/>
      <c r="AG89" s="393"/>
      <c r="AH89" s="393"/>
      <c r="AI89" s="393"/>
      <c r="AJ89" s="393"/>
      <c r="AK89" s="393"/>
    </row>
    <row r="90" spans="1:37" ht="15" customHeight="1" thickBot="1" x14ac:dyDescent="0.4">
      <c r="A90" s="393"/>
      <c r="B90" s="404"/>
      <c r="C90" s="1990" t="s">
        <v>322</v>
      </c>
      <c r="D90" s="1991"/>
      <c r="E90" s="1991"/>
      <c r="F90" s="1991"/>
      <c r="G90" s="1992"/>
      <c r="H90" s="1993">
        <v>2.38</v>
      </c>
      <c r="I90" s="1992"/>
      <c r="J90" s="1993">
        <v>1.61</v>
      </c>
      <c r="K90" s="1991"/>
      <c r="L90" s="1991"/>
      <c r="M90" s="1992"/>
      <c r="N90" s="2186">
        <v>0.67649999999999999</v>
      </c>
      <c r="O90" s="2187"/>
      <c r="P90" s="2187"/>
      <c r="Q90" s="2187"/>
      <c r="R90" s="2187"/>
      <c r="S90" s="2187"/>
      <c r="T90" s="2187"/>
      <c r="U90" s="2188"/>
      <c r="V90" s="2016"/>
      <c r="W90" s="2017"/>
      <c r="X90" s="2017"/>
      <c r="Y90" s="2017"/>
      <c r="Z90" s="2017"/>
      <c r="AA90" s="2017"/>
      <c r="AB90" s="394"/>
      <c r="AC90" s="393"/>
      <c r="AD90" s="393"/>
      <c r="AE90" s="393"/>
      <c r="AF90" s="393"/>
      <c r="AG90" s="393"/>
      <c r="AH90" s="393"/>
      <c r="AI90" s="393"/>
      <c r="AJ90" s="393"/>
      <c r="AK90" s="393"/>
    </row>
    <row r="91" spans="1:37" ht="15" customHeight="1" x14ac:dyDescent="0.35">
      <c r="A91" s="393"/>
      <c r="B91" s="404"/>
      <c r="C91" s="1990" t="s">
        <v>312</v>
      </c>
      <c r="D91" s="1991"/>
      <c r="E91" s="1991"/>
      <c r="F91" s="1991"/>
      <c r="G91" s="1992"/>
      <c r="H91" s="1993">
        <v>0.72</v>
      </c>
      <c r="I91" s="1992"/>
      <c r="J91" s="1993">
        <v>4.4800000000000004</v>
      </c>
      <c r="K91" s="1991"/>
      <c r="L91" s="1991"/>
      <c r="M91" s="1992"/>
      <c r="N91" s="2186">
        <v>6.2222</v>
      </c>
      <c r="O91" s="2187"/>
      <c r="P91" s="2187"/>
      <c r="Q91" s="2187"/>
      <c r="R91" s="2187"/>
      <c r="S91" s="2187"/>
      <c r="T91" s="2187"/>
      <c r="U91" s="2188"/>
      <c r="V91" s="1997" t="s">
        <v>966</v>
      </c>
      <c r="W91" s="1998"/>
      <c r="X91" s="1998"/>
      <c r="Y91" s="1998"/>
      <c r="Z91" s="1998"/>
      <c r="AA91" s="1998"/>
      <c r="AB91" s="394"/>
      <c r="AC91" s="393"/>
      <c r="AD91" s="393"/>
      <c r="AE91" s="393"/>
      <c r="AF91" s="393"/>
      <c r="AG91" s="393"/>
      <c r="AH91" s="393"/>
      <c r="AI91" s="393"/>
      <c r="AJ91" s="393"/>
      <c r="AK91" s="393"/>
    </row>
    <row r="92" spans="1:37" ht="15" customHeight="1" x14ac:dyDescent="0.35">
      <c r="A92" s="393"/>
      <c r="B92" s="404"/>
      <c r="C92" s="1990" t="s">
        <v>313</v>
      </c>
      <c r="D92" s="1991"/>
      <c r="E92" s="1991"/>
      <c r="F92" s="1991"/>
      <c r="G92" s="1992"/>
      <c r="H92" s="1993">
        <v>2.65</v>
      </c>
      <c r="I92" s="1992"/>
      <c r="J92" s="1993">
        <v>0.22</v>
      </c>
      <c r="K92" s="1991"/>
      <c r="L92" s="1991"/>
      <c r="M92" s="1992"/>
      <c r="N92" s="2186">
        <v>8.3000000000000004E-2</v>
      </c>
      <c r="O92" s="2187"/>
      <c r="P92" s="2187"/>
      <c r="Q92" s="2187"/>
      <c r="R92" s="2187"/>
      <c r="S92" s="2187"/>
      <c r="T92" s="2187"/>
      <c r="U92" s="2188"/>
      <c r="V92" s="1999"/>
      <c r="W92" s="2000"/>
      <c r="X92" s="2000"/>
      <c r="Y92" s="2000"/>
      <c r="Z92" s="2000"/>
      <c r="AA92" s="2000"/>
      <c r="AB92" s="394"/>
      <c r="AC92" s="393"/>
      <c r="AD92" s="393"/>
      <c r="AE92" s="393"/>
      <c r="AF92" s="393"/>
      <c r="AG92" s="393"/>
      <c r="AH92" s="393"/>
      <c r="AI92" s="393"/>
      <c r="AJ92" s="393"/>
      <c r="AK92" s="393"/>
    </row>
    <row r="93" spans="1:37" ht="15" customHeight="1" x14ac:dyDescent="0.35">
      <c r="A93" s="393"/>
      <c r="B93" s="404"/>
      <c r="C93" s="1990" t="s">
        <v>314</v>
      </c>
      <c r="D93" s="1991"/>
      <c r="E93" s="1991"/>
      <c r="F93" s="1991"/>
      <c r="G93" s="1992"/>
      <c r="H93" s="1993">
        <v>3.51</v>
      </c>
      <c r="I93" s="1992"/>
      <c r="J93" s="1993">
        <v>1.04</v>
      </c>
      <c r="K93" s="1991"/>
      <c r="L93" s="1991"/>
      <c r="M93" s="1992"/>
      <c r="N93" s="2186">
        <v>0.29630000000000001</v>
      </c>
      <c r="O93" s="2187"/>
      <c r="P93" s="2187"/>
      <c r="Q93" s="2187"/>
      <c r="R93" s="2187"/>
      <c r="S93" s="2187"/>
      <c r="T93" s="2187"/>
      <c r="U93" s="2188"/>
      <c r="V93" s="1999"/>
      <c r="W93" s="2000"/>
      <c r="X93" s="2000"/>
      <c r="Y93" s="2000"/>
      <c r="Z93" s="2000"/>
      <c r="AA93" s="2000"/>
      <c r="AB93" s="394"/>
      <c r="AC93" s="393"/>
      <c r="AD93" s="393"/>
      <c r="AE93" s="393"/>
      <c r="AF93" s="393"/>
      <c r="AG93" s="393"/>
      <c r="AH93" s="393"/>
      <c r="AI93" s="393"/>
      <c r="AJ93" s="393"/>
      <c r="AK93" s="393"/>
    </row>
    <row r="94" spans="1:37" ht="15" customHeight="1" thickBot="1" x14ac:dyDescent="0.4">
      <c r="A94" s="393"/>
      <c r="B94" s="404"/>
      <c r="C94" s="1990" t="s">
        <v>367</v>
      </c>
      <c r="D94" s="1991"/>
      <c r="E94" s="1991"/>
      <c r="F94" s="1991"/>
      <c r="G94" s="1992"/>
      <c r="H94" s="1993">
        <v>6.88</v>
      </c>
      <c r="I94" s="1992"/>
      <c r="J94" s="1993">
        <v>5.74</v>
      </c>
      <c r="K94" s="1991"/>
      <c r="L94" s="1991"/>
      <c r="M94" s="1992"/>
      <c r="N94" s="2186">
        <v>0.83430000000000004</v>
      </c>
      <c r="O94" s="2187"/>
      <c r="P94" s="2187"/>
      <c r="Q94" s="2187"/>
      <c r="R94" s="2187"/>
      <c r="S94" s="2187"/>
      <c r="T94" s="2187"/>
      <c r="U94" s="2188"/>
      <c r="V94" s="2016"/>
      <c r="W94" s="2017"/>
      <c r="X94" s="2017"/>
      <c r="Y94" s="2017"/>
      <c r="Z94" s="2017"/>
      <c r="AA94" s="2017"/>
      <c r="AB94" s="394"/>
      <c r="AC94" s="393"/>
      <c r="AD94" s="393"/>
      <c r="AE94" s="393"/>
      <c r="AF94" s="393"/>
      <c r="AG94" s="393"/>
      <c r="AH94" s="393"/>
      <c r="AI94" s="393"/>
      <c r="AJ94" s="393"/>
      <c r="AK94" s="393"/>
    </row>
    <row r="95" spans="1:37" ht="15" customHeight="1" x14ac:dyDescent="0.35">
      <c r="A95" s="393"/>
      <c r="B95" s="404"/>
      <c r="C95" s="1990" t="s">
        <v>315</v>
      </c>
      <c r="D95" s="1991"/>
      <c r="E95" s="1991"/>
      <c r="F95" s="1991"/>
      <c r="G95" s="1992"/>
      <c r="H95" s="1993">
        <v>1.58</v>
      </c>
      <c r="I95" s="1992"/>
      <c r="J95" s="1993">
        <v>0.32</v>
      </c>
      <c r="K95" s="1991"/>
      <c r="L95" s="1991"/>
      <c r="M95" s="1992"/>
      <c r="N95" s="2186">
        <v>0.20250000000000001</v>
      </c>
      <c r="O95" s="2187"/>
      <c r="P95" s="2187"/>
      <c r="Q95" s="2187"/>
      <c r="R95" s="2187"/>
      <c r="S95" s="2187"/>
      <c r="T95" s="2187"/>
      <c r="U95" s="2188"/>
      <c r="V95" s="1997" t="s">
        <v>1247</v>
      </c>
      <c r="W95" s="1998"/>
      <c r="X95" s="1998"/>
      <c r="Y95" s="1998"/>
      <c r="Z95" s="1998"/>
      <c r="AA95" s="1998"/>
      <c r="AB95" s="394"/>
      <c r="AC95" s="393"/>
      <c r="AD95" s="393"/>
      <c r="AE95" s="393"/>
      <c r="AF95" s="393"/>
      <c r="AG95" s="393"/>
      <c r="AH95" s="393"/>
      <c r="AI95" s="393"/>
      <c r="AJ95" s="393"/>
      <c r="AK95" s="393"/>
    </row>
    <row r="96" spans="1:37" ht="14.5" customHeight="1" x14ac:dyDescent="0.35">
      <c r="A96" s="393"/>
      <c r="B96" s="404"/>
      <c r="C96" s="1990" t="s">
        <v>316</v>
      </c>
      <c r="D96" s="1991"/>
      <c r="E96" s="1991"/>
      <c r="F96" s="1991"/>
      <c r="G96" s="1992"/>
      <c r="H96" s="1993">
        <v>4.6100000000000003</v>
      </c>
      <c r="I96" s="1992"/>
      <c r="J96" s="1993">
        <v>2.15</v>
      </c>
      <c r="K96" s="1991"/>
      <c r="L96" s="1991"/>
      <c r="M96" s="1992"/>
      <c r="N96" s="2186">
        <v>0.46639999999999998</v>
      </c>
      <c r="O96" s="2187"/>
      <c r="P96" s="2187"/>
      <c r="Q96" s="2187"/>
      <c r="R96" s="2187"/>
      <c r="S96" s="2187"/>
      <c r="T96" s="2187"/>
      <c r="U96" s="2188"/>
      <c r="V96" s="1999"/>
      <c r="W96" s="2000"/>
      <c r="X96" s="2000"/>
      <c r="Y96" s="2000"/>
      <c r="Z96" s="2000"/>
      <c r="AA96" s="2000"/>
      <c r="AB96" s="394"/>
      <c r="AC96" s="393"/>
      <c r="AD96" s="393"/>
      <c r="AE96" s="393"/>
      <c r="AF96" s="393"/>
      <c r="AG96" s="393"/>
      <c r="AH96" s="393"/>
      <c r="AI96" s="393"/>
      <c r="AJ96" s="393"/>
      <c r="AK96" s="393"/>
    </row>
    <row r="97" spans="1:37" x14ac:dyDescent="0.35">
      <c r="A97" s="393"/>
      <c r="B97" s="404"/>
      <c r="C97" s="1990" t="s">
        <v>317</v>
      </c>
      <c r="D97" s="1991"/>
      <c r="E97" s="1991"/>
      <c r="F97" s="1991"/>
      <c r="G97" s="1992"/>
      <c r="H97" s="1993">
        <v>3.66</v>
      </c>
      <c r="I97" s="1992"/>
      <c r="J97" s="1993">
        <v>1.78</v>
      </c>
      <c r="K97" s="1991"/>
      <c r="L97" s="1991"/>
      <c r="M97" s="1992"/>
      <c r="N97" s="2186">
        <v>0.48630000000000001</v>
      </c>
      <c r="O97" s="2187"/>
      <c r="P97" s="2187"/>
      <c r="Q97" s="2187"/>
      <c r="R97" s="2187"/>
      <c r="S97" s="2187"/>
      <c r="T97" s="2187"/>
      <c r="U97" s="2188"/>
      <c r="V97" s="1999"/>
      <c r="W97" s="2000"/>
      <c r="X97" s="2000"/>
      <c r="Y97" s="2000"/>
      <c r="Z97" s="2000"/>
      <c r="AA97" s="2000"/>
      <c r="AB97" s="394"/>
      <c r="AC97" s="393"/>
      <c r="AD97" s="393"/>
      <c r="AE97" s="393"/>
      <c r="AF97" s="393"/>
      <c r="AG97" s="393"/>
      <c r="AH97" s="393"/>
      <c r="AI97" s="393"/>
      <c r="AJ97" s="393"/>
      <c r="AK97" s="393"/>
    </row>
    <row r="98" spans="1:37" ht="15.75" customHeight="1" thickBot="1" x14ac:dyDescent="0.4">
      <c r="A98" s="393"/>
      <c r="B98" s="51"/>
      <c r="C98" s="1990" t="s">
        <v>324</v>
      </c>
      <c r="D98" s="1991"/>
      <c r="E98" s="1991"/>
      <c r="F98" s="1991"/>
      <c r="G98" s="1992"/>
      <c r="H98" s="1993">
        <v>9.85</v>
      </c>
      <c r="I98" s="1992"/>
      <c r="J98" s="1993">
        <v>4.25</v>
      </c>
      <c r="K98" s="1991"/>
      <c r="L98" s="1991"/>
      <c r="M98" s="1992"/>
      <c r="N98" s="2186">
        <v>0.43149999999999999</v>
      </c>
      <c r="O98" s="2187"/>
      <c r="P98" s="2187"/>
      <c r="Q98" s="2187"/>
      <c r="R98" s="2187"/>
      <c r="S98" s="2187"/>
      <c r="T98" s="2187"/>
      <c r="U98" s="2188"/>
      <c r="V98" s="2016"/>
      <c r="W98" s="2017"/>
      <c r="X98" s="2017"/>
      <c r="Y98" s="2017"/>
      <c r="Z98" s="2017"/>
      <c r="AA98" s="2017"/>
      <c r="AB98" s="396"/>
      <c r="AC98" s="393"/>
      <c r="AD98" s="393"/>
      <c r="AE98" s="393"/>
      <c r="AF98" s="393"/>
      <c r="AG98" s="393"/>
      <c r="AH98" s="393"/>
      <c r="AI98" s="393"/>
      <c r="AJ98" s="393"/>
      <c r="AK98" s="393"/>
    </row>
    <row r="99" spans="1:37" ht="16.5" customHeight="1" x14ac:dyDescent="0.35">
      <c r="A99" s="393"/>
      <c r="B99" s="404"/>
      <c r="C99" s="1990" t="s">
        <v>318</v>
      </c>
      <c r="D99" s="1991"/>
      <c r="E99" s="1991"/>
      <c r="F99" s="1991"/>
      <c r="G99" s="1992"/>
      <c r="H99" s="1993">
        <v>2.2799999999999998</v>
      </c>
      <c r="I99" s="1992"/>
      <c r="J99" s="1993">
        <v>0</v>
      </c>
      <c r="K99" s="1991"/>
      <c r="L99" s="1991"/>
      <c r="M99" s="1992"/>
      <c r="N99" s="2186">
        <v>0</v>
      </c>
      <c r="O99" s="2187"/>
      <c r="P99" s="2187"/>
      <c r="Q99" s="2187"/>
      <c r="R99" s="2187"/>
      <c r="S99" s="2187"/>
      <c r="T99" s="2187"/>
      <c r="U99" s="2188"/>
      <c r="V99" s="1997"/>
      <c r="W99" s="1998"/>
      <c r="X99" s="1998"/>
      <c r="Y99" s="1998"/>
      <c r="Z99" s="1998"/>
      <c r="AA99" s="1998"/>
      <c r="AB99" s="394"/>
      <c r="AC99" s="393"/>
      <c r="AD99" s="393"/>
      <c r="AE99" s="393"/>
      <c r="AF99" s="393"/>
      <c r="AG99" s="393"/>
      <c r="AH99" s="393"/>
      <c r="AI99" s="393"/>
      <c r="AJ99" s="393"/>
      <c r="AK99" s="393"/>
    </row>
    <row r="100" spans="1:37" ht="15" customHeight="1" x14ac:dyDescent="0.35">
      <c r="A100" s="393"/>
      <c r="B100" s="404"/>
      <c r="C100" s="1990" t="s">
        <v>319</v>
      </c>
      <c r="D100" s="1991"/>
      <c r="E100" s="1991"/>
      <c r="F100" s="1991"/>
      <c r="G100" s="1992"/>
      <c r="H100" s="1993">
        <v>3.03</v>
      </c>
      <c r="I100" s="1992"/>
      <c r="J100" s="1993">
        <v>0</v>
      </c>
      <c r="K100" s="1991"/>
      <c r="L100" s="1991"/>
      <c r="M100" s="1992"/>
      <c r="N100" s="2186">
        <v>0</v>
      </c>
      <c r="O100" s="2187"/>
      <c r="P100" s="2187"/>
      <c r="Q100" s="2187"/>
      <c r="R100" s="2187"/>
      <c r="S100" s="2187"/>
      <c r="T100" s="2187"/>
      <c r="U100" s="2188"/>
      <c r="V100" s="1999"/>
      <c r="W100" s="2000"/>
      <c r="X100" s="2000"/>
      <c r="Y100" s="2000"/>
      <c r="Z100" s="2000"/>
      <c r="AA100" s="2000"/>
      <c r="AB100" s="394"/>
      <c r="AC100" s="393"/>
      <c r="AD100" s="393"/>
      <c r="AE100" s="393"/>
      <c r="AF100" s="393"/>
      <c r="AG100" s="393"/>
      <c r="AH100" s="393"/>
      <c r="AI100" s="393"/>
      <c r="AJ100" s="393"/>
      <c r="AK100" s="393"/>
    </row>
    <row r="101" spans="1:37" x14ac:dyDescent="0.35">
      <c r="A101" s="393"/>
      <c r="B101" s="404"/>
      <c r="C101" s="1990" t="s">
        <v>320</v>
      </c>
      <c r="D101" s="1991"/>
      <c r="E101" s="1991"/>
      <c r="F101" s="1991"/>
      <c r="G101" s="1992"/>
      <c r="H101" s="1993">
        <v>3.7</v>
      </c>
      <c r="I101" s="1992"/>
      <c r="J101" s="1993">
        <v>0</v>
      </c>
      <c r="K101" s="1991"/>
      <c r="L101" s="1991"/>
      <c r="M101" s="1992"/>
      <c r="N101" s="2186">
        <v>0</v>
      </c>
      <c r="O101" s="2187"/>
      <c r="P101" s="2187"/>
      <c r="Q101" s="2187"/>
      <c r="R101" s="2187"/>
      <c r="S101" s="2187"/>
      <c r="T101" s="2187"/>
      <c r="U101" s="2188"/>
      <c r="V101" s="1999"/>
      <c r="W101" s="2000"/>
      <c r="X101" s="2000"/>
      <c r="Y101" s="2000"/>
      <c r="Z101" s="2000"/>
      <c r="AA101" s="2000"/>
      <c r="AB101" s="394"/>
      <c r="AC101" s="393"/>
      <c r="AD101" s="393"/>
      <c r="AE101" s="393"/>
      <c r="AF101" s="393"/>
      <c r="AG101" s="393"/>
      <c r="AH101" s="393"/>
      <c r="AI101" s="393"/>
      <c r="AJ101" s="393"/>
      <c r="AK101" s="393"/>
    </row>
    <row r="102" spans="1:37" ht="15" customHeight="1" x14ac:dyDescent="0.35">
      <c r="A102" s="393"/>
      <c r="B102" s="51"/>
      <c r="C102" s="1990" t="s">
        <v>325</v>
      </c>
      <c r="D102" s="1991"/>
      <c r="E102" s="1991"/>
      <c r="F102" s="1991"/>
      <c r="G102" s="1992"/>
      <c r="H102" s="1993">
        <v>9.01</v>
      </c>
      <c r="I102" s="1992"/>
      <c r="J102" s="1993">
        <v>0</v>
      </c>
      <c r="K102" s="1991"/>
      <c r="L102" s="1991"/>
      <c r="M102" s="1992"/>
      <c r="N102" s="2186">
        <v>0</v>
      </c>
      <c r="O102" s="2187"/>
      <c r="P102" s="2187"/>
      <c r="Q102" s="2187"/>
      <c r="R102" s="2187"/>
      <c r="S102" s="2187"/>
      <c r="T102" s="2187"/>
      <c r="U102" s="2188"/>
      <c r="V102" s="1999"/>
      <c r="W102" s="2000"/>
      <c r="X102" s="2000"/>
      <c r="Y102" s="2000"/>
      <c r="Z102" s="2000"/>
      <c r="AA102" s="2000"/>
      <c r="AB102" s="396"/>
      <c r="AC102" s="393"/>
      <c r="AD102" s="393"/>
      <c r="AE102" s="393"/>
      <c r="AF102" s="393"/>
      <c r="AG102" s="393"/>
      <c r="AH102" s="393"/>
      <c r="AI102" s="393"/>
      <c r="AJ102" s="393"/>
      <c r="AK102" s="393"/>
    </row>
    <row r="103" spans="1:37"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c r="AH103" s="393"/>
      <c r="AI103" s="393"/>
      <c r="AJ103" s="393"/>
      <c r="AK103" s="393"/>
    </row>
    <row r="104" spans="1:37" ht="15" customHeight="1"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c r="AH104" s="393"/>
      <c r="AI104" s="393"/>
      <c r="AJ104" s="393"/>
      <c r="AK104" s="393"/>
    </row>
    <row r="105" spans="1:37"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c r="AH105" s="393"/>
      <c r="AI105" s="393"/>
      <c r="AJ105" s="393"/>
      <c r="AK105" s="393"/>
    </row>
    <row r="106" spans="1:37"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c r="AI106" s="393"/>
      <c r="AJ106" s="393"/>
      <c r="AK106" s="393"/>
    </row>
    <row r="107" spans="1:37"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c r="AI107" s="393"/>
      <c r="AJ107" s="393"/>
      <c r="AK107" s="393"/>
    </row>
    <row r="108" spans="1:37"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c r="AI108" s="393"/>
      <c r="AJ108" s="393"/>
      <c r="AK108" s="393"/>
    </row>
    <row r="109" spans="1:37" ht="15.75" customHeight="1"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c r="AI109" s="393"/>
      <c r="AJ109" s="393"/>
      <c r="AK109" s="393"/>
    </row>
    <row r="110" spans="1:37" ht="16.5" customHeight="1"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c r="AI110" s="393"/>
      <c r="AJ110" s="393"/>
      <c r="AK110" s="393"/>
    </row>
    <row r="111" spans="1:37" ht="15" customHeight="1"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c r="AH111" s="393"/>
      <c r="AI111" s="393"/>
      <c r="AJ111" s="393"/>
      <c r="AK111" s="393"/>
    </row>
    <row r="112" spans="1:37"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c r="AH112" s="393"/>
      <c r="AI112" s="393"/>
      <c r="AJ112" s="393"/>
      <c r="AK112" s="393"/>
    </row>
    <row r="113" spans="1:37"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c r="AH113" s="393"/>
      <c r="AI113" s="393"/>
      <c r="AJ113" s="393"/>
      <c r="AK113" s="393"/>
    </row>
    <row r="114" spans="1:37"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c r="AI114" s="393"/>
      <c r="AJ114" s="393"/>
      <c r="AK114" s="393"/>
    </row>
    <row r="115" spans="1:37" ht="15" customHeight="1"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c r="AH115" s="393"/>
      <c r="AI115" s="393"/>
      <c r="AJ115" s="393"/>
      <c r="AK115" s="393"/>
    </row>
    <row r="116" spans="1:37" x14ac:dyDescent="0.35">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c r="AI116" s="393"/>
      <c r="AJ116" s="393"/>
      <c r="AK116" s="393"/>
    </row>
    <row r="117" spans="1:37" x14ac:dyDescent="0.35">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c r="AH117" s="393"/>
      <c r="AI117" s="393"/>
      <c r="AJ117" s="393"/>
      <c r="AK117" s="393"/>
    </row>
    <row r="118" spans="1:37" x14ac:dyDescent="0.35">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c r="AI118" s="393"/>
      <c r="AJ118" s="393"/>
      <c r="AK118" s="393"/>
    </row>
    <row r="119" spans="1:37" ht="15" customHeight="1" x14ac:dyDescent="0.35">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c r="AI119" s="393"/>
      <c r="AJ119" s="393"/>
      <c r="AK119" s="393"/>
    </row>
    <row r="120" spans="1:37" x14ac:dyDescent="0.3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c r="AI120" s="393"/>
      <c r="AJ120" s="393"/>
      <c r="AK120" s="393"/>
    </row>
    <row r="121" spans="1:37" x14ac:dyDescent="0.35">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c r="AI121" s="393"/>
      <c r="AJ121" s="393"/>
      <c r="AK121" s="393"/>
    </row>
    <row r="122" spans="1:37" x14ac:dyDescent="0.35">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c r="AI122" s="393"/>
      <c r="AJ122" s="393"/>
      <c r="AK122" s="393"/>
    </row>
    <row r="123" spans="1:37" ht="15" customHeight="1" x14ac:dyDescent="0.35">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c r="AI123" s="393"/>
      <c r="AJ123" s="393"/>
      <c r="AK123" s="393"/>
    </row>
    <row r="124" spans="1:37" x14ac:dyDescent="0.35">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c r="AI124" s="393"/>
      <c r="AJ124" s="393"/>
      <c r="AK124" s="393"/>
    </row>
    <row r="125" spans="1:37" x14ac:dyDescent="0.35">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c r="AI125" s="393"/>
      <c r="AJ125" s="393"/>
      <c r="AK125" s="393"/>
    </row>
    <row r="126" spans="1:37" x14ac:dyDescent="0.35">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c r="AI126" s="393"/>
      <c r="AJ126" s="393"/>
      <c r="AK126" s="393"/>
    </row>
    <row r="127" spans="1:37" x14ac:dyDescent="0.35">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c r="AI127" s="393"/>
      <c r="AJ127" s="393"/>
      <c r="AK127" s="393"/>
    </row>
    <row r="128" spans="1:37" x14ac:dyDescent="0.35">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c r="AI128" s="393"/>
      <c r="AJ128" s="393"/>
      <c r="AK128" s="393"/>
    </row>
    <row r="129" spans="1:37" x14ac:dyDescent="0.35">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c r="AI129" s="393"/>
      <c r="AJ129" s="393"/>
      <c r="AK129" s="393"/>
    </row>
    <row r="130" spans="1:37" x14ac:dyDescent="0.35">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c r="AI130" s="393"/>
      <c r="AJ130" s="393"/>
      <c r="AK130" s="393"/>
    </row>
    <row r="131" spans="1:37" x14ac:dyDescent="0.35">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c r="AI131" s="393"/>
      <c r="AJ131" s="393"/>
      <c r="AK131" s="393"/>
    </row>
    <row r="132" spans="1:37" x14ac:dyDescent="0.35">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c r="AI132" s="393"/>
      <c r="AJ132" s="393"/>
      <c r="AK132" s="393"/>
    </row>
    <row r="133" spans="1:37" x14ac:dyDescent="0.35">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c r="AI133" s="393"/>
      <c r="AJ133" s="393"/>
      <c r="AK133" s="393"/>
    </row>
    <row r="134" spans="1:37" x14ac:dyDescent="0.35">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393"/>
    </row>
    <row r="135" spans="1:37" x14ac:dyDescent="0.35">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c r="AI135" s="393"/>
      <c r="AJ135" s="393"/>
      <c r="AK135" s="393"/>
    </row>
    <row r="136" spans="1:37" x14ac:dyDescent="0.35">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c r="AI136" s="393"/>
      <c r="AJ136" s="393"/>
      <c r="AK136" s="393"/>
    </row>
    <row r="137" spans="1:37" x14ac:dyDescent="0.35">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c r="AI137" s="393"/>
      <c r="AJ137" s="393"/>
      <c r="AK137" s="393"/>
    </row>
    <row r="138" spans="1:37" x14ac:dyDescent="0.3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row>
    <row r="139" spans="1:37" x14ac:dyDescent="0.3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row>
    <row r="140" spans="1:37" x14ac:dyDescent="0.3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row>
    <row r="141" spans="1:37" x14ac:dyDescent="0.3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row>
    <row r="142" spans="1:37" x14ac:dyDescent="0.3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row>
    <row r="143" spans="1:37" x14ac:dyDescent="0.3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row>
    <row r="144" spans="1:37" x14ac:dyDescent="0.3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row>
    <row r="145" spans="1:37" x14ac:dyDescent="0.3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row>
    <row r="147" spans="1:37" x14ac:dyDescent="0.3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row>
    <row r="148" spans="1:37" x14ac:dyDescent="0.3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row>
    <row r="149" spans="1:37" x14ac:dyDescent="0.3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row>
    <row r="150" spans="1:37" x14ac:dyDescent="0.3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row>
    <row r="151" spans="1:37" x14ac:dyDescent="0.3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row>
    <row r="152" spans="1:37" x14ac:dyDescent="0.3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row>
    <row r="153" spans="1:37" x14ac:dyDescent="0.3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row>
    <row r="154" spans="1:37" x14ac:dyDescent="0.3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row>
    <row r="155" spans="1:37" x14ac:dyDescent="0.3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row>
    <row r="156" spans="1:37" x14ac:dyDescent="0.3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row>
    <row r="157" spans="1:37" x14ac:dyDescent="0.3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row>
    <row r="158" spans="1:37" x14ac:dyDescent="0.3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row>
    <row r="159" spans="1:37" x14ac:dyDescent="0.3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row>
    <row r="160" spans="1:37" x14ac:dyDescent="0.3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row>
    <row r="161" spans="1:37" x14ac:dyDescent="0.3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row>
  </sheetData>
  <mergeCells count="290">
    <mergeCell ref="C99:G99"/>
    <mergeCell ref="N99:U99"/>
    <mergeCell ref="H98:I98"/>
    <mergeCell ref="H99:I99"/>
    <mergeCell ref="J98:M98"/>
    <mergeCell ref="J99:M99"/>
    <mergeCell ref="C96:G96"/>
    <mergeCell ref="H96:I96"/>
    <mergeCell ref="J96:M96"/>
    <mergeCell ref="N96:U96"/>
    <mergeCell ref="C97:G97"/>
    <mergeCell ref="H97:I97"/>
    <mergeCell ref="J97:M97"/>
    <mergeCell ref="N97:U97"/>
    <mergeCell ref="C98:G98"/>
    <mergeCell ref="N98:U98"/>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E34:AF34"/>
    <mergeCell ref="AI34:AJ34"/>
    <mergeCell ref="C35:G35"/>
    <mergeCell ref="K35:P35"/>
    <mergeCell ref="Q35:AA35"/>
    <mergeCell ref="AE35:AF35"/>
    <mergeCell ref="AI35:AJ35"/>
    <mergeCell ref="AG36:AG42"/>
    <mergeCell ref="AH36:AH42"/>
    <mergeCell ref="AI36:AJ42"/>
    <mergeCell ref="Q41:AA41"/>
    <mergeCell ref="Q42:AA42"/>
    <mergeCell ref="A36:A42"/>
    <mergeCell ref="B36:B42"/>
    <mergeCell ref="C36:G42"/>
    <mergeCell ref="H36:H42"/>
    <mergeCell ref="I36:I42"/>
    <mergeCell ref="J36:J42"/>
    <mergeCell ref="C34:AA34"/>
    <mergeCell ref="A45:A49"/>
    <mergeCell ref="B45:B49"/>
    <mergeCell ref="AC45:AC49"/>
    <mergeCell ref="AD45:AD49"/>
    <mergeCell ref="AE45:AF49"/>
    <mergeCell ref="AG45:AG49"/>
    <mergeCell ref="AH45:AH49"/>
    <mergeCell ref="AI45:AJ49"/>
    <mergeCell ref="AK36:AK42"/>
    <mergeCell ref="C43:G43"/>
    <mergeCell ref="K43:P43"/>
    <mergeCell ref="AE43:AF43"/>
    <mergeCell ref="AI43:AJ43"/>
    <mergeCell ref="Q43:AA43"/>
    <mergeCell ref="AB36:AB42"/>
    <mergeCell ref="AC36:AC42"/>
    <mergeCell ref="AD36:AD42"/>
    <mergeCell ref="AE36:AF42"/>
    <mergeCell ref="K36:P42"/>
    <mergeCell ref="Q36:AA36"/>
    <mergeCell ref="Q37:AA37"/>
    <mergeCell ref="Q38:AA38"/>
    <mergeCell ref="Q39:AA39"/>
    <mergeCell ref="Q40:AA40"/>
    <mergeCell ref="K52:P52"/>
    <mergeCell ref="AE52:AF52"/>
    <mergeCell ref="AI52:AJ52"/>
    <mergeCell ref="Q52:AA52"/>
    <mergeCell ref="C52:H52"/>
    <mergeCell ref="C44:G44"/>
    <mergeCell ref="K44:P44"/>
    <mergeCell ref="AE44:AF44"/>
    <mergeCell ref="AI44:AJ44"/>
    <mergeCell ref="Q44:AA44"/>
    <mergeCell ref="C95:G95"/>
    <mergeCell ref="H95:I95"/>
    <mergeCell ref="J95:M95"/>
    <mergeCell ref="C64:G64"/>
    <mergeCell ref="K64:P64"/>
    <mergeCell ref="AE64:AF64"/>
    <mergeCell ref="AI64:AJ64"/>
    <mergeCell ref="Q64:AA64"/>
    <mergeCell ref="AG58:AG63"/>
    <mergeCell ref="AH58:AH63"/>
    <mergeCell ref="AI58:AJ63"/>
    <mergeCell ref="N95:U95"/>
    <mergeCell ref="C101:G101"/>
    <mergeCell ref="H101:I101"/>
    <mergeCell ref="J101:M101"/>
    <mergeCell ref="N101:U101"/>
    <mergeCell ref="C102:G102"/>
    <mergeCell ref="H102:I102"/>
    <mergeCell ref="J102:M102"/>
    <mergeCell ref="N102:U102"/>
    <mergeCell ref="H90:I90"/>
    <mergeCell ref="H91:I91"/>
    <mergeCell ref="J90:M90"/>
    <mergeCell ref="J91:M91"/>
    <mergeCell ref="C92:G92"/>
    <mergeCell ref="H92:I92"/>
    <mergeCell ref="J92:M92"/>
    <mergeCell ref="N92:U92"/>
    <mergeCell ref="C93:G93"/>
    <mergeCell ref="H93:I93"/>
    <mergeCell ref="J93:M93"/>
    <mergeCell ref="N93:U93"/>
    <mergeCell ref="C94:G94"/>
    <mergeCell ref="H94:I94"/>
    <mergeCell ref="J94:M94"/>
    <mergeCell ref="N94:U94"/>
    <mergeCell ref="AK45:AK49"/>
    <mergeCell ref="C50:G50"/>
    <mergeCell ref="K50:P50"/>
    <mergeCell ref="AE50:AF50"/>
    <mergeCell ref="AI50:AJ50"/>
    <mergeCell ref="C51:G51"/>
    <mergeCell ref="K51:P51"/>
    <mergeCell ref="AE51:AF51"/>
    <mergeCell ref="AI51:AJ51"/>
    <mergeCell ref="Q45:AA45"/>
    <mergeCell ref="Q46:AA46"/>
    <mergeCell ref="Q47:AA47"/>
    <mergeCell ref="Q48:AA48"/>
    <mergeCell ref="Q49:AA49"/>
    <mergeCell ref="Q50:AA50"/>
    <mergeCell ref="Q51:AA51"/>
    <mergeCell ref="C45:G49"/>
    <mergeCell ref="H45:H49"/>
    <mergeCell ref="I45:I49"/>
    <mergeCell ref="J45:J49"/>
    <mergeCell ref="K45:P49"/>
    <mergeCell ref="AB45:AB49"/>
    <mergeCell ref="A53:A57"/>
    <mergeCell ref="B53:B57"/>
    <mergeCell ref="C53:G57"/>
    <mergeCell ref="H53:H57"/>
    <mergeCell ref="I53:I57"/>
    <mergeCell ref="J53:J57"/>
    <mergeCell ref="K53:P57"/>
    <mergeCell ref="AB53:AB57"/>
    <mergeCell ref="Q54:AA54"/>
    <mergeCell ref="Q55:AA55"/>
    <mergeCell ref="Q56:AA56"/>
    <mergeCell ref="Q57:AA57"/>
    <mergeCell ref="Q53:AA53"/>
    <mergeCell ref="AK53:AK57"/>
    <mergeCell ref="AC53:AC57"/>
    <mergeCell ref="AD53:AD57"/>
    <mergeCell ref="AE53:AF57"/>
    <mergeCell ref="AG53:AG57"/>
    <mergeCell ref="AH53:AH57"/>
    <mergeCell ref="AI53:AJ57"/>
    <mergeCell ref="AB58:AB63"/>
    <mergeCell ref="AC58:AC63"/>
    <mergeCell ref="AD58:AD63"/>
    <mergeCell ref="AE58:AF63"/>
    <mergeCell ref="A58:A63"/>
    <mergeCell ref="B58:B63"/>
    <mergeCell ref="C58:G63"/>
    <mergeCell ref="H58:H63"/>
    <mergeCell ref="I58:I63"/>
    <mergeCell ref="J58:J63"/>
    <mergeCell ref="K58:P63"/>
    <mergeCell ref="Q58:AA58"/>
    <mergeCell ref="Q59:AA59"/>
    <mergeCell ref="Q60:AA60"/>
    <mergeCell ref="Q61:AA61"/>
    <mergeCell ref="Q62:AA62"/>
    <mergeCell ref="Q63:AA63"/>
    <mergeCell ref="AK58:AK63"/>
    <mergeCell ref="C65:G65"/>
    <mergeCell ref="C66:G66"/>
    <mergeCell ref="K66:P66"/>
    <mergeCell ref="Q66:AA68"/>
    <mergeCell ref="C67:G67"/>
    <mergeCell ref="K67:P67"/>
    <mergeCell ref="C68:G68"/>
    <mergeCell ref="K68:P68"/>
    <mergeCell ref="AE68:AF68"/>
    <mergeCell ref="AI68:AJ68"/>
    <mergeCell ref="K65:P65"/>
    <mergeCell ref="AE65:AF65"/>
    <mergeCell ref="AI65:AJ65"/>
    <mergeCell ref="AE66:AF66"/>
    <mergeCell ref="AI66:AJ66"/>
    <mergeCell ref="AE67:AF67"/>
    <mergeCell ref="AI67:AJ67"/>
    <mergeCell ref="Q65:AA65"/>
    <mergeCell ref="C69:G69"/>
    <mergeCell ref="K69:P69"/>
    <mergeCell ref="Q69:AA69"/>
    <mergeCell ref="AE69:AF69"/>
    <mergeCell ref="AI69:AJ69"/>
    <mergeCell ref="C70:H70"/>
    <mergeCell ref="K70:P70"/>
    <mergeCell ref="Q70:AA70"/>
    <mergeCell ref="AE70:AF70"/>
    <mergeCell ref="AI70:AJ70"/>
    <mergeCell ref="B71:D71"/>
    <mergeCell ref="AE71:AF71"/>
    <mergeCell ref="AI71:AJ71"/>
    <mergeCell ref="C72:AA73"/>
    <mergeCell ref="AE72:AF72"/>
    <mergeCell ref="AI72:AJ72"/>
    <mergeCell ref="C74:AA82"/>
    <mergeCell ref="C85:G86"/>
    <mergeCell ref="H85:I85"/>
    <mergeCell ref="H86:I86"/>
    <mergeCell ref="J85:M85"/>
    <mergeCell ref="J86:M86"/>
    <mergeCell ref="N85:U86"/>
    <mergeCell ref="V85:AA86"/>
    <mergeCell ref="C91:G91"/>
    <mergeCell ref="N91:U91"/>
    <mergeCell ref="V91:AA94"/>
    <mergeCell ref="V95:AA98"/>
    <mergeCell ref="V99:AA102"/>
    <mergeCell ref="C87:G87"/>
    <mergeCell ref="H87:I87"/>
    <mergeCell ref="J87:M87"/>
    <mergeCell ref="N87:U87"/>
    <mergeCell ref="V87:AA90"/>
    <mergeCell ref="C88:G88"/>
    <mergeCell ref="H88:I88"/>
    <mergeCell ref="J88:M88"/>
    <mergeCell ref="N88:U88"/>
    <mergeCell ref="C89:G89"/>
    <mergeCell ref="H89:I89"/>
    <mergeCell ref="J89:M89"/>
    <mergeCell ref="N89:U89"/>
    <mergeCell ref="C90:G90"/>
    <mergeCell ref="N90:U90"/>
    <mergeCell ref="C100:G100"/>
    <mergeCell ref="H100:I100"/>
    <mergeCell ref="J100:M100"/>
    <mergeCell ref="N100:U10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K155"/>
  <sheetViews>
    <sheetView topLeftCell="C62" workbookViewId="0">
      <selection activeCell="K71" sqref="K71:P71"/>
    </sheetView>
  </sheetViews>
  <sheetFormatPr baseColWidth="10" defaultColWidth="11.453125" defaultRowHeight="14.5" x14ac:dyDescent="0.35"/>
  <sheetData>
    <row r="1" spans="1:37"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row>
    <row r="2" spans="1:37"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93"/>
      <c r="AD2" s="393"/>
      <c r="AE2" s="393"/>
      <c r="AF2" s="393"/>
      <c r="AG2" s="393"/>
      <c r="AH2" s="393"/>
      <c r="AI2" s="393"/>
      <c r="AJ2" s="393"/>
      <c r="AK2" s="393"/>
    </row>
    <row r="3" spans="1:37"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93"/>
      <c r="AD3" s="393"/>
      <c r="AE3" s="393"/>
      <c r="AF3" s="393"/>
      <c r="AG3" s="393"/>
      <c r="AH3" s="393"/>
      <c r="AI3" s="393"/>
      <c r="AJ3" s="393"/>
      <c r="AK3" s="393"/>
    </row>
    <row r="4" spans="1:37"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93"/>
      <c r="AD4" s="393"/>
      <c r="AE4" s="393"/>
      <c r="AF4" s="393"/>
      <c r="AG4" s="393"/>
      <c r="AH4" s="393"/>
      <c r="AI4" s="393"/>
      <c r="AJ4" s="393"/>
      <c r="AK4" s="393"/>
    </row>
    <row r="5" spans="1:37"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c r="AC5" s="393"/>
      <c r="AD5" s="393"/>
      <c r="AE5" s="393"/>
      <c r="AF5" s="393"/>
      <c r="AG5" s="393"/>
      <c r="AH5" s="393"/>
      <c r="AI5" s="393"/>
      <c r="AJ5" s="393"/>
      <c r="AK5" s="393"/>
    </row>
    <row r="6" spans="1:37"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c r="AD6" s="393"/>
      <c r="AE6" s="393"/>
      <c r="AF6" s="393"/>
      <c r="AG6" s="393"/>
      <c r="AH6" s="393"/>
      <c r="AI6" s="393"/>
      <c r="AJ6" s="393"/>
      <c r="AK6" s="393"/>
    </row>
    <row r="7" spans="1:37" ht="15" customHeight="1" x14ac:dyDescent="0.35">
      <c r="A7" s="393"/>
      <c r="B7" s="31"/>
      <c r="C7" s="658" t="s">
        <v>4</v>
      </c>
      <c r="D7" s="659"/>
      <c r="E7" s="659"/>
      <c r="F7" s="659"/>
      <c r="G7" s="659"/>
      <c r="H7" s="660"/>
      <c r="I7" s="1180" t="s">
        <v>293</v>
      </c>
      <c r="J7" s="1181"/>
      <c r="K7" s="1181"/>
      <c r="L7" s="1181"/>
      <c r="M7" s="1181"/>
      <c r="N7" s="1181"/>
      <c r="O7" s="1181"/>
      <c r="P7" s="1181"/>
      <c r="Q7" s="1181"/>
      <c r="R7" s="1181"/>
      <c r="S7" s="1181"/>
      <c r="T7" s="1181"/>
      <c r="U7" s="1181"/>
      <c r="V7" s="1181"/>
      <c r="W7" s="1181"/>
      <c r="X7" s="1181"/>
      <c r="Y7" s="1181"/>
      <c r="Z7" s="1181"/>
      <c r="AA7" s="1181"/>
      <c r="AB7" s="32"/>
      <c r="AC7" s="393"/>
      <c r="AD7" s="393"/>
      <c r="AE7" s="393"/>
      <c r="AF7" s="393"/>
      <c r="AG7" s="393"/>
      <c r="AH7" s="393"/>
      <c r="AI7" s="393"/>
      <c r="AJ7" s="393"/>
      <c r="AK7" s="393"/>
    </row>
    <row r="8" spans="1:37"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93"/>
      <c r="AD8" s="393"/>
      <c r="AE8" s="393"/>
      <c r="AF8" s="393"/>
      <c r="AG8" s="393"/>
      <c r="AH8" s="393"/>
      <c r="AI8" s="393"/>
      <c r="AJ8" s="393"/>
      <c r="AK8" s="393"/>
    </row>
    <row r="9" spans="1:37"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c r="AD9" s="393"/>
      <c r="AE9" s="393"/>
      <c r="AF9" s="393"/>
      <c r="AG9" s="393"/>
      <c r="AH9" s="393"/>
      <c r="AI9" s="393"/>
      <c r="AJ9" s="393"/>
      <c r="AK9" s="393"/>
    </row>
    <row r="10" spans="1:37" ht="15.75" customHeight="1" thickBot="1" x14ac:dyDescent="0.4">
      <c r="A10" s="393"/>
      <c r="B10" s="31"/>
      <c r="C10" s="658" t="s">
        <v>5</v>
      </c>
      <c r="D10" s="659"/>
      <c r="E10" s="659"/>
      <c r="F10" s="659"/>
      <c r="G10" s="659"/>
      <c r="H10" s="660"/>
      <c r="I10" s="852" t="s">
        <v>368</v>
      </c>
      <c r="J10" s="853"/>
      <c r="K10" s="853"/>
      <c r="L10" s="853"/>
      <c r="M10" s="853"/>
      <c r="N10" s="853"/>
      <c r="O10" s="853"/>
      <c r="P10" s="853"/>
      <c r="Q10" s="2225"/>
      <c r="R10" s="674" t="s">
        <v>7</v>
      </c>
      <c r="S10" s="675"/>
      <c r="T10" s="675"/>
      <c r="U10" s="676"/>
      <c r="V10" s="677" t="s">
        <v>8</v>
      </c>
      <c r="W10" s="678"/>
      <c r="X10" s="678"/>
      <c r="Y10" s="678"/>
      <c r="Z10" s="678"/>
      <c r="AA10" s="678"/>
      <c r="AB10" s="32"/>
      <c r="AC10" s="393"/>
      <c r="AD10" s="393"/>
      <c r="AE10" s="393"/>
      <c r="AF10" s="393"/>
      <c r="AG10" s="393"/>
      <c r="AH10" s="393"/>
      <c r="AI10" s="393"/>
      <c r="AJ10" s="393"/>
      <c r="AK10" s="393"/>
    </row>
    <row r="11" spans="1:37" ht="15.75" customHeight="1" thickBot="1" x14ac:dyDescent="0.4">
      <c r="A11" s="393"/>
      <c r="B11" s="31"/>
      <c r="C11" s="661"/>
      <c r="D11" s="662"/>
      <c r="E11" s="662"/>
      <c r="F11" s="662"/>
      <c r="G11" s="662"/>
      <c r="H11" s="663"/>
      <c r="I11" s="854"/>
      <c r="J11" s="855"/>
      <c r="K11" s="855"/>
      <c r="L11" s="855"/>
      <c r="M11" s="855"/>
      <c r="N11" s="855"/>
      <c r="O11" s="855"/>
      <c r="P11" s="855"/>
      <c r="Q11" s="2226"/>
      <c r="R11" s="679" t="s">
        <v>615</v>
      </c>
      <c r="S11" s="680"/>
      <c r="T11" s="680"/>
      <c r="U11" s="681"/>
      <c r="V11" s="682">
        <v>1</v>
      </c>
      <c r="W11" s="683"/>
      <c r="X11" s="683"/>
      <c r="Y11" s="683"/>
      <c r="Z11" s="683"/>
      <c r="AA11" s="683"/>
      <c r="AB11" s="32"/>
      <c r="AC11" s="393"/>
      <c r="AD11" s="393"/>
      <c r="AE11" s="393"/>
      <c r="AF11" s="393"/>
      <c r="AG11" s="393"/>
      <c r="AH11" s="393"/>
      <c r="AI11" s="393"/>
      <c r="AJ11" s="393"/>
      <c r="AK11" s="393"/>
    </row>
    <row r="12" spans="1:37"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c r="AD12" s="393"/>
      <c r="AE12" s="393"/>
      <c r="AF12" s="393"/>
      <c r="AG12" s="393"/>
      <c r="AH12" s="393"/>
      <c r="AI12" s="393"/>
      <c r="AJ12" s="393"/>
      <c r="AK12" s="393"/>
    </row>
    <row r="13" spans="1:37" ht="15" customHeight="1" x14ac:dyDescent="0.35">
      <c r="A13" s="393"/>
      <c r="B13" s="33"/>
      <c r="C13" s="658" t="s">
        <v>9</v>
      </c>
      <c r="D13" s="659"/>
      <c r="E13" s="659"/>
      <c r="F13" s="659"/>
      <c r="G13" s="659"/>
      <c r="H13" s="727"/>
      <c r="I13" s="2219" t="s">
        <v>369</v>
      </c>
      <c r="J13" s="2220"/>
      <c r="K13" s="2220"/>
      <c r="L13" s="2220"/>
      <c r="M13" s="2220"/>
      <c r="N13" s="2220"/>
      <c r="O13" s="2220"/>
      <c r="P13" s="2220"/>
      <c r="Q13" s="2220"/>
      <c r="R13" s="2220"/>
      <c r="S13" s="2221"/>
      <c r="T13" s="677" t="s">
        <v>11</v>
      </c>
      <c r="U13" s="678"/>
      <c r="V13" s="678"/>
      <c r="W13" s="678"/>
      <c r="X13" s="678"/>
      <c r="Y13" s="678"/>
      <c r="Z13" s="678"/>
      <c r="AA13" s="733"/>
      <c r="AB13" s="385"/>
      <c r="AC13" s="393"/>
      <c r="AD13" s="393"/>
      <c r="AE13" s="393"/>
      <c r="AF13" s="393"/>
      <c r="AG13" s="393"/>
      <c r="AH13" s="393"/>
      <c r="AI13" s="393"/>
      <c r="AJ13" s="393"/>
      <c r="AK13" s="393"/>
    </row>
    <row r="14" spans="1:37" ht="15" thickBot="1" x14ac:dyDescent="0.4">
      <c r="A14" s="393"/>
      <c r="B14" s="33"/>
      <c r="C14" s="661"/>
      <c r="D14" s="662"/>
      <c r="E14" s="662"/>
      <c r="F14" s="662"/>
      <c r="G14" s="662"/>
      <c r="H14" s="728"/>
      <c r="I14" s="2222"/>
      <c r="J14" s="2223"/>
      <c r="K14" s="2223"/>
      <c r="L14" s="2223"/>
      <c r="M14" s="2223"/>
      <c r="N14" s="2223"/>
      <c r="O14" s="2223"/>
      <c r="P14" s="2223"/>
      <c r="Q14" s="2223"/>
      <c r="R14" s="2223"/>
      <c r="S14" s="2224"/>
      <c r="T14" s="682" t="s">
        <v>64</v>
      </c>
      <c r="U14" s="683"/>
      <c r="V14" s="683"/>
      <c r="W14" s="683"/>
      <c r="X14" s="683"/>
      <c r="Y14" s="683"/>
      <c r="Z14" s="683"/>
      <c r="AA14" s="734"/>
      <c r="AB14" s="385"/>
      <c r="AC14" s="393"/>
      <c r="AD14" s="393"/>
      <c r="AE14" s="393"/>
      <c r="AF14" s="393"/>
      <c r="AG14" s="393"/>
      <c r="AH14" s="393"/>
      <c r="AI14" s="393"/>
      <c r="AJ14" s="393"/>
      <c r="AK14" s="393"/>
    </row>
    <row r="15" spans="1:37"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c r="AD15" s="393"/>
      <c r="AE15" s="393"/>
      <c r="AF15" s="393"/>
      <c r="AG15" s="393"/>
      <c r="AH15" s="393"/>
      <c r="AI15" s="393"/>
      <c r="AJ15" s="393"/>
      <c r="AK15" s="393"/>
    </row>
    <row r="16" spans="1:37" ht="15.75" customHeight="1" thickBot="1" x14ac:dyDescent="0.4">
      <c r="A16" s="393"/>
      <c r="B16" s="33"/>
      <c r="C16" s="674" t="s">
        <v>13</v>
      </c>
      <c r="D16" s="675"/>
      <c r="E16" s="675"/>
      <c r="F16" s="675"/>
      <c r="G16" s="675"/>
      <c r="H16" s="697"/>
      <c r="I16" s="2176" t="s">
        <v>370</v>
      </c>
      <c r="J16" s="1096"/>
      <c r="K16" s="1096"/>
      <c r="L16" s="1096"/>
      <c r="M16" s="1096"/>
      <c r="N16" s="1096"/>
      <c r="O16" s="1096"/>
      <c r="P16" s="1096"/>
      <c r="Q16" s="1096"/>
      <c r="R16" s="1096"/>
      <c r="S16" s="1096"/>
      <c r="T16" s="1096"/>
      <c r="U16" s="1096"/>
      <c r="V16" s="1096"/>
      <c r="W16" s="1096"/>
      <c r="X16" s="1096"/>
      <c r="Y16" s="1096"/>
      <c r="Z16" s="1096"/>
      <c r="AA16" s="2177"/>
      <c r="AB16" s="385"/>
      <c r="AC16" s="393"/>
      <c r="AD16" s="393"/>
      <c r="AE16" s="393"/>
      <c r="AF16" s="393"/>
      <c r="AG16" s="393"/>
      <c r="AH16" s="393"/>
      <c r="AI16" s="393"/>
      <c r="AJ16" s="393"/>
      <c r="AK16" s="393"/>
    </row>
    <row r="17" spans="1:37"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c r="AD17" s="393"/>
      <c r="AE17" s="393"/>
      <c r="AF17" s="393"/>
      <c r="AG17" s="393"/>
      <c r="AH17" s="393"/>
      <c r="AI17" s="393"/>
      <c r="AJ17" s="393"/>
      <c r="AK17" s="393"/>
    </row>
    <row r="18" spans="1:37" ht="15.75" customHeight="1" thickBot="1" x14ac:dyDescent="0.4">
      <c r="A18" s="393"/>
      <c r="B18" s="33"/>
      <c r="C18" s="674" t="s">
        <v>85</v>
      </c>
      <c r="D18" s="675"/>
      <c r="E18" s="675"/>
      <c r="F18" s="675"/>
      <c r="G18" s="675"/>
      <c r="H18" s="697"/>
      <c r="I18" s="2176" t="s">
        <v>371</v>
      </c>
      <c r="J18" s="1096"/>
      <c r="K18" s="1096"/>
      <c r="L18" s="1096"/>
      <c r="M18" s="1096"/>
      <c r="N18" s="1096"/>
      <c r="O18" s="1096"/>
      <c r="P18" s="1096"/>
      <c r="Q18" s="1096"/>
      <c r="R18" s="1096"/>
      <c r="S18" s="1096"/>
      <c r="T18" s="1096"/>
      <c r="U18" s="1096"/>
      <c r="V18" s="1096"/>
      <c r="W18" s="1096"/>
      <c r="X18" s="1096"/>
      <c r="Y18" s="1096"/>
      <c r="Z18" s="1096"/>
      <c r="AA18" s="2177"/>
      <c r="AB18" s="385"/>
      <c r="AC18" s="393"/>
      <c r="AD18" s="393"/>
      <c r="AE18" s="393"/>
      <c r="AF18" s="393"/>
      <c r="AG18" s="393"/>
      <c r="AH18" s="393"/>
      <c r="AI18" s="393"/>
      <c r="AJ18" s="393"/>
      <c r="AK18" s="393"/>
    </row>
    <row r="19" spans="1:37"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c r="AD19" s="393"/>
      <c r="AE19" s="393"/>
      <c r="AF19" s="393"/>
      <c r="AG19" s="393"/>
      <c r="AH19" s="393"/>
      <c r="AI19" s="393"/>
      <c r="AJ19" s="393"/>
      <c r="AK19" s="393"/>
    </row>
    <row r="20" spans="1:37" ht="15" customHeight="1" x14ac:dyDescent="0.35">
      <c r="A20" s="393"/>
      <c r="B20" s="33"/>
      <c r="C20" s="658" t="s">
        <v>17</v>
      </c>
      <c r="D20" s="659"/>
      <c r="E20" s="659"/>
      <c r="F20" s="659"/>
      <c r="G20" s="659"/>
      <c r="H20" s="660"/>
      <c r="I20" s="1254">
        <v>45231</v>
      </c>
      <c r="J20" s="1255"/>
      <c r="K20" s="1255"/>
      <c r="L20" s="1256"/>
      <c r="M20" s="677" t="s">
        <v>18</v>
      </c>
      <c r="N20" s="678"/>
      <c r="O20" s="678"/>
      <c r="P20" s="678"/>
      <c r="Q20" s="678"/>
      <c r="R20" s="678"/>
      <c r="S20" s="693"/>
      <c r="T20" s="677" t="s">
        <v>19</v>
      </c>
      <c r="U20" s="678"/>
      <c r="V20" s="678"/>
      <c r="W20" s="678"/>
      <c r="X20" s="678"/>
      <c r="Y20" s="678"/>
      <c r="Z20" s="678"/>
      <c r="AA20" s="678"/>
      <c r="AB20" s="385"/>
      <c r="AC20" s="393"/>
      <c r="AD20" s="393"/>
      <c r="AE20" s="393"/>
      <c r="AF20" s="393"/>
      <c r="AG20" s="393"/>
      <c r="AH20" s="393"/>
      <c r="AI20" s="393"/>
      <c r="AJ20" s="393"/>
      <c r="AK20" s="393"/>
    </row>
    <row r="21" spans="1:37" ht="15" thickBot="1" x14ac:dyDescent="0.4">
      <c r="A21" s="393"/>
      <c r="B21" s="33"/>
      <c r="C21" s="684"/>
      <c r="D21" s="685"/>
      <c r="E21" s="685"/>
      <c r="F21" s="685"/>
      <c r="G21" s="685"/>
      <c r="H21" s="686"/>
      <c r="I21" s="1257"/>
      <c r="J21" s="1258"/>
      <c r="K21" s="1258"/>
      <c r="L21" s="1259"/>
      <c r="M21" s="694" t="s">
        <v>299</v>
      </c>
      <c r="N21" s="695"/>
      <c r="O21" s="695"/>
      <c r="P21" s="695"/>
      <c r="Q21" s="695"/>
      <c r="R21" s="695"/>
      <c r="S21" s="696"/>
      <c r="T21" s="682" t="s">
        <v>119</v>
      </c>
      <c r="U21" s="683"/>
      <c r="V21" s="683"/>
      <c r="W21" s="683"/>
      <c r="X21" s="683"/>
      <c r="Y21" s="683"/>
      <c r="Z21" s="683"/>
      <c r="AA21" s="683"/>
      <c r="AB21" s="385"/>
      <c r="AC21" s="393"/>
      <c r="AD21" s="393"/>
      <c r="AE21" s="393"/>
      <c r="AF21" s="393"/>
      <c r="AG21" s="393"/>
      <c r="AH21" s="393"/>
      <c r="AI21" s="393"/>
      <c r="AJ21" s="393"/>
      <c r="AK21" s="393"/>
    </row>
    <row r="22" spans="1:37"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c r="AD22" s="393"/>
      <c r="AE22" s="393"/>
      <c r="AF22" s="393"/>
      <c r="AG22" s="393"/>
      <c r="AH22" s="393"/>
      <c r="AI22" s="393"/>
      <c r="AJ22" s="393"/>
      <c r="AK22" s="393"/>
    </row>
    <row r="23" spans="1:37"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c r="AC23" s="393"/>
      <c r="AD23" s="393"/>
      <c r="AE23" s="393"/>
      <c r="AF23" s="393"/>
      <c r="AG23" s="393"/>
      <c r="AH23" s="393"/>
      <c r="AI23" s="393"/>
      <c r="AJ23" s="393"/>
      <c r="AK23" s="393"/>
    </row>
    <row r="24" spans="1:37" ht="15.75" customHeight="1" thickBot="1" x14ac:dyDescent="0.4">
      <c r="A24" s="393"/>
      <c r="B24" s="33"/>
      <c r="C24" s="2216" t="s">
        <v>300</v>
      </c>
      <c r="D24" s="2217"/>
      <c r="E24" s="2217"/>
      <c r="F24" s="2217"/>
      <c r="G24" s="2217"/>
      <c r="H24" s="2217"/>
      <c r="I24" s="2218"/>
      <c r="J24" s="682" t="s">
        <v>301</v>
      </c>
      <c r="K24" s="683"/>
      <c r="L24" s="683"/>
      <c r="M24" s="683"/>
      <c r="N24" s="683"/>
      <c r="O24" s="683"/>
      <c r="P24" s="734"/>
      <c r="Q24" s="739" t="s">
        <v>302</v>
      </c>
      <c r="R24" s="695"/>
      <c r="S24" s="695"/>
      <c r="T24" s="695"/>
      <c r="U24" s="695"/>
      <c r="V24" s="695"/>
      <c r="W24" s="695"/>
      <c r="X24" s="695"/>
      <c r="Y24" s="695"/>
      <c r="Z24" s="695"/>
      <c r="AA24" s="740"/>
      <c r="AB24" s="385"/>
      <c r="AC24" s="393"/>
      <c r="AD24" s="393"/>
      <c r="AE24" s="393"/>
      <c r="AF24" s="393"/>
      <c r="AG24" s="393"/>
      <c r="AH24" s="393"/>
      <c r="AI24" s="393"/>
      <c r="AJ24" s="393"/>
      <c r="AK24" s="393"/>
    </row>
    <row r="25" spans="1:37"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c r="AC25" s="393"/>
      <c r="AD25" s="393"/>
      <c r="AE25" s="393"/>
      <c r="AF25" s="393"/>
      <c r="AG25" s="393"/>
      <c r="AH25" s="393"/>
      <c r="AI25" s="393"/>
      <c r="AJ25" s="393"/>
      <c r="AK25" s="393"/>
    </row>
    <row r="26" spans="1:37" ht="15.75" customHeight="1" thickBot="1" x14ac:dyDescent="0.4">
      <c r="A26" s="393"/>
      <c r="B26" s="33"/>
      <c r="C26" s="674" t="s">
        <v>27</v>
      </c>
      <c r="D26" s="675"/>
      <c r="E26" s="675"/>
      <c r="F26" s="675"/>
      <c r="G26" s="675"/>
      <c r="H26" s="697"/>
      <c r="I26" s="2176" t="s">
        <v>372</v>
      </c>
      <c r="J26" s="1096"/>
      <c r="K26" s="1096"/>
      <c r="L26" s="1096"/>
      <c r="M26" s="1096"/>
      <c r="N26" s="1096"/>
      <c r="O26" s="1096"/>
      <c r="P26" s="1096"/>
      <c r="Q26" s="1096"/>
      <c r="R26" s="1096"/>
      <c r="S26" s="1096"/>
      <c r="T26" s="1096"/>
      <c r="U26" s="1096"/>
      <c r="V26" s="1096"/>
      <c r="W26" s="1096"/>
      <c r="X26" s="1096"/>
      <c r="Y26" s="1096"/>
      <c r="Z26" s="1096"/>
      <c r="AA26" s="2177"/>
      <c r="AB26" s="385"/>
      <c r="AC26" s="393"/>
      <c r="AD26" s="393"/>
      <c r="AE26" s="393"/>
      <c r="AF26" s="393"/>
      <c r="AG26" s="393"/>
      <c r="AH26" s="393"/>
      <c r="AI26" s="393"/>
      <c r="AJ26" s="393"/>
      <c r="AK26" s="393"/>
    </row>
    <row r="27" spans="1:37"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c r="AC27" s="393"/>
      <c r="AD27" s="393"/>
      <c r="AE27" s="393"/>
      <c r="AF27" s="393"/>
      <c r="AG27" s="393"/>
      <c r="AH27" s="393"/>
      <c r="AI27" s="393"/>
      <c r="AJ27" s="393"/>
      <c r="AK27" s="393"/>
    </row>
    <row r="28" spans="1:37" ht="15.75" customHeight="1" thickBot="1" x14ac:dyDescent="0.4">
      <c r="A28" s="393"/>
      <c r="B28" s="33"/>
      <c r="C28" s="674" t="s">
        <v>28</v>
      </c>
      <c r="D28" s="675"/>
      <c r="E28" s="675"/>
      <c r="F28" s="675"/>
      <c r="G28" s="675"/>
      <c r="H28" s="676"/>
      <c r="I28" s="1095" t="s">
        <v>361</v>
      </c>
      <c r="J28" s="1097"/>
      <c r="K28" s="702" t="s">
        <v>29</v>
      </c>
      <c r="L28" s="703"/>
      <c r="M28" s="703"/>
      <c r="N28" s="704"/>
      <c r="O28" s="705" t="s">
        <v>30</v>
      </c>
      <c r="P28" s="706"/>
      <c r="Q28" s="706"/>
      <c r="R28" s="707"/>
      <c r="S28" s="19" t="s">
        <v>32</v>
      </c>
      <c r="T28" s="705" t="s">
        <v>31</v>
      </c>
      <c r="U28" s="706"/>
      <c r="V28" s="707"/>
      <c r="W28" s="18"/>
      <c r="X28" s="735" t="s">
        <v>33</v>
      </c>
      <c r="Y28" s="736"/>
      <c r="Z28" s="737"/>
      <c r="AA28" s="19"/>
      <c r="AB28" s="385"/>
      <c r="AC28" s="393"/>
      <c r="AD28" s="393"/>
      <c r="AE28" s="393"/>
      <c r="AF28" s="393"/>
      <c r="AG28" s="393"/>
      <c r="AH28" s="393"/>
      <c r="AI28" s="393"/>
      <c r="AJ28" s="393"/>
      <c r="AK28" s="393"/>
    </row>
    <row r="29" spans="1:37"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c r="AC29" s="393"/>
      <c r="AD29" s="393"/>
      <c r="AE29" s="393"/>
      <c r="AF29" s="393"/>
      <c r="AG29" s="393"/>
      <c r="AH29" s="393"/>
      <c r="AI29" s="393"/>
      <c r="AJ29" s="393"/>
      <c r="AK29" s="393"/>
    </row>
    <row r="30" spans="1:37"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c r="AC30" s="393"/>
      <c r="AD30" s="393"/>
      <c r="AE30" s="393"/>
      <c r="AF30" s="393"/>
      <c r="AG30" s="393"/>
      <c r="AH30" s="393"/>
      <c r="AI30" s="393"/>
      <c r="AJ30" s="393"/>
      <c r="AK30" s="393"/>
    </row>
    <row r="31" spans="1:37"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c r="AC31" s="393"/>
      <c r="AD31" s="393"/>
      <c r="AE31" s="393"/>
      <c r="AF31" s="393"/>
      <c r="AG31" s="393"/>
      <c r="AH31" s="393"/>
      <c r="AI31" s="393"/>
      <c r="AJ31" s="393"/>
      <c r="AK31" s="393"/>
    </row>
    <row r="32" spans="1:37" ht="15" thickBot="1" x14ac:dyDescent="0.4">
      <c r="A32" s="393"/>
      <c r="B32" s="33"/>
      <c r="C32" s="750"/>
      <c r="D32" s="751"/>
      <c r="E32" s="751"/>
      <c r="F32" s="751"/>
      <c r="G32" s="751"/>
      <c r="H32" s="751"/>
      <c r="I32" s="751"/>
      <c r="J32" s="752"/>
      <c r="K32" s="741">
        <v>0</v>
      </c>
      <c r="L32" s="742"/>
      <c r="M32" s="742"/>
      <c r="N32" s="743"/>
      <c r="O32" s="1010">
        <v>84</v>
      </c>
      <c r="P32" s="742"/>
      <c r="Q32" s="742"/>
      <c r="R32" s="743"/>
      <c r="S32" s="1010">
        <v>85</v>
      </c>
      <c r="T32" s="743"/>
      <c r="U32" s="1010">
        <v>95</v>
      </c>
      <c r="V32" s="742"/>
      <c r="W32" s="743"/>
      <c r="X32" s="1010">
        <v>96</v>
      </c>
      <c r="Y32" s="743"/>
      <c r="Z32" s="1010">
        <v>100</v>
      </c>
      <c r="AA32" s="743"/>
      <c r="AB32" s="385"/>
      <c r="AC32" s="393"/>
      <c r="AD32" s="393"/>
      <c r="AE32" s="393"/>
      <c r="AF32" s="393"/>
      <c r="AG32" s="393"/>
      <c r="AH32" s="393"/>
      <c r="AI32" s="393"/>
      <c r="AJ32" s="393"/>
      <c r="AK32" s="393"/>
    </row>
    <row r="33" spans="1:37"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c r="AC33" s="393"/>
      <c r="AD33" s="393"/>
      <c r="AE33" s="393"/>
      <c r="AF33" s="393"/>
      <c r="AG33" s="393"/>
      <c r="AH33" s="393"/>
      <c r="AI33" s="393"/>
      <c r="AJ33" s="393"/>
      <c r="AK33" s="393"/>
    </row>
    <row r="34" spans="1:37" ht="15.75" customHeight="1" thickBot="1" x14ac:dyDescent="0.4">
      <c r="A34" s="410"/>
      <c r="B34" s="384"/>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385"/>
      <c r="AC34" s="410"/>
      <c r="AD34" s="410"/>
      <c r="AE34" s="1279"/>
      <c r="AF34" s="1279"/>
      <c r="AG34" s="410"/>
      <c r="AH34" s="410"/>
      <c r="AI34" s="1279"/>
      <c r="AJ34" s="1279"/>
      <c r="AK34" s="410"/>
    </row>
    <row r="35" spans="1:37" ht="77.25" customHeight="1" thickBot="1" x14ac:dyDescent="0.4">
      <c r="A35" s="410"/>
      <c r="B35" s="384"/>
      <c r="C35" s="702" t="s">
        <v>41</v>
      </c>
      <c r="D35" s="703"/>
      <c r="E35" s="703"/>
      <c r="F35" s="703"/>
      <c r="G35" s="704"/>
      <c r="H35" s="106" t="s">
        <v>373</v>
      </c>
      <c r="I35" s="106" t="s">
        <v>374</v>
      </c>
      <c r="J35" s="106" t="s">
        <v>306</v>
      </c>
      <c r="K35" s="702" t="s">
        <v>307</v>
      </c>
      <c r="L35" s="703"/>
      <c r="M35" s="703"/>
      <c r="N35" s="703"/>
      <c r="O35" s="703"/>
      <c r="P35" s="703"/>
      <c r="Q35" s="703" t="s">
        <v>45</v>
      </c>
      <c r="R35" s="703"/>
      <c r="S35" s="703"/>
      <c r="T35" s="703"/>
      <c r="U35" s="703"/>
      <c r="V35" s="703"/>
      <c r="W35" s="703"/>
      <c r="X35" s="703"/>
      <c r="Y35" s="703"/>
      <c r="Z35" s="703"/>
      <c r="AA35" s="703"/>
      <c r="AB35" s="385"/>
      <c r="AC35" s="410"/>
      <c r="AD35" s="410"/>
      <c r="AE35" s="1279"/>
      <c r="AF35" s="1279"/>
      <c r="AG35" s="410"/>
      <c r="AH35" s="410"/>
      <c r="AI35" s="1279"/>
      <c r="AJ35" s="1279"/>
      <c r="AK35" s="410"/>
    </row>
    <row r="36" spans="1:37" x14ac:dyDescent="0.35">
      <c r="A36" s="641"/>
      <c r="B36" s="642"/>
      <c r="C36" s="2078" t="s">
        <v>308</v>
      </c>
      <c r="D36" s="2079"/>
      <c r="E36" s="2079"/>
      <c r="F36" s="2079"/>
      <c r="G36" s="2080"/>
      <c r="H36" s="2083">
        <v>3281.48</v>
      </c>
      <c r="I36" s="2086">
        <v>3250</v>
      </c>
      <c r="J36" s="2055">
        <v>1.01</v>
      </c>
      <c r="K36" s="2056">
        <v>0.23949999999999999</v>
      </c>
      <c r="L36" s="2057"/>
      <c r="M36" s="2057"/>
      <c r="N36" s="2057"/>
      <c r="O36" s="2057"/>
      <c r="P36" s="2058"/>
      <c r="Q36" s="2210" t="s">
        <v>375</v>
      </c>
      <c r="R36" s="2198"/>
      <c r="S36" s="2198"/>
      <c r="T36" s="2198"/>
      <c r="U36" s="2198"/>
      <c r="V36" s="2198"/>
      <c r="W36" s="2198"/>
      <c r="X36" s="2198"/>
      <c r="Y36" s="2198"/>
      <c r="Z36" s="2198"/>
      <c r="AA36" s="2198"/>
      <c r="AB36" s="632"/>
      <c r="AC36" s="973"/>
      <c r="AD36" s="1279"/>
      <c r="AE36" s="1279"/>
      <c r="AF36" s="1279"/>
      <c r="AG36" s="1279"/>
      <c r="AH36" s="1279"/>
      <c r="AI36" s="1279"/>
      <c r="AJ36" s="1279"/>
      <c r="AK36" s="1279"/>
    </row>
    <row r="37" spans="1:37" x14ac:dyDescent="0.35">
      <c r="A37" s="641"/>
      <c r="B37" s="642"/>
      <c r="C37" s="2069"/>
      <c r="D37" s="2070"/>
      <c r="E37" s="2070"/>
      <c r="F37" s="2070"/>
      <c r="G37" s="2081"/>
      <c r="H37" s="2084"/>
      <c r="I37" s="2087"/>
      <c r="J37" s="1082"/>
      <c r="K37" s="2059"/>
      <c r="L37" s="2060"/>
      <c r="M37" s="2060"/>
      <c r="N37" s="2060"/>
      <c r="O37" s="2060"/>
      <c r="P37" s="2061"/>
      <c r="Q37" s="626"/>
      <c r="R37" s="627"/>
      <c r="S37" s="627"/>
      <c r="T37" s="627"/>
      <c r="U37" s="627"/>
      <c r="V37" s="627"/>
      <c r="W37" s="627"/>
      <c r="X37" s="627"/>
      <c r="Y37" s="627"/>
      <c r="Z37" s="627"/>
      <c r="AA37" s="627"/>
      <c r="AB37" s="632"/>
      <c r="AC37" s="973"/>
      <c r="AD37" s="1279"/>
      <c r="AE37" s="1279"/>
      <c r="AF37" s="1279"/>
      <c r="AG37" s="1279"/>
      <c r="AH37" s="1279"/>
      <c r="AI37" s="1279"/>
      <c r="AJ37" s="1279"/>
      <c r="AK37" s="1279"/>
    </row>
    <row r="38" spans="1:37" ht="38" customHeight="1" x14ac:dyDescent="0.35">
      <c r="A38" s="641"/>
      <c r="B38" s="642"/>
      <c r="C38" s="2069"/>
      <c r="D38" s="2070"/>
      <c r="E38" s="2070"/>
      <c r="F38" s="2070"/>
      <c r="G38" s="2081"/>
      <c r="H38" s="2084"/>
      <c r="I38" s="2087"/>
      <c r="J38" s="1082"/>
      <c r="K38" s="2059"/>
      <c r="L38" s="2060"/>
      <c r="M38" s="2060"/>
      <c r="N38" s="2060"/>
      <c r="O38" s="2060"/>
      <c r="P38" s="2061"/>
      <c r="Q38" s="2211" t="s">
        <v>1248</v>
      </c>
      <c r="R38" s="2200"/>
      <c r="S38" s="2200"/>
      <c r="T38" s="2200"/>
      <c r="U38" s="2200"/>
      <c r="V38" s="2200"/>
      <c r="W38" s="2200"/>
      <c r="X38" s="2200"/>
      <c r="Y38" s="2200"/>
      <c r="Z38" s="2200"/>
      <c r="AA38" s="2200"/>
      <c r="AB38" s="632"/>
      <c r="AC38" s="973"/>
      <c r="AD38" s="1279"/>
      <c r="AE38" s="1279"/>
      <c r="AF38" s="1279"/>
      <c r="AG38" s="1279"/>
      <c r="AH38" s="1279"/>
      <c r="AI38" s="1279"/>
      <c r="AJ38" s="1279"/>
      <c r="AK38" s="1279"/>
    </row>
    <row r="39" spans="1:37" x14ac:dyDescent="0.35">
      <c r="A39" s="641"/>
      <c r="B39" s="642"/>
      <c r="C39" s="2069"/>
      <c r="D39" s="2070"/>
      <c r="E39" s="2070"/>
      <c r="F39" s="2070"/>
      <c r="G39" s="2081"/>
      <c r="H39" s="2084"/>
      <c r="I39" s="2087"/>
      <c r="J39" s="1082"/>
      <c r="K39" s="2059"/>
      <c r="L39" s="2060"/>
      <c r="M39" s="2060"/>
      <c r="N39" s="2060"/>
      <c r="O39" s="2060"/>
      <c r="P39" s="2061"/>
      <c r="Q39" s="626"/>
      <c r="R39" s="627"/>
      <c r="S39" s="627"/>
      <c r="T39" s="627"/>
      <c r="U39" s="627"/>
      <c r="V39" s="627"/>
      <c r="W39" s="627"/>
      <c r="X39" s="627"/>
      <c r="Y39" s="627"/>
      <c r="Z39" s="627"/>
      <c r="AA39" s="627"/>
      <c r="AB39" s="632"/>
      <c r="AC39" s="973"/>
      <c r="AD39" s="1279"/>
      <c r="AE39" s="1279"/>
      <c r="AF39" s="1279"/>
      <c r="AG39" s="1279"/>
      <c r="AH39" s="1279"/>
      <c r="AI39" s="1279"/>
      <c r="AJ39" s="1279"/>
      <c r="AK39" s="1279"/>
    </row>
    <row r="40" spans="1:37" x14ac:dyDescent="0.35">
      <c r="A40" s="641"/>
      <c r="B40" s="642"/>
      <c r="C40" s="2069"/>
      <c r="D40" s="2070"/>
      <c r="E40" s="2070"/>
      <c r="F40" s="2070"/>
      <c r="G40" s="2081"/>
      <c r="H40" s="2084"/>
      <c r="I40" s="2087"/>
      <c r="J40" s="1082"/>
      <c r="K40" s="2059"/>
      <c r="L40" s="2060"/>
      <c r="M40" s="2060"/>
      <c r="N40" s="2060"/>
      <c r="O40" s="2060"/>
      <c r="P40" s="2061"/>
      <c r="Q40" s="626"/>
      <c r="R40" s="627"/>
      <c r="S40" s="627"/>
      <c r="T40" s="627"/>
      <c r="U40" s="627"/>
      <c r="V40" s="627"/>
      <c r="W40" s="627"/>
      <c r="X40" s="627"/>
      <c r="Y40" s="627"/>
      <c r="Z40" s="627"/>
      <c r="AA40" s="627"/>
      <c r="AB40" s="632"/>
      <c r="AC40" s="973"/>
      <c r="AD40" s="1279"/>
      <c r="AE40" s="1279"/>
      <c r="AF40" s="1279"/>
      <c r="AG40" s="1279"/>
      <c r="AH40" s="1279"/>
      <c r="AI40" s="1279"/>
      <c r="AJ40" s="1279"/>
      <c r="AK40" s="1279"/>
    </row>
    <row r="41" spans="1:37" ht="15" customHeight="1" x14ac:dyDescent="0.35">
      <c r="A41" s="641"/>
      <c r="B41" s="642"/>
      <c r="C41" s="2069"/>
      <c r="D41" s="2070"/>
      <c r="E41" s="2070"/>
      <c r="F41" s="2070"/>
      <c r="G41" s="2081"/>
      <c r="H41" s="2084"/>
      <c r="I41" s="2087"/>
      <c r="J41" s="1082"/>
      <c r="K41" s="2059"/>
      <c r="L41" s="2060"/>
      <c r="M41" s="2060"/>
      <c r="N41" s="2060"/>
      <c r="O41" s="2060"/>
      <c r="P41" s="2061"/>
      <c r="Q41" s="2211" t="s">
        <v>364</v>
      </c>
      <c r="R41" s="2200"/>
      <c r="S41" s="2200"/>
      <c r="T41" s="2200"/>
      <c r="U41" s="2200"/>
      <c r="V41" s="2200"/>
      <c r="W41" s="2200"/>
      <c r="X41" s="2200"/>
      <c r="Y41" s="2200"/>
      <c r="Z41" s="2200"/>
      <c r="AA41" s="2200"/>
      <c r="AB41" s="632"/>
      <c r="AC41" s="973"/>
      <c r="AD41" s="1279"/>
      <c r="AE41" s="1279"/>
      <c r="AF41" s="1279"/>
      <c r="AG41" s="1279"/>
      <c r="AH41" s="1279"/>
      <c r="AI41" s="1279"/>
      <c r="AJ41" s="1279"/>
      <c r="AK41" s="1279"/>
    </row>
    <row r="42" spans="1:37" x14ac:dyDescent="0.35">
      <c r="A42" s="641"/>
      <c r="B42" s="642"/>
      <c r="C42" s="2069"/>
      <c r="D42" s="2070"/>
      <c r="E42" s="2070"/>
      <c r="F42" s="2070"/>
      <c r="G42" s="2081"/>
      <c r="H42" s="2084"/>
      <c r="I42" s="2087"/>
      <c r="J42" s="1082"/>
      <c r="K42" s="2059"/>
      <c r="L42" s="2060"/>
      <c r="M42" s="2060"/>
      <c r="N42" s="2060"/>
      <c r="O42" s="2060"/>
      <c r="P42" s="2061"/>
      <c r="Q42" s="626"/>
      <c r="R42" s="627"/>
      <c r="S42" s="627"/>
      <c r="T42" s="627"/>
      <c r="U42" s="627"/>
      <c r="V42" s="627"/>
      <c r="W42" s="627"/>
      <c r="X42" s="627"/>
      <c r="Y42" s="627"/>
      <c r="Z42" s="627"/>
      <c r="AA42" s="627"/>
      <c r="AB42" s="632"/>
      <c r="AC42" s="973"/>
      <c r="AD42" s="1279"/>
      <c r="AE42" s="1279"/>
      <c r="AF42" s="1279"/>
      <c r="AG42" s="1279"/>
      <c r="AH42" s="1279"/>
      <c r="AI42" s="1279"/>
      <c r="AJ42" s="1279"/>
      <c r="AK42" s="1279"/>
    </row>
    <row r="43" spans="1:37" ht="15" customHeight="1" x14ac:dyDescent="0.35">
      <c r="A43" s="641"/>
      <c r="B43" s="642"/>
      <c r="C43" s="2069"/>
      <c r="D43" s="2070"/>
      <c r="E43" s="2070"/>
      <c r="F43" s="2070"/>
      <c r="G43" s="2081"/>
      <c r="H43" s="2084"/>
      <c r="I43" s="2087"/>
      <c r="J43" s="1082"/>
      <c r="K43" s="2059"/>
      <c r="L43" s="2060"/>
      <c r="M43" s="2060"/>
      <c r="N43" s="2060"/>
      <c r="O43" s="2060"/>
      <c r="P43" s="2061"/>
      <c r="Q43" s="2034" t="s">
        <v>967</v>
      </c>
      <c r="R43" s="2035"/>
      <c r="S43" s="2035"/>
      <c r="T43" s="2035"/>
      <c r="U43" s="2035"/>
      <c r="V43" s="2035"/>
      <c r="W43" s="2035"/>
      <c r="X43" s="2035"/>
      <c r="Y43" s="2035"/>
      <c r="Z43" s="2035"/>
      <c r="AA43" s="2035"/>
      <c r="AB43" s="632"/>
      <c r="AC43" s="973"/>
      <c r="AD43" s="1279"/>
      <c r="AE43" s="1279"/>
      <c r="AF43" s="1279"/>
      <c r="AG43" s="1279"/>
      <c r="AH43" s="1279"/>
      <c r="AI43" s="1279"/>
      <c r="AJ43" s="1279"/>
      <c r="AK43" s="1279"/>
    </row>
    <row r="44" spans="1:37" ht="15" customHeight="1" x14ac:dyDescent="0.35">
      <c r="A44" s="641"/>
      <c r="B44" s="642"/>
      <c r="C44" s="2069"/>
      <c r="D44" s="2070"/>
      <c r="E44" s="2070"/>
      <c r="F44" s="2070"/>
      <c r="G44" s="2081"/>
      <c r="H44" s="2084"/>
      <c r="I44" s="2087"/>
      <c r="J44" s="1082"/>
      <c r="K44" s="2059"/>
      <c r="L44" s="2060"/>
      <c r="M44" s="2060"/>
      <c r="N44" s="2060"/>
      <c r="O44" s="2060"/>
      <c r="P44" s="2061"/>
      <c r="Q44" s="2034" t="s">
        <v>968</v>
      </c>
      <c r="R44" s="2035"/>
      <c r="S44" s="2035"/>
      <c r="T44" s="2035"/>
      <c r="U44" s="2035"/>
      <c r="V44" s="2035"/>
      <c r="W44" s="2035"/>
      <c r="X44" s="2035"/>
      <c r="Y44" s="2035"/>
      <c r="Z44" s="2035"/>
      <c r="AA44" s="2035"/>
      <c r="AB44" s="632"/>
      <c r="AC44" s="973"/>
      <c r="AD44" s="1279"/>
      <c r="AE44" s="1279"/>
      <c r="AF44" s="1279"/>
      <c r="AG44" s="1279"/>
      <c r="AH44" s="1279"/>
      <c r="AI44" s="1279"/>
      <c r="AJ44" s="1279"/>
      <c r="AK44" s="1279"/>
    </row>
    <row r="45" spans="1:37" ht="15" customHeight="1" x14ac:dyDescent="0.35">
      <c r="A45" s="641"/>
      <c r="B45" s="642"/>
      <c r="C45" s="2072"/>
      <c r="D45" s="2073"/>
      <c r="E45" s="2073"/>
      <c r="F45" s="2073"/>
      <c r="G45" s="2082"/>
      <c r="H45" s="2085"/>
      <c r="I45" s="2088"/>
      <c r="J45" s="1083"/>
      <c r="K45" s="2062"/>
      <c r="L45" s="2063"/>
      <c r="M45" s="2063"/>
      <c r="N45" s="2063"/>
      <c r="O45" s="2063"/>
      <c r="P45" s="2064"/>
      <c r="Q45" s="2034" t="s">
        <v>969</v>
      </c>
      <c r="R45" s="2035"/>
      <c r="S45" s="2035"/>
      <c r="T45" s="2035"/>
      <c r="U45" s="2035"/>
      <c r="V45" s="2035"/>
      <c r="W45" s="2035"/>
      <c r="X45" s="2035"/>
      <c r="Y45" s="2035"/>
      <c r="Z45" s="2035"/>
      <c r="AA45" s="2035"/>
      <c r="AB45" s="632"/>
      <c r="AC45" s="973"/>
      <c r="AD45" s="1279"/>
      <c r="AE45" s="1279"/>
      <c r="AF45" s="1279"/>
      <c r="AG45" s="1279"/>
      <c r="AH45" s="1279"/>
      <c r="AI45" s="1279"/>
      <c r="AJ45" s="1279"/>
      <c r="AK45" s="1279"/>
    </row>
    <row r="46" spans="1:37" x14ac:dyDescent="0.35">
      <c r="A46" s="410"/>
      <c r="B46" s="384"/>
      <c r="C46" s="2089" t="s">
        <v>310</v>
      </c>
      <c r="D46" s="2090"/>
      <c r="E46" s="2090"/>
      <c r="F46" s="2090"/>
      <c r="G46" s="2091"/>
      <c r="H46" s="120">
        <v>2074.41</v>
      </c>
      <c r="I46" s="107">
        <v>2050</v>
      </c>
      <c r="J46" s="431">
        <v>1.01</v>
      </c>
      <c r="K46" s="2025">
        <v>0.39090000000000003</v>
      </c>
      <c r="L46" s="2026"/>
      <c r="M46" s="2026"/>
      <c r="N46" s="2026"/>
      <c r="O46" s="2026"/>
      <c r="P46" s="2027"/>
      <c r="Q46" s="2211"/>
      <c r="R46" s="2200"/>
      <c r="S46" s="2200"/>
      <c r="T46" s="2200"/>
      <c r="U46" s="2200"/>
      <c r="V46" s="2200"/>
      <c r="W46" s="2200"/>
      <c r="X46" s="2200"/>
      <c r="Y46" s="2200"/>
      <c r="Z46" s="2200"/>
      <c r="AA46" s="2200"/>
      <c r="AB46" s="385"/>
      <c r="AC46" s="410"/>
      <c r="AD46" s="410"/>
      <c r="AE46" s="1279"/>
      <c r="AF46" s="1279"/>
      <c r="AG46" s="410"/>
      <c r="AH46" s="410"/>
      <c r="AI46" s="1279"/>
      <c r="AJ46" s="1279"/>
      <c r="AK46" s="410"/>
    </row>
    <row r="47" spans="1:37" ht="15" thickBot="1" x14ac:dyDescent="0.4">
      <c r="A47" s="410"/>
      <c r="B47" s="384"/>
      <c r="C47" s="2089" t="s">
        <v>311</v>
      </c>
      <c r="D47" s="2090"/>
      <c r="E47" s="2090"/>
      <c r="F47" s="2090"/>
      <c r="G47" s="2091"/>
      <c r="H47" s="120">
        <v>1366.24</v>
      </c>
      <c r="I47" s="107">
        <v>1350</v>
      </c>
      <c r="J47" s="431">
        <v>1.01</v>
      </c>
      <c r="K47" s="2025">
        <v>0.49070000000000003</v>
      </c>
      <c r="L47" s="2026"/>
      <c r="M47" s="2026"/>
      <c r="N47" s="2026"/>
      <c r="O47" s="2026"/>
      <c r="P47" s="2027"/>
      <c r="Q47" s="2212" t="s">
        <v>376</v>
      </c>
      <c r="R47" s="2202"/>
      <c r="S47" s="2202"/>
      <c r="T47" s="2202"/>
      <c r="U47" s="2202"/>
      <c r="V47" s="2202"/>
      <c r="W47" s="2202"/>
      <c r="X47" s="2202"/>
      <c r="Y47" s="2202"/>
      <c r="Z47" s="2202"/>
      <c r="AA47" s="2202"/>
      <c r="AB47" s="385"/>
      <c r="AC47" s="410"/>
      <c r="AD47" s="410"/>
      <c r="AE47" s="1279"/>
      <c r="AF47" s="1279"/>
      <c r="AG47" s="410"/>
      <c r="AH47" s="410"/>
      <c r="AI47" s="1279"/>
      <c r="AJ47" s="1279"/>
      <c r="AK47" s="410"/>
    </row>
    <row r="48" spans="1:37" ht="51" customHeight="1" x14ac:dyDescent="0.35">
      <c r="A48" s="641"/>
      <c r="B48" s="642"/>
      <c r="C48" s="2066" t="s">
        <v>312</v>
      </c>
      <c r="D48" s="2067"/>
      <c r="E48" s="2067"/>
      <c r="F48" s="2067"/>
      <c r="G48" s="2068"/>
      <c r="H48" s="2203">
        <v>3903.5</v>
      </c>
      <c r="I48" s="2203">
        <v>3000</v>
      </c>
      <c r="J48" s="1081">
        <v>1.3</v>
      </c>
      <c r="K48" s="2075">
        <v>0.77559999999999996</v>
      </c>
      <c r="L48" s="2076"/>
      <c r="M48" s="2076"/>
      <c r="N48" s="2076"/>
      <c r="O48" s="2076"/>
      <c r="P48" s="2077"/>
      <c r="Q48" s="2210" t="s">
        <v>1249</v>
      </c>
      <c r="R48" s="2198"/>
      <c r="S48" s="2198"/>
      <c r="T48" s="2198"/>
      <c r="U48" s="2198"/>
      <c r="V48" s="2198"/>
      <c r="W48" s="2198"/>
      <c r="X48" s="2198"/>
      <c r="Y48" s="2198"/>
      <c r="Z48" s="2198"/>
      <c r="AA48" s="2198"/>
      <c r="AB48" s="632"/>
      <c r="AC48" s="973"/>
      <c r="AD48" s="1279"/>
      <c r="AE48" s="1279"/>
      <c r="AF48" s="1279"/>
      <c r="AG48" s="1279"/>
      <c r="AH48" s="1279"/>
      <c r="AI48" s="1279"/>
      <c r="AJ48" s="1279"/>
      <c r="AK48" s="1279"/>
    </row>
    <row r="49" spans="1:37" x14ac:dyDescent="0.35">
      <c r="A49" s="641"/>
      <c r="B49" s="642"/>
      <c r="C49" s="2069"/>
      <c r="D49" s="2070"/>
      <c r="E49" s="2070"/>
      <c r="F49" s="2070"/>
      <c r="G49" s="2071"/>
      <c r="H49" s="2087"/>
      <c r="I49" s="2087"/>
      <c r="J49" s="1082"/>
      <c r="K49" s="2059"/>
      <c r="L49" s="2060"/>
      <c r="M49" s="2060"/>
      <c r="N49" s="2060"/>
      <c r="O49" s="2060"/>
      <c r="P49" s="2061"/>
      <c r="Q49" s="626"/>
      <c r="R49" s="627"/>
      <c r="S49" s="627"/>
      <c r="T49" s="627"/>
      <c r="U49" s="627"/>
      <c r="V49" s="627"/>
      <c r="W49" s="627"/>
      <c r="X49" s="627"/>
      <c r="Y49" s="627"/>
      <c r="Z49" s="627"/>
      <c r="AA49" s="627"/>
      <c r="AB49" s="632"/>
      <c r="AC49" s="973"/>
      <c r="AD49" s="1279"/>
      <c r="AE49" s="1279"/>
      <c r="AF49" s="1279"/>
      <c r="AG49" s="1279"/>
      <c r="AH49" s="1279"/>
      <c r="AI49" s="1279"/>
      <c r="AJ49" s="1279"/>
      <c r="AK49" s="1279"/>
    </row>
    <row r="50" spans="1:37" ht="38.25" customHeight="1" x14ac:dyDescent="0.35">
      <c r="A50" s="641"/>
      <c r="B50" s="642"/>
      <c r="C50" s="2069"/>
      <c r="D50" s="2070"/>
      <c r="E50" s="2070"/>
      <c r="F50" s="2070"/>
      <c r="G50" s="2071"/>
      <c r="H50" s="2087"/>
      <c r="I50" s="2087"/>
      <c r="J50" s="1082"/>
      <c r="K50" s="2059"/>
      <c r="L50" s="2060"/>
      <c r="M50" s="2060"/>
      <c r="N50" s="2060"/>
      <c r="O50" s="2060"/>
      <c r="P50" s="2061"/>
      <c r="Q50" s="2211" t="s">
        <v>961</v>
      </c>
      <c r="R50" s="2200"/>
      <c r="S50" s="2200"/>
      <c r="T50" s="2200"/>
      <c r="U50" s="2200"/>
      <c r="V50" s="2200"/>
      <c r="W50" s="2200"/>
      <c r="X50" s="2200"/>
      <c r="Y50" s="2200"/>
      <c r="Z50" s="2200"/>
      <c r="AA50" s="2200"/>
      <c r="AB50" s="632"/>
      <c r="AC50" s="973"/>
      <c r="AD50" s="1279"/>
      <c r="AE50" s="1279"/>
      <c r="AF50" s="1279"/>
      <c r="AG50" s="1279"/>
      <c r="AH50" s="1279"/>
      <c r="AI50" s="1279"/>
      <c r="AJ50" s="1279"/>
      <c r="AK50" s="1279"/>
    </row>
    <row r="51" spans="1:37" x14ac:dyDescent="0.35">
      <c r="A51" s="641"/>
      <c r="B51" s="642"/>
      <c r="C51" s="2069"/>
      <c r="D51" s="2070"/>
      <c r="E51" s="2070"/>
      <c r="F51" s="2070"/>
      <c r="G51" s="2071"/>
      <c r="H51" s="2087"/>
      <c r="I51" s="2087"/>
      <c r="J51" s="1082"/>
      <c r="K51" s="2059"/>
      <c r="L51" s="2060"/>
      <c r="M51" s="2060"/>
      <c r="N51" s="2060"/>
      <c r="O51" s="2060"/>
      <c r="P51" s="2061"/>
      <c r="Q51" s="626"/>
      <c r="R51" s="627"/>
      <c r="S51" s="627"/>
      <c r="T51" s="627"/>
      <c r="U51" s="627"/>
      <c r="V51" s="627"/>
      <c r="W51" s="627"/>
      <c r="X51" s="627"/>
      <c r="Y51" s="627"/>
      <c r="Z51" s="627"/>
      <c r="AA51" s="627"/>
      <c r="AB51" s="632"/>
      <c r="AC51" s="973"/>
      <c r="AD51" s="1279"/>
      <c r="AE51" s="1279"/>
      <c r="AF51" s="1279"/>
      <c r="AG51" s="1279"/>
      <c r="AH51" s="1279"/>
      <c r="AI51" s="1279"/>
      <c r="AJ51" s="1279"/>
      <c r="AK51" s="1279"/>
    </row>
    <row r="52" spans="1:37" ht="14.5" customHeight="1" x14ac:dyDescent="0.35">
      <c r="A52" s="641"/>
      <c r="B52" s="642"/>
      <c r="C52" s="2072"/>
      <c r="D52" s="2073"/>
      <c r="E52" s="2073"/>
      <c r="F52" s="2073"/>
      <c r="G52" s="2074"/>
      <c r="H52" s="2088"/>
      <c r="I52" s="2088"/>
      <c r="J52" s="1083"/>
      <c r="K52" s="2062"/>
      <c r="L52" s="2063"/>
      <c r="M52" s="2063"/>
      <c r="N52" s="2063"/>
      <c r="O52" s="2063"/>
      <c r="P52" s="2064"/>
      <c r="Q52" s="2211" t="s">
        <v>970</v>
      </c>
      <c r="R52" s="2200"/>
      <c r="S52" s="2200"/>
      <c r="T52" s="2200"/>
      <c r="U52" s="2200"/>
      <c r="V52" s="2200"/>
      <c r="W52" s="2200"/>
      <c r="X52" s="2200"/>
      <c r="Y52" s="2200"/>
      <c r="Z52" s="2200"/>
      <c r="AA52" s="2200"/>
      <c r="AB52" s="632"/>
      <c r="AC52" s="973"/>
      <c r="AD52" s="1279"/>
      <c r="AE52" s="1279"/>
      <c r="AF52" s="1279"/>
      <c r="AG52" s="1279"/>
      <c r="AH52" s="1279"/>
      <c r="AI52" s="1279"/>
      <c r="AJ52" s="1279"/>
      <c r="AK52" s="1279"/>
    </row>
    <row r="53" spans="1:37" ht="15" customHeight="1" thickBot="1" x14ac:dyDescent="0.4">
      <c r="A53" s="410"/>
      <c r="B53" s="384"/>
      <c r="C53" s="2109" t="s">
        <v>313</v>
      </c>
      <c r="D53" s="2110"/>
      <c r="E53" s="2110"/>
      <c r="F53" s="2110"/>
      <c r="G53" s="2111"/>
      <c r="H53" s="121">
        <v>3858.71</v>
      </c>
      <c r="I53" s="107">
        <v>3400</v>
      </c>
      <c r="J53" s="431">
        <v>1.1299999999999999</v>
      </c>
      <c r="K53" s="2031">
        <v>1.0572999999999999</v>
      </c>
      <c r="L53" s="2032"/>
      <c r="M53" s="2032"/>
      <c r="N53" s="2032"/>
      <c r="O53" s="2032"/>
      <c r="P53" s="2033"/>
      <c r="Q53" s="2212" t="s">
        <v>971</v>
      </c>
      <c r="R53" s="2202"/>
      <c r="S53" s="2202"/>
      <c r="T53" s="2202"/>
      <c r="U53" s="2202"/>
      <c r="V53" s="2202"/>
      <c r="W53" s="2202"/>
      <c r="X53" s="2202"/>
      <c r="Y53" s="2202"/>
      <c r="Z53" s="2202"/>
      <c r="AA53" s="2202"/>
      <c r="AB53" s="385"/>
      <c r="AC53" s="410"/>
      <c r="AD53" s="410"/>
      <c r="AE53" s="1279"/>
      <c r="AF53" s="1279"/>
      <c r="AG53" s="410"/>
      <c r="AH53" s="410"/>
      <c r="AI53" s="1279"/>
      <c r="AJ53" s="1279"/>
      <c r="AK53" s="410"/>
    </row>
    <row r="54" spans="1:37" ht="15" thickBot="1" x14ac:dyDescent="0.4">
      <c r="A54" s="410"/>
      <c r="B54" s="384"/>
      <c r="C54" s="2112" t="s">
        <v>47</v>
      </c>
      <c r="D54" s="2113"/>
      <c r="E54" s="2113"/>
      <c r="F54" s="2113"/>
      <c r="G54" s="2114"/>
      <c r="H54" s="273">
        <v>14484.34</v>
      </c>
      <c r="I54" s="273">
        <v>13050</v>
      </c>
      <c r="J54" s="274"/>
      <c r="K54" s="2233"/>
      <c r="L54" s="2234"/>
      <c r="M54" s="2234"/>
      <c r="N54" s="2234"/>
      <c r="O54" s="2234"/>
      <c r="P54" s="2234"/>
      <c r="Q54" s="2234"/>
      <c r="R54" s="2234"/>
      <c r="S54" s="2234"/>
      <c r="T54" s="2234"/>
      <c r="U54" s="2234"/>
      <c r="V54" s="2234"/>
      <c r="W54" s="2234"/>
      <c r="X54" s="2234"/>
      <c r="Y54" s="2234"/>
      <c r="Z54" s="2234"/>
      <c r="AA54" s="2234"/>
      <c r="AB54" s="385"/>
      <c r="AC54" s="410"/>
      <c r="AD54" s="410"/>
      <c r="AE54" s="1279"/>
      <c r="AF54" s="1279"/>
      <c r="AG54" s="410"/>
      <c r="AH54" s="410"/>
      <c r="AI54" s="1279"/>
      <c r="AJ54" s="1279"/>
      <c r="AK54" s="410"/>
    </row>
    <row r="55" spans="1:37" ht="15" customHeight="1" thickBot="1" x14ac:dyDescent="0.4">
      <c r="A55" s="410"/>
      <c r="B55" s="384"/>
      <c r="C55" s="2040" t="s">
        <v>936</v>
      </c>
      <c r="D55" s="2041"/>
      <c r="E55" s="2041"/>
      <c r="F55" s="2041"/>
      <c r="G55" s="2041"/>
      <c r="H55" s="2042"/>
      <c r="I55" s="273">
        <v>13701.95</v>
      </c>
      <c r="J55" s="274"/>
      <c r="K55" s="2233"/>
      <c r="L55" s="2234"/>
      <c r="M55" s="2234"/>
      <c r="N55" s="2234"/>
      <c r="O55" s="2234"/>
      <c r="P55" s="2234"/>
      <c r="Q55" s="2234"/>
      <c r="R55" s="2234"/>
      <c r="S55" s="2234"/>
      <c r="T55" s="2234"/>
      <c r="U55" s="2234"/>
      <c r="V55" s="2234"/>
      <c r="W55" s="2234"/>
      <c r="X55" s="2234"/>
      <c r="Y55" s="2234"/>
      <c r="Z55" s="2234"/>
      <c r="AA55" s="2234"/>
      <c r="AB55" s="385"/>
      <c r="AC55" s="410"/>
      <c r="AD55" s="410"/>
      <c r="AE55" s="1279"/>
      <c r="AF55" s="1279"/>
      <c r="AG55" s="410"/>
      <c r="AH55" s="410"/>
      <c r="AI55" s="1279"/>
      <c r="AJ55" s="1279"/>
      <c r="AK55" s="410"/>
    </row>
    <row r="56" spans="1:37" ht="15" customHeight="1" x14ac:dyDescent="0.35">
      <c r="A56" s="641"/>
      <c r="B56" s="642"/>
      <c r="C56" s="2043" t="s">
        <v>314</v>
      </c>
      <c r="D56" s="2044"/>
      <c r="E56" s="2044"/>
      <c r="F56" s="2044"/>
      <c r="G56" s="2045"/>
      <c r="H56" s="2086">
        <v>1871.94</v>
      </c>
      <c r="I56" s="2086">
        <v>1800</v>
      </c>
      <c r="J56" s="2055">
        <v>1.04</v>
      </c>
      <c r="K56" s="2056">
        <v>0.1366</v>
      </c>
      <c r="L56" s="2057"/>
      <c r="M56" s="2057"/>
      <c r="N56" s="2057"/>
      <c r="O56" s="2057"/>
      <c r="P56" s="2058"/>
      <c r="Q56" s="2115"/>
      <c r="R56" s="2116"/>
      <c r="S56" s="2116"/>
      <c r="T56" s="2116"/>
      <c r="U56" s="2116"/>
      <c r="V56" s="2116"/>
      <c r="W56" s="2116"/>
      <c r="X56" s="2116"/>
      <c r="Y56" s="2116"/>
      <c r="Z56" s="2116"/>
      <c r="AA56" s="2116"/>
      <c r="AB56" s="632"/>
      <c r="AC56" s="973"/>
      <c r="AD56" s="1279"/>
      <c r="AE56" s="1279"/>
      <c r="AF56" s="1279"/>
      <c r="AG56" s="1279"/>
      <c r="AH56" s="1279"/>
      <c r="AI56" s="1279"/>
      <c r="AJ56" s="1279"/>
      <c r="AK56" s="1279"/>
    </row>
    <row r="57" spans="1:37" ht="50.5" customHeight="1" x14ac:dyDescent="0.35">
      <c r="A57" s="641"/>
      <c r="B57" s="642"/>
      <c r="C57" s="2046"/>
      <c r="D57" s="2047"/>
      <c r="E57" s="2047"/>
      <c r="F57" s="2047"/>
      <c r="G57" s="2048"/>
      <c r="H57" s="2087"/>
      <c r="I57" s="2087"/>
      <c r="J57" s="1082"/>
      <c r="K57" s="2059"/>
      <c r="L57" s="2060"/>
      <c r="M57" s="2060"/>
      <c r="N57" s="2060"/>
      <c r="O57" s="2060"/>
      <c r="P57" s="2061"/>
      <c r="Q57" s="2034" t="s">
        <v>1250</v>
      </c>
      <c r="R57" s="2035"/>
      <c r="S57" s="2035"/>
      <c r="T57" s="2035"/>
      <c r="U57" s="2035"/>
      <c r="V57" s="2035"/>
      <c r="W57" s="2035"/>
      <c r="X57" s="2035"/>
      <c r="Y57" s="2035"/>
      <c r="Z57" s="2035"/>
      <c r="AA57" s="2035"/>
      <c r="AB57" s="632"/>
      <c r="AC57" s="973"/>
      <c r="AD57" s="1279"/>
      <c r="AE57" s="1279"/>
      <c r="AF57" s="1279"/>
      <c r="AG57" s="1279"/>
      <c r="AH57" s="1279"/>
      <c r="AI57" s="1279"/>
      <c r="AJ57" s="1279"/>
      <c r="AK57" s="1279"/>
    </row>
    <row r="58" spans="1:37" x14ac:dyDescent="0.35">
      <c r="A58" s="641"/>
      <c r="B58" s="642"/>
      <c r="C58" s="2046"/>
      <c r="D58" s="2047"/>
      <c r="E58" s="2047"/>
      <c r="F58" s="2047"/>
      <c r="G58" s="2048"/>
      <c r="H58" s="2087"/>
      <c r="I58" s="2087"/>
      <c r="J58" s="1082"/>
      <c r="K58" s="2059"/>
      <c r="L58" s="2060"/>
      <c r="M58" s="2060"/>
      <c r="N58" s="2060"/>
      <c r="O58" s="2060"/>
      <c r="P58" s="2061"/>
      <c r="Q58" s="626"/>
      <c r="R58" s="627"/>
      <c r="S58" s="627"/>
      <c r="T58" s="627"/>
      <c r="U58" s="627"/>
      <c r="V58" s="627"/>
      <c r="W58" s="627"/>
      <c r="X58" s="627"/>
      <c r="Y58" s="627"/>
      <c r="Z58" s="627"/>
      <c r="AA58" s="627"/>
      <c r="AB58" s="632"/>
      <c r="AC58" s="973"/>
      <c r="AD58" s="1279"/>
      <c r="AE58" s="1279"/>
      <c r="AF58" s="1279"/>
      <c r="AG58" s="1279"/>
      <c r="AH58" s="1279"/>
      <c r="AI58" s="1279"/>
      <c r="AJ58" s="1279"/>
      <c r="AK58" s="1279"/>
    </row>
    <row r="59" spans="1:37" ht="14.5" customHeight="1" x14ac:dyDescent="0.35">
      <c r="A59" s="641"/>
      <c r="B59" s="642"/>
      <c r="C59" s="2046"/>
      <c r="D59" s="2047"/>
      <c r="E59" s="2047"/>
      <c r="F59" s="2047"/>
      <c r="G59" s="2048"/>
      <c r="H59" s="2087"/>
      <c r="I59" s="2087"/>
      <c r="J59" s="1082"/>
      <c r="K59" s="2059"/>
      <c r="L59" s="2060"/>
      <c r="M59" s="2060"/>
      <c r="N59" s="2060"/>
      <c r="O59" s="2060"/>
      <c r="P59" s="2061"/>
      <c r="Q59" s="2034" t="s">
        <v>937</v>
      </c>
      <c r="R59" s="2035"/>
      <c r="S59" s="2035"/>
      <c r="T59" s="2035"/>
      <c r="U59" s="2035"/>
      <c r="V59" s="2035"/>
      <c r="W59" s="2035"/>
      <c r="X59" s="2035"/>
      <c r="Y59" s="2035"/>
      <c r="Z59" s="2035"/>
      <c r="AA59" s="2035"/>
      <c r="AB59" s="632"/>
      <c r="AC59" s="973"/>
      <c r="AD59" s="1279"/>
      <c r="AE59" s="1279"/>
      <c r="AF59" s="1279"/>
      <c r="AG59" s="1279"/>
      <c r="AH59" s="1279"/>
      <c r="AI59" s="1279"/>
      <c r="AJ59" s="1279"/>
      <c r="AK59" s="1279"/>
    </row>
    <row r="60" spans="1:37" x14ac:dyDescent="0.35">
      <c r="A60" s="641"/>
      <c r="B60" s="642"/>
      <c r="C60" s="2046"/>
      <c r="D60" s="2047"/>
      <c r="E60" s="2047"/>
      <c r="F60" s="2047"/>
      <c r="G60" s="2048"/>
      <c r="H60" s="2087"/>
      <c r="I60" s="2087"/>
      <c r="J60" s="1082"/>
      <c r="K60" s="2059"/>
      <c r="L60" s="2060"/>
      <c r="M60" s="2060"/>
      <c r="N60" s="2060"/>
      <c r="O60" s="2060"/>
      <c r="P60" s="2061"/>
      <c r="Q60" s="2034"/>
      <c r="R60" s="2035"/>
      <c r="S60" s="2035"/>
      <c r="T60" s="2035"/>
      <c r="U60" s="2035"/>
      <c r="V60" s="2035"/>
      <c r="W60" s="2035"/>
      <c r="X60" s="2035"/>
      <c r="Y60" s="2035"/>
      <c r="Z60" s="2035"/>
      <c r="AA60" s="2035"/>
      <c r="AB60" s="632"/>
      <c r="AC60" s="973"/>
      <c r="AD60" s="1279"/>
      <c r="AE60" s="1279"/>
      <c r="AF60" s="1279"/>
      <c r="AG60" s="1279"/>
      <c r="AH60" s="1279"/>
      <c r="AI60" s="1279"/>
      <c r="AJ60" s="1279"/>
      <c r="AK60" s="1279"/>
    </row>
    <row r="61" spans="1:37" ht="15" customHeight="1" thickBot="1" x14ac:dyDescent="0.4">
      <c r="A61" s="641"/>
      <c r="B61" s="642"/>
      <c r="C61" s="2235"/>
      <c r="D61" s="2236"/>
      <c r="E61" s="2236"/>
      <c r="F61" s="2236"/>
      <c r="G61" s="2237"/>
      <c r="H61" s="2238"/>
      <c r="I61" s="2238"/>
      <c r="J61" s="2239"/>
      <c r="K61" s="2240"/>
      <c r="L61" s="2241"/>
      <c r="M61" s="2241"/>
      <c r="N61" s="2241"/>
      <c r="O61" s="2241"/>
      <c r="P61" s="2242"/>
      <c r="Q61" s="2036" t="s">
        <v>972</v>
      </c>
      <c r="R61" s="2037"/>
      <c r="S61" s="2037"/>
      <c r="T61" s="2037"/>
      <c r="U61" s="2037"/>
      <c r="V61" s="2037"/>
      <c r="W61" s="2037"/>
      <c r="X61" s="2037"/>
      <c r="Y61" s="2037"/>
      <c r="Z61" s="2037"/>
      <c r="AA61" s="2037"/>
      <c r="AB61" s="632"/>
      <c r="AC61" s="973"/>
      <c r="AD61" s="1279"/>
      <c r="AE61" s="1279"/>
      <c r="AF61" s="1279"/>
      <c r="AG61" s="1279"/>
      <c r="AH61" s="1279"/>
      <c r="AI61" s="1279"/>
      <c r="AJ61" s="1279"/>
      <c r="AK61" s="1279"/>
    </row>
    <row r="62" spans="1:37" ht="38.25" customHeight="1" x14ac:dyDescent="0.35">
      <c r="A62" s="641"/>
      <c r="B62" s="642"/>
      <c r="C62" s="2043" t="s">
        <v>315</v>
      </c>
      <c r="D62" s="2044"/>
      <c r="E62" s="2044"/>
      <c r="F62" s="2044"/>
      <c r="G62" s="2045"/>
      <c r="H62" s="2086">
        <v>2339.4899999999998</v>
      </c>
      <c r="I62" s="2086">
        <v>2000</v>
      </c>
      <c r="J62" s="2055">
        <v>1.17</v>
      </c>
      <c r="K62" s="2056">
        <v>0.30740000000000001</v>
      </c>
      <c r="L62" s="2057"/>
      <c r="M62" s="2057"/>
      <c r="N62" s="2057"/>
      <c r="O62" s="2057"/>
      <c r="P62" s="2058"/>
      <c r="Q62" s="2115"/>
      <c r="R62" s="2116"/>
      <c r="S62" s="2116"/>
      <c r="T62" s="2116"/>
      <c r="U62" s="2116"/>
      <c r="V62" s="2116"/>
      <c r="W62" s="2116"/>
      <c r="X62" s="2116"/>
      <c r="Y62" s="2116"/>
      <c r="Z62" s="2116"/>
      <c r="AA62" s="2116"/>
      <c r="AB62" s="632"/>
      <c r="AC62" s="973"/>
      <c r="AD62" s="1279"/>
      <c r="AE62" s="1279"/>
      <c r="AF62" s="1279"/>
      <c r="AG62" s="1279"/>
      <c r="AH62" s="1279"/>
      <c r="AI62" s="1279"/>
      <c r="AJ62" s="1279"/>
      <c r="AK62" s="1279"/>
    </row>
    <row r="63" spans="1:37" ht="38" customHeight="1" x14ac:dyDescent="0.35">
      <c r="A63" s="641"/>
      <c r="B63" s="642"/>
      <c r="C63" s="2046"/>
      <c r="D63" s="2047"/>
      <c r="E63" s="2047"/>
      <c r="F63" s="2047"/>
      <c r="G63" s="2048"/>
      <c r="H63" s="2087"/>
      <c r="I63" s="2087"/>
      <c r="J63" s="1082"/>
      <c r="K63" s="2059"/>
      <c r="L63" s="2060"/>
      <c r="M63" s="2060"/>
      <c r="N63" s="2060"/>
      <c r="O63" s="2060"/>
      <c r="P63" s="2061"/>
      <c r="Q63" s="2211" t="s">
        <v>1251</v>
      </c>
      <c r="R63" s="2200"/>
      <c r="S63" s="2200"/>
      <c r="T63" s="2200"/>
      <c r="U63" s="2200"/>
      <c r="V63" s="2200"/>
      <c r="W63" s="2200"/>
      <c r="X63" s="2200"/>
      <c r="Y63" s="2200"/>
      <c r="Z63" s="2200"/>
      <c r="AA63" s="2200"/>
      <c r="AB63" s="632"/>
      <c r="AC63" s="973"/>
      <c r="AD63" s="1279"/>
      <c r="AE63" s="1279"/>
      <c r="AF63" s="1279"/>
      <c r="AG63" s="1279"/>
      <c r="AH63" s="1279"/>
      <c r="AI63" s="1279"/>
      <c r="AJ63" s="1279"/>
      <c r="AK63" s="1279"/>
    </row>
    <row r="64" spans="1:37" x14ac:dyDescent="0.35">
      <c r="A64" s="641"/>
      <c r="B64" s="642"/>
      <c r="C64" s="2046"/>
      <c r="D64" s="2047"/>
      <c r="E64" s="2047"/>
      <c r="F64" s="2047"/>
      <c r="G64" s="2048"/>
      <c r="H64" s="2087"/>
      <c r="I64" s="2087"/>
      <c r="J64" s="1082"/>
      <c r="K64" s="2059"/>
      <c r="L64" s="2060"/>
      <c r="M64" s="2060"/>
      <c r="N64" s="2060"/>
      <c r="O64" s="2060"/>
      <c r="P64" s="2061"/>
      <c r="Q64" s="626"/>
      <c r="R64" s="627"/>
      <c r="S64" s="627"/>
      <c r="T64" s="627"/>
      <c r="U64" s="627"/>
      <c r="V64" s="627"/>
      <c r="W64" s="627"/>
      <c r="X64" s="627"/>
      <c r="Y64" s="627"/>
      <c r="Z64" s="627"/>
      <c r="AA64" s="627"/>
      <c r="AB64" s="632"/>
      <c r="AC64" s="973"/>
      <c r="AD64" s="1279"/>
      <c r="AE64" s="1279"/>
      <c r="AF64" s="1279"/>
      <c r="AG64" s="1279"/>
      <c r="AH64" s="1279"/>
      <c r="AI64" s="1279"/>
      <c r="AJ64" s="1279"/>
      <c r="AK64" s="1279"/>
    </row>
    <row r="65" spans="1:37" ht="15" customHeight="1" x14ac:dyDescent="0.35">
      <c r="A65" s="641"/>
      <c r="B65" s="642"/>
      <c r="C65" s="2046"/>
      <c r="D65" s="2047"/>
      <c r="E65" s="2047"/>
      <c r="F65" s="2047"/>
      <c r="G65" s="2048"/>
      <c r="H65" s="2087"/>
      <c r="I65" s="2087"/>
      <c r="J65" s="1082"/>
      <c r="K65" s="2059"/>
      <c r="L65" s="2060"/>
      <c r="M65" s="2060"/>
      <c r="N65" s="2060"/>
      <c r="O65" s="2060"/>
      <c r="P65" s="2061"/>
      <c r="Q65" s="2211" t="s">
        <v>1252</v>
      </c>
      <c r="R65" s="2200"/>
      <c r="S65" s="2200"/>
      <c r="T65" s="2200"/>
      <c r="U65" s="2200"/>
      <c r="V65" s="2200"/>
      <c r="W65" s="2200"/>
      <c r="X65" s="2200"/>
      <c r="Y65" s="2200"/>
      <c r="Z65" s="2200"/>
      <c r="AA65" s="2200"/>
      <c r="AB65" s="632"/>
      <c r="AC65" s="973"/>
      <c r="AD65" s="1279"/>
      <c r="AE65" s="1279"/>
      <c r="AF65" s="1279"/>
      <c r="AG65" s="1279"/>
      <c r="AH65" s="1279"/>
      <c r="AI65" s="1279"/>
      <c r="AJ65" s="1279"/>
      <c r="AK65" s="1279"/>
    </row>
    <row r="66" spans="1:37" x14ac:dyDescent="0.35">
      <c r="A66" s="641"/>
      <c r="B66" s="642"/>
      <c r="C66" s="2046"/>
      <c r="D66" s="2047"/>
      <c r="E66" s="2047"/>
      <c r="F66" s="2047"/>
      <c r="G66" s="2048"/>
      <c r="H66" s="2087"/>
      <c r="I66" s="2087"/>
      <c r="J66" s="1082"/>
      <c r="K66" s="2059"/>
      <c r="L66" s="2060"/>
      <c r="M66" s="2060"/>
      <c r="N66" s="2060"/>
      <c r="O66" s="2060"/>
      <c r="P66" s="2061"/>
      <c r="Q66" s="626"/>
      <c r="R66" s="627"/>
      <c r="S66" s="627"/>
      <c r="T66" s="627"/>
      <c r="U66" s="627"/>
      <c r="V66" s="627"/>
      <c r="W66" s="627"/>
      <c r="X66" s="627"/>
      <c r="Y66" s="627"/>
      <c r="Z66" s="627"/>
      <c r="AA66" s="627"/>
      <c r="AB66" s="632"/>
      <c r="AC66" s="973"/>
      <c r="AD66" s="1279"/>
      <c r="AE66" s="1279"/>
      <c r="AF66" s="1279"/>
      <c r="AG66" s="1279"/>
      <c r="AH66" s="1279"/>
      <c r="AI66" s="1279"/>
      <c r="AJ66" s="1279"/>
      <c r="AK66" s="1279"/>
    </row>
    <row r="67" spans="1:37" ht="15" customHeight="1" x14ac:dyDescent="0.35">
      <c r="A67" s="641"/>
      <c r="B67" s="642"/>
      <c r="C67" s="2046"/>
      <c r="D67" s="2047"/>
      <c r="E67" s="2047"/>
      <c r="F67" s="2047"/>
      <c r="G67" s="2048"/>
      <c r="H67" s="2087"/>
      <c r="I67" s="2087"/>
      <c r="J67" s="1082"/>
      <c r="K67" s="2059"/>
      <c r="L67" s="2060"/>
      <c r="M67" s="2060"/>
      <c r="N67" s="2060"/>
      <c r="O67" s="2060"/>
      <c r="P67" s="2061"/>
      <c r="Q67" s="2211" t="s">
        <v>1253</v>
      </c>
      <c r="R67" s="2200"/>
      <c r="S67" s="2200"/>
      <c r="T67" s="2200"/>
      <c r="U67" s="2200"/>
      <c r="V67" s="2200"/>
      <c r="W67" s="2200"/>
      <c r="X67" s="2200"/>
      <c r="Y67" s="2200"/>
      <c r="Z67" s="2200"/>
      <c r="AA67" s="2200"/>
      <c r="AB67" s="632"/>
      <c r="AC67" s="973"/>
      <c r="AD67" s="1279"/>
      <c r="AE67" s="1279"/>
      <c r="AF67" s="1279"/>
      <c r="AG67" s="1279"/>
      <c r="AH67" s="1279"/>
      <c r="AI67" s="1279"/>
      <c r="AJ67" s="1279"/>
      <c r="AK67" s="1279"/>
    </row>
    <row r="68" spans="1:37" ht="15" customHeight="1" x14ac:dyDescent="0.35">
      <c r="A68" s="641"/>
      <c r="B68" s="642"/>
      <c r="C68" s="2046"/>
      <c r="D68" s="2047"/>
      <c r="E68" s="2047"/>
      <c r="F68" s="2047"/>
      <c r="G68" s="2048"/>
      <c r="H68" s="2087"/>
      <c r="I68" s="2087"/>
      <c r="J68" s="1082"/>
      <c r="K68" s="2059"/>
      <c r="L68" s="2060"/>
      <c r="M68" s="2060"/>
      <c r="N68" s="2060"/>
      <c r="O68" s="2060"/>
      <c r="P68" s="2061"/>
      <c r="Q68" s="2211" t="s">
        <v>1254</v>
      </c>
      <c r="R68" s="2200"/>
      <c r="S68" s="2200"/>
      <c r="T68" s="2200"/>
      <c r="U68" s="2200"/>
      <c r="V68" s="2200"/>
      <c r="W68" s="2200"/>
      <c r="X68" s="2200"/>
      <c r="Y68" s="2200"/>
      <c r="Z68" s="2200"/>
      <c r="AA68" s="2200"/>
      <c r="AB68" s="632"/>
      <c r="AC68" s="973"/>
      <c r="AD68" s="1279"/>
      <c r="AE68" s="1279"/>
      <c r="AF68" s="1279"/>
      <c r="AG68" s="1279"/>
      <c r="AH68" s="1279"/>
      <c r="AI68" s="1279"/>
      <c r="AJ68" s="1279"/>
      <c r="AK68" s="1279"/>
    </row>
    <row r="69" spans="1:37" ht="15" customHeight="1" x14ac:dyDescent="0.35">
      <c r="A69" s="641"/>
      <c r="B69" s="642"/>
      <c r="C69" s="2049"/>
      <c r="D69" s="2050"/>
      <c r="E69" s="2050"/>
      <c r="F69" s="2050"/>
      <c r="G69" s="2051"/>
      <c r="H69" s="2088"/>
      <c r="I69" s="2088"/>
      <c r="J69" s="1083"/>
      <c r="K69" s="2062"/>
      <c r="L69" s="2063"/>
      <c r="M69" s="2063"/>
      <c r="N69" s="2063"/>
      <c r="O69" s="2063"/>
      <c r="P69" s="2064"/>
      <c r="Q69" s="2211" t="s">
        <v>1255</v>
      </c>
      <c r="R69" s="2200"/>
      <c r="S69" s="2200"/>
      <c r="T69" s="2200"/>
      <c r="U69" s="2200"/>
      <c r="V69" s="2200"/>
      <c r="W69" s="2200"/>
      <c r="X69" s="2200"/>
      <c r="Y69" s="2200"/>
      <c r="Z69" s="2200"/>
      <c r="AA69" s="2200"/>
      <c r="AB69" s="632"/>
      <c r="AC69" s="973"/>
      <c r="AD69" s="1279"/>
      <c r="AE69" s="1279"/>
      <c r="AF69" s="1279"/>
      <c r="AG69" s="1279"/>
      <c r="AH69" s="1279"/>
      <c r="AI69" s="1279"/>
      <c r="AJ69" s="1279"/>
      <c r="AK69" s="1279"/>
    </row>
    <row r="70" spans="1:37" x14ac:dyDescent="0.35">
      <c r="A70" s="410"/>
      <c r="B70" s="384"/>
      <c r="C70" s="2022" t="s">
        <v>316</v>
      </c>
      <c r="D70" s="2023"/>
      <c r="E70" s="2023"/>
      <c r="F70" s="2023"/>
      <c r="G70" s="2024"/>
      <c r="H70" s="107">
        <v>4619.42</v>
      </c>
      <c r="I70" s="119">
        <v>3000</v>
      </c>
      <c r="J70" s="431">
        <v>1.54</v>
      </c>
      <c r="K70" s="2025">
        <v>0.64459999999999995</v>
      </c>
      <c r="L70" s="2026"/>
      <c r="M70" s="2026"/>
      <c r="N70" s="2026"/>
      <c r="O70" s="2026"/>
      <c r="P70" s="2027"/>
      <c r="Q70" s="2211"/>
      <c r="R70" s="2200"/>
      <c r="S70" s="2200"/>
      <c r="T70" s="2200"/>
      <c r="U70" s="2200"/>
      <c r="V70" s="2200"/>
      <c r="W70" s="2200"/>
      <c r="X70" s="2200"/>
      <c r="Y70" s="2200"/>
      <c r="Z70" s="2200"/>
      <c r="AA70" s="2200"/>
      <c r="AB70" s="385"/>
      <c r="AC70" s="410"/>
      <c r="AD70" s="410"/>
      <c r="AE70" s="1279"/>
      <c r="AF70" s="1279"/>
      <c r="AG70" s="410"/>
      <c r="AH70" s="410"/>
      <c r="AI70" s="1279"/>
      <c r="AJ70" s="1279"/>
      <c r="AK70" s="410"/>
    </row>
    <row r="71" spans="1:37" ht="25" customHeight="1" thickBot="1" x14ac:dyDescent="0.4">
      <c r="A71" s="410"/>
      <c r="B71" s="384"/>
      <c r="C71" s="2028" t="s">
        <v>317</v>
      </c>
      <c r="D71" s="2029"/>
      <c r="E71" s="2029"/>
      <c r="F71" s="2029"/>
      <c r="G71" s="2030"/>
      <c r="H71" s="271">
        <v>998.11</v>
      </c>
      <c r="I71" s="275">
        <v>1200</v>
      </c>
      <c r="J71" s="433">
        <v>0.83</v>
      </c>
      <c r="K71" s="2031">
        <v>0.71740000000000004</v>
      </c>
      <c r="L71" s="2032"/>
      <c r="M71" s="2032"/>
      <c r="N71" s="2032"/>
      <c r="O71" s="2032"/>
      <c r="P71" s="2033"/>
      <c r="Q71" s="2211" t="s">
        <v>1256</v>
      </c>
      <c r="R71" s="2200"/>
      <c r="S71" s="2200"/>
      <c r="T71" s="2200"/>
      <c r="U71" s="2200"/>
      <c r="V71" s="2200"/>
      <c r="W71" s="2200"/>
      <c r="X71" s="2200"/>
      <c r="Y71" s="2200"/>
      <c r="Z71" s="2200"/>
      <c r="AA71" s="2200"/>
      <c r="AB71" s="385"/>
      <c r="AC71" s="410"/>
      <c r="AD71" s="410"/>
      <c r="AE71" s="1279"/>
      <c r="AF71" s="1279"/>
      <c r="AG71" s="410"/>
      <c r="AH71" s="410"/>
      <c r="AI71" s="1279"/>
      <c r="AJ71" s="1279"/>
      <c r="AK71" s="410"/>
    </row>
    <row r="72" spans="1:37" ht="14.5" customHeight="1" x14ac:dyDescent="0.35">
      <c r="A72" s="410"/>
      <c r="B72" s="384"/>
      <c r="C72" s="2227" t="s">
        <v>318</v>
      </c>
      <c r="D72" s="2228"/>
      <c r="E72" s="2228"/>
      <c r="F72" s="2228"/>
      <c r="G72" s="2229"/>
      <c r="H72" s="432"/>
      <c r="I72" s="276"/>
      <c r="J72" s="405" t="e">
        <v>#DIV/0!</v>
      </c>
      <c r="K72" s="2230">
        <v>0.71740000000000004</v>
      </c>
      <c r="L72" s="2231"/>
      <c r="M72" s="2231"/>
      <c r="N72" s="2231"/>
      <c r="O72" s="2231"/>
      <c r="P72" s="2232"/>
      <c r="Q72" s="2211"/>
      <c r="R72" s="2200"/>
      <c r="S72" s="2200"/>
      <c r="T72" s="2200"/>
      <c r="U72" s="2200"/>
      <c r="V72" s="2200"/>
      <c r="W72" s="2200"/>
      <c r="X72" s="2200"/>
      <c r="Y72" s="2200"/>
      <c r="Z72" s="2200"/>
      <c r="AA72" s="2200"/>
      <c r="AB72" s="385"/>
      <c r="AC72" s="410"/>
      <c r="AD72" s="410"/>
      <c r="AE72" s="1279"/>
      <c r="AF72" s="1279"/>
      <c r="AG72" s="410"/>
      <c r="AH72" s="410"/>
      <c r="AI72" s="1279"/>
      <c r="AJ72" s="1279"/>
      <c r="AK72" s="410"/>
    </row>
    <row r="73" spans="1:37" x14ac:dyDescent="0.35">
      <c r="A73" s="410"/>
      <c r="B73" s="384"/>
      <c r="C73" s="2022" t="s">
        <v>319</v>
      </c>
      <c r="D73" s="2023"/>
      <c r="E73" s="2023"/>
      <c r="F73" s="2023"/>
      <c r="G73" s="2024"/>
      <c r="H73" s="107"/>
      <c r="I73" s="119"/>
      <c r="J73" s="405" t="e">
        <v>#DIV/0!</v>
      </c>
      <c r="K73" s="2025">
        <v>0.71740000000000004</v>
      </c>
      <c r="L73" s="2026"/>
      <c r="M73" s="2026"/>
      <c r="N73" s="2026"/>
      <c r="O73" s="2026"/>
      <c r="P73" s="2027"/>
      <c r="Q73" s="2211"/>
      <c r="R73" s="2200"/>
      <c r="S73" s="2200"/>
      <c r="T73" s="2200"/>
      <c r="U73" s="2200"/>
      <c r="V73" s="2200"/>
      <c r="W73" s="2200"/>
      <c r="X73" s="2200"/>
      <c r="Y73" s="2200"/>
      <c r="Z73" s="2200"/>
      <c r="AA73" s="2200"/>
      <c r="AB73" s="385"/>
      <c r="AC73" s="410"/>
      <c r="AD73" s="410"/>
      <c r="AE73" s="1279"/>
      <c r="AF73" s="1279"/>
      <c r="AG73" s="410"/>
      <c r="AH73" s="410"/>
      <c r="AI73" s="1279"/>
      <c r="AJ73" s="1279"/>
      <c r="AK73" s="410"/>
    </row>
    <row r="74" spans="1:37" ht="15" thickBot="1" x14ac:dyDescent="0.4">
      <c r="A74" s="410"/>
      <c r="B74" s="384"/>
      <c r="C74" s="2028" t="s">
        <v>320</v>
      </c>
      <c r="D74" s="2029"/>
      <c r="E74" s="2029"/>
      <c r="F74" s="2029"/>
      <c r="G74" s="2030"/>
      <c r="H74" s="107"/>
      <c r="I74" s="119"/>
      <c r="J74" s="405" t="e">
        <v>#DIV/0!</v>
      </c>
      <c r="K74" s="2031">
        <v>0.71740000000000004</v>
      </c>
      <c r="L74" s="2032"/>
      <c r="M74" s="2032"/>
      <c r="N74" s="2032"/>
      <c r="O74" s="2032"/>
      <c r="P74" s="2033"/>
      <c r="Q74" s="2212"/>
      <c r="R74" s="2202"/>
      <c r="S74" s="2202"/>
      <c r="T74" s="2202"/>
      <c r="U74" s="2202"/>
      <c r="V74" s="2202"/>
      <c r="W74" s="2202"/>
      <c r="X74" s="2202"/>
      <c r="Y74" s="2202"/>
      <c r="Z74" s="2202"/>
      <c r="AA74" s="2202"/>
      <c r="AB74" s="385"/>
      <c r="AC74" s="410"/>
      <c r="AD74" s="410"/>
      <c r="AE74" s="1279"/>
      <c r="AF74" s="1279"/>
      <c r="AG74" s="410"/>
      <c r="AH74" s="410"/>
      <c r="AI74" s="1279"/>
      <c r="AJ74" s="1279"/>
      <c r="AK74" s="410"/>
    </row>
    <row r="75" spans="1:37" ht="38.25" customHeight="1" thickBot="1" x14ac:dyDescent="0.4">
      <c r="A75" s="410"/>
      <c r="B75" s="384"/>
      <c r="C75" s="2105" t="s">
        <v>47</v>
      </c>
      <c r="D75" s="2106"/>
      <c r="E75" s="2106"/>
      <c r="F75" s="2106"/>
      <c r="G75" s="2107"/>
      <c r="H75" s="277">
        <v>9828.9599999999991</v>
      </c>
      <c r="I75" s="277">
        <v>8000</v>
      </c>
      <c r="J75" s="105"/>
      <c r="K75" s="1070"/>
      <c r="L75" s="1071"/>
      <c r="M75" s="1071"/>
      <c r="N75" s="1071"/>
      <c r="O75" s="1071"/>
      <c r="P75" s="1071"/>
      <c r="Q75" s="1071"/>
      <c r="R75" s="1071"/>
      <c r="S75" s="1071"/>
      <c r="T75" s="1071"/>
      <c r="U75" s="1071"/>
      <c r="V75" s="1071"/>
      <c r="W75" s="1071"/>
      <c r="X75" s="1071"/>
      <c r="Y75" s="1071"/>
      <c r="Z75" s="1071"/>
      <c r="AA75" s="1071"/>
      <c r="AB75" s="385"/>
      <c r="AC75" s="410"/>
      <c r="AD75" s="410"/>
      <c r="AE75" s="1279"/>
      <c r="AF75" s="1279"/>
      <c r="AG75" s="410"/>
      <c r="AH75" s="410"/>
      <c r="AI75" s="1279"/>
      <c r="AJ75" s="1279"/>
      <c r="AK75" s="410"/>
    </row>
    <row r="76" spans="1:37" ht="15" thickBot="1" x14ac:dyDescent="0.4">
      <c r="A76" s="410"/>
      <c r="B76" s="384"/>
      <c r="C76" s="2018" t="s">
        <v>941</v>
      </c>
      <c r="D76" s="2019"/>
      <c r="E76" s="2019"/>
      <c r="F76" s="2019"/>
      <c r="G76" s="2019"/>
      <c r="H76" s="2020"/>
      <c r="I76" s="277">
        <v>13700</v>
      </c>
      <c r="J76" s="105"/>
      <c r="K76" s="1070"/>
      <c r="L76" s="1071"/>
      <c r="M76" s="1071"/>
      <c r="N76" s="1071"/>
      <c r="O76" s="1071"/>
      <c r="P76" s="1071"/>
      <c r="Q76" s="1071"/>
      <c r="R76" s="1071"/>
      <c r="S76" s="1071"/>
      <c r="T76" s="1071"/>
      <c r="U76" s="1071"/>
      <c r="V76" s="1071"/>
      <c r="W76" s="1071"/>
      <c r="X76" s="1071"/>
      <c r="Y76" s="1071"/>
      <c r="Z76" s="1071"/>
      <c r="AA76" s="1071"/>
      <c r="AB76" s="385"/>
      <c r="AC76" s="410"/>
      <c r="AD76" s="410"/>
      <c r="AE76" s="1279"/>
      <c r="AF76" s="1279"/>
      <c r="AG76" s="410"/>
      <c r="AH76" s="410"/>
      <c r="AI76" s="1279"/>
      <c r="AJ76" s="1279"/>
      <c r="AK76" s="410"/>
    </row>
    <row r="77" spans="1:37" x14ac:dyDescent="0.35">
      <c r="A77" s="410"/>
      <c r="B77" s="793"/>
      <c r="C77" s="794"/>
      <c r="D77" s="794"/>
      <c r="E77" s="90"/>
      <c r="F77" s="90"/>
      <c r="G77" s="90"/>
      <c r="H77" s="90"/>
      <c r="I77" s="90"/>
      <c r="J77" s="90"/>
      <c r="K77" s="90"/>
      <c r="L77" s="90"/>
      <c r="M77" s="90"/>
      <c r="N77" s="90"/>
      <c r="O77" s="90"/>
      <c r="P77" s="90"/>
      <c r="Q77" s="90"/>
      <c r="R77" s="90"/>
      <c r="S77" s="90"/>
      <c r="T77" s="90"/>
      <c r="U77" s="90"/>
      <c r="V77" s="90"/>
      <c r="W77" s="90"/>
      <c r="X77" s="90"/>
      <c r="Y77" s="90"/>
      <c r="Z77" s="90"/>
      <c r="AA77" s="90"/>
      <c r="AB77" s="385"/>
      <c r="AC77" s="410"/>
      <c r="AD77" s="410"/>
      <c r="AE77" s="1279"/>
      <c r="AF77" s="1279"/>
      <c r="AG77" s="410"/>
      <c r="AH77" s="410"/>
      <c r="AI77" s="1279"/>
      <c r="AJ77" s="1279"/>
      <c r="AK77" s="410"/>
    </row>
    <row r="78" spans="1:37" ht="15" customHeight="1" thickBot="1" x14ac:dyDescent="0.4">
      <c r="A78" s="410"/>
      <c r="B78" s="793"/>
      <c r="C78" s="794"/>
      <c r="D78" s="794"/>
      <c r="E78" s="90"/>
      <c r="F78" s="90"/>
      <c r="G78" s="90"/>
      <c r="H78" s="90"/>
      <c r="I78" s="90"/>
      <c r="J78" s="90"/>
      <c r="K78" s="90"/>
      <c r="L78" s="90"/>
      <c r="M78" s="90"/>
      <c r="N78" s="90"/>
      <c r="O78" s="90"/>
      <c r="P78" s="90"/>
      <c r="Q78" s="90"/>
      <c r="R78" s="90"/>
      <c r="S78" s="90"/>
      <c r="T78" s="90"/>
      <c r="U78" s="90"/>
      <c r="V78" s="90"/>
      <c r="W78" s="90"/>
      <c r="X78" s="90"/>
      <c r="Y78" s="90"/>
      <c r="Z78" s="90"/>
      <c r="AA78" s="90"/>
      <c r="AB78" s="385"/>
      <c r="AC78" s="410"/>
      <c r="AD78" s="410"/>
      <c r="AE78" s="1279"/>
      <c r="AF78" s="1279"/>
      <c r="AG78" s="410"/>
      <c r="AH78" s="410"/>
      <c r="AI78" s="1279"/>
      <c r="AJ78" s="1279"/>
      <c r="AK78" s="410"/>
    </row>
    <row r="79" spans="1:37" ht="15.5" customHeight="1" x14ac:dyDescent="0.35">
      <c r="A79" s="410"/>
      <c r="B79" s="384"/>
      <c r="C79" s="1072" t="s">
        <v>48</v>
      </c>
      <c r="D79" s="1073"/>
      <c r="E79" s="1073"/>
      <c r="F79" s="1073"/>
      <c r="G79" s="1073"/>
      <c r="H79" s="1073"/>
      <c r="I79" s="1073"/>
      <c r="J79" s="1073"/>
      <c r="K79" s="1073"/>
      <c r="L79" s="1073"/>
      <c r="M79" s="1073"/>
      <c r="N79" s="1073"/>
      <c r="O79" s="1073"/>
      <c r="P79" s="1073"/>
      <c r="Q79" s="1073"/>
      <c r="R79" s="1073"/>
      <c r="S79" s="1073"/>
      <c r="T79" s="1073"/>
      <c r="U79" s="1073"/>
      <c r="V79" s="1073"/>
      <c r="W79" s="1073"/>
      <c r="X79" s="1073"/>
      <c r="Y79" s="1073"/>
      <c r="Z79" s="1073"/>
      <c r="AA79" s="1073"/>
      <c r="AB79" s="385"/>
      <c r="AC79" s="410"/>
      <c r="AD79" s="410"/>
      <c r="AE79" s="1279"/>
      <c r="AF79" s="1279"/>
      <c r="AG79" s="410"/>
      <c r="AH79" s="410"/>
      <c r="AI79" s="1279"/>
      <c r="AJ79" s="1279"/>
      <c r="AK79" s="410"/>
    </row>
    <row r="80" spans="1:37" ht="15" customHeight="1" x14ac:dyDescent="0.35">
      <c r="A80" s="393"/>
      <c r="B80" s="33"/>
      <c r="C80" s="1209"/>
      <c r="D80" s="2108"/>
      <c r="E80" s="2108"/>
      <c r="F80" s="2108"/>
      <c r="G80" s="2108"/>
      <c r="H80" s="2108"/>
      <c r="I80" s="2108"/>
      <c r="J80" s="2108"/>
      <c r="K80" s="2108"/>
      <c r="L80" s="2108"/>
      <c r="M80" s="2108"/>
      <c r="N80" s="2108"/>
      <c r="O80" s="2108"/>
      <c r="P80" s="2108"/>
      <c r="Q80" s="2108"/>
      <c r="R80" s="2108"/>
      <c r="S80" s="2108"/>
      <c r="T80" s="2108"/>
      <c r="U80" s="2108"/>
      <c r="V80" s="2108"/>
      <c r="W80" s="2108"/>
      <c r="X80" s="2108"/>
      <c r="Y80" s="2108"/>
      <c r="Z80" s="2108"/>
      <c r="AA80" s="2108"/>
      <c r="AB80" s="385"/>
      <c r="AC80" s="393"/>
      <c r="AD80" s="393"/>
      <c r="AE80" s="393"/>
      <c r="AF80" s="393"/>
      <c r="AG80" s="393"/>
      <c r="AH80" s="393"/>
      <c r="AI80" s="393"/>
      <c r="AJ80" s="393"/>
      <c r="AK80" s="393"/>
    </row>
    <row r="81" spans="1:37" ht="15" customHeight="1" x14ac:dyDescent="0.35">
      <c r="A81" s="393"/>
      <c r="B81" s="33"/>
      <c r="C81" s="885"/>
      <c r="D81" s="886"/>
      <c r="E81" s="886"/>
      <c r="F81" s="886"/>
      <c r="G81" s="886"/>
      <c r="H81" s="886"/>
      <c r="I81" s="886"/>
      <c r="J81" s="886"/>
      <c r="K81" s="886"/>
      <c r="L81" s="886"/>
      <c r="M81" s="886"/>
      <c r="N81" s="886"/>
      <c r="O81" s="886"/>
      <c r="P81" s="886"/>
      <c r="Q81" s="886"/>
      <c r="R81" s="886"/>
      <c r="S81" s="886"/>
      <c r="T81" s="886"/>
      <c r="U81" s="886"/>
      <c r="V81" s="886"/>
      <c r="W81" s="886"/>
      <c r="X81" s="886"/>
      <c r="Y81" s="886"/>
      <c r="Z81" s="886"/>
      <c r="AA81" s="886"/>
      <c r="AB81" s="385"/>
      <c r="AC81" s="393"/>
      <c r="AD81" s="393"/>
      <c r="AE81" s="393"/>
      <c r="AF81" s="393"/>
      <c r="AG81" s="393"/>
      <c r="AH81" s="393"/>
      <c r="AI81" s="393"/>
      <c r="AJ81" s="393"/>
      <c r="AK81" s="393"/>
    </row>
    <row r="82" spans="1:37" ht="15" customHeight="1" x14ac:dyDescent="0.35">
      <c r="A82" s="393"/>
      <c r="B82" s="33"/>
      <c r="C82" s="885"/>
      <c r="D82" s="886"/>
      <c r="E82" s="886"/>
      <c r="F82" s="886"/>
      <c r="G82" s="886"/>
      <c r="H82" s="886"/>
      <c r="I82" s="886"/>
      <c r="J82" s="886"/>
      <c r="K82" s="886"/>
      <c r="L82" s="886"/>
      <c r="M82" s="886"/>
      <c r="N82" s="886"/>
      <c r="O82" s="886"/>
      <c r="P82" s="886"/>
      <c r="Q82" s="886"/>
      <c r="R82" s="886"/>
      <c r="S82" s="886"/>
      <c r="T82" s="886"/>
      <c r="U82" s="886"/>
      <c r="V82" s="886"/>
      <c r="W82" s="886"/>
      <c r="X82" s="886"/>
      <c r="Y82" s="886"/>
      <c r="Z82" s="886"/>
      <c r="AA82" s="886"/>
      <c r="AB82" s="385"/>
      <c r="AC82" s="393"/>
      <c r="AD82" s="393"/>
      <c r="AE82" s="393"/>
      <c r="AF82" s="393"/>
      <c r="AG82" s="393"/>
      <c r="AH82" s="393"/>
      <c r="AI82" s="393"/>
      <c r="AJ82" s="393"/>
      <c r="AK82" s="393"/>
    </row>
    <row r="83" spans="1:37" ht="15" customHeight="1" x14ac:dyDescent="0.35">
      <c r="A83" s="393"/>
      <c r="B83" s="33"/>
      <c r="C83" s="885"/>
      <c r="D83" s="886"/>
      <c r="E83" s="886"/>
      <c r="F83" s="886"/>
      <c r="G83" s="886"/>
      <c r="H83" s="886"/>
      <c r="I83" s="886"/>
      <c r="J83" s="886"/>
      <c r="K83" s="886"/>
      <c r="L83" s="886"/>
      <c r="M83" s="886"/>
      <c r="N83" s="886"/>
      <c r="O83" s="886"/>
      <c r="P83" s="886"/>
      <c r="Q83" s="886"/>
      <c r="R83" s="886"/>
      <c r="S83" s="886"/>
      <c r="T83" s="886"/>
      <c r="U83" s="886"/>
      <c r="V83" s="886"/>
      <c r="W83" s="886"/>
      <c r="X83" s="886"/>
      <c r="Y83" s="886"/>
      <c r="Z83" s="886"/>
      <c r="AA83" s="886"/>
      <c r="AB83" s="385"/>
      <c r="AC83" s="393"/>
      <c r="AD83" s="393"/>
      <c r="AE83" s="393"/>
      <c r="AF83" s="393"/>
      <c r="AG83" s="393"/>
      <c r="AH83" s="393"/>
      <c r="AI83" s="393"/>
      <c r="AJ83" s="393"/>
      <c r="AK83" s="393"/>
    </row>
    <row r="84" spans="1:37" ht="15" customHeight="1" x14ac:dyDescent="0.35">
      <c r="A84" s="393"/>
      <c r="B84" s="33"/>
      <c r="C84" s="885"/>
      <c r="D84" s="886"/>
      <c r="E84" s="886"/>
      <c r="F84" s="886"/>
      <c r="G84" s="886"/>
      <c r="H84" s="886"/>
      <c r="I84" s="886"/>
      <c r="J84" s="886"/>
      <c r="K84" s="886"/>
      <c r="L84" s="886"/>
      <c r="M84" s="886"/>
      <c r="N84" s="886"/>
      <c r="O84" s="886"/>
      <c r="P84" s="886"/>
      <c r="Q84" s="886"/>
      <c r="R84" s="886"/>
      <c r="S84" s="886"/>
      <c r="T84" s="886"/>
      <c r="U84" s="886"/>
      <c r="V84" s="886"/>
      <c r="W84" s="886"/>
      <c r="X84" s="886"/>
      <c r="Y84" s="886"/>
      <c r="Z84" s="886"/>
      <c r="AA84" s="886"/>
      <c r="AB84" s="385"/>
      <c r="AC84" s="393"/>
      <c r="AD84" s="393"/>
      <c r="AE84" s="393"/>
      <c r="AF84" s="393"/>
      <c r="AG84" s="393"/>
      <c r="AH84" s="393"/>
      <c r="AI84" s="393"/>
      <c r="AJ84" s="393"/>
      <c r="AK84" s="393"/>
    </row>
    <row r="85" spans="1:37" ht="15" customHeight="1" x14ac:dyDescent="0.35">
      <c r="A85" s="393"/>
      <c r="B85" s="33"/>
      <c r="C85" s="885"/>
      <c r="D85" s="886"/>
      <c r="E85" s="886"/>
      <c r="F85" s="886"/>
      <c r="G85" s="886"/>
      <c r="H85" s="886"/>
      <c r="I85" s="886"/>
      <c r="J85" s="886"/>
      <c r="K85" s="886"/>
      <c r="L85" s="886"/>
      <c r="M85" s="886"/>
      <c r="N85" s="886"/>
      <c r="O85" s="886"/>
      <c r="P85" s="886"/>
      <c r="Q85" s="886"/>
      <c r="R85" s="886"/>
      <c r="S85" s="886"/>
      <c r="T85" s="886"/>
      <c r="U85" s="886"/>
      <c r="V85" s="886"/>
      <c r="W85" s="886"/>
      <c r="X85" s="886"/>
      <c r="Y85" s="886"/>
      <c r="Z85" s="886"/>
      <c r="AA85" s="886"/>
      <c r="AB85" s="385"/>
      <c r="AC85" s="393"/>
      <c r="AD85" s="393"/>
      <c r="AE85" s="393"/>
      <c r="AF85" s="393"/>
      <c r="AG85" s="393"/>
      <c r="AH85" s="393"/>
      <c r="AI85" s="393"/>
      <c r="AJ85" s="393"/>
      <c r="AK85" s="393"/>
    </row>
    <row r="86" spans="1:37" ht="15" customHeight="1" x14ac:dyDescent="0.35">
      <c r="A86" s="393"/>
      <c r="B86" s="33"/>
      <c r="C86" s="885"/>
      <c r="D86" s="886"/>
      <c r="E86" s="886"/>
      <c r="F86" s="886"/>
      <c r="G86" s="886"/>
      <c r="H86" s="886"/>
      <c r="I86" s="886"/>
      <c r="J86" s="886"/>
      <c r="K86" s="886"/>
      <c r="L86" s="886"/>
      <c r="M86" s="886"/>
      <c r="N86" s="886"/>
      <c r="O86" s="886"/>
      <c r="P86" s="886"/>
      <c r="Q86" s="886"/>
      <c r="R86" s="886"/>
      <c r="S86" s="886"/>
      <c r="T86" s="886"/>
      <c r="U86" s="886"/>
      <c r="V86" s="886"/>
      <c r="W86" s="886"/>
      <c r="X86" s="886"/>
      <c r="Y86" s="886"/>
      <c r="Z86" s="886"/>
      <c r="AA86" s="886"/>
      <c r="AB86" s="385"/>
      <c r="AC86" s="393"/>
      <c r="AD86" s="393"/>
      <c r="AE86" s="393"/>
      <c r="AF86" s="393"/>
      <c r="AG86" s="393"/>
      <c r="AH86" s="393"/>
      <c r="AI86" s="393"/>
      <c r="AJ86" s="393"/>
      <c r="AK86" s="393"/>
    </row>
    <row r="87" spans="1:37" ht="15" customHeight="1" x14ac:dyDescent="0.35">
      <c r="A87" s="393"/>
      <c r="B87" s="33"/>
      <c r="C87" s="885"/>
      <c r="D87" s="886"/>
      <c r="E87" s="886"/>
      <c r="F87" s="886"/>
      <c r="G87" s="886"/>
      <c r="H87" s="886"/>
      <c r="I87" s="886"/>
      <c r="J87" s="886"/>
      <c r="K87" s="886"/>
      <c r="L87" s="886"/>
      <c r="M87" s="886"/>
      <c r="N87" s="886"/>
      <c r="O87" s="886"/>
      <c r="P87" s="886"/>
      <c r="Q87" s="886"/>
      <c r="R87" s="886"/>
      <c r="S87" s="886"/>
      <c r="T87" s="886"/>
      <c r="U87" s="886"/>
      <c r="V87" s="886"/>
      <c r="W87" s="886"/>
      <c r="X87" s="886"/>
      <c r="Y87" s="886"/>
      <c r="Z87" s="886"/>
      <c r="AA87" s="886"/>
      <c r="AB87" s="385"/>
      <c r="AC87" s="393"/>
      <c r="AD87" s="393"/>
      <c r="AE87" s="393"/>
      <c r="AF87" s="393"/>
      <c r="AG87" s="393"/>
      <c r="AH87" s="393"/>
      <c r="AI87" s="393"/>
      <c r="AJ87" s="393"/>
      <c r="AK87" s="393"/>
    </row>
    <row r="88" spans="1:37" ht="15" customHeight="1" x14ac:dyDescent="0.35">
      <c r="A88" s="393"/>
      <c r="B88" s="33"/>
      <c r="C88" s="885"/>
      <c r="D88" s="886"/>
      <c r="E88" s="886"/>
      <c r="F88" s="886"/>
      <c r="G88" s="886"/>
      <c r="H88" s="886"/>
      <c r="I88" s="886"/>
      <c r="J88" s="886"/>
      <c r="K88" s="886"/>
      <c r="L88" s="886"/>
      <c r="M88" s="886"/>
      <c r="N88" s="886"/>
      <c r="O88" s="886"/>
      <c r="P88" s="886"/>
      <c r="Q88" s="886"/>
      <c r="R88" s="886"/>
      <c r="S88" s="886"/>
      <c r="T88" s="886"/>
      <c r="U88" s="886"/>
      <c r="V88" s="886"/>
      <c r="W88" s="886"/>
      <c r="X88" s="886"/>
      <c r="Y88" s="886"/>
      <c r="Z88" s="886"/>
      <c r="AA88" s="886"/>
      <c r="AB88" s="385"/>
      <c r="AC88" s="393"/>
      <c r="AD88" s="393"/>
      <c r="AE88" s="393"/>
      <c r="AF88" s="393"/>
      <c r="AG88" s="393"/>
      <c r="AH88" s="393"/>
      <c r="AI88" s="393"/>
      <c r="AJ88" s="393"/>
      <c r="AK88" s="393"/>
    </row>
    <row r="89" spans="1:37" x14ac:dyDescent="0.35">
      <c r="A89" s="393"/>
      <c r="B89" s="33"/>
      <c r="C89" s="885"/>
      <c r="D89" s="886"/>
      <c r="E89" s="886"/>
      <c r="F89" s="886"/>
      <c r="G89" s="886"/>
      <c r="H89" s="886"/>
      <c r="I89" s="886"/>
      <c r="J89" s="886"/>
      <c r="K89" s="886"/>
      <c r="L89" s="886"/>
      <c r="M89" s="886"/>
      <c r="N89" s="886"/>
      <c r="O89" s="886"/>
      <c r="P89" s="886"/>
      <c r="Q89" s="886"/>
      <c r="R89" s="886"/>
      <c r="S89" s="886"/>
      <c r="T89" s="886"/>
      <c r="U89" s="886"/>
      <c r="V89" s="886"/>
      <c r="W89" s="886"/>
      <c r="X89" s="886"/>
      <c r="Y89" s="886"/>
      <c r="Z89" s="886"/>
      <c r="AA89" s="886"/>
      <c r="AB89" s="385"/>
      <c r="AC89" s="393"/>
      <c r="AD89" s="393"/>
      <c r="AE89" s="393"/>
      <c r="AF89" s="393"/>
      <c r="AG89" s="393"/>
      <c r="AH89" s="393"/>
      <c r="AI89" s="393"/>
      <c r="AJ89" s="393"/>
      <c r="AK89" s="393"/>
    </row>
    <row r="90" spans="1:37" ht="15" customHeight="1" x14ac:dyDescent="0.35">
      <c r="A90" s="393"/>
      <c r="B90" s="43"/>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45"/>
      <c r="AC90" s="393"/>
      <c r="AD90" s="393"/>
      <c r="AE90" s="393"/>
      <c r="AF90" s="393"/>
      <c r="AG90" s="393"/>
      <c r="AH90" s="393"/>
      <c r="AI90" s="393"/>
      <c r="AJ90" s="393"/>
      <c r="AK90" s="393"/>
    </row>
    <row r="91" spans="1:37" ht="14.5" customHeight="1" thickBot="1" x14ac:dyDescent="0.4">
      <c r="A91" s="393"/>
      <c r="B91" s="46"/>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48"/>
      <c r="AC91" s="393"/>
      <c r="AD91" s="393"/>
      <c r="AE91" s="393"/>
      <c r="AF91" s="393"/>
      <c r="AG91" s="393"/>
      <c r="AH91" s="393"/>
      <c r="AI91" s="393"/>
      <c r="AJ91" s="393"/>
      <c r="AK91" s="393"/>
    </row>
    <row r="92" spans="1:37" ht="15.5" x14ac:dyDescent="0.35">
      <c r="A92" s="393"/>
      <c r="B92" s="404"/>
      <c r="C92" s="2008" t="s">
        <v>41</v>
      </c>
      <c r="D92" s="2009"/>
      <c r="E92" s="2009"/>
      <c r="F92" s="2009"/>
      <c r="G92" s="2010"/>
      <c r="H92" s="2008" t="s">
        <v>49</v>
      </c>
      <c r="I92" s="2010"/>
      <c r="J92" s="2008" t="s">
        <v>49</v>
      </c>
      <c r="K92" s="2009"/>
      <c r="L92" s="2009"/>
      <c r="M92" s="2010"/>
      <c r="N92" s="2008" t="s">
        <v>50</v>
      </c>
      <c r="O92" s="2009"/>
      <c r="P92" s="2009"/>
      <c r="Q92" s="2009"/>
      <c r="R92" s="2009"/>
      <c r="S92" s="2009"/>
      <c r="T92" s="2009"/>
      <c r="U92" s="2009"/>
      <c r="V92" s="2014" t="s">
        <v>51</v>
      </c>
      <c r="W92" s="2014"/>
      <c r="X92" s="2014"/>
      <c r="Y92" s="2014"/>
      <c r="Z92" s="2014"/>
      <c r="AA92" s="2014"/>
      <c r="AB92" s="619"/>
      <c r="AC92" s="393"/>
      <c r="AD92" s="393"/>
      <c r="AE92" s="393"/>
      <c r="AF92" s="393"/>
      <c r="AG92" s="393"/>
      <c r="AH92" s="393"/>
      <c r="AI92" s="393"/>
      <c r="AJ92" s="393"/>
      <c r="AK92" s="393"/>
    </row>
    <row r="93" spans="1:37" ht="16" thickBot="1" x14ac:dyDescent="0.4">
      <c r="A93" s="393"/>
      <c r="B93" s="620"/>
      <c r="C93" s="2011"/>
      <c r="D93" s="2012"/>
      <c r="E93" s="2012"/>
      <c r="F93" s="2012"/>
      <c r="G93" s="2013"/>
      <c r="H93" s="2011" t="s">
        <v>81</v>
      </c>
      <c r="I93" s="2013"/>
      <c r="J93" s="2011" t="s">
        <v>53</v>
      </c>
      <c r="K93" s="2012"/>
      <c r="L93" s="2012"/>
      <c r="M93" s="2013"/>
      <c r="N93" s="2011"/>
      <c r="O93" s="2012"/>
      <c r="P93" s="2012"/>
      <c r="Q93" s="2012"/>
      <c r="R93" s="2012"/>
      <c r="S93" s="2012"/>
      <c r="T93" s="2012"/>
      <c r="U93" s="2012"/>
      <c r="V93" s="2015"/>
      <c r="W93" s="2015"/>
      <c r="X93" s="2015"/>
      <c r="Y93" s="2015"/>
      <c r="Z93" s="2015"/>
      <c r="AA93" s="2015"/>
      <c r="AB93" s="619"/>
      <c r="AC93" s="393"/>
      <c r="AD93" s="393"/>
      <c r="AE93" s="393"/>
      <c r="AF93" s="393"/>
      <c r="AG93" s="393"/>
      <c r="AH93" s="393"/>
      <c r="AI93" s="393"/>
      <c r="AJ93" s="393"/>
      <c r="AK93" s="393"/>
    </row>
    <row r="94" spans="1:37" x14ac:dyDescent="0.35">
      <c r="A94" s="393"/>
      <c r="B94" s="404"/>
      <c r="C94" s="2098" t="s">
        <v>308</v>
      </c>
      <c r="D94" s="2094"/>
      <c r="E94" s="2094"/>
      <c r="F94" s="2094"/>
      <c r="G94" s="2093"/>
      <c r="H94" s="2092">
        <v>6011.41</v>
      </c>
      <c r="I94" s="2093"/>
      <c r="J94" s="2092">
        <v>3281.48</v>
      </c>
      <c r="K94" s="2094"/>
      <c r="L94" s="2094"/>
      <c r="M94" s="2093"/>
      <c r="N94" s="2189">
        <v>0.54590000000000005</v>
      </c>
      <c r="O94" s="2190"/>
      <c r="P94" s="2190"/>
      <c r="Q94" s="2190"/>
      <c r="R94" s="2190"/>
      <c r="S94" s="2190"/>
      <c r="T94" s="2190"/>
      <c r="U94" s="2191"/>
      <c r="V94" s="1997" t="s">
        <v>973</v>
      </c>
      <c r="W94" s="1998"/>
      <c r="X94" s="1998"/>
      <c r="Y94" s="1998"/>
      <c r="Z94" s="1998"/>
      <c r="AA94" s="1998"/>
      <c r="AB94" s="394"/>
      <c r="AC94" s="393"/>
      <c r="AD94" s="393"/>
      <c r="AE94" s="393"/>
      <c r="AF94" s="393"/>
      <c r="AG94" s="393"/>
      <c r="AH94" s="393"/>
      <c r="AI94" s="393"/>
      <c r="AJ94" s="393"/>
      <c r="AK94" s="393"/>
    </row>
    <row r="95" spans="1:37" x14ac:dyDescent="0.35">
      <c r="A95" s="393"/>
      <c r="B95" s="404"/>
      <c r="C95" s="1990" t="s">
        <v>321</v>
      </c>
      <c r="D95" s="1991"/>
      <c r="E95" s="1991"/>
      <c r="F95" s="1991"/>
      <c r="G95" s="1992"/>
      <c r="H95" s="1993">
        <v>2567.67</v>
      </c>
      <c r="I95" s="1992"/>
      <c r="J95" s="1993">
        <v>2074.41</v>
      </c>
      <c r="K95" s="1991"/>
      <c r="L95" s="1991"/>
      <c r="M95" s="1992"/>
      <c r="N95" s="2186">
        <v>0.80789999999999995</v>
      </c>
      <c r="O95" s="2187"/>
      <c r="P95" s="2187"/>
      <c r="Q95" s="2187"/>
      <c r="R95" s="2187"/>
      <c r="S95" s="2187"/>
      <c r="T95" s="2187"/>
      <c r="U95" s="2188"/>
      <c r="V95" s="1999"/>
      <c r="W95" s="2000"/>
      <c r="X95" s="2000"/>
      <c r="Y95" s="2000"/>
      <c r="Z95" s="2000"/>
      <c r="AA95" s="2000"/>
      <c r="AB95" s="394"/>
      <c r="AC95" s="393"/>
      <c r="AD95" s="393"/>
      <c r="AE95" s="393"/>
      <c r="AF95" s="393"/>
      <c r="AG95" s="393"/>
      <c r="AH95" s="393"/>
      <c r="AI95" s="393"/>
      <c r="AJ95" s="393"/>
      <c r="AK95" s="393"/>
    </row>
    <row r="96" spans="1:37" ht="15" customHeight="1" x14ac:dyDescent="0.35">
      <c r="A96" s="393"/>
      <c r="B96" s="404"/>
      <c r="C96" s="1990" t="s">
        <v>311</v>
      </c>
      <c r="D96" s="1991"/>
      <c r="E96" s="1991"/>
      <c r="F96" s="1991"/>
      <c r="G96" s="1992"/>
      <c r="H96" s="1993">
        <v>113</v>
      </c>
      <c r="I96" s="1992"/>
      <c r="J96" s="1993">
        <v>1366.24</v>
      </c>
      <c r="K96" s="1991"/>
      <c r="L96" s="1991"/>
      <c r="M96" s="1992"/>
      <c r="N96" s="2186">
        <v>12.0906</v>
      </c>
      <c r="O96" s="2187"/>
      <c r="P96" s="2187"/>
      <c r="Q96" s="2187"/>
      <c r="R96" s="2187"/>
      <c r="S96" s="2187"/>
      <c r="T96" s="2187"/>
      <c r="U96" s="2188"/>
      <c r="V96" s="1999"/>
      <c r="W96" s="2000"/>
      <c r="X96" s="2000"/>
      <c r="Y96" s="2000"/>
      <c r="Z96" s="2000"/>
      <c r="AA96" s="2000"/>
      <c r="AB96" s="394"/>
      <c r="AC96" s="393"/>
      <c r="AD96" s="393"/>
      <c r="AE96" s="393"/>
      <c r="AF96" s="393"/>
      <c r="AG96" s="393"/>
      <c r="AH96" s="393"/>
      <c r="AI96" s="393"/>
      <c r="AJ96" s="393"/>
      <c r="AK96" s="393"/>
    </row>
    <row r="97" spans="1:37" ht="15" thickBot="1" x14ac:dyDescent="0.4">
      <c r="A97" s="393"/>
      <c r="B97" s="404"/>
      <c r="C97" s="1990" t="s">
        <v>322</v>
      </c>
      <c r="D97" s="1991"/>
      <c r="E97" s="1991"/>
      <c r="F97" s="1991"/>
      <c r="G97" s="1992"/>
      <c r="H97" s="1993">
        <v>8692.08</v>
      </c>
      <c r="I97" s="1992"/>
      <c r="J97" s="1993">
        <v>6722.13</v>
      </c>
      <c r="K97" s="1991"/>
      <c r="L97" s="1991"/>
      <c r="M97" s="1992"/>
      <c r="N97" s="2186">
        <v>0.77339999999999998</v>
      </c>
      <c r="O97" s="2187"/>
      <c r="P97" s="2187"/>
      <c r="Q97" s="2187"/>
      <c r="R97" s="2187"/>
      <c r="S97" s="2187"/>
      <c r="T97" s="2187"/>
      <c r="U97" s="2188"/>
      <c r="V97" s="2016"/>
      <c r="W97" s="2017"/>
      <c r="X97" s="2017"/>
      <c r="Y97" s="2017"/>
      <c r="Z97" s="2017"/>
      <c r="AA97" s="2017"/>
      <c r="AB97" s="394"/>
      <c r="AC97" s="393"/>
      <c r="AD97" s="393"/>
      <c r="AE97" s="393"/>
      <c r="AF97" s="393"/>
      <c r="AG97" s="393"/>
      <c r="AH97" s="393"/>
      <c r="AI97" s="393"/>
      <c r="AJ97" s="393"/>
      <c r="AK97" s="393"/>
    </row>
    <row r="98" spans="1:37" x14ac:dyDescent="0.35">
      <c r="A98" s="393"/>
      <c r="B98" s="404"/>
      <c r="C98" s="1990" t="s">
        <v>312</v>
      </c>
      <c r="D98" s="1991"/>
      <c r="E98" s="1991"/>
      <c r="F98" s="1991"/>
      <c r="G98" s="1992"/>
      <c r="H98" s="1993">
        <v>1827.42</v>
      </c>
      <c r="I98" s="1992"/>
      <c r="J98" s="1993">
        <v>3903.5</v>
      </c>
      <c r="K98" s="1991"/>
      <c r="L98" s="1991"/>
      <c r="M98" s="1992"/>
      <c r="N98" s="2243" t="s">
        <v>377</v>
      </c>
      <c r="O98" s="2244"/>
      <c r="P98" s="2244"/>
      <c r="Q98" s="2244"/>
      <c r="R98" s="2244"/>
      <c r="S98" s="2244"/>
      <c r="T98" s="2244"/>
      <c r="U98" s="2245"/>
      <c r="V98" s="1997" t="s">
        <v>974</v>
      </c>
      <c r="W98" s="1998"/>
      <c r="X98" s="1998"/>
      <c r="Y98" s="1998"/>
      <c r="Z98" s="1998"/>
      <c r="AA98" s="1998"/>
      <c r="AB98" s="394"/>
      <c r="AC98" s="393"/>
      <c r="AD98" s="393"/>
      <c r="AE98" s="393"/>
      <c r="AF98" s="393"/>
      <c r="AG98" s="393"/>
      <c r="AH98" s="393"/>
      <c r="AI98" s="393"/>
      <c r="AJ98" s="393"/>
      <c r="AK98" s="393"/>
    </row>
    <row r="99" spans="1:37" x14ac:dyDescent="0.35">
      <c r="A99" s="393"/>
      <c r="B99" s="404"/>
      <c r="C99" s="1990" t="s">
        <v>313</v>
      </c>
      <c r="D99" s="1991"/>
      <c r="E99" s="1991"/>
      <c r="F99" s="1991"/>
      <c r="G99" s="1992"/>
      <c r="H99" s="1993">
        <v>4637.83</v>
      </c>
      <c r="I99" s="1992"/>
      <c r="J99" s="1993">
        <v>3858.71</v>
      </c>
      <c r="K99" s="1991"/>
      <c r="L99" s="1991"/>
      <c r="M99" s="1992"/>
      <c r="N99" s="2186">
        <v>0.83199999999999996</v>
      </c>
      <c r="O99" s="2187"/>
      <c r="P99" s="2187"/>
      <c r="Q99" s="2187"/>
      <c r="R99" s="2187"/>
      <c r="S99" s="2187"/>
      <c r="T99" s="2187"/>
      <c r="U99" s="2188"/>
      <c r="V99" s="1999"/>
      <c r="W99" s="2000"/>
      <c r="X99" s="2000"/>
      <c r="Y99" s="2000"/>
      <c r="Z99" s="2000"/>
      <c r="AA99" s="2000"/>
      <c r="AB99" s="394"/>
      <c r="AC99" s="393"/>
      <c r="AD99" s="393"/>
      <c r="AE99" s="393"/>
      <c r="AF99" s="393"/>
      <c r="AG99" s="393"/>
      <c r="AH99" s="393"/>
      <c r="AI99" s="393"/>
      <c r="AJ99" s="393"/>
      <c r="AK99" s="393"/>
    </row>
    <row r="100" spans="1:37" x14ac:dyDescent="0.35">
      <c r="A100" s="393"/>
      <c r="B100" s="404"/>
      <c r="C100" s="1990" t="s">
        <v>314</v>
      </c>
      <c r="D100" s="1991"/>
      <c r="E100" s="1991"/>
      <c r="F100" s="1991"/>
      <c r="G100" s="1992"/>
      <c r="H100" s="1993">
        <v>3097.09</v>
      </c>
      <c r="I100" s="1992"/>
      <c r="J100" s="1993">
        <v>1871.94</v>
      </c>
      <c r="K100" s="1991"/>
      <c r="L100" s="1991"/>
      <c r="M100" s="1992"/>
      <c r="N100" s="2186">
        <v>0.60440000000000005</v>
      </c>
      <c r="O100" s="2187"/>
      <c r="P100" s="2187"/>
      <c r="Q100" s="2187"/>
      <c r="R100" s="2187"/>
      <c r="S100" s="2187"/>
      <c r="T100" s="2187"/>
      <c r="U100" s="2188"/>
      <c r="V100" s="1999"/>
      <c r="W100" s="2000"/>
      <c r="X100" s="2000"/>
      <c r="Y100" s="2000"/>
      <c r="Z100" s="2000"/>
      <c r="AA100" s="2000"/>
      <c r="AB100" s="394"/>
      <c r="AC100" s="393"/>
      <c r="AD100" s="393"/>
      <c r="AE100" s="393"/>
      <c r="AF100" s="393"/>
      <c r="AG100" s="393"/>
      <c r="AH100" s="393"/>
      <c r="AI100" s="393"/>
      <c r="AJ100" s="393"/>
      <c r="AK100" s="393"/>
    </row>
    <row r="101" spans="1:37" ht="15" thickBot="1" x14ac:dyDescent="0.4">
      <c r="A101" s="393"/>
      <c r="B101" s="404"/>
      <c r="C101" s="1990" t="s">
        <v>367</v>
      </c>
      <c r="D101" s="1991"/>
      <c r="E101" s="1991"/>
      <c r="F101" s="1991"/>
      <c r="G101" s="1992"/>
      <c r="H101" s="1993">
        <v>9562.34</v>
      </c>
      <c r="I101" s="1992"/>
      <c r="J101" s="1993">
        <v>9634.15</v>
      </c>
      <c r="K101" s="1991"/>
      <c r="L101" s="1991"/>
      <c r="M101" s="1992"/>
      <c r="N101" s="2186">
        <v>1.0075000000000001</v>
      </c>
      <c r="O101" s="2187"/>
      <c r="P101" s="2187"/>
      <c r="Q101" s="2187"/>
      <c r="R101" s="2187"/>
      <c r="S101" s="2187"/>
      <c r="T101" s="2187"/>
      <c r="U101" s="2188"/>
      <c r="V101" s="2016"/>
      <c r="W101" s="2017"/>
      <c r="X101" s="2017"/>
      <c r="Y101" s="2017"/>
      <c r="Z101" s="2017"/>
      <c r="AA101" s="2017"/>
      <c r="AB101" s="394"/>
      <c r="AC101" s="393"/>
      <c r="AD101" s="393"/>
      <c r="AE101" s="393"/>
      <c r="AF101" s="393"/>
      <c r="AG101" s="393"/>
      <c r="AH101" s="393"/>
      <c r="AI101" s="393"/>
      <c r="AJ101" s="393"/>
      <c r="AK101" s="393"/>
    </row>
    <row r="102" spans="1:37" x14ac:dyDescent="0.35">
      <c r="A102" s="393"/>
      <c r="B102" s="404"/>
      <c r="C102" s="1990" t="s">
        <v>315</v>
      </c>
      <c r="D102" s="1991"/>
      <c r="E102" s="1991"/>
      <c r="F102" s="1991"/>
      <c r="G102" s="1992"/>
      <c r="H102" s="1993">
        <v>1363.49</v>
      </c>
      <c r="I102" s="1992"/>
      <c r="J102" s="1993">
        <v>2339.4899999999998</v>
      </c>
      <c r="K102" s="1991"/>
      <c r="L102" s="1991"/>
      <c r="M102" s="1992"/>
      <c r="N102" s="2186">
        <v>1.7158</v>
      </c>
      <c r="O102" s="2187"/>
      <c r="P102" s="2187"/>
      <c r="Q102" s="2187"/>
      <c r="R102" s="2187"/>
      <c r="S102" s="2187"/>
      <c r="T102" s="2187"/>
      <c r="U102" s="2188"/>
      <c r="V102" s="1997" t="s">
        <v>1257</v>
      </c>
      <c r="W102" s="1998"/>
      <c r="X102" s="1998"/>
      <c r="Y102" s="1998"/>
      <c r="Z102" s="1998"/>
      <c r="AA102" s="1998"/>
      <c r="AB102" s="394"/>
      <c r="AC102" s="393"/>
      <c r="AD102" s="393"/>
      <c r="AE102" s="393"/>
      <c r="AF102" s="393"/>
      <c r="AG102" s="393"/>
      <c r="AH102" s="393"/>
      <c r="AI102" s="393"/>
      <c r="AJ102" s="393"/>
      <c r="AK102" s="393"/>
    </row>
    <row r="103" spans="1:37" ht="15.75" customHeight="1" x14ac:dyDescent="0.35">
      <c r="A103" s="393"/>
      <c r="B103" s="404"/>
      <c r="C103" s="1990" t="s">
        <v>316</v>
      </c>
      <c r="D103" s="1991"/>
      <c r="E103" s="1991"/>
      <c r="F103" s="1991"/>
      <c r="G103" s="1992"/>
      <c r="H103" s="1993">
        <v>8723.93</v>
      </c>
      <c r="I103" s="1992"/>
      <c r="J103" s="1993">
        <v>4619.42</v>
      </c>
      <c r="K103" s="1991"/>
      <c r="L103" s="1991"/>
      <c r="M103" s="1992"/>
      <c r="N103" s="2186">
        <v>0.52949999999999997</v>
      </c>
      <c r="O103" s="2187"/>
      <c r="P103" s="2187"/>
      <c r="Q103" s="2187"/>
      <c r="R103" s="2187"/>
      <c r="S103" s="2187"/>
      <c r="T103" s="2187"/>
      <c r="U103" s="2188"/>
      <c r="V103" s="1999"/>
      <c r="W103" s="2000"/>
      <c r="X103" s="2000"/>
      <c r="Y103" s="2000"/>
      <c r="Z103" s="2000"/>
      <c r="AA103" s="2000"/>
      <c r="AB103" s="394"/>
      <c r="AC103" s="393"/>
      <c r="AD103" s="393"/>
      <c r="AE103" s="393"/>
      <c r="AF103" s="393"/>
      <c r="AG103" s="393"/>
      <c r="AH103" s="393"/>
      <c r="AI103" s="393"/>
      <c r="AJ103" s="393"/>
      <c r="AK103" s="393"/>
    </row>
    <row r="104" spans="1:37" ht="16.5" customHeight="1" x14ac:dyDescent="0.35">
      <c r="A104" s="393"/>
      <c r="B104" s="404"/>
      <c r="C104" s="1990" t="s">
        <v>317</v>
      </c>
      <c r="D104" s="1991"/>
      <c r="E104" s="1991"/>
      <c r="F104" s="1991"/>
      <c r="G104" s="1992"/>
      <c r="H104" s="1993">
        <v>444.34</v>
      </c>
      <c r="I104" s="1992"/>
      <c r="J104" s="1993">
        <v>998.11</v>
      </c>
      <c r="K104" s="1991"/>
      <c r="L104" s="1991"/>
      <c r="M104" s="1992"/>
      <c r="N104" s="2186">
        <v>2.2463000000000002</v>
      </c>
      <c r="O104" s="2187"/>
      <c r="P104" s="2187"/>
      <c r="Q104" s="2187"/>
      <c r="R104" s="2187"/>
      <c r="S104" s="2187"/>
      <c r="T104" s="2187"/>
      <c r="U104" s="2188"/>
      <c r="V104" s="1999"/>
      <c r="W104" s="2000"/>
      <c r="X104" s="2000"/>
      <c r="Y104" s="2000"/>
      <c r="Z104" s="2000"/>
      <c r="AA104" s="2000"/>
      <c r="AB104" s="394"/>
      <c r="AC104" s="393"/>
      <c r="AD104" s="393"/>
      <c r="AE104" s="393"/>
      <c r="AF104" s="393"/>
      <c r="AG104" s="393"/>
      <c r="AH104" s="393"/>
      <c r="AI104" s="393"/>
      <c r="AJ104" s="393"/>
      <c r="AK104" s="393"/>
    </row>
    <row r="105" spans="1:37" ht="15" customHeight="1" thickBot="1" x14ac:dyDescent="0.4">
      <c r="A105" s="393"/>
      <c r="B105" s="51"/>
      <c r="C105" s="1990" t="s">
        <v>324</v>
      </c>
      <c r="D105" s="1991"/>
      <c r="E105" s="1991"/>
      <c r="F105" s="1991"/>
      <c r="G105" s="1992"/>
      <c r="H105" s="1993">
        <v>10531.76</v>
      </c>
      <c r="I105" s="1992"/>
      <c r="J105" s="1993">
        <v>7957.02</v>
      </c>
      <c r="K105" s="1991"/>
      <c r="L105" s="1991"/>
      <c r="M105" s="1992"/>
      <c r="N105" s="2186">
        <v>0.75549999999999995</v>
      </c>
      <c r="O105" s="2187"/>
      <c r="P105" s="2187"/>
      <c r="Q105" s="2187"/>
      <c r="R105" s="2187"/>
      <c r="S105" s="2187"/>
      <c r="T105" s="2187"/>
      <c r="U105" s="2188"/>
      <c r="V105" s="2016"/>
      <c r="W105" s="2017"/>
      <c r="X105" s="2017"/>
      <c r="Y105" s="2017"/>
      <c r="Z105" s="2017"/>
      <c r="AA105" s="2017"/>
      <c r="AB105" s="396"/>
      <c r="AC105" s="393"/>
      <c r="AD105" s="393"/>
      <c r="AE105" s="393"/>
      <c r="AF105" s="393"/>
      <c r="AG105" s="393"/>
      <c r="AH105" s="393"/>
      <c r="AI105" s="393"/>
      <c r="AJ105" s="393"/>
      <c r="AK105" s="393"/>
    </row>
    <row r="106" spans="1:37" x14ac:dyDescent="0.35">
      <c r="A106" s="393"/>
      <c r="B106" s="404"/>
      <c r="C106" s="1990" t="s">
        <v>318</v>
      </c>
      <c r="D106" s="1991"/>
      <c r="E106" s="1991"/>
      <c r="F106" s="1991"/>
      <c r="G106" s="1992"/>
      <c r="H106" s="1993">
        <v>1496.14</v>
      </c>
      <c r="I106" s="1992"/>
      <c r="J106" s="1993">
        <v>0</v>
      </c>
      <c r="K106" s="1991"/>
      <c r="L106" s="1991"/>
      <c r="M106" s="1992"/>
      <c r="N106" s="2186">
        <v>0</v>
      </c>
      <c r="O106" s="2187"/>
      <c r="P106" s="2187"/>
      <c r="Q106" s="2187"/>
      <c r="R106" s="2187"/>
      <c r="S106" s="2187"/>
      <c r="T106" s="2187"/>
      <c r="U106" s="2188"/>
      <c r="V106" s="1997"/>
      <c r="W106" s="1998"/>
      <c r="X106" s="1998"/>
      <c r="Y106" s="1998"/>
      <c r="Z106" s="1998"/>
      <c r="AA106" s="1998"/>
      <c r="AB106" s="394"/>
      <c r="AC106" s="393"/>
      <c r="AD106" s="393"/>
      <c r="AE106" s="393"/>
      <c r="AF106" s="393"/>
      <c r="AG106" s="393"/>
      <c r="AH106" s="393"/>
      <c r="AI106" s="393"/>
      <c r="AJ106" s="393"/>
      <c r="AK106" s="393"/>
    </row>
    <row r="107" spans="1:37" x14ac:dyDescent="0.35">
      <c r="A107" s="393"/>
      <c r="B107" s="404"/>
      <c r="C107" s="1990" t="s">
        <v>319</v>
      </c>
      <c r="D107" s="1991"/>
      <c r="E107" s="1991"/>
      <c r="F107" s="1991"/>
      <c r="G107" s="1992"/>
      <c r="H107" s="1993">
        <v>1579.27</v>
      </c>
      <c r="I107" s="1992"/>
      <c r="J107" s="1993">
        <v>0</v>
      </c>
      <c r="K107" s="1991"/>
      <c r="L107" s="1991"/>
      <c r="M107" s="1992"/>
      <c r="N107" s="2186">
        <v>0</v>
      </c>
      <c r="O107" s="2187"/>
      <c r="P107" s="2187"/>
      <c r="Q107" s="2187"/>
      <c r="R107" s="2187"/>
      <c r="S107" s="2187"/>
      <c r="T107" s="2187"/>
      <c r="U107" s="2188"/>
      <c r="V107" s="1999"/>
      <c r="W107" s="2000"/>
      <c r="X107" s="2000"/>
      <c r="Y107" s="2000"/>
      <c r="Z107" s="2000"/>
      <c r="AA107" s="2000"/>
      <c r="AB107" s="394"/>
      <c r="AC107" s="393"/>
      <c r="AD107" s="393"/>
      <c r="AE107" s="393"/>
      <c r="AF107" s="393"/>
      <c r="AG107" s="393"/>
      <c r="AH107" s="393"/>
      <c r="AI107" s="393"/>
      <c r="AJ107" s="393"/>
      <c r="AK107" s="393"/>
    </row>
    <row r="108" spans="1:37" x14ac:dyDescent="0.35">
      <c r="A108" s="393"/>
      <c r="B108" s="404"/>
      <c r="C108" s="1990" t="s">
        <v>320</v>
      </c>
      <c r="D108" s="1991"/>
      <c r="E108" s="1991"/>
      <c r="F108" s="1991"/>
      <c r="G108" s="1992"/>
      <c r="H108" s="1993">
        <v>17315.169999999998</v>
      </c>
      <c r="I108" s="1992"/>
      <c r="J108" s="1993">
        <v>0</v>
      </c>
      <c r="K108" s="1991"/>
      <c r="L108" s="1991"/>
      <c r="M108" s="1992"/>
      <c r="N108" s="2186">
        <v>0</v>
      </c>
      <c r="O108" s="2187"/>
      <c r="P108" s="2187"/>
      <c r="Q108" s="2187"/>
      <c r="R108" s="2187"/>
      <c r="S108" s="2187"/>
      <c r="T108" s="2187"/>
      <c r="U108" s="2188"/>
      <c r="V108" s="1999"/>
      <c r="W108" s="2000"/>
      <c r="X108" s="2000"/>
      <c r="Y108" s="2000"/>
      <c r="Z108" s="2000"/>
      <c r="AA108" s="2000"/>
      <c r="AB108" s="394"/>
      <c r="AC108" s="393"/>
      <c r="AD108" s="393"/>
      <c r="AE108" s="393"/>
      <c r="AF108" s="393"/>
      <c r="AG108" s="393"/>
      <c r="AH108" s="393"/>
      <c r="AI108" s="393"/>
      <c r="AJ108" s="393"/>
      <c r="AK108" s="393"/>
    </row>
    <row r="109" spans="1:37" ht="15" customHeight="1" x14ac:dyDescent="0.35">
      <c r="A109" s="393"/>
      <c r="B109" s="51"/>
      <c r="C109" s="1990" t="s">
        <v>325</v>
      </c>
      <c r="D109" s="1991"/>
      <c r="E109" s="1991"/>
      <c r="F109" s="1991"/>
      <c r="G109" s="1992"/>
      <c r="H109" s="1993">
        <v>20390.580000000002</v>
      </c>
      <c r="I109" s="1992"/>
      <c r="J109" s="1993">
        <v>0</v>
      </c>
      <c r="K109" s="1991"/>
      <c r="L109" s="1991"/>
      <c r="M109" s="1992"/>
      <c r="N109" s="2186">
        <v>0</v>
      </c>
      <c r="O109" s="2187"/>
      <c r="P109" s="2187"/>
      <c r="Q109" s="2187"/>
      <c r="R109" s="2187"/>
      <c r="S109" s="2187"/>
      <c r="T109" s="2187"/>
      <c r="U109" s="2188"/>
      <c r="V109" s="1999"/>
      <c r="W109" s="2000"/>
      <c r="X109" s="2000"/>
      <c r="Y109" s="2000"/>
      <c r="Z109" s="2000"/>
      <c r="AA109" s="2000"/>
      <c r="AB109" s="396"/>
      <c r="AC109" s="393"/>
      <c r="AD109" s="393"/>
      <c r="AE109" s="393"/>
      <c r="AF109" s="393"/>
      <c r="AG109" s="393"/>
      <c r="AH109" s="393"/>
      <c r="AI109" s="393"/>
      <c r="AJ109" s="393"/>
      <c r="AK109" s="393"/>
    </row>
    <row r="110" spans="1:37"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c r="AI110" s="393"/>
      <c r="AJ110" s="393"/>
      <c r="AK110" s="393"/>
    </row>
    <row r="111" spans="1:37"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c r="AH111" s="393"/>
      <c r="AI111" s="393"/>
      <c r="AJ111" s="393"/>
      <c r="AK111" s="393"/>
    </row>
    <row r="112" spans="1:37"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c r="AH112" s="393"/>
      <c r="AI112" s="393"/>
      <c r="AJ112" s="393"/>
      <c r="AK112" s="393"/>
    </row>
    <row r="113" spans="1:37" ht="15" customHeight="1"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c r="AH113" s="393"/>
      <c r="AI113" s="393"/>
      <c r="AJ113" s="393"/>
      <c r="AK113" s="393"/>
    </row>
    <row r="114" spans="1:37"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c r="AI114" s="393"/>
      <c r="AJ114" s="393"/>
      <c r="AK114" s="393"/>
    </row>
    <row r="115" spans="1:37"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c r="AH115" s="393"/>
      <c r="AI115" s="393"/>
      <c r="AJ115" s="393"/>
      <c r="AK115" s="393"/>
    </row>
    <row r="116" spans="1:37" x14ac:dyDescent="0.35">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c r="AI116" s="393"/>
      <c r="AJ116" s="393"/>
      <c r="AK116" s="393"/>
    </row>
    <row r="117" spans="1:37" ht="15" customHeight="1" x14ac:dyDescent="0.35">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c r="AH117" s="393"/>
      <c r="AI117" s="393"/>
      <c r="AJ117" s="393"/>
      <c r="AK117" s="393"/>
    </row>
    <row r="118" spans="1:37" x14ac:dyDescent="0.35">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c r="AI118" s="393"/>
      <c r="AJ118" s="393"/>
      <c r="AK118" s="393"/>
    </row>
    <row r="119" spans="1:37" x14ac:dyDescent="0.35">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c r="AI119" s="393"/>
      <c r="AJ119" s="393"/>
      <c r="AK119" s="393"/>
    </row>
    <row r="120" spans="1:37" x14ac:dyDescent="0.3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c r="AI120" s="393"/>
      <c r="AJ120" s="393"/>
      <c r="AK120" s="393"/>
    </row>
    <row r="121" spans="1:37" x14ac:dyDescent="0.35">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c r="AI121" s="393"/>
      <c r="AJ121" s="393"/>
      <c r="AK121" s="393"/>
    </row>
    <row r="122" spans="1:37" x14ac:dyDescent="0.35">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c r="AI122" s="393"/>
      <c r="AJ122" s="393"/>
      <c r="AK122" s="393"/>
    </row>
    <row r="123" spans="1:37" x14ac:dyDescent="0.35">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c r="AI123" s="393"/>
      <c r="AJ123" s="393"/>
      <c r="AK123" s="393"/>
    </row>
    <row r="124" spans="1:37" x14ac:dyDescent="0.35">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c r="AI124" s="393"/>
      <c r="AJ124" s="393"/>
      <c r="AK124" s="393"/>
    </row>
    <row r="125" spans="1:37" x14ac:dyDescent="0.35">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c r="AI125" s="393"/>
      <c r="AJ125" s="393"/>
      <c r="AK125" s="393"/>
    </row>
    <row r="126" spans="1:37" x14ac:dyDescent="0.35">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c r="AI126" s="393"/>
      <c r="AJ126" s="393"/>
      <c r="AK126" s="393"/>
    </row>
    <row r="127" spans="1:37" x14ac:dyDescent="0.35">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c r="AI127" s="393"/>
      <c r="AJ127" s="393"/>
      <c r="AK127" s="393"/>
    </row>
    <row r="128" spans="1:37" x14ac:dyDescent="0.35">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c r="AI128" s="393"/>
      <c r="AJ128" s="393"/>
      <c r="AK128" s="393"/>
    </row>
    <row r="129" spans="1:37" x14ac:dyDescent="0.35">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c r="AI129" s="393"/>
      <c r="AJ129" s="393"/>
      <c r="AK129" s="393"/>
    </row>
    <row r="130" spans="1:37" x14ac:dyDescent="0.35">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c r="AI130" s="393"/>
      <c r="AJ130" s="393"/>
      <c r="AK130" s="393"/>
    </row>
    <row r="131" spans="1:37" x14ac:dyDescent="0.35">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c r="AI131" s="393"/>
      <c r="AJ131" s="393"/>
      <c r="AK131" s="393"/>
    </row>
    <row r="132" spans="1:37" x14ac:dyDescent="0.35">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c r="AI132" s="393"/>
      <c r="AJ132" s="393"/>
      <c r="AK132" s="393"/>
    </row>
    <row r="133" spans="1:37" x14ac:dyDescent="0.35">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c r="AI133" s="393"/>
      <c r="AJ133" s="393"/>
      <c r="AK133" s="393"/>
    </row>
    <row r="134" spans="1:37" x14ac:dyDescent="0.35">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393"/>
    </row>
    <row r="135" spans="1:37" x14ac:dyDescent="0.35">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c r="AI135" s="393"/>
      <c r="AJ135" s="393"/>
      <c r="AK135" s="393"/>
    </row>
    <row r="136" spans="1:37" x14ac:dyDescent="0.35">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c r="AI136" s="393"/>
      <c r="AJ136" s="393"/>
      <c r="AK136" s="393"/>
    </row>
    <row r="137" spans="1:37" x14ac:dyDescent="0.35">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c r="AI137" s="393"/>
      <c r="AJ137" s="393"/>
      <c r="AK137" s="393"/>
    </row>
    <row r="138" spans="1:37" x14ac:dyDescent="0.35">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393"/>
    </row>
    <row r="139" spans="1:37" x14ac:dyDescent="0.35">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c r="AH139" s="393"/>
      <c r="AI139" s="393"/>
      <c r="AJ139" s="393"/>
      <c r="AK139" s="393"/>
    </row>
    <row r="140" spans="1:37" x14ac:dyDescent="0.35">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c r="AI140" s="393"/>
      <c r="AJ140" s="393"/>
      <c r="AK140" s="393"/>
    </row>
    <row r="141" spans="1:37" x14ac:dyDescent="0.35">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c r="AI141" s="393"/>
      <c r="AJ141" s="393"/>
      <c r="AK141" s="393"/>
    </row>
    <row r="142" spans="1:37" x14ac:dyDescent="0.35">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c r="AI142" s="393"/>
      <c r="AJ142" s="393"/>
      <c r="AK142" s="393"/>
    </row>
    <row r="143" spans="1:37" x14ac:dyDescent="0.35">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c r="AI143" s="393"/>
      <c r="AJ143" s="393"/>
      <c r="AK143" s="393"/>
    </row>
    <row r="144" spans="1:37" x14ac:dyDescent="0.35">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c r="AI144" s="393"/>
      <c r="AJ144" s="393"/>
      <c r="AK144" s="393"/>
    </row>
    <row r="145" spans="1:37" x14ac:dyDescent="0.3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row>
    <row r="147" spans="1:37" x14ac:dyDescent="0.3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row>
    <row r="148" spans="1:37" x14ac:dyDescent="0.3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row>
    <row r="149" spans="1:37" x14ac:dyDescent="0.3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row>
    <row r="150" spans="1:37" x14ac:dyDescent="0.3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row>
    <row r="151" spans="1:37" x14ac:dyDescent="0.3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row>
    <row r="152" spans="1:37" x14ac:dyDescent="0.3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row>
    <row r="153" spans="1:37" x14ac:dyDescent="0.3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row>
    <row r="154" spans="1:37" x14ac:dyDescent="0.3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row>
    <row r="155" spans="1:37" x14ac:dyDescent="0.3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row>
  </sheetData>
  <mergeCells count="299">
    <mergeCell ref="C96:G96"/>
    <mergeCell ref="H96:I96"/>
    <mergeCell ref="J96:M96"/>
    <mergeCell ref="N96:U96"/>
    <mergeCell ref="C97:G97"/>
    <mergeCell ref="H97:I97"/>
    <mergeCell ref="J97:M97"/>
    <mergeCell ref="N97:U97"/>
    <mergeCell ref="C98:G98"/>
    <mergeCell ref="H98:I98"/>
    <mergeCell ref="J98:M98"/>
    <mergeCell ref="N98:U98"/>
    <mergeCell ref="AE70:AF70"/>
    <mergeCell ref="AI70:AJ70"/>
    <mergeCell ref="Q70:AA70"/>
    <mergeCell ref="C70:G70"/>
    <mergeCell ref="K70:P70"/>
    <mergeCell ref="C95:G95"/>
    <mergeCell ref="H95:I95"/>
    <mergeCell ref="J95:M95"/>
    <mergeCell ref="N95:U95"/>
    <mergeCell ref="C55:H55"/>
    <mergeCell ref="K55:P55"/>
    <mergeCell ref="AE55:AF55"/>
    <mergeCell ref="AI55:AJ55"/>
    <mergeCell ref="A56:A61"/>
    <mergeCell ref="B56:B61"/>
    <mergeCell ref="C56:G61"/>
    <mergeCell ref="H56:H61"/>
    <mergeCell ref="I56:I61"/>
    <mergeCell ref="J56:J61"/>
    <mergeCell ref="K56:P61"/>
    <mergeCell ref="AB56:AB61"/>
    <mergeCell ref="AC56:AC61"/>
    <mergeCell ref="AD56:AD61"/>
    <mergeCell ref="AE56:AF61"/>
    <mergeCell ref="AG56:AG61"/>
    <mergeCell ref="AH56:AH61"/>
    <mergeCell ref="AI56:AJ61"/>
    <mergeCell ref="Q57:AA57"/>
    <mergeCell ref="Q58:AA58"/>
    <mergeCell ref="Q55:AA55"/>
    <mergeCell ref="Q56:AA56"/>
    <mergeCell ref="Q59:AA59"/>
    <mergeCell ref="Q60:AA60"/>
    <mergeCell ref="C53:G53"/>
    <mergeCell ref="K53:P53"/>
    <mergeCell ref="AE53:AF53"/>
    <mergeCell ref="AI53:AJ53"/>
    <mergeCell ref="C54:G54"/>
    <mergeCell ref="K54:P54"/>
    <mergeCell ref="AE54:AF54"/>
    <mergeCell ref="AI54:AJ54"/>
    <mergeCell ref="Q53:AA53"/>
    <mergeCell ref="Q54:AA54"/>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36:A45"/>
    <mergeCell ref="B36:B45"/>
    <mergeCell ref="C36:G45"/>
    <mergeCell ref="H36:H45"/>
    <mergeCell ref="I36:I45"/>
    <mergeCell ref="J36:J45"/>
    <mergeCell ref="C34:AA34"/>
    <mergeCell ref="AE34:AF34"/>
    <mergeCell ref="AI34:AJ34"/>
    <mergeCell ref="C35:G35"/>
    <mergeCell ref="K35:P35"/>
    <mergeCell ref="Q35:AA35"/>
    <mergeCell ref="AE35:AF35"/>
    <mergeCell ref="AI35:AJ35"/>
    <mergeCell ref="AE36:AF45"/>
    <mergeCell ref="AG36:AG45"/>
    <mergeCell ref="AH36:AH45"/>
    <mergeCell ref="AI36:AJ45"/>
    <mergeCell ref="AG48:AG52"/>
    <mergeCell ref="AH48:AH52"/>
    <mergeCell ref="AI48:AJ52"/>
    <mergeCell ref="AK36:AK45"/>
    <mergeCell ref="C46:G46"/>
    <mergeCell ref="K46:P46"/>
    <mergeCell ref="AE46:AF46"/>
    <mergeCell ref="AI46:AJ46"/>
    <mergeCell ref="Q45:AA45"/>
    <mergeCell ref="Q46:AA46"/>
    <mergeCell ref="AB36:AB45"/>
    <mergeCell ref="AC36:AC45"/>
    <mergeCell ref="AD36:AD45"/>
    <mergeCell ref="K36:P45"/>
    <mergeCell ref="Q36:AA36"/>
    <mergeCell ref="Q37:AA37"/>
    <mergeCell ref="Q38:AA38"/>
    <mergeCell ref="Q39:AA39"/>
    <mergeCell ref="Q40:AA40"/>
    <mergeCell ref="Q41:AA41"/>
    <mergeCell ref="Q42:AA42"/>
    <mergeCell ref="Q43:AA43"/>
    <mergeCell ref="Q44:AA44"/>
    <mergeCell ref="AK48:AK52"/>
    <mergeCell ref="AK56:AK61"/>
    <mergeCell ref="AE71:AF71"/>
    <mergeCell ref="AE72:AF72"/>
    <mergeCell ref="C47:G47"/>
    <mergeCell ref="K47:P47"/>
    <mergeCell ref="AE47:AF47"/>
    <mergeCell ref="AI47:AJ47"/>
    <mergeCell ref="Q47:AA47"/>
    <mergeCell ref="A48:A52"/>
    <mergeCell ref="B48:B52"/>
    <mergeCell ref="C48:G52"/>
    <mergeCell ref="H48:H52"/>
    <mergeCell ref="I48:I52"/>
    <mergeCell ref="J48:J52"/>
    <mergeCell ref="K48:P52"/>
    <mergeCell ref="AB48:AB52"/>
    <mergeCell ref="AC48:AC52"/>
    <mergeCell ref="Q48:AA48"/>
    <mergeCell ref="Q49:AA49"/>
    <mergeCell ref="Q50:AA50"/>
    <mergeCell ref="Q51:AA51"/>
    <mergeCell ref="Q52:AA52"/>
    <mergeCell ref="AD48:AD52"/>
    <mergeCell ref="AE48:AF52"/>
    <mergeCell ref="H92:I92"/>
    <mergeCell ref="J92:M92"/>
    <mergeCell ref="H93:I93"/>
    <mergeCell ref="J93:M93"/>
    <mergeCell ref="C94:G94"/>
    <mergeCell ref="H94:I94"/>
    <mergeCell ref="J94:M94"/>
    <mergeCell ref="N94:U94"/>
    <mergeCell ref="Q61:AA61"/>
    <mergeCell ref="Q68:AA68"/>
    <mergeCell ref="Q69:AA69"/>
    <mergeCell ref="C101:G101"/>
    <mergeCell ref="H101:I101"/>
    <mergeCell ref="J101:M101"/>
    <mergeCell ref="N101:U101"/>
    <mergeCell ref="C102:G102"/>
    <mergeCell ref="H102:I102"/>
    <mergeCell ref="J102:M102"/>
    <mergeCell ref="N102:U102"/>
    <mergeCell ref="C99:G99"/>
    <mergeCell ref="H99:I99"/>
    <mergeCell ref="J99:M99"/>
    <mergeCell ref="AB62:AB69"/>
    <mergeCell ref="AC62:AC69"/>
    <mergeCell ref="AD62:AD69"/>
    <mergeCell ref="AE62:AF69"/>
    <mergeCell ref="AG62:AG69"/>
    <mergeCell ref="AH62:AH69"/>
    <mergeCell ref="AI62:AJ69"/>
    <mergeCell ref="AK62:AK69"/>
    <mergeCell ref="A62:A69"/>
    <mergeCell ref="B62:B69"/>
    <mergeCell ref="C62:G69"/>
    <mergeCell ref="H62:H69"/>
    <mergeCell ref="I62:I69"/>
    <mergeCell ref="J62:J69"/>
    <mergeCell ref="K62:P69"/>
    <mergeCell ref="Q62:AA62"/>
    <mergeCell ref="Q63:AA63"/>
    <mergeCell ref="Q64:AA64"/>
    <mergeCell ref="Q65:AA65"/>
    <mergeCell ref="Q66:AA66"/>
    <mergeCell ref="Q67:AA67"/>
    <mergeCell ref="C71:G71"/>
    <mergeCell ref="K71:P71"/>
    <mergeCell ref="C72:G72"/>
    <mergeCell ref="K72:P72"/>
    <mergeCell ref="Q72:AA74"/>
    <mergeCell ref="C73:G73"/>
    <mergeCell ref="K73:P73"/>
    <mergeCell ref="AE73:AF73"/>
    <mergeCell ref="AI73:AJ73"/>
    <mergeCell ref="C74:G74"/>
    <mergeCell ref="K74:P74"/>
    <mergeCell ref="AE74:AF74"/>
    <mergeCell ref="AI74:AJ74"/>
    <mergeCell ref="Q71:AA71"/>
    <mergeCell ref="AI72:AJ72"/>
    <mergeCell ref="AI71:AJ71"/>
    <mergeCell ref="C75:G75"/>
    <mergeCell ref="K75:P75"/>
    <mergeCell ref="Q75:AA75"/>
    <mergeCell ref="AE75:AF75"/>
    <mergeCell ref="AI75:AJ75"/>
    <mergeCell ref="C76:H76"/>
    <mergeCell ref="K76:P76"/>
    <mergeCell ref="Q76:AA76"/>
    <mergeCell ref="AE76:AF76"/>
    <mergeCell ref="AI76:AJ76"/>
    <mergeCell ref="B77:D77"/>
    <mergeCell ref="AE77:AF77"/>
    <mergeCell ref="AI77:AJ77"/>
    <mergeCell ref="B78:D78"/>
    <mergeCell ref="AE78:AF78"/>
    <mergeCell ref="AI78:AJ78"/>
    <mergeCell ref="C79:AA80"/>
    <mergeCell ref="AE79:AF79"/>
    <mergeCell ref="AI79:AJ79"/>
    <mergeCell ref="C81:AA89"/>
    <mergeCell ref="C92:G93"/>
    <mergeCell ref="N92:U93"/>
    <mergeCell ref="V92:AA93"/>
    <mergeCell ref="V94:AA97"/>
    <mergeCell ref="V98:AA101"/>
    <mergeCell ref="V102:AA105"/>
    <mergeCell ref="C103:G103"/>
    <mergeCell ref="H103:I103"/>
    <mergeCell ref="J103:M103"/>
    <mergeCell ref="N103:U103"/>
    <mergeCell ref="C104:G104"/>
    <mergeCell ref="H104:I104"/>
    <mergeCell ref="J104:M104"/>
    <mergeCell ref="N104:U104"/>
    <mergeCell ref="C105:G105"/>
    <mergeCell ref="H105:I105"/>
    <mergeCell ref="J105:M105"/>
    <mergeCell ref="N105:U105"/>
    <mergeCell ref="N99:U99"/>
    <mergeCell ref="C100:G100"/>
    <mergeCell ref="H100:I100"/>
    <mergeCell ref="J100:M100"/>
    <mergeCell ref="N100:U100"/>
    <mergeCell ref="C106:G106"/>
    <mergeCell ref="H106:I106"/>
    <mergeCell ref="J106:M106"/>
    <mergeCell ref="N106:U106"/>
    <mergeCell ref="V106:AA109"/>
    <mergeCell ref="C107:G107"/>
    <mergeCell ref="H107:I107"/>
    <mergeCell ref="J107:M107"/>
    <mergeCell ref="N107:U107"/>
    <mergeCell ref="C108:G108"/>
    <mergeCell ref="H108:I108"/>
    <mergeCell ref="J108:M108"/>
    <mergeCell ref="N108:U108"/>
    <mergeCell ref="C109:G109"/>
    <mergeCell ref="H109:I109"/>
    <mergeCell ref="J109:M109"/>
    <mergeCell ref="N109:U10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M122"/>
  <sheetViews>
    <sheetView topLeftCell="D40" zoomScale="70" zoomScaleNormal="70" workbookViewId="0">
      <selection activeCell="J36" sqref="J36"/>
    </sheetView>
  </sheetViews>
  <sheetFormatPr baseColWidth="10" defaultColWidth="11.453125" defaultRowHeight="14.5" x14ac:dyDescent="0.35"/>
  <sheetData>
    <row r="1" spans="1:39" ht="15" thickBot="1" x14ac:dyDescent="0.4">
      <c r="A1" s="416"/>
      <c r="B1" s="1410"/>
      <c r="C1" s="1410"/>
      <c r="D1" s="1410"/>
      <c r="E1" s="1410"/>
      <c r="F1" s="1410"/>
      <c r="G1" s="1410"/>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row>
    <row r="2" spans="1:39" ht="15" customHeight="1" x14ac:dyDescent="0.35">
      <c r="A2" s="416"/>
      <c r="B2" s="1411"/>
      <c r="C2" s="1412"/>
      <c r="D2" s="1412"/>
      <c r="E2" s="1412"/>
      <c r="F2" s="1412"/>
      <c r="G2" s="1413"/>
      <c r="H2" s="1419" t="s">
        <v>0</v>
      </c>
      <c r="I2" s="1420"/>
      <c r="J2" s="1420"/>
      <c r="K2" s="1420"/>
      <c r="L2" s="1420"/>
      <c r="M2" s="1420"/>
      <c r="N2" s="1420"/>
      <c r="O2" s="1420"/>
      <c r="P2" s="1420"/>
      <c r="Q2" s="1420"/>
      <c r="R2" s="1420"/>
      <c r="S2" s="1420"/>
      <c r="T2" s="1420"/>
      <c r="U2" s="1420"/>
      <c r="V2" s="1420"/>
      <c r="W2" s="1420"/>
      <c r="X2" s="1420"/>
      <c r="Y2" s="1420"/>
      <c r="Z2" s="1420"/>
      <c r="AA2" s="1420"/>
      <c r="AB2" s="1421"/>
      <c r="AC2" s="416"/>
      <c r="AD2" s="416"/>
      <c r="AE2" s="416"/>
      <c r="AF2" s="416"/>
      <c r="AG2" s="416"/>
      <c r="AH2" s="416"/>
      <c r="AI2" s="416"/>
      <c r="AJ2" s="416"/>
      <c r="AK2" s="416"/>
      <c r="AL2" s="416"/>
      <c r="AM2" s="416"/>
    </row>
    <row r="3" spans="1:39" ht="15" customHeight="1" x14ac:dyDescent="0.35">
      <c r="A3" s="416"/>
      <c r="B3" s="1414"/>
      <c r="C3" s="2278"/>
      <c r="D3" s="2278"/>
      <c r="E3" s="2278"/>
      <c r="F3" s="2278"/>
      <c r="G3" s="829"/>
      <c r="H3" s="1422" t="s">
        <v>1</v>
      </c>
      <c r="I3" s="1423"/>
      <c r="J3" s="1423"/>
      <c r="K3" s="1423"/>
      <c r="L3" s="1423"/>
      <c r="M3" s="1423"/>
      <c r="N3" s="1423"/>
      <c r="O3" s="1424"/>
      <c r="P3" s="1422" t="s">
        <v>2</v>
      </c>
      <c r="Q3" s="1423"/>
      <c r="R3" s="1423"/>
      <c r="S3" s="1423"/>
      <c r="T3" s="1423"/>
      <c r="U3" s="1423"/>
      <c r="V3" s="1423"/>
      <c r="W3" s="1423"/>
      <c r="X3" s="1423"/>
      <c r="Y3" s="1423"/>
      <c r="Z3" s="1423"/>
      <c r="AA3" s="1423"/>
      <c r="AB3" s="1424"/>
      <c r="AC3" s="416"/>
      <c r="AD3" s="416"/>
      <c r="AE3" s="416"/>
      <c r="AF3" s="416"/>
      <c r="AG3" s="416"/>
      <c r="AH3" s="416"/>
      <c r="AI3" s="416"/>
      <c r="AJ3" s="416"/>
      <c r="AK3" s="416"/>
      <c r="AL3" s="416"/>
      <c r="AM3" s="416"/>
    </row>
    <row r="4" spans="1:39" ht="15.75" customHeight="1" thickBot="1" x14ac:dyDescent="0.4">
      <c r="A4" s="416"/>
      <c r="B4" s="1416"/>
      <c r="C4" s="1417"/>
      <c r="D4" s="1417"/>
      <c r="E4" s="1417"/>
      <c r="F4" s="1417"/>
      <c r="G4" s="1418"/>
      <c r="H4" s="1425" t="s">
        <v>3</v>
      </c>
      <c r="I4" s="1426"/>
      <c r="J4" s="1426"/>
      <c r="K4" s="1426"/>
      <c r="L4" s="1426"/>
      <c r="M4" s="1426"/>
      <c r="N4" s="1426"/>
      <c r="O4" s="1426"/>
      <c r="P4" s="1426"/>
      <c r="Q4" s="1426"/>
      <c r="R4" s="1426"/>
      <c r="S4" s="1426"/>
      <c r="T4" s="1426"/>
      <c r="U4" s="1426"/>
      <c r="V4" s="1426"/>
      <c r="W4" s="1426"/>
      <c r="X4" s="1426"/>
      <c r="Y4" s="1426"/>
      <c r="Z4" s="1426"/>
      <c r="AA4" s="1426"/>
      <c r="AB4" s="1427"/>
      <c r="AC4" s="416"/>
      <c r="AD4" s="416"/>
      <c r="AE4" s="416"/>
      <c r="AF4" s="416"/>
      <c r="AG4" s="416"/>
      <c r="AH4" s="416"/>
      <c r="AI4" s="416"/>
      <c r="AJ4" s="416"/>
      <c r="AK4" s="416"/>
      <c r="AL4" s="416"/>
      <c r="AM4" s="416"/>
    </row>
    <row r="5" spans="1:39" x14ac:dyDescent="0.35">
      <c r="A5" s="416"/>
      <c r="B5" s="416"/>
      <c r="C5" s="416"/>
      <c r="D5" s="416"/>
      <c r="E5" s="416"/>
      <c r="F5" s="416"/>
      <c r="G5" s="416"/>
      <c r="H5" s="157"/>
      <c r="I5" s="157"/>
      <c r="J5" s="157"/>
      <c r="K5" s="157"/>
      <c r="L5" s="157"/>
      <c r="M5" s="157"/>
      <c r="N5" s="157"/>
      <c r="O5" s="157"/>
      <c r="P5" s="157"/>
      <c r="Q5" s="157"/>
      <c r="R5" s="157"/>
      <c r="S5" s="157"/>
      <c r="T5" s="157"/>
      <c r="U5" s="157"/>
      <c r="V5" s="157"/>
      <c r="W5" s="157"/>
      <c r="X5" s="157"/>
      <c r="Y5" s="157"/>
      <c r="Z5" s="157"/>
      <c r="AA5" s="157"/>
      <c r="AB5" s="157"/>
      <c r="AC5" s="416"/>
      <c r="AD5" s="416"/>
      <c r="AE5" s="416"/>
      <c r="AF5" s="416"/>
      <c r="AG5" s="416"/>
      <c r="AH5" s="416"/>
      <c r="AI5" s="416"/>
      <c r="AJ5" s="416"/>
      <c r="AK5" s="416"/>
      <c r="AL5" s="416"/>
      <c r="AM5" s="416"/>
    </row>
    <row r="6" spans="1:39" ht="15" thickBot="1" x14ac:dyDescent="0.4">
      <c r="A6" s="416"/>
      <c r="B6" s="158"/>
      <c r="C6" s="159"/>
      <c r="D6" s="159"/>
      <c r="E6" s="159"/>
      <c r="F6" s="159"/>
      <c r="G6" s="159"/>
      <c r="H6" s="159"/>
      <c r="I6" s="160"/>
      <c r="J6" s="160"/>
      <c r="K6" s="160"/>
      <c r="L6" s="160"/>
      <c r="M6" s="160"/>
      <c r="N6" s="160"/>
      <c r="O6" s="160"/>
      <c r="P6" s="160"/>
      <c r="Q6" s="160"/>
      <c r="R6" s="160"/>
      <c r="S6" s="160"/>
      <c r="T6" s="160"/>
      <c r="U6" s="160"/>
      <c r="V6" s="160"/>
      <c r="W6" s="159"/>
      <c r="X6" s="159"/>
      <c r="Y6" s="159"/>
      <c r="Z6" s="159"/>
      <c r="AA6" s="159"/>
      <c r="AB6" s="161"/>
      <c r="AC6" s="416"/>
      <c r="AD6" s="416"/>
      <c r="AE6" s="416"/>
      <c r="AF6" s="416"/>
      <c r="AG6" s="416"/>
      <c r="AH6" s="416"/>
      <c r="AI6" s="416"/>
      <c r="AJ6" s="416"/>
      <c r="AK6" s="416"/>
      <c r="AL6" s="416"/>
      <c r="AM6" s="416"/>
    </row>
    <row r="7" spans="1:39" ht="15" customHeight="1" x14ac:dyDescent="0.35">
      <c r="A7" s="416"/>
      <c r="B7" s="162"/>
      <c r="C7" s="917" t="s">
        <v>4</v>
      </c>
      <c r="D7" s="918"/>
      <c r="E7" s="918"/>
      <c r="F7" s="918"/>
      <c r="G7" s="918"/>
      <c r="H7" s="1388"/>
      <c r="I7" s="2269" t="s">
        <v>744</v>
      </c>
      <c r="J7" s="2270"/>
      <c r="K7" s="2270"/>
      <c r="L7" s="2270"/>
      <c r="M7" s="2270"/>
      <c r="N7" s="2270"/>
      <c r="O7" s="2270"/>
      <c r="P7" s="2270"/>
      <c r="Q7" s="2270"/>
      <c r="R7" s="2270"/>
      <c r="S7" s="2270"/>
      <c r="T7" s="2270"/>
      <c r="U7" s="2270"/>
      <c r="V7" s="2270"/>
      <c r="W7" s="2270"/>
      <c r="X7" s="2270"/>
      <c r="Y7" s="2270"/>
      <c r="Z7" s="2270"/>
      <c r="AA7" s="2270"/>
      <c r="AB7" s="163"/>
      <c r="AC7" s="416"/>
      <c r="AD7" s="416"/>
      <c r="AE7" s="416"/>
      <c r="AF7" s="416"/>
      <c r="AG7" s="416"/>
      <c r="AH7" s="416"/>
      <c r="AI7" s="416"/>
      <c r="AJ7" s="416"/>
      <c r="AK7" s="416"/>
      <c r="AL7" s="416"/>
      <c r="AM7" s="416"/>
    </row>
    <row r="8" spans="1:39" x14ac:dyDescent="0.35">
      <c r="A8" s="416"/>
      <c r="B8" s="162"/>
      <c r="C8" s="1365"/>
      <c r="D8" s="1366"/>
      <c r="E8" s="1366"/>
      <c r="F8" s="1366"/>
      <c r="G8" s="1366"/>
      <c r="H8" s="1389"/>
      <c r="I8" s="2271"/>
      <c r="J8" s="2272"/>
      <c r="K8" s="2272"/>
      <c r="L8" s="2272"/>
      <c r="M8" s="2272"/>
      <c r="N8" s="2272"/>
      <c r="O8" s="2272"/>
      <c r="P8" s="2272"/>
      <c r="Q8" s="2272"/>
      <c r="R8" s="2272"/>
      <c r="S8" s="2272"/>
      <c r="T8" s="2272"/>
      <c r="U8" s="2272"/>
      <c r="V8" s="2272"/>
      <c r="W8" s="2272"/>
      <c r="X8" s="2272"/>
      <c r="Y8" s="2272"/>
      <c r="Z8" s="2272"/>
      <c r="AA8" s="2272"/>
      <c r="AB8" s="163"/>
      <c r="AC8" s="416"/>
      <c r="AD8" s="416"/>
      <c r="AE8" s="416"/>
      <c r="AF8" s="416"/>
      <c r="AG8" s="416"/>
      <c r="AH8" s="416"/>
      <c r="AI8" s="416"/>
      <c r="AJ8" s="416"/>
      <c r="AK8" s="416"/>
      <c r="AL8" s="416"/>
      <c r="AM8" s="416"/>
    </row>
    <row r="9" spans="1:39" ht="15" thickBot="1" x14ac:dyDescent="0.4">
      <c r="A9" s="416"/>
      <c r="B9" s="162"/>
      <c r="C9" s="164"/>
      <c r="D9" s="164"/>
      <c r="E9" s="164"/>
      <c r="F9" s="164"/>
      <c r="G9" s="164"/>
      <c r="H9" s="164"/>
      <c r="I9" s="126"/>
      <c r="J9" s="126"/>
      <c r="K9" s="126"/>
      <c r="L9" s="126"/>
      <c r="M9" s="126"/>
      <c r="N9" s="126"/>
      <c r="O9" s="126"/>
      <c r="P9" s="126"/>
      <c r="Q9" s="126"/>
      <c r="R9" s="126"/>
      <c r="S9" s="126"/>
      <c r="T9" s="126"/>
      <c r="U9" s="126"/>
      <c r="V9" s="126"/>
      <c r="W9" s="164"/>
      <c r="X9" s="164"/>
      <c r="Y9" s="164"/>
      <c r="Z9" s="164"/>
      <c r="AA9" s="164"/>
      <c r="AB9" s="163"/>
      <c r="AC9" s="416"/>
      <c r="AD9" s="416"/>
      <c r="AE9" s="416"/>
      <c r="AF9" s="416"/>
      <c r="AG9" s="416"/>
      <c r="AH9" s="416"/>
      <c r="AI9" s="416"/>
      <c r="AJ9" s="416"/>
      <c r="AK9" s="416"/>
      <c r="AL9" s="416"/>
      <c r="AM9" s="416"/>
    </row>
    <row r="10" spans="1:39" ht="15.75" customHeight="1" thickBot="1" x14ac:dyDescent="0.4">
      <c r="A10" s="416"/>
      <c r="B10" s="162"/>
      <c r="C10" s="917" t="s">
        <v>5</v>
      </c>
      <c r="D10" s="918"/>
      <c r="E10" s="918"/>
      <c r="F10" s="918"/>
      <c r="G10" s="918"/>
      <c r="H10" s="1388"/>
      <c r="I10" s="2273" t="s">
        <v>745</v>
      </c>
      <c r="J10" s="1736"/>
      <c r="K10" s="1736"/>
      <c r="L10" s="1736"/>
      <c r="M10" s="1736"/>
      <c r="N10" s="1736"/>
      <c r="O10" s="1736"/>
      <c r="P10" s="1736"/>
      <c r="Q10" s="2274"/>
      <c r="R10" s="774" t="s">
        <v>7</v>
      </c>
      <c r="S10" s="775"/>
      <c r="T10" s="775"/>
      <c r="U10" s="1393"/>
      <c r="V10" s="771" t="s">
        <v>8</v>
      </c>
      <c r="W10" s="772"/>
      <c r="X10" s="772"/>
      <c r="Y10" s="772"/>
      <c r="Z10" s="772"/>
      <c r="AA10" s="772"/>
      <c r="AB10" s="163"/>
      <c r="AC10" s="416"/>
      <c r="AD10" s="416"/>
      <c r="AE10" s="416"/>
      <c r="AF10" s="416"/>
      <c r="AG10" s="416"/>
      <c r="AH10" s="416"/>
      <c r="AI10" s="416"/>
      <c r="AJ10" s="416"/>
      <c r="AK10" s="416"/>
      <c r="AL10" s="416"/>
      <c r="AM10" s="416"/>
    </row>
    <row r="11" spans="1:39" ht="15.75" customHeight="1" thickBot="1" x14ac:dyDescent="0.4">
      <c r="A11" s="416"/>
      <c r="B11" s="162"/>
      <c r="C11" s="1365"/>
      <c r="D11" s="1366"/>
      <c r="E11" s="1366"/>
      <c r="F11" s="1366"/>
      <c r="G11" s="1366"/>
      <c r="H11" s="1389"/>
      <c r="I11" s="2275"/>
      <c r="J11" s="2276"/>
      <c r="K11" s="2276"/>
      <c r="L11" s="2276"/>
      <c r="M11" s="2276"/>
      <c r="N11" s="2276"/>
      <c r="O11" s="2276"/>
      <c r="P11" s="2276"/>
      <c r="Q11" s="2277"/>
      <c r="R11" s="2253" t="s">
        <v>378</v>
      </c>
      <c r="S11" s="2254"/>
      <c r="T11" s="2254"/>
      <c r="U11" s="2255"/>
      <c r="V11" s="2256">
        <v>1</v>
      </c>
      <c r="W11" s="2257"/>
      <c r="X11" s="2257"/>
      <c r="Y11" s="2257"/>
      <c r="Z11" s="2257"/>
      <c r="AA11" s="2257"/>
      <c r="AB11" s="163"/>
      <c r="AC11" s="416"/>
      <c r="AD11" s="416"/>
      <c r="AE11" s="416"/>
      <c r="AF11" s="416"/>
      <c r="AG11" s="416"/>
      <c r="AH11" s="416"/>
      <c r="AI11" s="416"/>
      <c r="AJ11" s="416"/>
      <c r="AK11" s="416"/>
      <c r="AL11" s="416"/>
      <c r="AM11" s="416"/>
    </row>
    <row r="12" spans="1:39" ht="15" thickBot="1" x14ac:dyDescent="0.4">
      <c r="A12" s="416"/>
      <c r="B12" s="77"/>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14"/>
      <c r="AC12" s="416"/>
      <c r="AD12" s="416"/>
      <c r="AE12" s="416"/>
      <c r="AF12" s="416"/>
      <c r="AG12" s="416"/>
      <c r="AH12" s="416"/>
      <c r="AI12" s="416"/>
      <c r="AJ12" s="416"/>
      <c r="AK12" s="416"/>
      <c r="AL12" s="416"/>
      <c r="AM12" s="416"/>
    </row>
    <row r="13" spans="1:39" ht="15" customHeight="1" x14ac:dyDescent="0.35">
      <c r="A13" s="416"/>
      <c r="B13" s="77"/>
      <c r="C13" s="917" t="s">
        <v>9</v>
      </c>
      <c r="D13" s="918"/>
      <c r="E13" s="918"/>
      <c r="F13" s="918"/>
      <c r="G13" s="918"/>
      <c r="H13" s="1396"/>
      <c r="I13" s="2279" t="s">
        <v>746</v>
      </c>
      <c r="J13" s="2280"/>
      <c r="K13" s="2280"/>
      <c r="L13" s="2280"/>
      <c r="M13" s="2280"/>
      <c r="N13" s="2280"/>
      <c r="O13" s="2280"/>
      <c r="P13" s="2280"/>
      <c r="Q13" s="2280"/>
      <c r="R13" s="2280"/>
      <c r="S13" s="2281"/>
      <c r="T13" s="2285" t="s">
        <v>11</v>
      </c>
      <c r="U13" s="2286"/>
      <c r="V13" s="2286"/>
      <c r="W13" s="2286"/>
      <c r="X13" s="2286"/>
      <c r="Y13" s="2286"/>
      <c r="Z13" s="2286"/>
      <c r="AA13" s="2287"/>
      <c r="AB13" s="414"/>
      <c r="AC13" s="416"/>
      <c r="AD13" s="416"/>
      <c r="AE13" s="416"/>
      <c r="AF13" s="416"/>
      <c r="AG13" s="416"/>
      <c r="AH13" s="416"/>
      <c r="AI13" s="416"/>
      <c r="AJ13" s="416"/>
      <c r="AK13" s="416"/>
      <c r="AL13" s="416"/>
      <c r="AM13" s="416"/>
    </row>
    <row r="14" spans="1:39" ht="15" thickBot="1" x14ac:dyDescent="0.4">
      <c r="A14" s="416"/>
      <c r="B14" s="77"/>
      <c r="C14" s="1365"/>
      <c r="D14" s="1366"/>
      <c r="E14" s="1366"/>
      <c r="F14" s="1366"/>
      <c r="G14" s="1366"/>
      <c r="H14" s="1431"/>
      <c r="I14" s="2282"/>
      <c r="J14" s="2283"/>
      <c r="K14" s="2283"/>
      <c r="L14" s="2283"/>
      <c r="M14" s="2283"/>
      <c r="N14" s="2283"/>
      <c r="O14" s="2283"/>
      <c r="P14" s="2283"/>
      <c r="Q14" s="2283"/>
      <c r="R14" s="2283"/>
      <c r="S14" s="2284"/>
      <c r="T14" s="2256" t="s">
        <v>379</v>
      </c>
      <c r="U14" s="2257"/>
      <c r="V14" s="2257"/>
      <c r="W14" s="2257"/>
      <c r="X14" s="2257"/>
      <c r="Y14" s="2257"/>
      <c r="Z14" s="2257"/>
      <c r="AA14" s="2288"/>
      <c r="AB14" s="414"/>
      <c r="AC14" s="416"/>
      <c r="AD14" s="416"/>
      <c r="AE14" s="416"/>
      <c r="AF14" s="416"/>
      <c r="AG14" s="416"/>
      <c r="AH14" s="416"/>
      <c r="AI14" s="416"/>
      <c r="AJ14" s="416"/>
      <c r="AK14" s="416"/>
      <c r="AL14" s="416"/>
      <c r="AM14" s="416"/>
    </row>
    <row r="15" spans="1:39" ht="15" thickBot="1" x14ac:dyDescent="0.4">
      <c r="A15" s="416"/>
      <c r="B15" s="77"/>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14"/>
      <c r="AC15" s="416"/>
      <c r="AD15" s="416"/>
      <c r="AE15" s="416"/>
      <c r="AF15" s="416"/>
      <c r="AG15" s="416"/>
      <c r="AH15" s="416"/>
      <c r="AI15" s="416"/>
      <c r="AJ15" s="416"/>
      <c r="AK15" s="416"/>
      <c r="AL15" s="416"/>
      <c r="AM15" s="416"/>
    </row>
    <row r="16" spans="1:39" ht="15.75" customHeight="1" thickBot="1" x14ac:dyDescent="0.4">
      <c r="A16" s="416"/>
      <c r="B16" s="77"/>
      <c r="C16" s="774" t="s">
        <v>13</v>
      </c>
      <c r="D16" s="775"/>
      <c r="E16" s="775"/>
      <c r="F16" s="775"/>
      <c r="G16" s="775"/>
      <c r="H16" s="879"/>
      <c r="I16" s="1514" t="s">
        <v>747</v>
      </c>
      <c r="J16" s="1515"/>
      <c r="K16" s="1515"/>
      <c r="L16" s="1515"/>
      <c r="M16" s="1515"/>
      <c r="N16" s="1515"/>
      <c r="O16" s="1515"/>
      <c r="P16" s="1515"/>
      <c r="Q16" s="1515"/>
      <c r="R16" s="1515"/>
      <c r="S16" s="1515"/>
      <c r="T16" s="1515"/>
      <c r="U16" s="1515"/>
      <c r="V16" s="1515"/>
      <c r="W16" s="1515"/>
      <c r="X16" s="1515"/>
      <c r="Y16" s="1515"/>
      <c r="Z16" s="1515"/>
      <c r="AA16" s="1516"/>
      <c r="AB16" s="414"/>
      <c r="AC16" s="416"/>
      <c r="AD16" s="416"/>
      <c r="AE16" s="416"/>
      <c r="AF16" s="416"/>
      <c r="AG16" s="416"/>
      <c r="AH16" s="416"/>
      <c r="AI16" s="416"/>
      <c r="AJ16" s="416"/>
      <c r="AK16" s="416"/>
      <c r="AL16" s="416"/>
      <c r="AM16" s="416"/>
    </row>
    <row r="17" spans="1:39" ht="15" thickBot="1" x14ac:dyDescent="0.4">
      <c r="A17" s="416"/>
      <c r="B17" s="77"/>
      <c r="C17" s="126"/>
      <c r="D17" s="126"/>
      <c r="E17" s="126"/>
      <c r="F17" s="126"/>
      <c r="G17" s="126"/>
      <c r="H17" s="126"/>
      <c r="I17" s="387"/>
      <c r="J17" s="387"/>
      <c r="K17" s="387"/>
      <c r="L17" s="387"/>
      <c r="M17" s="387"/>
      <c r="N17" s="387"/>
      <c r="O17" s="387"/>
      <c r="P17" s="387"/>
      <c r="Q17" s="387"/>
      <c r="R17" s="387"/>
      <c r="S17" s="387"/>
      <c r="T17" s="387"/>
      <c r="U17" s="387"/>
      <c r="V17" s="387"/>
      <c r="W17" s="387"/>
      <c r="X17" s="387"/>
      <c r="Y17" s="387"/>
      <c r="Z17" s="387"/>
      <c r="AA17" s="387"/>
      <c r="AB17" s="414"/>
      <c r="AC17" s="416"/>
      <c r="AD17" s="416"/>
      <c r="AE17" s="416"/>
      <c r="AF17" s="416"/>
      <c r="AG17" s="416"/>
      <c r="AH17" s="416"/>
      <c r="AI17" s="416"/>
      <c r="AJ17" s="416"/>
      <c r="AK17" s="416"/>
      <c r="AL17" s="416"/>
      <c r="AM17" s="416"/>
    </row>
    <row r="18" spans="1:39" ht="15.75" customHeight="1" thickBot="1" x14ac:dyDescent="0.4">
      <c r="A18" s="416"/>
      <c r="B18" s="77"/>
      <c r="C18" s="774" t="s">
        <v>85</v>
      </c>
      <c r="D18" s="775"/>
      <c r="E18" s="775"/>
      <c r="F18" s="775"/>
      <c r="G18" s="775"/>
      <c r="H18" s="879"/>
      <c r="I18" s="1542" t="s">
        <v>380</v>
      </c>
      <c r="J18" s="1543"/>
      <c r="K18" s="1543"/>
      <c r="L18" s="1543"/>
      <c r="M18" s="1543"/>
      <c r="N18" s="1543"/>
      <c r="O18" s="1543"/>
      <c r="P18" s="1543"/>
      <c r="Q18" s="1543"/>
      <c r="R18" s="1543"/>
      <c r="S18" s="1543"/>
      <c r="T18" s="1543"/>
      <c r="U18" s="1543"/>
      <c r="V18" s="1543"/>
      <c r="W18" s="1543"/>
      <c r="X18" s="1543"/>
      <c r="Y18" s="1543"/>
      <c r="Z18" s="1543"/>
      <c r="AA18" s="1544"/>
      <c r="AB18" s="414"/>
      <c r="AC18" s="416"/>
      <c r="AD18" s="1517"/>
      <c r="AE18" s="1517"/>
      <c r="AF18" s="1517"/>
      <c r="AG18" s="1517"/>
      <c r="AH18" s="1517"/>
      <c r="AI18" s="1517"/>
      <c r="AJ18" s="1517"/>
      <c r="AK18" s="1517"/>
      <c r="AL18" s="1517"/>
      <c r="AM18" s="1517"/>
    </row>
    <row r="19" spans="1:39" ht="15" thickBot="1" x14ac:dyDescent="0.4">
      <c r="A19" s="416"/>
      <c r="B19" s="77"/>
      <c r="C19" s="126"/>
      <c r="D19" s="126"/>
      <c r="E19" s="126"/>
      <c r="F19" s="126"/>
      <c r="G19" s="126"/>
      <c r="H19" s="126"/>
      <c r="I19" s="387"/>
      <c r="J19" s="387"/>
      <c r="K19" s="387"/>
      <c r="L19" s="387"/>
      <c r="M19" s="387"/>
      <c r="N19" s="387"/>
      <c r="O19" s="387"/>
      <c r="P19" s="387"/>
      <c r="Q19" s="387"/>
      <c r="R19" s="387"/>
      <c r="S19" s="387"/>
      <c r="T19" s="387"/>
      <c r="U19" s="387"/>
      <c r="V19" s="387"/>
      <c r="W19" s="387"/>
      <c r="X19" s="387"/>
      <c r="Y19" s="387"/>
      <c r="Z19" s="387"/>
      <c r="AA19" s="387"/>
      <c r="AB19" s="414"/>
      <c r="AC19" s="416"/>
      <c r="AD19" s="416"/>
      <c r="AE19" s="416"/>
      <c r="AF19" s="416"/>
      <c r="AG19" s="416"/>
      <c r="AH19" s="416"/>
      <c r="AI19" s="416"/>
      <c r="AJ19" s="416"/>
      <c r="AK19" s="416"/>
      <c r="AL19" s="416"/>
      <c r="AM19" s="416"/>
    </row>
    <row r="20" spans="1:39" ht="15" customHeight="1" x14ac:dyDescent="0.35">
      <c r="A20" s="416"/>
      <c r="B20" s="77"/>
      <c r="C20" s="917" t="s">
        <v>381</v>
      </c>
      <c r="D20" s="918"/>
      <c r="E20" s="918"/>
      <c r="F20" s="918"/>
      <c r="G20" s="918"/>
      <c r="H20" s="1388"/>
      <c r="I20" s="2260">
        <v>45352</v>
      </c>
      <c r="J20" s="2261"/>
      <c r="K20" s="2261"/>
      <c r="L20" s="2262"/>
      <c r="M20" s="771" t="s">
        <v>18</v>
      </c>
      <c r="N20" s="772"/>
      <c r="O20" s="772"/>
      <c r="P20" s="772"/>
      <c r="Q20" s="772"/>
      <c r="R20" s="772"/>
      <c r="S20" s="773"/>
      <c r="T20" s="771" t="s">
        <v>19</v>
      </c>
      <c r="U20" s="772"/>
      <c r="V20" s="772"/>
      <c r="W20" s="772"/>
      <c r="X20" s="772"/>
      <c r="Y20" s="772"/>
      <c r="Z20" s="772"/>
      <c r="AA20" s="772"/>
      <c r="AB20" s="414"/>
      <c r="AC20" s="416"/>
      <c r="AD20" s="416"/>
      <c r="AE20" s="416"/>
      <c r="AF20" s="416"/>
      <c r="AG20" s="416"/>
      <c r="AH20" s="416"/>
      <c r="AI20" s="416"/>
      <c r="AJ20" s="416"/>
      <c r="AK20" s="416"/>
      <c r="AL20" s="416"/>
      <c r="AM20" s="416"/>
    </row>
    <row r="21" spans="1:39" ht="15" customHeight="1" thickBot="1" x14ac:dyDescent="0.4">
      <c r="A21" s="416"/>
      <c r="B21" s="77"/>
      <c r="C21" s="1397"/>
      <c r="D21" s="2259"/>
      <c r="E21" s="2259"/>
      <c r="F21" s="2259"/>
      <c r="G21" s="2259"/>
      <c r="H21" s="1440"/>
      <c r="I21" s="2263"/>
      <c r="J21" s="2264"/>
      <c r="K21" s="2264"/>
      <c r="L21" s="2265"/>
      <c r="M21" s="2266" t="s">
        <v>145</v>
      </c>
      <c r="N21" s="2267"/>
      <c r="O21" s="2267"/>
      <c r="P21" s="2267"/>
      <c r="Q21" s="2267"/>
      <c r="R21" s="2267"/>
      <c r="S21" s="2268"/>
      <c r="T21" s="906" t="s">
        <v>748</v>
      </c>
      <c r="U21" s="907"/>
      <c r="V21" s="907"/>
      <c r="W21" s="907"/>
      <c r="X21" s="907"/>
      <c r="Y21" s="907"/>
      <c r="Z21" s="907"/>
      <c r="AA21" s="907"/>
      <c r="AB21" s="414"/>
      <c r="AC21" s="416"/>
      <c r="AD21" s="416"/>
      <c r="AE21" s="416"/>
      <c r="AF21" s="416"/>
      <c r="AG21" s="416"/>
      <c r="AH21" s="416"/>
      <c r="AI21" s="416"/>
      <c r="AJ21" s="416"/>
      <c r="AK21" s="416"/>
      <c r="AL21" s="416"/>
      <c r="AM21" s="416"/>
    </row>
    <row r="22" spans="1:39" ht="15" thickBot="1" x14ac:dyDescent="0.4">
      <c r="A22" s="416"/>
      <c r="B22" s="77"/>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14"/>
      <c r="AC22" s="416"/>
      <c r="AD22" s="416"/>
      <c r="AE22" s="416"/>
      <c r="AF22" s="416"/>
      <c r="AG22" s="416"/>
      <c r="AH22" s="416"/>
      <c r="AI22" s="416"/>
      <c r="AJ22" s="416"/>
      <c r="AK22" s="416"/>
      <c r="AL22" s="416"/>
      <c r="AM22" s="416"/>
    </row>
    <row r="23" spans="1:39" ht="15.75" customHeight="1" thickBot="1" x14ac:dyDescent="0.4">
      <c r="A23" s="416"/>
      <c r="B23" s="77"/>
      <c r="C23" s="771" t="s">
        <v>22</v>
      </c>
      <c r="D23" s="772"/>
      <c r="E23" s="772"/>
      <c r="F23" s="772"/>
      <c r="G23" s="772"/>
      <c r="H23" s="772"/>
      <c r="I23" s="773"/>
      <c r="J23" s="774" t="s">
        <v>23</v>
      </c>
      <c r="K23" s="775"/>
      <c r="L23" s="775"/>
      <c r="M23" s="775"/>
      <c r="N23" s="775"/>
      <c r="O23" s="775"/>
      <c r="P23" s="1393"/>
      <c r="Q23" s="774" t="s">
        <v>24</v>
      </c>
      <c r="R23" s="775"/>
      <c r="S23" s="775"/>
      <c r="T23" s="775"/>
      <c r="U23" s="775"/>
      <c r="V23" s="775"/>
      <c r="W23" s="775"/>
      <c r="X23" s="775"/>
      <c r="Y23" s="775"/>
      <c r="Z23" s="775"/>
      <c r="AA23" s="775"/>
      <c r="AB23" s="414"/>
      <c r="AC23" s="416"/>
      <c r="AD23" s="416"/>
      <c r="AE23" s="416"/>
      <c r="AF23" s="416"/>
      <c r="AG23" s="416"/>
      <c r="AH23" s="416"/>
      <c r="AI23" s="416"/>
      <c r="AJ23" s="416"/>
      <c r="AK23" s="416"/>
      <c r="AL23" s="416"/>
      <c r="AM23" s="416"/>
    </row>
    <row r="24" spans="1:39" ht="24" customHeight="1" thickBot="1" x14ac:dyDescent="0.4">
      <c r="A24" s="416"/>
      <c r="B24" s="77"/>
      <c r="C24" s="2256" t="s">
        <v>382</v>
      </c>
      <c r="D24" s="2257"/>
      <c r="E24" s="2257"/>
      <c r="F24" s="2257"/>
      <c r="G24" s="2257"/>
      <c r="H24" s="2257"/>
      <c r="I24" s="2258"/>
      <c r="J24" s="783" t="s">
        <v>749</v>
      </c>
      <c r="K24" s="784"/>
      <c r="L24" s="784"/>
      <c r="M24" s="784"/>
      <c r="N24" s="784"/>
      <c r="O24" s="784"/>
      <c r="P24" s="785"/>
      <c r="Q24" s="2253" t="s">
        <v>383</v>
      </c>
      <c r="R24" s="2254"/>
      <c r="S24" s="2254"/>
      <c r="T24" s="2254"/>
      <c r="U24" s="2254"/>
      <c r="V24" s="2254"/>
      <c r="W24" s="2254"/>
      <c r="X24" s="2254"/>
      <c r="Y24" s="2254"/>
      <c r="Z24" s="2254"/>
      <c r="AA24" s="2254"/>
      <c r="AB24" s="414"/>
      <c r="AC24" s="416"/>
      <c r="AD24" s="416"/>
      <c r="AE24" s="416"/>
      <c r="AF24" s="416"/>
      <c r="AG24" s="416"/>
      <c r="AH24" s="416"/>
      <c r="AI24" s="416"/>
      <c r="AJ24" s="416"/>
      <c r="AK24" s="416"/>
      <c r="AL24" s="416"/>
      <c r="AM24" s="416"/>
    </row>
    <row r="25" spans="1:39" ht="15" thickBot="1" x14ac:dyDescent="0.4">
      <c r="A25" s="416"/>
      <c r="B25" s="77"/>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14"/>
      <c r="AC25" s="416"/>
      <c r="AD25" s="416"/>
      <c r="AE25" s="416"/>
      <c r="AF25" s="416"/>
      <c r="AG25" s="416"/>
      <c r="AH25" s="416"/>
      <c r="AI25" s="416"/>
      <c r="AJ25" s="416"/>
      <c r="AK25" s="416"/>
      <c r="AL25" s="416"/>
      <c r="AM25" s="416"/>
    </row>
    <row r="26" spans="1:39" ht="15.75" customHeight="1" thickBot="1" x14ac:dyDescent="0.4">
      <c r="A26" s="416"/>
      <c r="B26" s="77"/>
      <c r="C26" s="774" t="s">
        <v>27</v>
      </c>
      <c r="D26" s="775"/>
      <c r="E26" s="775"/>
      <c r="F26" s="775"/>
      <c r="G26" s="775"/>
      <c r="H26" s="1393"/>
      <c r="I26" s="2249"/>
      <c r="J26" s="1537"/>
      <c r="K26" s="1537"/>
      <c r="L26" s="1537"/>
      <c r="M26" s="1537"/>
      <c r="N26" s="1537"/>
      <c r="O26" s="1537"/>
      <c r="P26" s="1537"/>
      <c r="Q26" s="1537"/>
      <c r="R26" s="1537"/>
      <c r="S26" s="1537"/>
      <c r="T26" s="1537"/>
      <c r="U26" s="1537"/>
      <c r="V26" s="1537"/>
      <c r="W26" s="1537"/>
      <c r="X26" s="1537"/>
      <c r="Y26" s="1537"/>
      <c r="Z26" s="1537"/>
      <c r="AA26" s="1537"/>
      <c r="AB26" s="414"/>
      <c r="AC26" s="416"/>
      <c r="AD26" s="416"/>
      <c r="AE26" s="416"/>
      <c r="AF26" s="416"/>
      <c r="AG26" s="416"/>
      <c r="AH26" s="416"/>
      <c r="AI26" s="416"/>
      <c r="AJ26" s="416"/>
      <c r="AK26" s="416"/>
      <c r="AL26" s="416"/>
      <c r="AM26" s="416"/>
    </row>
    <row r="27" spans="1:39" ht="15" thickBot="1" x14ac:dyDescent="0.4">
      <c r="A27" s="416"/>
      <c r="B27" s="77"/>
      <c r="C27" s="126"/>
      <c r="D27" s="126"/>
      <c r="E27" s="126"/>
      <c r="F27" s="126"/>
      <c r="G27" s="126"/>
      <c r="H27" s="126"/>
      <c r="I27" s="387"/>
      <c r="J27" s="387"/>
      <c r="K27" s="387"/>
      <c r="L27" s="387"/>
      <c r="M27" s="387"/>
      <c r="N27" s="387"/>
      <c r="O27" s="387"/>
      <c r="P27" s="387"/>
      <c r="Q27" s="387"/>
      <c r="R27" s="387"/>
      <c r="S27" s="387"/>
      <c r="T27" s="387"/>
      <c r="U27" s="387"/>
      <c r="V27" s="387"/>
      <c r="W27" s="387"/>
      <c r="X27" s="387"/>
      <c r="Y27" s="387"/>
      <c r="Z27" s="387"/>
      <c r="AA27" s="387"/>
      <c r="AB27" s="414"/>
      <c r="AC27" s="416"/>
      <c r="AD27" s="416"/>
      <c r="AE27" s="416"/>
      <c r="AF27" s="416"/>
      <c r="AG27" s="416"/>
      <c r="AH27" s="416"/>
      <c r="AI27" s="416"/>
      <c r="AJ27" s="416"/>
      <c r="AK27" s="416"/>
      <c r="AL27" s="416"/>
      <c r="AM27" s="416"/>
    </row>
    <row r="28" spans="1:39" ht="15.75" customHeight="1" thickBot="1" x14ac:dyDescent="0.4">
      <c r="A28" s="416"/>
      <c r="B28" s="77"/>
      <c r="C28" s="774" t="s">
        <v>28</v>
      </c>
      <c r="D28" s="775"/>
      <c r="E28" s="775"/>
      <c r="F28" s="775"/>
      <c r="G28" s="775"/>
      <c r="H28" s="1393"/>
      <c r="I28" s="783">
        <v>100</v>
      </c>
      <c r="J28" s="785"/>
      <c r="K28" s="2250" t="s">
        <v>29</v>
      </c>
      <c r="L28" s="2251"/>
      <c r="M28" s="2251"/>
      <c r="N28" s="2252"/>
      <c r="O28" s="2253" t="s">
        <v>30</v>
      </c>
      <c r="P28" s="2254"/>
      <c r="Q28" s="2254"/>
      <c r="R28" s="2254"/>
      <c r="S28" s="436" t="s">
        <v>111</v>
      </c>
      <c r="T28" s="2253" t="s">
        <v>31</v>
      </c>
      <c r="U28" s="2254"/>
      <c r="V28" s="2255"/>
      <c r="W28" s="165"/>
      <c r="X28" s="2253" t="s">
        <v>33</v>
      </c>
      <c r="Y28" s="2254"/>
      <c r="Z28" s="2255"/>
      <c r="AA28" s="166"/>
      <c r="AB28" s="414"/>
      <c r="AC28" s="416"/>
      <c r="AD28" s="416"/>
      <c r="AE28" s="416"/>
      <c r="AF28" s="416"/>
      <c r="AG28" s="416"/>
      <c r="AH28" s="416"/>
      <c r="AI28" s="416"/>
      <c r="AJ28" s="416"/>
      <c r="AK28" s="416"/>
      <c r="AL28" s="416"/>
      <c r="AM28" s="416"/>
    </row>
    <row r="29" spans="1:39" ht="15" thickBot="1" x14ac:dyDescent="0.4">
      <c r="A29" s="416"/>
      <c r="B29" s="77"/>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14"/>
      <c r="AC29" s="416"/>
      <c r="AD29" s="416"/>
      <c r="AE29" s="416"/>
      <c r="AF29" s="416"/>
      <c r="AG29" s="416"/>
      <c r="AH29" s="416"/>
      <c r="AI29" s="416"/>
      <c r="AJ29" s="416"/>
      <c r="AK29" s="416"/>
      <c r="AL29" s="416"/>
      <c r="AM29" s="416"/>
    </row>
    <row r="30" spans="1:39" x14ac:dyDescent="0.35">
      <c r="A30" s="416"/>
      <c r="B30" s="77"/>
      <c r="C30" s="1450" t="s">
        <v>34</v>
      </c>
      <c r="D30" s="1451"/>
      <c r="E30" s="1451"/>
      <c r="F30" s="1451"/>
      <c r="G30" s="1451"/>
      <c r="H30" s="1451"/>
      <c r="I30" s="1451"/>
      <c r="J30" s="1452"/>
      <c r="K30" s="1455" t="s">
        <v>35</v>
      </c>
      <c r="L30" s="1456"/>
      <c r="M30" s="1456"/>
      <c r="N30" s="1456"/>
      <c r="O30" s="1456"/>
      <c r="P30" s="1456"/>
      <c r="Q30" s="1456"/>
      <c r="R30" s="1457"/>
      <c r="S30" s="1458" t="s">
        <v>36</v>
      </c>
      <c r="T30" s="1459"/>
      <c r="U30" s="1459"/>
      <c r="V30" s="1459"/>
      <c r="W30" s="1460"/>
      <c r="X30" s="1461" t="s">
        <v>37</v>
      </c>
      <c r="Y30" s="1462"/>
      <c r="Z30" s="1462"/>
      <c r="AA30" s="1462"/>
      <c r="AB30" s="414"/>
      <c r="AC30" s="416"/>
      <c r="AD30" s="416"/>
      <c r="AE30" s="416"/>
      <c r="AF30" s="416"/>
      <c r="AG30" s="416"/>
      <c r="AH30" s="416"/>
      <c r="AI30" s="416"/>
      <c r="AJ30" s="416"/>
      <c r="AK30" s="416"/>
      <c r="AL30" s="416"/>
      <c r="AM30" s="416"/>
    </row>
    <row r="31" spans="1:39" x14ac:dyDescent="0.35">
      <c r="A31" s="416"/>
      <c r="B31" s="77"/>
      <c r="C31" s="1453"/>
      <c r="D31" s="2248"/>
      <c r="E31" s="2248"/>
      <c r="F31" s="2248"/>
      <c r="G31" s="2248"/>
      <c r="H31" s="2248"/>
      <c r="I31" s="2248"/>
      <c r="J31" s="1454"/>
      <c r="K31" s="1463" t="s">
        <v>38</v>
      </c>
      <c r="L31" s="1464"/>
      <c r="M31" s="1464"/>
      <c r="N31" s="1465"/>
      <c r="O31" s="1466" t="s">
        <v>39</v>
      </c>
      <c r="P31" s="1464"/>
      <c r="Q31" s="1464"/>
      <c r="R31" s="1465"/>
      <c r="S31" s="1466" t="s">
        <v>38</v>
      </c>
      <c r="T31" s="1465"/>
      <c r="U31" s="1466" t="s">
        <v>39</v>
      </c>
      <c r="V31" s="1464"/>
      <c r="W31" s="1465"/>
      <c r="X31" s="1466" t="s">
        <v>38</v>
      </c>
      <c r="Y31" s="1465"/>
      <c r="Z31" s="1466" t="s">
        <v>39</v>
      </c>
      <c r="AA31" s="1464"/>
      <c r="AB31" s="414"/>
      <c r="AC31" s="416"/>
      <c r="AD31" s="416"/>
      <c r="AE31" s="416"/>
      <c r="AF31" s="416"/>
      <c r="AG31" s="416"/>
      <c r="AH31" s="416"/>
      <c r="AI31" s="416"/>
      <c r="AJ31" s="416"/>
      <c r="AK31" s="416"/>
      <c r="AL31" s="416"/>
      <c r="AM31" s="416"/>
    </row>
    <row r="32" spans="1:39" ht="15" thickBot="1" x14ac:dyDescent="0.4">
      <c r="A32" s="416"/>
      <c r="B32" s="77"/>
      <c r="C32" s="1453"/>
      <c r="D32" s="2248"/>
      <c r="E32" s="2248"/>
      <c r="F32" s="2248"/>
      <c r="G32" s="2248"/>
      <c r="H32" s="2248"/>
      <c r="I32" s="2248"/>
      <c r="J32" s="1454"/>
      <c r="K32" s="1446">
        <v>0</v>
      </c>
      <c r="L32" s="1383"/>
      <c r="M32" s="1383"/>
      <c r="N32" s="1384"/>
      <c r="O32" s="1382">
        <v>87</v>
      </c>
      <c r="P32" s="1383"/>
      <c r="Q32" s="1383"/>
      <c r="R32" s="1384"/>
      <c r="S32" s="1382">
        <v>88</v>
      </c>
      <c r="T32" s="1384"/>
      <c r="U32" s="1382">
        <v>99</v>
      </c>
      <c r="V32" s="1383"/>
      <c r="W32" s="1384"/>
      <c r="X32" s="1382">
        <v>100</v>
      </c>
      <c r="Y32" s="1384"/>
      <c r="Z32" s="1382">
        <v>100</v>
      </c>
      <c r="AA32" s="1383"/>
      <c r="AB32" s="414"/>
      <c r="AC32" s="416"/>
      <c r="AD32" s="416"/>
      <c r="AE32" s="416"/>
      <c r="AF32" s="416"/>
      <c r="AG32" s="416"/>
      <c r="AH32" s="416"/>
      <c r="AI32" s="416"/>
      <c r="AJ32" s="416"/>
      <c r="AK32" s="416"/>
      <c r="AL32" s="416"/>
      <c r="AM32" s="416"/>
    </row>
    <row r="33" spans="1:39" ht="15" thickBot="1" x14ac:dyDescent="0.4">
      <c r="A33" s="416"/>
      <c r="B33" s="77"/>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14"/>
      <c r="AC33" s="416"/>
      <c r="AD33" s="416"/>
      <c r="AE33" s="416"/>
      <c r="AF33" s="416"/>
      <c r="AG33" s="416"/>
      <c r="AH33" s="416"/>
      <c r="AI33" s="416"/>
      <c r="AJ33" s="416"/>
      <c r="AK33" s="416"/>
      <c r="AL33" s="416"/>
      <c r="AM33" s="416"/>
    </row>
    <row r="34" spans="1:39" ht="15" customHeight="1" x14ac:dyDescent="0.35">
      <c r="A34" s="398"/>
      <c r="B34" s="397"/>
      <c r="C34" s="917" t="s">
        <v>40</v>
      </c>
      <c r="D34" s="918"/>
      <c r="E34" s="918"/>
      <c r="F34" s="918"/>
      <c r="G34" s="918"/>
      <c r="H34" s="918"/>
      <c r="I34" s="918"/>
      <c r="J34" s="918"/>
      <c r="K34" s="918"/>
      <c r="L34" s="918"/>
      <c r="M34" s="918"/>
      <c r="N34" s="918"/>
      <c r="O34" s="918"/>
      <c r="P34" s="918"/>
      <c r="Q34" s="918"/>
      <c r="R34" s="918"/>
      <c r="S34" s="918"/>
      <c r="T34" s="918"/>
      <c r="U34" s="918"/>
      <c r="V34" s="918"/>
      <c r="W34" s="918"/>
      <c r="X34" s="918"/>
      <c r="Y34" s="918"/>
      <c r="Z34" s="918"/>
      <c r="AA34" s="918"/>
      <c r="AB34" s="414"/>
      <c r="AC34" s="1491"/>
      <c r="AD34" s="1492"/>
      <c r="AE34" s="1492"/>
      <c r="AF34" s="1492"/>
      <c r="AG34" s="1492"/>
      <c r="AH34" s="1492"/>
      <c r="AI34" s="1492"/>
      <c r="AJ34" s="1492"/>
      <c r="AK34" s="1492"/>
      <c r="AL34" s="1492"/>
      <c r="AM34" s="398"/>
    </row>
    <row r="35" spans="1:39" ht="15" thickBot="1" x14ac:dyDescent="0.4">
      <c r="A35" s="398"/>
      <c r="B35" s="397"/>
      <c r="C35" s="919"/>
      <c r="D35" s="920"/>
      <c r="E35" s="920"/>
      <c r="F35" s="920"/>
      <c r="G35" s="920"/>
      <c r="H35" s="920"/>
      <c r="I35" s="920"/>
      <c r="J35" s="920"/>
      <c r="K35" s="920"/>
      <c r="L35" s="920"/>
      <c r="M35" s="920"/>
      <c r="N35" s="920"/>
      <c r="O35" s="920"/>
      <c r="P35" s="920"/>
      <c r="Q35" s="920"/>
      <c r="R35" s="920"/>
      <c r="S35" s="920"/>
      <c r="T35" s="920"/>
      <c r="U35" s="920"/>
      <c r="V35" s="920"/>
      <c r="W35" s="920"/>
      <c r="X35" s="920"/>
      <c r="Y35" s="920"/>
      <c r="Z35" s="920"/>
      <c r="AA35" s="920"/>
      <c r="AB35" s="414"/>
      <c r="AC35" s="1491"/>
      <c r="AD35" s="1492"/>
      <c r="AE35" s="1492"/>
      <c r="AF35" s="1492"/>
      <c r="AG35" s="1492"/>
      <c r="AH35" s="1492"/>
      <c r="AI35" s="1492"/>
      <c r="AJ35" s="1492"/>
      <c r="AK35" s="1492"/>
      <c r="AL35" s="1492"/>
      <c r="AM35" s="398"/>
    </row>
    <row r="36" spans="1:39" ht="33" customHeight="1" x14ac:dyDescent="0.35">
      <c r="A36" s="398"/>
      <c r="B36" s="397"/>
      <c r="C36" s="917" t="s">
        <v>41</v>
      </c>
      <c r="D36" s="918"/>
      <c r="E36" s="918"/>
      <c r="F36" s="918"/>
      <c r="G36" s="1388"/>
      <c r="H36" s="419" t="s">
        <v>750</v>
      </c>
      <c r="I36" s="420" t="s">
        <v>751</v>
      </c>
      <c r="J36" s="415" t="s">
        <v>384</v>
      </c>
      <c r="K36" s="917" t="s">
        <v>45</v>
      </c>
      <c r="L36" s="918"/>
      <c r="M36" s="918"/>
      <c r="N36" s="918"/>
      <c r="O36" s="918"/>
      <c r="P36" s="918"/>
      <c r="Q36" s="918"/>
      <c r="R36" s="918"/>
      <c r="S36" s="918"/>
      <c r="T36" s="918"/>
      <c r="U36" s="918"/>
      <c r="V36" s="918"/>
      <c r="W36" s="918"/>
      <c r="X36" s="918"/>
      <c r="Y36" s="918"/>
      <c r="Z36" s="918"/>
      <c r="AA36" s="918"/>
      <c r="AB36" s="414"/>
      <c r="AC36" s="1491"/>
      <c r="AD36" s="1492"/>
      <c r="AE36" s="1492"/>
      <c r="AF36" s="1492"/>
      <c r="AG36" s="1492"/>
      <c r="AH36" s="1492"/>
      <c r="AI36" s="1492"/>
      <c r="AJ36" s="1492"/>
      <c r="AK36" s="1492"/>
      <c r="AL36" s="1492"/>
      <c r="AM36" s="398"/>
    </row>
    <row r="37" spans="1:39" ht="141" customHeight="1" x14ac:dyDescent="0.35">
      <c r="A37" s="398"/>
      <c r="B37" s="397"/>
      <c r="C37" s="900" t="s">
        <v>163</v>
      </c>
      <c r="D37" s="901"/>
      <c r="E37" s="901"/>
      <c r="F37" s="901"/>
      <c r="G37" s="2246"/>
      <c r="H37" s="448">
        <v>120</v>
      </c>
      <c r="I37" s="435">
        <v>3</v>
      </c>
      <c r="J37" s="449">
        <v>0.4</v>
      </c>
      <c r="K37" s="2247" t="s">
        <v>752</v>
      </c>
      <c r="L37" s="898"/>
      <c r="M37" s="898"/>
      <c r="N37" s="898"/>
      <c r="O37" s="898"/>
      <c r="P37" s="898"/>
      <c r="Q37" s="898"/>
      <c r="R37" s="898"/>
      <c r="S37" s="898"/>
      <c r="T37" s="898"/>
      <c r="U37" s="898"/>
      <c r="V37" s="898"/>
      <c r="W37" s="898"/>
      <c r="X37" s="898"/>
      <c r="Y37" s="898"/>
      <c r="Z37" s="898"/>
      <c r="AA37" s="899"/>
      <c r="AB37" s="414"/>
      <c r="AC37" s="1491"/>
      <c r="AD37" s="1492"/>
      <c r="AE37" s="1492"/>
      <c r="AF37" s="1492"/>
      <c r="AG37" s="1492"/>
      <c r="AH37" s="1492"/>
      <c r="AI37" s="1492"/>
      <c r="AJ37" s="1492"/>
      <c r="AK37" s="1492"/>
      <c r="AL37" s="1492"/>
      <c r="AM37" s="398"/>
    </row>
    <row r="38" spans="1:39" ht="155.25" customHeight="1" x14ac:dyDescent="0.35">
      <c r="A38" s="398"/>
      <c r="B38" s="397"/>
      <c r="C38" s="1377" t="s">
        <v>165</v>
      </c>
      <c r="D38" s="1350"/>
      <c r="E38" s="1350"/>
      <c r="F38" s="1350"/>
      <c r="G38" s="1351"/>
      <c r="H38" s="448">
        <v>200</v>
      </c>
      <c r="I38" s="435">
        <v>3</v>
      </c>
      <c r="J38" s="449">
        <v>0.67</v>
      </c>
      <c r="K38" s="1385" t="s">
        <v>753</v>
      </c>
      <c r="L38" s="1386"/>
      <c r="M38" s="1386"/>
      <c r="N38" s="1386"/>
      <c r="O38" s="1386"/>
      <c r="P38" s="1386"/>
      <c r="Q38" s="1386"/>
      <c r="R38" s="1386"/>
      <c r="S38" s="1386"/>
      <c r="T38" s="1386"/>
      <c r="U38" s="1386"/>
      <c r="V38" s="1386"/>
      <c r="W38" s="1386"/>
      <c r="X38" s="1386"/>
      <c r="Y38" s="1386"/>
      <c r="Z38" s="1386"/>
      <c r="AA38" s="1387"/>
      <c r="AB38" s="414"/>
      <c r="AC38" s="1491"/>
      <c r="AD38" s="1492"/>
      <c r="AE38" s="1492"/>
      <c r="AF38" s="1492"/>
      <c r="AG38" s="1492"/>
      <c r="AH38" s="1492"/>
      <c r="AI38" s="1492"/>
      <c r="AJ38" s="1492"/>
      <c r="AK38" s="1492"/>
      <c r="AL38" s="1492"/>
      <c r="AM38" s="398"/>
    </row>
    <row r="39" spans="1:39" ht="15" customHeight="1" x14ac:dyDescent="0.35">
      <c r="A39" s="880"/>
      <c r="B39" s="881"/>
      <c r="C39" s="778" t="s">
        <v>167</v>
      </c>
      <c r="D39" s="779"/>
      <c r="E39" s="779"/>
      <c r="F39" s="779"/>
      <c r="G39" s="2289"/>
      <c r="H39" s="2291">
        <v>255</v>
      </c>
      <c r="I39" s="2291">
        <v>3</v>
      </c>
      <c r="J39" s="2294">
        <v>0.85</v>
      </c>
      <c r="K39" s="2298"/>
      <c r="L39" s="999"/>
      <c r="M39" s="999"/>
      <c r="N39" s="999"/>
      <c r="O39" s="999"/>
      <c r="P39" s="999"/>
      <c r="Q39" s="999"/>
      <c r="R39" s="999"/>
      <c r="S39" s="999"/>
      <c r="T39" s="999"/>
      <c r="U39" s="999"/>
      <c r="V39" s="999"/>
      <c r="W39" s="999"/>
      <c r="X39" s="999"/>
      <c r="Y39" s="999"/>
      <c r="Z39" s="999"/>
      <c r="AA39" s="1000"/>
      <c r="AB39" s="1409"/>
      <c r="AC39" s="1491"/>
      <c r="AD39" s="1492"/>
      <c r="AE39" s="1492"/>
      <c r="AF39" s="1492"/>
      <c r="AG39" s="1492"/>
      <c r="AH39" s="1492"/>
      <c r="AI39" s="1492"/>
      <c r="AJ39" s="1492"/>
      <c r="AK39" s="1492"/>
      <c r="AL39" s="1492"/>
      <c r="AM39" s="1492"/>
    </row>
    <row r="40" spans="1:39" ht="15" customHeight="1" x14ac:dyDescent="0.35">
      <c r="A40" s="880"/>
      <c r="B40" s="881"/>
      <c r="C40" s="646"/>
      <c r="D40" s="647"/>
      <c r="E40" s="647"/>
      <c r="F40" s="647"/>
      <c r="G40" s="2290"/>
      <c r="H40" s="2292"/>
      <c r="I40" s="2292"/>
      <c r="J40" s="2295"/>
      <c r="K40" s="2297" t="s">
        <v>1156</v>
      </c>
      <c r="L40" s="1084"/>
      <c r="M40" s="1084"/>
      <c r="N40" s="1084"/>
      <c r="O40" s="1084"/>
      <c r="P40" s="1084"/>
      <c r="Q40" s="1084"/>
      <c r="R40" s="1084"/>
      <c r="S40" s="1084"/>
      <c r="T40" s="1084"/>
      <c r="U40" s="1084"/>
      <c r="V40" s="1084"/>
      <c r="W40" s="1084"/>
      <c r="X40" s="1084"/>
      <c r="Y40" s="1084"/>
      <c r="Z40" s="1084"/>
      <c r="AA40" s="896"/>
      <c r="AB40" s="1409"/>
      <c r="AC40" s="1491"/>
      <c r="AD40" s="1492"/>
      <c r="AE40" s="1492"/>
      <c r="AF40" s="1492"/>
      <c r="AG40" s="1492"/>
      <c r="AH40" s="1492"/>
      <c r="AI40" s="1492"/>
      <c r="AJ40" s="1492"/>
      <c r="AK40" s="1492"/>
      <c r="AL40" s="1492"/>
      <c r="AM40" s="1492"/>
    </row>
    <row r="41" spans="1:39" x14ac:dyDescent="0.35">
      <c r="A41" s="880"/>
      <c r="B41" s="881"/>
      <c r="C41" s="646"/>
      <c r="D41" s="647"/>
      <c r="E41" s="647"/>
      <c r="F41" s="647"/>
      <c r="G41" s="2290"/>
      <c r="H41" s="2292"/>
      <c r="I41" s="2292"/>
      <c r="J41" s="2295"/>
      <c r="K41" s="921"/>
      <c r="L41" s="922"/>
      <c r="M41" s="922"/>
      <c r="N41" s="922"/>
      <c r="O41" s="922"/>
      <c r="P41" s="922"/>
      <c r="Q41" s="922"/>
      <c r="R41" s="922"/>
      <c r="S41" s="922"/>
      <c r="T41" s="922"/>
      <c r="U41" s="922"/>
      <c r="V41" s="922"/>
      <c r="W41" s="922"/>
      <c r="X41" s="922"/>
      <c r="Y41" s="922"/>
      <c r="Z41" s="922"/>
      <c r="AA41" s="923"/>
      <c r="AB41" s="1409"/>
      <c r="AC41" s="1491"/>
      <c r="AD41" s="1492"/>
      <c r="AE41" s="1492"/>
      <c r="AF41" s="1492"/>
      <c r="AG41" s="1492"/>
      <c r="AH41" s="1492"/>
      <c r="AI41" s="1492"/>
      <c r="AJ41" s="1492"/>
      <c r="AK41" s="1492"/>
      <c r="AL41" s="1492"/>
      <c r="AM41" s="1492"/>
    </row>
    <row r="42" spans="1:39" x14ac:dyDescent="0.35">
      <c r="A42" s="880"/>
      <c r="B42" s="881"/>
      <c r="C42" s="646"/>
      <c r="D42" s="647"/>
      <c r="E42" s="647"/>
      <c r="F42" s="647"/>
      <c r="G42" s="2290"/>
      <c r="H42" s="2292"/>
      <c r="I42" s="2292"/>
      <c r="J42" s="2295"/>
      <c r="K42" s="921"/>
      <c r="L42" s="922"/>
      <c r="M42" s="922"/>
      <c r="N42" s="922"/>
      <c r="O42" s="922"/>
      <c r="P42" s="922"/>
      <c r="Q42" s="922"/>
      <c r="R42" s="922"/>
      <c r="S42" s="922"/>
      <c r="T42" s="922"/>
      <c r="U42" s="922"/>
      <c r="V42" s="922"/>
      <c r="W42" s="922"/>
      <c r="X42" s="922"/>
      <c r="Y42" s="922"/>
      <c r="Z42" s="922"/>
      <c r="AA42" s="923"/>
      <c r="AB42" s="1409"/>
      <c r="AC42" s="1491"/>
      <c r="AD42" s="1492"/>
      <c r="AE42" s="1492"/>
      <c r="AF42" s="1492"/>
      <c r="AG42" s="1492"/>
      <c r="AH42" s="1492"/>
      <c r="AI42" s="1492"/>
      <c r="AJ42" s="1492"/>
      <c r="AK42" s="1492"/>
      <c r="AL42" s="1492"/>
      <c r="AM42" s="1492"/>
    </row>
    <row r="43" spans="1:39" ht="15" customHeight="1" x14ac:dyDescent="0.35">
      <c r="A43" s="880"/>
      <c r="B43" s="881"/>
      <c r="C43" s="646"/>
      <c r="D43" s="647"/>
      <c r="E43" s="647"/>
      <c r="F43" s="647"/>
      <c r="G43" s="2290"/>
      <c r="H43" s="2292"/>
      <c r="I43" s="2292"/>
      <c r="J43" s="2295"/>
      <c r="K43" s="921"/>
      <c r="L43" s="922"/>
      <c r="M43" s="922"/>
      <c r="N43" s="922"/>
      <c r="O43" s="922"/>
      <c r="P43" s="922"/>
      <c r="Q43" s="922"/>
      <c r="R43" s="922"/>
      <c r="S43" s="922"/>
      <c r="T43" s="922"/>
      <c r="U43" s="922"/>
      <c r="V43" s="922"/>
      <c r="W43" s="922"/>
      <c r="X43" s="922"/>
      <c r="Y43" s="922"/>
      <c r="Z43" s="922"/>
      <c r="AA43" s="923"/>
      <c r="AB43" s="1409"/>
      <c r="AC43" s="1491"/>
      <c r="AD43" s="1492"/>
      <c r="AE43" s="1492"/>
      <c r="AF43" s="1492"/>
      <c r="AG43" s="1492"/>
      <c r="AH43" s="1492"/>
      <c r="AI43" s="1492"/>
      <c r="AJ43" s="1492"/>
      <c r="AK43" s="1492"/>
      <c r="AL43" s="1492"/>
      <c r="AM43" s="1492"/>
    </row>
    <row r="44" spans="1:39" ht="14.5" customHeight="1" x14ac:dyDescent="0.35">
      <c r="A44" s="880"/>
      <c r="B44" s="881"/>
      <c r="C44" s="646"/>
      <c r="D44" s="647"/>
      <c r="E44" s="647"/>
      <c r="F44" s="647"/>
      <c r="G44" s="2290"/>
      <c r="H44" s="2292"/>
      <c r="I44" s="2292"/>
      <c r="J44" s="2295"/>
      <c r="K44" s="921"/>
      <c r="L44" s="922"/>
      <c r="M44" s="922"/>
      <c r="N44" s="922"/>
      <c r="O44" s="922"/>
      <c r="P44" s="922"/>
      <c r="Q44" s="922"/>
      <c r="R44" s="922"/>
      <c r="S44" s="922"/>
      <c r="T44" s="922"/>
      <c r="U44" s="922"/>
      <c r="V44" s="922"/>
      <c r="W44" s="922"/>
      <c r="X44" s="922"/>
      <c r="Y44" s="922"/>
      <c r="Z44" s="922"/>
      <c r="AA44" s="923"/>
      <c r="AB44" s="1409"/>
      <c r="AC44" s="1491"/>
      <c r="AD44" s="1492"/>
      <c r="AE44" s="1492"/>
      <c r="AF44" s="1492"/>
      <c r="AG44" s="1492"/>
      <c r="AH44" s="1492"/>
      <c r="AI44" s="1492"/>
      <c r="AJ44" s="1492"/>
      <c r="AK44" s="1492"/>
      <c r="AL44" s="1492"/>
      <c r="AM44" s="1492"/>
    </row>
    <row r="45" spans="1:39" ht="15" customHeight="1" x14ac:dyDescent="0.35">
      <c r="A45" s="880"/>
      <c r="B45" s="881"/>
      <c r="C45" s="646"/>
      <c r="D45" s="647"/>
      <c r="E45" s="647"/>
      <c r="F45" s="647"/>
      <c r="G45" s="2290"/>
      <c r="H45" s="2292"/>
      <c r="I45" s="2292"/>
      <c r="J45" s="2295"/>
      <c r="K45" s="921"/>
      <c r="L45" s="922"/>
      <c r="M45" s="922"/>
      <c r="N45" s="922"/>
      <c r="O45" s="922"/>
      <c r="P45" s="922"/>
      <c r="Q45" s="922"/>
      <c r="R45" s="922"/>
      <c r="S45" s="922"/>
      <c r="T45" s="922"/>
      <c r="U45" s="922"/>
      <c r="V45" s="922"/>
      <c r="W45" s="922"/>
      <c r="X45" s="922"/>
      <c r="Y45" s="922"/>
      <c r="Z45" s="922"/>
      <c r="AA45" s="923"/>
      <c r="AB45" s="1409"/>
      <c r="AC45" s="1491"/>
      <c r="AD45" s="1492"/>
      <c r="AE45" s="1492"/>
      <c r="AF45" s="1492"/>
      <c r="AG45" s="1492"/>
      <c r="AH45" s="1492"/>
      <c r="AI45" s="1492"/>
      <c r="AJ45" s="1492"/>
      <c r="AK45" s="1492"/>
      <c r="AL45" s="1492"/>
      <c r="AM45" s="1492"/>
    </row>
    <row r="46" spans="1:39" x14ac:dyDescent="0.35">
      <c r="A46" s="880"/>
      <c r="B46" s="881"/>
      <c r="C46" s="646"/>
      <c r="D46" s="647"/>
      <c r="E46" s="647"/>
      <c r="F46" s="647"/>
      <c r="G46" s="2290"/>
      <c r="H46" s="2292"/>
      <c r="I46" s="2292"/>
      <c r="J46" s="2295"/>
      <c r="K46" s="921"/>
      <c r="L46" s="922"/>
      <c r="M46" s="922"/>
      <c r="N46" s="922"/>
      <c r="O46" s="922"/>
      <c r="P46" s="922"/>
      <c r="Q46" s="922"/>
      <c r="R46" s="922"/>
      <c r="S46" s="922"/>
      <c r="T46" s="922"/>
      <c r="U46" s="922"/>
      <c r="V46" s="922"/>
      <c r="W46" s="922"/>
      <c r="X46" s="922"/>
      <c r="Y46" s="922"/>
      <c r="Z46" s="922"/>
      <c r="AA46" s="923"/>
      <c r="AB46" s="1409"/>
      <c r="AC46" s="1491"/>
      <c r="AD46" s="1492"/>
      <c r="AE46" s="1492"/>
      <c r="AF46" s="1492"/>
      <c r="AG46" s="1492"/>
      <c r="AH46" s="1492"/>
      <c r="AI46" s="1492"/>
      <c r="AJ46" s="1492"/>
      <c r="AK46" s="1492"/>
      <c r="AL46" s="1492"/>
      <c r="AM46" s="1492"/>
    </row>
    <row r="47" spans="1:39" x14ac:dyDescent="0.35">
      <c r="A47" s="880"/>
      <c r="B47" s="881"/>
      <c r="C47" s="646"/>
      <c r="D47" s="647"/>
      <c r="E47" s="647"/>
      <c r="F47" s="647"/>
      <c r="G47" s="2290"/>
      <c r="H47" s="2292"/>
      <c r="I47" s="2292"/>
      <c r="J47" s="2295"/>
      <c r="K47" s="921"/>
      <c r="L47" s="922"/>
      <c r="M47" s="922"/>
      <c r="N47" s="922"/>
      <c r="O47" s="922"/>
      <c r="P47" s="922"/>
      <c r="Q47" s="922"/>
      <c r="R47" s="922"/>
      <c r="S47" s="922"/>
      <c r="T47" s="922"/>
      <c r="U47" s="922"/>
      <c r="V47" s="922"/>
      <c r="W47" s="922"/>
      <c r="X47" s="922"/>
      <c r="Y47" s="922"/>
      <c r="Z47" s="922"/>
      <c r="AA47" s="923"/>
      <c r="AB47" s="1409"/>
      <c r="AC47" s="1491"/>
      <c r="AD47" s="1492"/>
      <c r="AE47" s="1492"/>
      <c r="AF47" s="1492"/>
      <c r="AG47" s="1492"/>
      <c r="AH47" s="1492"/>
      <c r="AI47" s="1492"/>
      <c r="AJ47" s="1492"/>
      <c r="AK47" s="1492"/>
      <c r="AL47" s="1492"/>
      <c r="AM47" s="1492"/>
    </row>
    <row r="48" spans="1:39" x14ac:dyDescent="0.35">
      <c r="A48" s="880"/>
      <c r="B48" s="881"/>
      <c r="C48" s="646"/>
      <c r="D48" s="647"/>
      <c r="E48" s="647"/>
      <c r="F48" s="647"/>
      <c r="G48" s="2290"/>
      <c r="H48" s="2292"/>
      <c r="I48" s="2292"/>
      <c r="J48" s="2295"/>
      <c r="K48" s="921"/>
      <c r="L48" s="922"/>
      <c r="M48" s="922"/>
      <c r="N48" s="922"/>
      <c r="O48" s="922"/>
      <c r="P48" s="922"/>
      <c r="Q48" s="922"/>
      <c r="R48" s="922"/>
      <c r="S48" s="922"/>
      <c r="T48" s="922"/>
      <c r="U48" s="922"/>
      <c r="V48" s="922"/>
      <c r="W48" s="922"/>
      <c r="X48" s="922"/>
      <c r="Y48" s="922"/>
      <c r="Z48" s="922"/>
      <c r="AA48" s="923"/>
      <c r="AB48" s="1409"/>
      <c r="AC48" s="1491"/>
      <c r="AD48" s="1492"/>
      <c r="AE48" s="1492"/>
      <c r="AF48" s="1492"/>
      <c r="AG48" s="1492"/>
      <c r="AH48" s="1492"/>
      <c r="AI48" s="1492"/>
      <c r="AJ48" s="1492"/>
      <c r="AK48" s="1492"/>
      <c r="AL48" s="1492"/>
      <c r="AM48" s="1492"/>
    </row>
    <row r="49" spans="1:39" x14ac:dyDescent="0.35">
      <c r="A49" s="880"/>
      <c r="B49" s="881"/>
      <c r="C49" s="646"/>
      <c r="D49" s="647"/>
      <c r="E49" s="647"/>
      <c r="F49" s="647"/>
      <c r="G49" s="2290"/>
      <c r="H49" s="2292"/>
      <c r="I49" s="2292"/>
      <c r="J49" s="2295"/>
      <c r="K49" s="921"/>
      <c r="L49" s="922"/>
      <c r="M49" s="922"/>
      <c r="N49" s="922"/>
      <c r="O49" s="922"/>
      <c r="P49" s="922"/>
      <c r="Q49" s="922"/>
      <c r="R49" s="922"/>
      <c r="S49" s="922"/>
      <c r="T49" s="922"/>
      <c r="U49" s="922"/>
      <c r="V49" s="922"/>
      <c r="W49" s="922"/>
      <c r="X49" s="922"/>
      <c r="Y49" s="922"/>
      <c r="Z49" s="922"/>
      <c r="AA49" s="923"/>
      <c r="AB49" s="1409"/>
      <c r="AC49" s="1491"/>
      <c r="AD49" s="1492"/>
      <c r="AE49" s="1492"/>
      <c r="AF49" s="1492"/>
      <c r="AG49" s="1492"/>
      <c r="AH49" s="1492"/>
      <c r="AI49" s="1492"/>
      <c r="AJ49" s="1492"/>
      <c r="AK49" s="1492"/>
      <c r="AL49" s="1492"/>
      <c r="AM49" s="1492"/>
    </row>
    <row r="50" spans="1:39" x14ac:dyDescent="0.35">
      <c r="A50" s="880"/>
      <c r="B50" s="881"/>
      <c r="C50" s="646"/>
      <c r="D50" s="647"/>
      <c r="E50" s="647"/>
      <c r="F50" s="647"/>
      <c r="G50" s="2290"/>
      <c r="H50" s="2292"/>
      <c r="I50" s="2292"/>
      <c r="J50" s="2295"/>
      <c r="K50" s="921"/>
      <c r="L50" s="922"/>
      <c r="M50" s="922"/>
      <c r="N50" s="922"/>
      <c r="O50" s="922"/>
      <c r="P50" s="922"/>
      <c r="Q50" s="922"/>
      <c r="R50" s="922"/>
      <c r="S50" s="922"/>
      <c r="T50" s="922"/>
      <c r="U50" s="922"/>
      <c r="V50" s="922"/>
      <c r="W50" s="922"/>
      <c r="X50" s="922"/>
      <c r="Y50" s="922"/>
      <c r="Z50" s="922"/>
      <c r="AA50" s="923"/>
      <c r="AB50" s="1409"/>
      <c r="AC50" s="1491"/>
      <c r="AD50" s="1492"/>
      <c r="AE50" s="1492"/>
      <c r="AF50" s="1492"/>
      <c r="AG50" s="1492"/>
      <c r="AH50" s="1492"/>
      <c r="AI50" s="1492"/>
      <c r="AJ50" s="1492"/>
      <c r="AK50" s="1492"/>
      <c r="AL50" s="1492"/>
      <c r="AM50" s="1492"/>
    </row>
    <row r="51" spans="1:39" x14ac:dyDescent="0.35">
      <c r="A51" s="880"/>
      <c r="B51" s="881"/>
      <c r="C51" s="646"/>
      <c r="D51" s="647"/>
      <c r="E51" s="647"/>
      <c r="F51" s="647"/>
      <c r="G51" s="2290"/>
      <c r="H51" s="2292"/>
      <c r="I51" s="2292"/>
      <c r="J51" s="2295"/>
      <c r="K51" s="921"/>
      <c r="L51" s="922"/>
      <c r="M51" s="922"/>
      <c r="N51" s="922"/>
      <c r="O51" s="922"/>
      <c r="P51" s="922"/>
      <c r="Q51" s="922"/>
      <c r="R51" s="922"/>
      <c r="S51" s="922"/>
      <c r="T51" s="922"/>
      <c r="U51" s="922"/>
      <c r="V51" s="922"/>
      <c r="W51" s="922"/>
      <c r="X51" s="922"/>
      <c r="Y51" s="922"/>
      <c r="Z51" s="922"/>
      <c r="AA51" s="923"/>
      <c r="AB51" s="1409"/>
      <c r="AC51" s="1491"/>
      <c r="AD51" s="1492"/>
      <c r="AE51" s="1492"/>
      <c r="AF51" s="1492"/>
      <c r="AG51" s="1492"/>
      <c r="AH51" s="1492"/>
      <c r="AI51" s="1492"/>
      <c r="AJ51" s="1492"/>
      <c r="AK51" s="1492"/>
      <c r="AL51" s="1492"/>
      <c r="AM51" s="1492"/>
    </row>
    <row r="52" spans="1:39" x14ac:dyDescent="0.35">
      <c r="A52" s="880"/>
      <c r="B52" s="881"/>
      <c r="C52" s="646"/>
      <c r="D52" s="647"/>
      <c r="E52" s="647"/>
      <c r="F52" s="647"/>
      <c r="G52" s="2290"/>
      <c r="H52" s="2292"/>
      <c r="I52" s="2292"/>
      <c r="J52" s="2295"/>
      <c r="K52" s="921"/>
      <c r="L52" s="922"/>
      <c r="M52" s="922"/>
      <c r="N52" s="922"/>
      <c r="O52" s="922"/>
      <c r="P52" s="922"/>
      <c r="Q52" s="922"/>
      <c r="R52" s="922"/>
      <c r="S52" s="922"/>
      <c r="T52" s="922"/>
      <c r="U52" s="922"/>
      <c r="V52" s="922"/>
      <c r="W52" s="922"/>
      <c r="X52" s="922"/>
      <c r="Y52" s="922"/>
      <c r="Z52" s="922"/>
      <c r="AA52" s="923"/>
      <c r="AB52" s="1409"/>
      <c r="AC52" s="1491"/>
      <c r="AD52" s="1492"/>
      <c r="AE52" s="1492"/>
      <c r="AF52" s="1492"/>
      <c r="AG52" s="1492"/>
      <c r="AH52" s="1492"/>
      <c r="AI52" s="1492"/>
      <c r="AJ52" s="1492"/>
      <c r="AK52" s="1492"/>
      <c r="AL52" s="1492"/>
      <c r="AM52" s="1492"/>
    </row>
    <row r="53" spans="1:39" x14ac:dyDescent="0.35">
      <c r="A53" s="880"/>
      <c r="B53" s="881"/>
      <c r="C53" s="646"/>
      <c r="D53" s="647"/>
      <c r="E53" s="647"/>
      <c r="F53" s="647"/>
      <c r="G53" s="2290"/>
      <c r="H53" s="2292"/>
      <c r="I53" s="2292"/>
      <c r="J53" s="2295"/>
      <c r="K53" s="921"/>
      <c r="L53" s="922"/>
      <c r="M53" s="922"/>
      <c r="N53" s="922"/>
      <c r="O53" s="922"/>
      <c r="P53" s="922"/>
      <c r="Q53" s="922"/>
      <c r="R53" s="922"/>
      <c r="S53" s="922"/>
      <c r="T53" s="922"/>
      <c r="U53" s="922"/>
      <c r="V53" s="922"/>
      <c r="W53" s="922"/>
      <c r="X53" s="922"/>
      <c r="Y53" s="922"/>
      <c r="Z53" s="922"/>
      <c r="AA53" s="923"/>
      <c r="AB53" s="1409"/>
      <c r="AC53" s="1491"/>
      <c r="AD53" s="1492"/>
      <c r="AE53" s="1492"/>
      <c r="AF53" s="1492"/>
      <c r="AG53" s="1492"/>
      <c r="AH53" s="1492"/>
      <c r="AI53" s="1492"/>
      <c r="AJ53" s="1492"/>
      <c r="AK53" s="1492"/>
      <c r="AL53" s="1492"/>
      <c r="AM53" s="1492"/>
    </row>
    <row r="54" spans="1:39" ht="14.5" customHeight="1" x14ac:dyDescent="0.35">
      <c r="A54" s="880"/>
      <c r="B54" s="881"/>
      <c r="C54" s="900"/>
      <c r="D54" s="901"/>
      <c r="E54" s="901"/>
      <c r="F54" s="901"/>
      <c r="G54" s="2246"/>
      <c r="H54" s="2293"/>
      <c r="I54" s="2293"/>
      <c r="J54" s="2296"/>
      <c r="K54" s="849" t="s">
        <v>1157</v>
      </c>
      <c r="L54" s="850"/>
      <c r="M54" s="850"/>
      <c r="N54" s="850"/>
      <c r="O54" s="850"/>
      <c r="P54" s="850"/>
      <c r="Q54" s="850"/>
      <c r="R54" s="850"/>
      <c r="S54" s="850"/>
      <c r="T54" s="850"/>
      <c r="U54" s="850"/>
      <c r="V54" s="850"/>
      <c r="W54" s="850"/>
      <c r="X54" s="850"/>
      <c r="Y54" s="850"/>
      <c r="Z54" s="850"/>
      <c r="AA54" s="851"/>
      <c r="AB54" s="1409"/>
      <c r="AC54" s="1491"/>
      <c r="AD54" s="1492"/>
      <c r="AE54" s="1492"/>
      <c r="AF54" s="1492"/>
      <c r="AG54" s="1492"/>
      <c r="AH54" s="1492"/>
      <c r="AI54" s="1492"/>
      <c r="AJ54" s="1492"/>
      <c r="AK54" s="1492"/>
      <c r="AL54" s="1492"/>
      <c r="AM54" s="1492"/>
    </row>
    <row r="55" spans="1:39" ht="15" customHeight="1" thickBot="1" x14ac:dyDescent="0.4">
      <c r="A55" s="398"/>
      <c r="B55" s="397"/>
      <c r="C55" s="906" t="s">
        <v>168</v>
      </c>
      <c r="D55" s="907"/>
      <c r="E55" s="907"/>
      <c r="F55" s="907"/>
      <c r="G55" s="909"/>
      <c r="H55" s="217"/>
      <c r="I55" s="218"/>
      <c r="J55" s="447"/>
      <c r="K55" s="2299"/>
      <c r="L55" s="978"/>
      <c r="M55" s="978"/>
      <c r="N55" s="978"/>
      <c r="O55" s="978"/>
      <c r="P55" s="978"/>
      <c r="Q55" s="978"/>
      <c r="R55" s="978"/>
      <c r="S55" s="978"/>
      <c r="T55" s="978"/>
      <c r="U55" s="978"/>
      <c r="V55" s="978"/>
      <c r="W55" s="978"/>
      <c r="X55" s="978"/>
      <c r="Y55" s="978"/>
      <c r="Z55" s="978"/>
      <c r="AA55" s="979"/>
      <c r="AB55" s="414"/>
      <c r="AC55" s="1491"/>
      <c r="AD55" s="1492"/>
      <c r="AE55" s="1492"/>
      <c r="AF55" s="1492"/>
      <c r="AG55" s="1492"/>
      <c r="AH55" s="1492"/>
      <c r="AI55" s="1492"/>
      <c r="AJ55" s="1492"/>
      <c r="AK55" s="1492"/>
      <c r="AL55" s="1492"/>
      <c r="AM55" s="398"/>
    </row>
    <row r="56" spans="1:39" ht="15" thickBot="1" x14ac:dyDescent="0.4">
      <c r="A56" s="434"/>
      <c r="B56" s="167"/>
      <c r="C56" s="2300" t="s">
        <v>47</v>
      </c>
      <c r="D56" s="2301"/>
      <c r="E56" s="2301"/>
      <c r="F56" s="2301"/>
      <c r="G56" s="2302"/>
      <c r="H56" s="219">
        <v>575</v>
      </c>
      <c r="I56" s="220"/>
      <c r="J56" s="199"/>
      <c r="K56" s="2303"/>
      <c r="L56" s="2304"/>
      <c r="M56" s="2304"/>
      <c r="N56" s="2304"/>
      <c r="O56" s="2304"/>
      <c r="P56" s="2304"/>
      <c r="Q56" s="2304"/>
      <c r="R56" s="2304"/>
      <c r="S56" s="2304"/>
      <c r="T56" s="2304"/>
      <c r="U56" s="2304"/>
      <c r="V56" s="2304"/>
      <c r="W56" s="2304"/>
      <c r="X56" s="2304"/>
      <c r="Y56" s="2304"/>
      <c r="Z56" s="2304"/>
      <c r="AA56" s="2304"/>
      <c r="AB56" s="168"/>
      <c r="AC56" s="2305"/>
      <c r="AD56" s="2306"/>
      <c r="AE56" s="2306"/>
      <c r="AF56" s="2306"/>
      <c r="AG56" s="2306"/>
      <c r="AH56" s="2306"/>
      <c r="AI56" s="2306"/>
      <c r="AJ56" s="2306"/>
      <c r="AK56" s="2306"/>
      <c r="AL56" s="2306"/>
      <c r="AM56" s="434"/>
    </row>
    <row r="57" spans="1:39" x14ac:dyDescent="0.35">
      <c r="A57" s="398"/>
      <c r="B57" s="915"/>
      <c r="C57" s="916"/>
      <c r="D57" s="916"/>
      <c r="E57" s="42"/>
      <c r="F57" s="42"/>
      <c r="G57" s="42"/>
      <c r="H57" s="42"/>
      <c r="I57" s="42"/>
      <c r="J57" s="42"/>
      <c r="K57" s="42"/>
      <c r="L57" s="42"/>
      <c r="M57" s="42"/>
      <c r="N57" s="42"/>
      <c r="O57" s="42"/>
      <c r="P57" s="42"/>
      <c r="Q57" s="42"/>
      <c r="R57" s="42"/>
      <c r="S57" s="42"/>
      <c r="T57" s="42"/>
      <c r="U57" s="42"/>
      <c r="V57" s="42"/>
      <c r="W57" s="42"/>
      <c r="X57" s="42"/>
      <c r="Y57" s="42"/>
      <c r="Z57" s="42"/>
      <c r="AA57" s="42"/>
      <c r="AB57" s="414"/>
      <c r="AC57" s="1491"/>
      <c r="AD57" s="1492"/>
      <c r="AE57" s="1492"/>
      <c r="AF57" s="1492"/>
      <c r="AG57" s="1492"/>
      <c r="AH57" s="1492"/>
      <c r="AI57" s="1492"/>
      <c r="AJ57" s="1492"/>
      <c r="AK57" s="1492"/>
      <c r="AL57" s="1492"/>
      <c r="AM57" s="398"/>
    </row>
    <row r="58" spans="1:39" ht="15" thickBot="1" x14ac:dyDescent="0.4">
      <c r="A58" s="398"/>
      <c r="B58" s="915"/>
      <c r="C58" s="916"/>
      <c r="D58" s="916"/>
      <c r="E58" s="42"/>
      <c r="F58" s="42"/>
      <c r="G58" s="42"/>
      <c r="H58" s="42"/>
      <c r="I58" s="42"/>
      <c r="J58" s="42"/>
      <c r="K58" s="42"/>
      <c r="L58" s="42"/>
      <c r="M58" s="42"/>
      <c r="N58" s="42"/>
      <c r="O58" s="42"/>
      <c r="P58" s="42"/>
      <c r="Q58" s="42"/>
      <c r="R58" s="42"/>
      <c r="S58" s="42"/>
      <c r="T58" s="42"/>
      <c r="U58" s="42"/>
      <c r="V58" s="42"/>
      <c r="W58" s="42"/>
      <c r="X58" s="42"/>
      <c r="Y58" s="42"/>
      <c r="Z58" s="42"/>
      <c r="AA58" s="42"/>
      <c r="AB58" s="414"/>
      <c r="AC58" s="1491"/>
      <c r="AD58" s="1492"/>
      <c r="AE58" s="1492"/>
      <c r="AF58" s="1492"/>
      <c r="AG58" s="1492"/>
      <c r="AH58" s="1492"/>
      <c r="AI58" s="1492"/>
      <c r="AJ58" s="1492"/>
      <c r="AK58" s="1492"/>
      <c r="AL58" s="1492"/>
      <c r="AM58" s="398"/>
    </row>
    <row r="59" spans="1:39" ht="14.5" customHeight="1" x14ac:dyDescent="0.35">
      <c r="A59" s="398"/>
      <c r="B59" s="397"/>
      <c r="C59" s="917" t="s">
        <v>48</v>
      </c>
      <c r="D59" s="918"/>
      <c r="E59" s="918"/>
      <c r="F59" s="918"/>
      <c r="G59" s="918"/>
      <c r="H59" s="918"/>
      <c r="I59" s="918"/>
      <c r="J59" s="918"/>
      <c r="K59" s="918"/>
      <c r="L59" s="918"/>
      <c r="M59" s="918"/>
      <c r="N59" s="918"/>
      <c r="O59" s="918"/>
      <c r="P59" s="918"/>
      <c r="Q59" s="918"/>
      <c r="R59" s="918"/>
      <c r="S59" s="918"/>
      <c r="T59" s="918"/>
      <c r="U59" s="918"/>
      <c r="V59" s="918"/>
      <c r="W59" s="918"/>
      <c r="X59" s="918"/>
      <c r="Y59" s="918"/>
      <c r="Z59" s="918"/>
      <c r="AA59" s="918"/>
      <c r="AB59" s="414"/>
      <c r="AC59" s="1491"/>
      <c r="AD59" s="1492"/>
      <c r="AE59" s="1492"/>
      <c r="AF59" s="1492"/>
      <c r="AG59" s="1492"/>
      <c r="AH59" s="1492"/>
      <c r="AI59" s="1492"/>
      <c r="AJ59" s="1492"/>
      <c r="AK59" s="1492"/>
      <c r="AL59" s="1492"/>
      <c r="AM59" s="398"/>
    </row>
    <row r="60" spans="1:39" ht="15" customHeight="1" thickBot="1" x14ac:dyDescent="0.4">
      <c r="A60" s="416"/>
      <c r="B60" s="77"/>
      <c r="C60" s="919"/>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414"/>
      <c r="AC60" s="416"/>
      <c r="AD60" s="416"/>
      <c r="AE60" s="416"/>
      <c r="AF60" s="416"/>
      <c r="AG60" s="416"/>
      <c r="AH60" s="416"/>
      <c r="AI60" s="416"/>
      <c r="AJ60" s="416"/>
      <c r="AK60" s="416"/>
      <c r="AL60" s="416"/>
      <c r="AM60" s="416"/>
    </row>
    <row r="61" spans="1:39" ht="15" customHeight="1" x14ac:dyDescent="0.35">
      <c r="A61" s="416"/>
      <c r="B61" s="77"/>
      <c r="C61" s="643"/>
      <c r="D61" s="644"/>
      <c r="E61" s="644"/>
      <c r="F61" s="644"/>
      <c r="G61" s="644"/>
      <c r="H61" s="644"/>
      <c r="I61" s="644"/>
      <c r="J61" s="644"/>
      <c r="K61" s="644"/>
      <c r="L61" s="644"/>
      <c r="M61" s="644"/>
      <c r="N61" s="644"/>
      <c r="O61" s="644"/>
      <c r="P61" s="644"/>
      <c r="Q61" s="644"/>
      <c r="R61" s="644"/>
      <c r="S61" s="644"/>
      <c r="T61" s="644"/>
      <c r="U61" s="644"/>
      <c r="V61" s="644"/>
      <c r="W61" s="644"/>
      <c r="X61" s="644"/>
      <c r="Y61" s="644"/>
      <c r="Z61" s="644"/>
      <c r="AA61" s="644"/>
      <c r="AB61" s="414"/>
      <c r="AC61" s="416"/>
      <c r="AD61" s="416"/>
      <c r="AE61" s="416"/>
      <c r="AF61" s="416"/>
      <c r="AG61" s="416"/>
      <c r="AH61" s="416"/>
      <c r="AI61" s="416"/>
      <c r="AJ61" s="416"/>
      <c r="AK61" s="416"/>
      <c r="AL61" s="416"/>
      <c r="AM61" s="416"/>
    </row>
    <row r="62" spans="1:39" ht="14.5" customHeight="1" x14ac:dyDescent="0.35">
      <c r="A62" s="416"/>
      <c r="B62" s="77"/>
      <c r="C62" s="646"/>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414"/>
      <c r="AC62" s="416"/>
      <c r="AD62" s="416"/>
      <c r="AE62" s="416"/>
      <c r="AF62" s="416"/>
      <c r="AG62" s="416"/>
      <c r="AH62" s="416"/>
      <c r="AI62" s="416"/>
      <c r="AJ62" s="416"/>
      <c r="AK62" s="416"/>
      <c r="AL62" s="416"/>
      <c r="AM62" s="416"/>
    </row>
    <row r="63" spans="1:39" x14ac:dyDescent="0.35">
      <c r="A63" s="416"/>
      <c r="B63" s="77"/>
      <c r="C63" s="646"/>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647"/>
      <c r="AB63" s="414"/>
      <c r="AC63" s="416"/>
      <c r="AD63" s="416"/>
      <c r="AE63" s="416"/>
      <c r="AF63" s="416"/>
      <c r="AG63" s="416"/>
      <c r="AH63" s="416"/>
      <c r="AI63" s="416"/>
      <c r="AJ63" s="416"/>
      <c r="AK63" s="416"/>
      <c r="AL63" s="416"/>
      <c r="AM63" s="416"/>
    </row>
    <row r="64" spans="1:39" ht="24" customHeight="1" x14ac:dyDescent="0.35">
      <c r="A64" s="416"/>
      <c r="B64" s="77"/>
      <c r="C64" s="646"/>
      <c r="D64" s="647"/>
      <c r="E64" s="647"/>
      <c r="F64" s="647"/>
      <c r="G64" s="647"/>
      <c r="H64" s="647"/>
      <c r="I64" s="647"/>
      <c r="J64" s="647"/>
      <c r="K64" s="647"/>
      <c r="L64" s="647"/>
      <c r="M64" s="647"/>
      <c r="N64" s="647"/>
      <c r="O64" s="647"/>
      <c r="P64" s="647"/>
      <c r="Q64" s="647"/>
      <c r="R64" s="647"/>
      <c r="S64" s="647"/>
      <c r="T64" s="647"/>
      <c r="U64" s="647"/>
      <c r="V64" s="647"/>
      <c r="W64" s="647"/>
      <c r="X64" s="647"/>
      <c r="Y64" s="647"/>
      <c r="Z64" s="647"/>
      <c r="AA64" s="647"/>
      <c r="AB64" s="414"/>
      <c r="AC64" s="416"/>
      <c r="AD64" s="416"/>
      <c r="AE64" s="416"/>
      <c r="AF64" s="416"/>
      <c r="AG64" s="416"/>
      <c r="AH64" s="416"/>
      <c r="AI64" s="416"/>
      <c r="AJ64" s="416"/>
      <c r="AK64" s="416"/>
      <c r="AL64" s="416"/>
      <c r="AM64" s="416"/>
    </row>
    <row r="65" spans="1:39" ht="24" customHeight="1" x14ac:dyDescent="0.35">
      <c r="A65" s="416"/>
      <c r="B65" s="77"/>
      <c r="C65" s="646"/>
      <c r="D65" s="647"/>
      <c r="E65" s="647"/>
      <c r="F65" s="647"/>
      <c r="G65" s="647"/>
      <c r="H65" s="647"/>
      <c r="I65" s="647"/>
      <c r="J65" s="647"/>
      <c r="K65" s="647"/>
      <c r="L65" s="647"/>
      <c r="M65" s="647"/>
      <c r="N65" s="647"/>
      <c r="O65" s="647"/>
      <c r="P65" s="647"/>
      <c r="Q65" s="647"/>
      <c r="R65" s="647"/>
      <c r="S65" s="647"/>
      <c r="T65" s="647"/>
      <c r="U65" s="647"/>
      <c r="V65" s="647"/>
      <c r="W65" s="647"/>
      <c r="X65" s="647"/>
      <c r="Y65" s="647"/>
      <c r="Z65" s="647"/>
      <c r="AA65" s="647"/>
      <c r="AB65" s="414"/>
      <c r="AC65" s="416"/>
      <c r="AD65" s="416"/>
      <c r="AE65" s="416"/>
      <c r="AF65" s="416"/>
      <c r="AG65" s="416"/>
      <c r="AH65" s="416"/>
      <c r="AI65" s="416"/>
      <c r="AJ65" s="416"/>
      <c r="AK65" s="416"/>
      <c r="AL65" s="416"/>
      <c r="AM65" s="416"/>
    </row>
    <row r="66" spans="1:39" x14ac:dyDescent="0.35">
      <c r="A66" s="416"/>
      <c r="B66" s="77"/>
      <c r="C66" s="646"/>
      <c r="D66" s="647"/>
      <c r="E66" s="647"/>
      <c r="F66" s="647"/>
      <c r="G66" s="647"/>
      <c r="H66" s="647"/>
      <c r="I66" s="647"/>
      <c r="J66" s="647"/>
      <c r="K66" s="647"/>
      <c r="L66" s="647"/>
      <c r="M66" s="647"/>
      <c r="N66" s="647"/>
      <c r="O66" s="647"/>
      <c r="P66" s="647"/>
      <c r="Q66" s="647"/>
      <c r="R66" s="647"/>
      <c r="S66" s="647"/>
      <c r="T66" s="647"/>
      <c r="U66" s="647"/>
      <c r="V66" s="647"/>
      <c r="W66" s="647"/>
      <c r="X66" s="647"/>
      <c r="Y66" s="647"/>
      <c r="Z66" s="647"/>
      <c r="AA66" s="647"/>
      <c r="AB66" s="414"/>
      <c r="AC66" s="416"/>
      <c r="AD66" s="416"/>
      <c r="AE66" s="416"/>
      <c r="AF66" s="416"/>
      <c r="AG66" s="416"/>
      <c r="AH66" s="416"/>
      <c r="AI66" s="416"/>
      <c r="AJ66" s="416"/>
      <c r="AK66" s="416"/>
      <c r="AL66" s="416"/>
      <c r="AM66" s="416"/>
    </row>
    <row r="67" spans="1:39" x14ac:dyDescent="0.35">
      <c r="A67" s="416"/>
      <c r="B67" s="77"/>
      <c r="C67" s="646"/>
      <c r="D67" s="647"/>
      <c r="E67" s="647"/>
      <c r="F67" s="647"/>
      <c r="G67" s="647"/>
      <c r="H67" s="647"/>
      <c r="I67" s="647"/>
      <c r="J67" s="647"/>
      <c r="K67" s="647"/>
      <c r="L67" s="647"/>
      <c r="M67" s="647"/>
      <c r="N67" s="647"/>
      <c r="O67" s="647"/>
      <c r="P67" s="647"/>
      <c r="Q67" s="647"/>
      <c r="R67" s="647"/>
      <c r="S67" s="647"/>
      <c r="T67" s="647"/>
      <c r="U67" s="647"/>
      <c r="V67" s="647"/>
      <c r="W67" s="647"/>
      <c r="X67" s="647"/>
      <c r="Y67" s="647"/>
      <c r="Z67" s="647"/>
      <c r="AA67" s="647"/>
      <c r="AB67" s="414"/>
      <c r="AC67" s="416"/>
      <c r="AD67" s="416"/>
      <c r="AE67" s="416"/>
      <c r="AF67" s="416"/>
      <c r="AG67" s="416"/>
      <c r="AH67" s="416"/>
      <c r="AI67" s="416"/>
      <c r="AJ67" s="416"/>
      <c r="AK67" s="416"/>
      <c r="AL67" s="416"/>
      <c r="AM67" s="416"/>
    </row>
    <row r="68" spans="1:39" x14ac:dyDescent="0.35">
      <c r="A68" s="416"/>
      <c r="B68" s="77"/>
      <c r="C68" s="646"/>
      <c r="D68" s="647"/>
      <c r="E68" s="647"/>
      <c r="F68" s="647"/>
      <c r="G68" s="647"/>
      <c r="H68" s="647"/>
      <c r="I68" s="647"/>
      <c r="J68" s="647"/>
      <c r="K68" s="647"/>
      <c r="L68" s="647"/>
      <c r="M68" s="647"/>
      <c r="N68" s="647"/>
      <c r="O68" s="647"/>
      <c r="P68" s="647"/>
      <c r="Q68" s="647"/>
      <c r="R68" s="647"/>
      <c r="S68" s="647"/>
      <c r="T68" s="647"/>
      <c r="U68" s="647"/>
      <c r="V68" s="647"/>
      <c r="W68" s="647"/>
      <c r="X68" s="647"/>
      <c r="Y68" s="647"/>
      <c r="Z68" s="647"/>
      <c r="AA68" s="647"/>
      <c r="AB68" s="414"/>
      <c r="AC68" s="416"/>
      <c r="AD68" s="416"/>
      <c r="AE68" s="416"/>
      <c r="AF68" s="416"/>
      <c r="AG68" s="416"/>
      <c r="AH68" s="416"/>
      <c r="AI68" s="416"/>
      <c r="AJ68" s="416"/>
      <c r="AK68" s="416"/>
      <c r="AL68" s="416"/>
      <c r="AM68" s="416"/>
    </row>
    <row r="69" spans="1:39" x14ac:dyDescent="0.35">
      <c r="A69" s="416"/>
      <c r="B69" s="77"/>
      <c r="C69" s="646"/>
      <c r="D69" s="647"/>
      <c r="E69" s="647"/>
      <c r="F69" s="647"/>
      <c r="G69" s="647"/>
      <c r="H69" s="647"/>
      <c r="I69" s="647"/>
      <c r="J69" s="647"/>
      <c r="K69" s="647"/>
      <c r="L69" s="647"/>
      <c r="M69" s="647"/>
      <c r="N69" s="647"/>
      <c r="O69" s="647"/>
      <c r="P69" s="647"/>
      <c r="Q69" s="647"/>
      <c r="R69" s="647"/>
      <c r="S69" s="647"/>
      <c r="T69" s="647"/>
      <c r="U69" s="647"/>
      <c r="V69" s="647"/>
      <c r="W69" s="647"/>
      <c r="X69" s="647"/>
      <c r="Y69" s="647"/>
      <c r="Z69" s="647"/>
      <c r="AA69" s="647"/>
      <c r="AB69" s="414"/>
      <c r="AC69" s="416"/>
      <c r="AD69" s="416"/>
      <c r="AE69" s="416"/>
      <c r="AF69" s="416"/>
      <c r="AG69" s="416"/>
      <c r="AH69" s="416"/>
      <c r="AI69" s="416"/>
      <c r="AJ69" s="416"/>
      <c r="AK69" s="416"/>
      <c r="AL69" s="416"/>
      <c r="AM69" s="416"/>
    </row>
    <row r="70" spans="1:39" x14ac:dyDescent="0.35">
      <c r="A70" s="416"/>
      <c r="B70" s="77"/>
      <c r="C70" s="646"/>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647"/>
      <c r="AB70" s="414"/>
      <c r="AC70" s="416"/>
      <c r="AD70" s="416"/>
      <c r="AE70" s="416"/>
      <c r="AF70" s="416"/>
      <c r="AG70" s="416"/>
      <c r="AH70" s="416"/>
      <c r="AI70" s="416"/>
      <c r="AJ70" s="416"/>
      <c r="AK70" s="416"/>
      <c r="AL70" s="416"/>
      <c r="AM70" s="416"/>
    </row>
    <row r="71" spans="1:39" x14ac:dyDescent="0.35">
      <c r="A71" s="416"/>
      <c r="B71" s="77"/>
      <c r="C71" s="646"/>
      <c r="D71" s="647"/>
      <c r="E71" s="647"/>
      <c r="F71" s="647"/>
      <c r="G71" s="647"/>
      <c r="H71" s="647"/>
      <c r="I71" s="647"/>
      <c r="J71" s="647"/>
      <c r="K71" s="647"/>
      <c r="L71" s="647"/>
      <c r="M71" s="647"/>
      <c r="N71" s="647"/>
      <c r="O71" s="647"/>
      <c r="P71" s="647"/>
      <c r="Q71" s="647"/>
      <c r="R71" s="647"/>
      <c r="S71" s="647"/>
      <c r="T71" s="647"/>
      <c r="U71" s="647"/>
      <c r="V71" s="647"/>
      <c r="W71" s="647"/>
      <c r="X71" s="647"/>
      <c r="Y71" s="647"/>
      <c r="Z71" s="647"/>
      <c r="AA71" s="647"/>
      <c r="AB71" s="414"/>
      <c r="AC71" s="416"/>
      <c r="AD71" s="416"/>
      <c r="AE71" s="416"/>
      <c r="AF71" s="416"/>
      <c r="AG71" s="416"/>
      <c r="AH71" s="416"/>
      <c r="AI71" s="416"/>
      <c r="AJ71" s="416"/>
      <c r="AK71" s="416"/>
      <c r="AL71" s="416"/>
      <c r="AM71" s="416"/>
    </row>
    <row r="72" spans="1:39" x14ac:dyDescent="0.35">
      <c r="A72" s="416"/>
      <c r="B72" s="77"/>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414"/>
      <c r="AC72" s="416"/>
      <c r="AD72" s="416"/>
      <c r="AE72" s="416"/>
      <c r="AF72" s="416"/>
      <c r="AG72" s="416"/>
      <c r="AH72" s="416"/>
      <c r="AI72" s="416"/>
      <c r="AJ72" s="416"/>
      <c r="AK72" s="416"/>
      <c r="AL72" s="416"/>
      <c r="AM72" s="416"/>
    </row>
    <row r="73" spans="1:39" x14ac:dyDescent="0.35">
      <c r="A73" s="416"/>
      <c r="B73" s="77"/>
      <c r="C73" s="646"/>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414"/>
      <c r="AC73" s="416"/>
      <c r="AD73" s="416"/>
      <c r="AE73" s="416"/>
      <c r="AF73" s="416"/>
      <c r="AG73" s="416"/>
      <c r="AH73" s="416"/>
      <c r="AI73" s="416"/>
      <c r="AJ73" s="416"/>
      <c r="AK73" s="416"/>
      <c r="AL73" s="416"/>
      <c r="AM73" s="416"/>
    </row>
    <row r="74" spans="1:39" x14ac:dyDescent="0.35">
      <c r="A74" s="416"/>
      <c r="B74" s="78"/>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79"/>
      <c r="AC74" s="416"/>
      <c r="AD74" s="416"/>
      <c r="AE74" s="416"/>
      <c r="AF74" s="416"/>
      <c r="AG74" s="416"/>
      <c r="AH74" s="416"/>
      <c r="AI74" s="416"/>
      <c r="AJ74" s="416"/>
      <c r="AK74" s="416"/>
      <c r="AL74" s="416"/>
      <c r="AM74" s="416"/>
    </row>
    <row r="75" spans="1:39" ht="15" thickBot="1" x14ac:dyDescent="0.4">
      <c r="A75" s="416"/>
      <c r="B75" s="80"/>
      <c r="C75" s="422"/>
      <c r="D75" s="422"/>
      <c r="E75" s="422"/>
      <c r="F75" s="422"/>
      <c r="G75" s="422"/>
      <c r="H75" s="422"/>
      <c r="I75" s="422"/>
      <c r="J75" s="422"/>
      <c r="K75" s="422"/>
      <c r="L75" s="422"/>
      <c r="M75" s="422"/>
      <c r="N75" s="422"/>
      <c r="O75" s="422"/>
      <c r="P75" s="422"/>
      <c r="Q75" s="422"/>
      <c r="R75" s="422"/>
      <c r="S75" s="422"/>
      <c r="T75" s="422"/>
      <c r="U75" s="422"/>
      <c r="V75" s="422"/>
      <c r="W75" s="422"/>
      <c r="X75" s="422"/>
      <c r="Y75" s="422"/>
      <c r="Z75" s="422"/>
      <c r="AA75" s="422"/>
      <c r="AB75" s="81"/>
      <c r="AC75" s="416"/>
      <c r="AD75" s="416"/>
      <c r="AE75" s="416"/>
      <c r="AF75" s="416"/>
      <c r="AG75" s="416"/>
      <c r="AH75" s="416"/>
      <c r="AI75" s="416"/>
      <c r="AJ75" s="416"/>
      <c r="AK75" s="416"/>
      <c r="AL75" s="416"/>
      <c r="AM75" s="416"/>
    </row>
    <row r="76" spans="1:39" ht="14.5" customHeight="1" x14ac:dyDescent="0.35">
      <c r="A76" s="416"/>
      <c r="B76" s="421"/>
      <c r="C76" s="927" t="s">
        <v>41</v>
      </c>
      <c r="D76" s="928"/>
      <c r="E76" s="928"/>
      <c r="F76" s="928"/>
      <c r="G76" s="1013"/>
      <c r="H76" s="1027" t="s">
        <v>49</v>
      </c>
      <c r="I76" s="1013"/>
      <c r="J76" s="1027" t="s">
        <v>49</v>
      </c>
      <c r="K76" s="928"/>
      <c r="L76" s="928"/>
      <c r="M76" s="1013"/>
      <c r="N76" s="1027" t="s">
        <v>240</v>
      </c>
      <c r="O76" s="928"/>
      <c r="P76" s="928"/>
      <c r="Q76" s="928"/>
      <c r="R76" s="928"/>
      <c r="S76" s="928"/>
      <c r="T76" s="928"/>
      <c r="U76" s="1013"/>
      <c r="V76" s="1027" t="s">
        <v>51</v>
      </c>
      <c r="W76" s="928"/>
      <c r="X76" s="928"/>
      <c r="Y76" s="928"/>
      <c r="Z76" s="928"/>
      <c r="AA76" s="1013"/>
      <c r="AB76" s="83"/>
      <c r="AC76" s="416"/>
      <c r="AD76" s="416"/>
      <c r="AE76" s="416"/>
      <c r="AF76" s="416"/>
      <c r="AG76" s="416"/>
      <c r="AH76" s="416"/>
      <c r="AI76" s="416"/>
      <c r="AJ76" s="416"/>
      <c r="AK76" s="416"/>
      <c r="AL76" s="416"/>
      <c r="AM76" s="416"/>
    </row>
    <row r="77" spans="1:39" ht="14.5" customHeight="1" x14ac:dyDescent="0.35">
      <c r="A77" s="416"/>
      <c r="B77" s="84"/>
      <c r="C77" s="924"/>
      <c r="D77" s="926"/>
      <c r="E77" s="926"/>
      <c r="F77" s="926"/>
      <c r="G77" s="1369"/>
      <c r="H77" s="1370" t="s">
        <v>81</v>
      </c>
      <c r="I77" s="1369"/>
      <c r="J77" s="1370" t="s">
        <v>53</v>
      </c>
      <c r="K77" s="926"/>
      <c r="L77" s="926"/>
      <c r="M77" s="1369"/>
      <c r="N77" s="1370"/>
      <c r="O77" s="926"/>
      <c r="P77" s="926"/>
      <c r="Q77" s="926"/>
      <c r="R77" s="926"/>
      <c r="S77" s="926"/>
      <c r="T77" s="926"/>
      <c r="U77" s="1369"/>
      <c r="V77" s="1370"/>
      <c r="W77" s="926"/>
      <c r="X77" s="926"/>
      <c r="Y77" s="926"/>
      <c r="Z77" s="926"/>
      <c r="AA77" s="1369"/>
      <c r="AB77" s="83"/>
      <c r="AC77" s="416"/>
      <c r="AD77" s="416"/>
      <c r="AE77" s="416"/>
      <c r="AF77" s="416"/>
      <c r="AG77" s="416"/>
      <c r="AH77" s="416"/>
      <c r="AI77" s="416"/>
      <c r="AJ77" s="416"/>
      <c r="AK77" s="416"/>
      <c r="AL77" s="416"/>
      <c r="AM77" s="416"/>
    </row>
    <row r="78" spans="1:39" x14ac:dyDescent="0.35">
      <c r="A78" s="416"/>
      <c r="B78" s="84"/>
      <c r="C78" s="1032"/>
      <c r="D78" s="1024"/>
      <c r="E78" s="1024"/>
      <c r="F78" s="1024"/>
      <c r="G78" s="1026"/>
      <c r="H78" s="1023"/>
      <c r="I78" s="1026"/>
      <c r="J78" s="1023"/>
      <c r="K78" s="1024"/>
      <c r="L78" s="1024"/>
      <c r="M78" s="1026"/>
      <c r="N78" s="1023"/>
      <c r="O78" s="1024"/>
      <c r="P78" s="1024"/>
      <c r="Q78" s="1024"/>
      <c r="R78" s="1024"/>
      <c r="S78" s="1024"/>
      <c r="T78" s="1024"/>
      <c r="U78" s="1026"/>
      <c r="V78" s="1023"/>
      <c r="W78" s="1024"/>
      <c r="X78" s="1024"/>
      <c r="Y78" s="1024"/>
      <c r="Z78" s="1024"/>
      <c r="AA78" s="1026"/>
      <c r="AB78" s="83"/>
      <c r="AC78" s="416"/>
      <c r="AD78" s="416"/>
      <c r="AE78" s="416"/>
      <c r="AF78" s="416"/>
      <c r="AG78" s="416"/>
      <c r="AH78" s="416"/>
      <c r="AI78" s="416"/>
      <c r="AJ78" s="416"/>
      <c r="AK78" s="416"/>
      <c r="AL78" s="416"/>
      <c r="AM78" s="416"/>
    </row>
    <row r="79" spans="1:39" ht="23" customHeight="1" x14ac:dyDescent="0.35">
      <c r="A79" s="416"/>
      <c r="B79" s="421"/>
      <c r="C79" s="1344" t="s">
        <v>163</v>
      </c>
      <c r="D79" s="1345"/>
      <c r="E79" s="1345"/>
      <c r="F79" s="1345"/>
      <c r="G79" s="1346"/>
      <c r="H79" s="1349" t="s">
        <v>54</v>
      </c>
      <c r="I79" s="1351"/>
      <c r="J79" s="1358">
        <v>0.4</v>
      </c>
      <c r="K79" s="1359"/>
      <c r="L79" s="1359"/>
      <c r="M79" s="1360"/>
      <c r="N79" s="2307" t="s">
        <v>54</v>
      </c>
      <c r="O79" s="1345"/>
      <c r="P79" s="1345"/>
      <c r="Q79" s="1345"/>
      <c r="R79" s="1345"/>
      <c r="S79" s="1345"/>
      <c r="T79" s="1345"/>
      <c r="U79" s="1346"/>
      <c r="V79" s="1355" t="s">
        <v>754</v>
      </c>
      <c r="W79" s="1356"/>
      <c r="X79" s="1356"/>
      <c r="Y79" s="1356"/>
      <c r="Z79" s="1356"/>
      <c r="AA79" s="1357"/>
      <c r="AB79" s="402"/>
      <c r="AC79" s="416"/>
      <c r="AD79" s="416"/>
      <c r="AE79" s="416"/>
      <c r="AF79" s="416"/>
      <c r="AG79" s="416"/>
      <c r="AH79" s="416"/>
      <c r="AI79" s="416"/>
      <c r="AJ79" s="416"/>
      <c r="AK79" s="416"/>
      <c r="AL79" s="416"/>
      <c r="AM79" s="416"/>
    </row>
    <row r="80" spans="1:39" ht="23" customHeight="1" x14ac:dyDescent="0.35">
      <c r="A80" s="416"/>
      <c r="B80" s="421"/>
      <c r="C80" s="1344" t="s">
        <v>165</v>
      </c>
      <c r="D80" s="1345"/>
      <c r="E80" s="1345"/>
      <c r="F80" s="1345"/>
      <c r="G80" s="1346"/>
      <c r="H80" s="1349" t="s">
        <v>54</v>
      </c>
      <c r="I80" s="1351"/>
      <c r="J80" s="1358">
        <v>0.67</v>
      </c>
      <c r="K80" s="1359"/>
      <c r="L80" s="1359"/>
      <c r="M80" s="1360"/>
      <c r="N80" s="2307" t="s">
        <v>54</v>
      </c>
      <c r="O80" s="1345"/>
      <c r="P80" s="1345"/>
      <c r="Q80" s="1345"/>
      <c r="R80" s="1345"/>
      <c r="S80" s="1345"/>
      <c r="T80" s="1345"/>
      <c r="U80" s="1346"/>
      <c r="V80" s="1355" t="s">
        <v>755</v>
      </c>
      <c r="W80" s="1356"/>
      <c r="X80" s="1356"/>
      <c r="Y80" s="1356"/>
      <c r="Z80" s="1356"/>
      <c r="AA80" s="1357"/>
      <c r="AB80" s="402"/>
      <c r="AC80" s="416"/>
      <c r="AD80" s="416"/>
      <c r="AE80" s="416"/>
      <c r="AF80" s="416"/>
      <c r="AG80" s="416"/>
      <c r="AH80" s="416"/>
      <c r="AI80" s="416"/>
      <c r="AJ80" s="416"/>
      <c r="AK80" s="416"/>
      <c r="AL80" s="416"/>
      <c r="AM80" s="416"/>
    </row>
    <row r="81" spans="1:39" ht="23" customHeight="1" x14ac:dyDescent="0.35">
      <c r="A81" s="416"/>
      <c r="B81" s="421"/>
      <c r="C81" s="1344" t="s">
        <v>167</v>
      </c>
      <c r="D81" s="1345"/>
      <c r="E81" s="1345"/>
      <c r="F81" s="1345"/>
      <c r="G81" s="1346"/>
      <c r="H81" s="1349" t="s">
        <v>54</v>
      </c>
      <c r="I81" s="1351"/>
      <c r="J81" s="1358">
        <v>0.85</v>
      </c>
      <c r="K81" s="1359"/>
      <c r="L81" s="1359"/>
      <c r="M81" s="1360"/>
      <c r="N81" s="2307" t="s">
        <v>54</v>
      </c>
      <c r="O81" s="1345"/>
      <c r="P81" s="1345"/>
      <c r="Q81" s="1345"/>
      <c r="R81" s="1345"/>
      <c r="S81" s="1345"/>
      <c r="T81" s="1345"/>
      <c r="U81" s="1346"/>
      <c r="V81" s="1355" t="s">
        <v>1158</v>
      </c>
      <c r="W81" s="1356"/>
      <c r="X81" s="1356"/>
      <c r="Y81" s="1356"/>
      <c r="Z81" s="1356"/>
      <c r="AA81" s="1357"/>
      <c r="AB81" s="402"/>
      <c r="AC81" s="416"/>
      <c r="AD81" s="416"/>
      <c r="AE81" s="416"/>
      <c r="AF81" s="416"/>
      <c r="AG81" s="416"/>
      <c r="AH81" s="416"/>
      <c r="AI81" s="416"/>
      <c r="AJ81" s="416"/>
      <c r="AK81" s="416"/>
      <c r="AL81" s="416"/>
      <c r="AM81" s="416"/>
    </row>
    <row r="82" spans="1:39" ht="15" thickBot="1" x14ac:dyDescent="0.4">
      <c r="A82" s="416"/>
      <c r="B82" s="421"/>
      <c r="C82" s="1332" t="s">
        <v>168</v>
      </c>
      <c r="D82" s="1333"/>
      <c r="E82" s="1333"/>
      <c r="F82" s="1333"/>
      <c r="G82" s="1334"/>
      <c r="H82" s="1337"/>
      <c r="I82" s="909"/>
      <c r="J82" s="1337"/>
      <c r="K82" s="907"/>
      <c r="L82" s="907"/>
      <c r="M82" s="909"/>
      <c r="N82" s="1338"/>
      <c r="O82" s="1339"/>
      <c r="P82" s="1339"/>
      <c r="Q82" s="1339"/>
      <c r="R82" s="1339"/>
      <c r="S82" s="1339"/>
      <c r="T82" s="1339"/>
      <c r="U82" s="1340"/>
      <c r="V82" s="1341"/>
      <c r="W82" s="1342"/>
      <c r="X82" s="1342"/>
      <c r="Y82" s="1342"/>
      <c r="Z82" s="1342"/>
      <c r="AA82" s="1343"/>
      <c r="AB82" s="402"/>
      <c r="AC82" s="416"/>
      <c r="AD82" s="416"/>
      <c r="AE82" s="416"/>
      <c r="AF82" s="416"/>
      <c r="AG82" s="416"/>
      <c r="AH82" s="416"/>
      <c r="AI82" s="416"/>
      <c r="AJ82" s="416"/>
      <c r="AK82" s="416"/>
      <c r="AL82" s="416"/>
      <c r="AM82" s="416"/>
    </row>
    <row r="83" spans="1:39" x14ac:dyDescent="0.35">
      <c r="A83" s="416"/>
      <c r="B83" s="423"/>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8"/>
      <c r="AC83" s="416"/>
      <c r="AD83" s="416"/>
      <c r="AE83" s="416"/>
      <c r="AF83" s="416"/>
      <c r="AG83" s="416"/>
      <c r="AH83" s="416"/>
      <c r="AI83" s="416"/>
      <c r="AJ83" s="416"/>
      <c r="AK83" s="416"/>
      <c r="AL83" s="416"/>
      <c r="AM83" s="416"/>
    </row>
    <row r="84" spans="1:39" x14ac:dyDescent="0.35">
      <c r="A84" s="416"/>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row>
    <row r="85" spans="1:39" x14ac:dyDescent="0.35">
      <c r="A85" s="416"/>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row>
    <row r="86" spans="1:39" x14ac:dyDescent="0.35">
      <c r="A86" s="416"/>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row>
    <row r="87" spans="1:39" x14ac:dyDescent="0.35">
      <c r="A87" s="416"/>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row>
    <row r="88" spans="1:39" x14ac:dyDescent="0.35">
      <c r="A88" s="416"/>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row>
    <row r="89" spans="1:39" x14ac:dyDescent="0.35">
      <c r="A89" s="416"/>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row>
    <row r="90" spans="1:39" x14ac:dyDescent="0.35">
      <c r="A90" s="416"/>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row>
    <row r="91" spans="1:39" x14ac:dyDescent="0.35">
      <c r="A91" s="416"/>
      <c r="B91" s="416"/>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row>
    <row r="92" spans="1:39" x14ac:dyDescent="0.35">
      <c r="A92" s="416"/>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row>
    <row r="93" spans="1:39" x14ac:dyDescent="0.35">
      <c r="A93" s="416"/>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row>
    <row r="94" spans="1:39" x14ac:dyDescent="0.35">
      <c r="A94" s="416"/>
      <c r="B94" s="416"/>
      <c r="C94" s="416"/>
      <c r="D94" s="416"/>
      <c r="E94" s="416"/>
      <c r="F94" s="416"/>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row>
    <row r="95" spans="1:39" x14ac:dyDescent="0.35">
      <c r="A95" s="416"/>
      <c r="B95" s="416"/>
      <c r="C95" s="416"/>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row>
    <row r="96" spans="1:39" x14ac:dyDescent="0.35">
      <c r="A96" s="416"/>
      <c r="B96" s="416"/>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row>
    <row r="97" spans="1:39" x14ac:dyDescent="0.35">
      <c r="A97" s="416"/>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row>
    <row r="98" spans="1:39" x14ac:dyDescent="0.35">
      <c r="A98" s="416"/>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row>
    <row r="99" spans="1:39" x14ac:dyDescent="0.35">
      <c r="A99" s="416"/>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6"/>
      <c r="AD99" s="416"/>
      <c r="AE99" s="416"/>
      <c r="AF99" s="416"/>
      <c r="AG99" s="416"/>
      <c r="AH99" s="416"/>
      <c r="AI99" s="416"/>
      <c r="AJ99" s="416"/>
      <c r="AK99" s="416"/>
      <c r="AL99" s="416"/>
      <c r="AM99" s="416"/>
    </row>
    <row r="100" spans="1:39" x14ac:dyDescent="0.35">
      <c r="A100" s="416"/>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row>
    <row r="101" spans="1:39" x14ac:dyDescent="0.35">
      <c r="A101" s="416"/>
      <c r="B101" s="416"/>
      <c r="C101" s="416"/>
      <c r="D101" s="416"/>
      <c r="E101" s="416"/>
      <c r="F101" s="416"/>
      <c r="G101" s="416"/>
      <c r="H101" s="416"/>
      <c r="I101" s="416"/>
      <c r="J101" s="416"/>
      <c r="K101" s="416"/>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row>
    <row r="102" spans="1:39" x14ac:dyDescent="0.35">
      <c r="A102" s="416"/>
      <c r="B102" s="416"/>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row>
    <row r="103" spans="1:39" x14ac:dyDescent="0.35">
      <c r="A103" s="416"/>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row>
    <row r="104" spans="1:39" x14ac:dyDescent="0.35">
      <c r="A104" s="416"/>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row>
    <row r="105" spans="1:39" x14ac:dyDescent="0.35">
      <c r="A105" s="416"/>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row>
    <row r="106" spans="1:39" x14ac:dyDescent="0.35">
      <c r="A106" s="416"/>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row>
    <row r="107" spans="1:39" x14ac:dyDescent="0.35">
      <c r="A107" s="416"/>
      <c r="B107" s="416"/>
      <c r="C107" s="416"/>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row>
    <row r="108" spans="1:39" x14ac:dyDescent="0.35">
      <c r="A108" s="416"/>
      <c r="B108" s="416"/>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c r="AF108" s="416"/>
      <c r="AG108" s="416"/>
      <c r="AH108" s="416"/>
      <c r="AI108" s="416"/>
      <c r="AJ108" s="416"/>
      <c r="AK108" s="416"/>
      <c r="AL108" s="416"/>
      <c r="AM108" s="416"/>
    </row>
    <row r="109" spans="1:39" x14ac:dyDescent="0.35">
      <c r="A109" s="416"/>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row>
    <row r="110" spans="1:39" x14ac:dyDescent="0.35">
      <c r="A110" s="416"/>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row>
    <row r="111" spans="1:39" x14ac:dyDescent="0.35">
      <c r="A111" s="416"/>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row>
    <row r="112" spans="1:39" x14ac:dyDescent="0.35">
      <c r="A112" s="416"/>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row>
    <row r="113" spans="1:39" x14ac:dyDescent="0.35">
      <c r="A113" s="416"/>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row>
    <row r="114" spans="1:39" x14ac:dyDescent="0.35">
      <c r="A114" s="416"/>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row>
    <row r="115" spans="1:39" x14ac:dyDescent="0.35">
      <c r="A115" s="416"/>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row>
    <row r="116" spans="1:39" x14ac:dyDescent="0.35">
      <c r="A116" s="416"/>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row>
    <row r="117" spans="1:39" x14ac:dyDescent="0.35">
      <c r="A117" s="416"/>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c r="AI117" s="416"/>
      <c r="AJ117" s="416"/>
      <c r="AK117" s="416"/>
      <c r="AL117" s="416"/>
      <c r="AM117" s="416"/>
    </row>
    <row r="118" spans="1:39" x14ac:dyDescent="0.35">
      <c r="A118" s="416"/>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row>
    <row r="119" spans="1:39" x14ac:dyDescent="0.35">
      <c r="A119" s="416"/>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row>
    <row r="120" spans="1:39" x14ac:dyDescent="0.35">
      <c r="A120" s="416"/>
      <c r="B120" s="416"/>
      <c r="C120" s="416"/>
      <c r="D120" s="416"/>
      <c r="E120" s="416"/>
      <c r="F120" s="416"/>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row>
    <row r="121" spans="1:39" x14ac:dyDescent="0.35">
      <c r="A121" s="416"/>
      <c r="B121" s="416"/>
      <c r="C121" s="416"/>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row>
    <row r="122" spans="1:39" x14ac:dyDescent="0.35">
      <c r="A122" s="416"/>
      <c r="B122" s="416"/>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row>
  </sheetData>
  <mergeCells count="183">
    <mergeCell ref="C81:G81"/>
    <mergeCell ref="H81:I81"/>
    <mergeCell ref="J81:M81"/>
    <mergeCell ref="N81:U81"/>
    <mergeCell ref="V81:AA81"/>
    <mergeCell ref="C82:G82"/>
    <mergeCell ref="H82:I82"/>
    <mergeCell ref="J82:M82"/>
    <mergeCell ref="N82:U82"/>
    <mergeCell ref="V82:AA82"/>
    <mergeCell ref="C79:G79"/>
    <mergeCell ref="H79:I79"/>
    <mergeCell ref="J79:M79"/>
    <mergeCell ref="N79:U79"/>
    <mergeCell ref="V79:AA79"/>
    <mergeCell ref="C80:G80"/>
    <mergeCell ref="H80:I80"/>
    <mergeCell ref="J80:M80"/>
    <mergeCell ref="N80:U80"/>
    <mergeCell ref="V80:AA80"/>
    <mergeCell ref="AI59:AJ59"/>
    <mergeCell ref="AK59:AL59"/>
    <mergeCell ref="C61:AA73"/>
    <mergeCell ref="C76:G78"/>
    <mergeCell ref="H76:I76"/>
    <mergeCell ref="H77:I77"/>
    <mergeCell ref="H78:I78"/>
    <mergeCell ref="J76:M76"/>
    <mergeCell ref="J77:M77"/>
    <mergeCell ref="J78:M78"/>
    <mergeCell ref="N76:U78"/>
    <mergeCell ref="V76:AA78"/>
    <mergeCell ref="C59:AA60"/>
    <mergeCell ref="AC59:AD59"/>
    <mergeCell ref="AE59:AF59"/>
    <mergeCell ref="AG59:AH59"/>
    <mergeCell ref="AM39:AM54"/>
    <mergeCell ref="C55:G55"/>
    <mergeCell ref="K55:AA55"/>
    <mergeCell ref="AC55:AD55"/>
    <mergeCell ref="AE55:AF55"/>
    <mergeCell ref="AG55:AH55"/>
    <mergeCell ref="AI55:AJ55"/>
    <mergeCell ref="AK55:AL55"/>
    <mergeCell ref="C56:G56"/>
    <mergeCell ref="K56:AA56"/>
    <mergeCell ref="AC56:AD56"/>
    <mergeCell ref="AE56:AF56"/>
    <mergeCell ref="AG56:AH56"/>
    <mergeCell ref="AI56:AJ56"/>
    <mergeCell ref="AK56:AL56"/>
    <mergeCell ref="AB39:AB54"/>
    <mergeCell ref="AC39:AD54"/>
    <mergeCell ref="AE39:AF54"/>
    <mergeCell ref="AG39:AH54"/>
    <mergeCell ref="AI39:AJ54"/>
    <mergeCell ref="AK39:AL54"/>
    <mergeCell ref="A39:A54"/>
    <mergeCell ref="B39:B54"/>
    <mergeCell ref="C39:G54"/>
    <mergeCell ref="H39:H54"/>
    <mergeCell ref="I39:I54"/>
    <mergeCell ref="J39:J54"/>
    <mergeCell ref="K42:AA42"/>
    <mergeCell ref="K43:AA43"/>
    <mergeCell ref="K44:AA44"/>
    <mergeCell ref="K45:AA45"/>
    <mergeCell ref="K46:AA46"/>
    <mergeCell ref="K47:AA47"/>
    <mergeCell ref="K48:AA48"/>
    <mergeCell ref="K49:AA49"/>
    <mergeCell ref="K50:AA50"/>
    <mergeCell ref="K51:AA51"/>
    <mergeCell ref="K52:AA52"/>
    <mergeCell ref="K53:AA53"/>
    <mergeCell ref="K54:AA54"/>
    <mergeCell ref="K40:AA40"/>
    <mergeCell ref="K39:AA39"/>
    <mergeCell ref="K41:AA41"/>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18:H18"/>
    <mergeCell ref="I18:AA18"/>
    <mergeCell ref="AD18:AM18"/>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K35:AL35"/>
    <mergeCell ref="AC36:AD36"/>
    <mergeCell ref="AE36:AF36"/>
    <mergeCell ref="AG36:AH36"/>
    <mergeCell ref="AI36:AJ36"/>
    <mergeCell ref="AK36:AL36"/>
    <mergeCell ref="C34:AA35"/>
    <mergeCell ref="AC34:AD34"/>
    <mergeCell ref="AE34:AF34"/>
    <mergeCell ref="AG34:AH34"/>
    <mergeCell ref="AI34:AJ34"/>
    <mergeCell ref="AK34:AL34"/>
    <mergeCell ref="AC35:AD35"/>
    <mergeCell ref="AE35:AF35"/>
    <mergeCell ref="AG35:AH35"/>
    <mergeCell ref="AI35:AJ35"/>
    <mergeCell ref="AK37:AL37"/>
    <mergeCell ref="C36:G36"/>
    <mergeCell ref="K36:AA36"/>
    <mergeCell ref="C37:G37"/>
    <mergeCell ref="C38:G38"/>
    <mergeCell ref="K38:AA38"/>
    <mergeCell ref="AC38:AD38"/>
    <mergeCell ref="AE38:AF38"/>
    <mergeCell ref="AG38:AH38"/>
    <mergeCell ref="AI38:AJ38"/>
    <mergeCell ref="AK38:AL38"/>
    <mergeCell ref="AC37:AD37"/>
    <mergeCell ref="AE37:AF37"/>
    <mergeCell ref="AG37:AH37"/>
    <mergeCell ref="AI37:AJ37"/>
    <mergeCell ref="K37:AA37"/>
    <mergeCell ref="B57:D57"/>
    <mergeCell ref="AC57:AD57"/>
    <mergeCell ref="AE57:AF57"/>
    <mergeCell ref="AG57:AH57"/>
    <mergeCell ref="AI57:AJ57"/>
    <mergeCell ref="AK57:AL57"/>
    <mergeCell ref="B58:D58"/>
    <mergeCell ref="AC58:AD58"/>
    <mergeCell ref="AE58:AF58"/>
    <mergeCell ref="AG58:AH58"/>
    <mergeCell ref="AI58:AJ58"/>
    <mergeCell ref="AK58:AL5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14"/>
  <sheetViews>
    <sheetView topLeftCell="B23" zoomScale="70" zoomScaleNormal="70" workbookViewId="0">
      <selection activeCell="J36" sqref="J36:J38"/>
    </sheetView>
  </sheetViews>
  <sheetFormatPr baseColWidth="10" defaultColWidth="11.453125" defaultRowHeight="14.5" x14ac:dyDescent="0.35"/>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ht="15" customHeight="1" x14ac:dyDescent="0.35">
      <c r="A7" s="393"/>
      <c r="B7" s="31"/>
      <c r="C7" s="658" t="s">
        <v>4</v>
      </c>
      <c r="D7" s="659"/>
      <c r="E7" s="659"/>
      <c r="F7" s="659"/>
      <c r="G7" s="659"/>
      <c r="H7" s="660"/>
      <c r="I7" s="1180" t="s">
        <v>385</v>
      </c>
      <c r="J7" s="1181"/>
      <c r="K7" s="1181"/>
      <c r="L7" s="1181"/>
      <c r="M7" s="1181"/>
      <c r="N7" s="1181"/>
      <c r="O7" s="1181"/>
      <c r="P7" s="1181"/>
      <c r="Q7" s="1181"/>
      <c r="R7" s="1181"/>
      <c r="S7" s="1181"/>
      <c r="T7" s="1181"/>
      <c r="U7" s="1181"/>
      <c r="V7" s="1181"/>
      <c r="W7" s="1181"/>
      <c r="X7" s="1181"/>
      <c r="Y7" s="1181"/>
      <c r="Z7" s="1181"/>
      <c r="AA7" s="1181"/>
      <c r="AB7" s="32"/>
    </row>
    <row r="8" spans="1:28"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row>
    <row r="9" spans="1:28"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75" customHeight="1" thickBot="1" x14ac:dyDescent="0.4">
      <c r="A10" s="393"/>
      <c r="B10" s="31"/>
      <c r="C10" s="658" t="s">
        <v>5</v>
      </c>
      <c r="D10" s="659"/>
      <c r="E10" s="659"/>
      <c r="F10" s="659"/>
      <c r="G10" s="659"/>
      <c r="H10" s="660"/>
      <c r="I10" s="668" t="s">
        <v>386</v>
      </c>
      <c r="J10" s="669"/>
      <c r="K10" s="669"/>
      <c r="L10" s="669"/>
      <c r="M10" s="669"/>
      <c r="N10" s="669"/>
      <c r="O10" s="669"/>
      <c r="P10" s="669"/>
      <c r="Q10" s="670"/>
      <c r="R10" s="674" t="s">
        <v>7</v>
      </c>
      <c r="S10" s="675"/>
      <c r="T10" s="675"/>
      <c r="U10" s="676"/>
      <c r="V10" s="677" t="s">
        <v>8</v>
      </c>
      <c r="W10" s="678"/>
      <c r="X10" s="678"/>
      <c r="Y10" s="678"/>
      <c r="Z10" s="678"/>
      <c r="AA10" s="678"/>
      <c r="AB10" s="32"/>
    </row>
    <row r="11" spans="1:28" ht="15.75" customHeight="1" thickBot="1" x14ac:dyDescent="0.4">
      <c r="A11" s="393"/>
      <c r="B11" s="31"/>
      <c r="C11" s="661"/>
      <c r="D11" s="662"/>
      <c r="E11" s="662"/>
      <c r="F11" s="662"/>
      <c r="G11" s="662"/>
      <c r="H11" s="663"/>
      <c r="I11" s="671"/>
      <c r="J11" s="672"/>
      <c r="K11" s="672"/>
      <c r="L11" s="672"/>
      <c r="M11" s="672"/>
      <c r="N11" s="672"/>
      <c r="O11" s="672"/>
      <c r="P11" s="672"/>
      <c r="Q11" s="673"/>
      <c r="R11" s="679" t="s">
        <v>387</v>
      </c>
      <c r="S11" s="680"/>
      <c r="T11" s="680"/>
      <c r="U11" s="681"/>
      <c r="V11" s="682">
        <v>5</v>
      </c>
      <c r="W11" s="683"/>
      <c r="X11" s="683"/>
      <c r="Y11" s="683"/>
      <c r="Z11" s="683"/>
      <c r="AA11" s="683"/>
      <c r="AB11" s="32"/>
    </row>
    <row r="12" spans="1:28"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ht="15" customHeight="1" x14ac:dyDescent="0.35">
      <c r="A13" s="393"/>
      <c r="B13" s="33"/>
      <c r="C13" s="658" t="s">
        <v>9</v>
      </c>
      <c r="D13" s="659"/>
      <c r="E13" s="659"/>
      <c r="F13" s="659"/>
      <c r="G13" s="659"/>
      <c r="H13" s="727"/>
      <c r="I13" s="729" t="s">
        <v>388</v>
      </c>
      <c r="J13" s="688"/>
      <c r="K13" s="688"/>
      <c r="L13" s="688"/>
      <c r="M13" s="688"/>
      <c r="N13" s="688"/>
      <c r="O13" s="688"/>
      <c r="P13" s="688"/>
      <c r="Q13" s="688"/>
      <c r="R13" s="688"/>
      <c r="S13" s="689"/>
      <c r="T13" s="677" t="s">
        <v>11</v>
      </c>
      <c r="U13" s="678"/>
      <c r="V13" s="678"/>
      <c r="W13" s="678"/>
      <c r="X13" s="678"/>
      <c r="Y13" s="678"/>
      <c r="Z13" s="678"/>
      <c r="AA13" s="733"/>
      <c r="AB13" s="385"/>
    </row>
    <row r="14" spans="1:28" ht="15.75" customHeight="1" thickBot="1" x14ac:dyDescent="0.4">
      <c r="A14" s="393"/>
      <c r="B14" s="33"/>
      <c r="C14" s="661"/>
      <c r="D14" s="662"/>
      <c r="E14" s="662"/>
      <c r="F14" s="662"/>
      <c r="G14" s="662"/>
      <c r="H14" s="728"/>
      <c r="I14" s="730"/>
      <c r="J14" s="731"/>
      <c r="K14" s="731"/>
      <c r="L14" s="731"/>
      <c r="M14" s="731"/>
      <c r="N14" s="731"/>
      <c r="O14" s="731"/>
      <c r="P14" s="731"/>
      <c r="Q14" s="731"/>
      <c r="R14" s="731"/>
      <c r="S14" s="732"/>
      <c r="T14" s="682" t="s">
        <v>12</v>
      </c>
      <c r="U14" s="683"/>
      <c r="V14" s="683"/>
      <c r="W14" s="683"/>
      <c r="X14" s="683"/>
      <c r="Y14" s="683"/>
      <c r="Z14" s="683"/>
      <c r="AA14" s="734"/>
      <c r="AB14" s="385"/>
    </row>
    <row r="15" spans="1:28"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75" customHeight="1" thickBot="1" x14ac:dyDescent="0.4">
      <c r="A16" s="393"/>
      <c r="B16" s="33"/>
      <c r="C16" s="674" t="s">
        <v>13</v>
      </c>
      <c r="D16" s="675"/>
      <c r="E16" s="675"/>
      <c r="F16" s="675"/>
      <c r="G16" s="675"/>
      <c r="H16" s="697"/>
      <c r="I16" s="698" t="s">
        <v>389</v>
      </c>
      <c r="J16" s="680"/>
      <c r="K16" s="680"/>
      <c r="L16" s="680"/>
      <c r="M16" s="680"/>
      <c r="N16" s="680"/>
      <c r="O16" s="680"/>
      <c r="P16" s="680"/>
      <c r="Q16" s="680"/>
      <c r="R16" s="680"/>
      <c r="S16" s="680"/>
      <c r="T16" s="680"/>
      <c r="U16" s="680"/>
      <c r="V16" s="680"/>
      <c r="W16" s="680"/>
      <c r="X16" s="680"/>
      <c r="Y16" s="680"/>
      <c r="Z16" s="680"/>
      <c r="AA16" s="699"/>
      <c r="AB16" s="385"/>
    </row>
    <row r="17" spans="1:28"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15.75" customHeight="1" thickBot="1" x14ac:dyDescent="0.4">
      <c r="A18" s="393"/>
      <c r="B18" s="33"/>
      <c r="C18" s="674" t="s">
        <v>85</v>
      </c>
      <c r="D18" s="675"/>
      <c r="E18" s="675"/>
      <c r="F18" s="675"/>
      <c r="G18" s="675"/>
      <c r="H18" s="697"/>
      <c r="I18" s="698" t="s">
        <v>390</v>
      </c>
      <c r="J18" s="680"/>
      <c r="K18" s="680"/>
      <c r="L18" s="680"/>
      <c r="M18" s="680"/>
      <c r="N18" s="680"/>
      <c r="O18" s="680"/>
      <c r="P18" s="680"/>
      <c r="Q18" s="680"/>
      <c r="R18" s="680"/>
      <c r="S18" s="680"/>
      <c r="T18" s="680"/>
      <c r="U18" s="680"/>
      <c r="V18" s="680"/>
      <c r="W18" s="680"/>
      <c r="X18" s="680"/>
      <c r="Y18" s="680"/>
      <c r="Z18" s="680"/>
      <c r="AA18" s="699"/>
      <c r="AB18" s="385"/>
    </row>
    <row r="19" spans="1:28"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customHeight="1" x14ac:dyDescent="0.35">
      <c r="A20" s="393"/>
      <c r="B20" s="33"/>
      <c r="C20" s="658" t="s">
        <v>17</v>
      </c>
      <c r="D20" s="659"/>
      <c r="E20" s="659"/>
      <c r="F20" s="659"/>
      <c r="G20" s="659"/>
      <c r="H20" s="660"/>
      <c r="I20" s="687" t="s">
        <v>669</v>
      </c>
      <c r="J20" s="688"/>
      <c r="K20" s="688"/>
      <c r="L20" s="689"/>
      <c r="M20" s="677" t="s">
        <v>18</v>
      </c>
      <c r="N20" s="678"/>
      <c r="O20" s="678"/>
      <c r="P20" s="678"/>
      <c r="Q20" s="678"/>
      <c r="R20" s="678"/>
      <c r="S20" s="693"/>
      <c r="T20" s="677" t="s">
        <v>19</v>
      </c>
      <c r="U20" s="678"/>
      <c r="V20" s="678"/>
      <c r="W20" s="678"/>
      <c r="X20" s="678"/>
      <c r="Y20" s="678"/>
      <c r="Z20" s="678"/>
      <c r="AA20" s="678"/>
      <c r="AB20" s="385"/>
    </row>
    <row r="21" spans="1:28" ht="15" thickBot="1" x14ac:dyDescent="0.4">
      <c r="A21" s="393"/>
      <c r="B21" s="33"/>
      <c r="C21" s="684"/>
      <c r="D21" s="685"/>
      <c r="E21" s="685"/>
      <c r="F21" s="685"/>
      <c r="G21" s="685"/>
      <c r="H21" s="686"/>
      <c r="I21" s="690"/>
      <c r="J21" s="691"/>
      <c r="K21" s="691"/>
      <c r="L21" s="692"/>
      <c r="M21" s="694" t="s">
        <v>20</v>
      </c>
      <c r="N21" s="695"/>
      <c r="O21" s="695"/>
      <c r="P21" s="695"/>
      <c r="Q21" s="695"/>
      <c r="R21" s="695"/>
      <c r="S21" s="696"/>
      <c r="T21" s="682" t="s">
        <v>21</v>
      </c>
      <c r="U21" s="683"/>
      <c r="V21" s="683"/>
      <c r="W21" s="683"/>
      <c r="X21" s="683"/>
      <c r="Y21" s="683"/>
      <c r="Z21" s="683"/>
      <c r="AA21" s="683"/>
      <c r="AB21" s="385"/>
    </row>
    <row r="22" spans="1:28"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ht="15.75" customHeight="1" thickBot="1" x14ac:dyDescent="0.4">
      <c r="A24" s="393"/>
      <c r="B24" s="33"/>
      <c r="C24" s="682" t="s">
        <v>391</v>
      </c>
      <c r="D24" s="683"/>
      <c r="E24" s="683"/>
      <c r="F24" s="683"/>
      <c r="G24" s="683"/>
      <c r="H24" s="683"/>
      <c r="I24" s="738"/>
      <c r="J24" s="682" t="s">
        <v>392</v>
      </c>
      <c r="K24" s="683"/>
      <c r="L24" s="683"/>
      <c r="M24" s="683"/>
      <c r="N24" s="683"/>
      <c r="O24" s="683"/>
      <c r="P24" s="734"/>
      <c r="Q24" s="739" t="s">
        <v>393</v>
      </c>
      <c r="R24" s="695"/>
      <c r="S24" s="695"/>
      <c r="T24" s="695"/>
      <c r="U24" s="695"/>
      <c r="V24" s="695"/>
      <c r="W24" s="695"/>
      <c r="X24" s="695"/>
      <c r="Y24" s="695"/>
      <c r="Z24" s="695"/>
      <c r="AA24" s="740"/>
      <c r="AB24" s="385"/>
    </row>
    <row r="25" spans="1:28"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row>
    <row r="26" spans="1:28" ht="15.75" customHeight="1" thickBot="1" x14ac:dyDescent="0.4">
      <c r="A26" s="393"/>
      <c r="B26" s="33"/>
      <c r="C26" s="674" t="s">
        <v>27</v>
      </c>
      <c r="D26" s="675"/>
      <c r="E26" s="675"/>
      <c r="F26" s="675"/>
      <c r="G26" s="675"/>
      <c r="H26" s="697"/>
      <c r="I26" s="698" t="s">
        <v>394</v>
      </c>
      <c r="J26" s="680"/>
      <c r="K26" s="680"/>
      <c r="L26" s="680"/>
      <c r="M26" s="680"/>
      <c r="N26" s="680"/>
      <c r="O26" s="680"/>
      <c r="P26" s="680"/>
      <c r="Q26" s="680"/>
      <c r="R26" s="680"/>
      <c r="S26" s="680"/>
      <c r="T26" s="680"/>
      <c r="U26" s="680"/>
      <c r="V26" s="680"/>
      <c r="W26" s="680"/>
      <c r="X26" s="680"/>
      <c r="Y26" s="680"/>
      <c r="Z26" s="680"/>
      <c r="AA26" s="699"/>
      <c r="AB26" s="385"/>
    </row>
    <row r="27" spans="1:28"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row>
    <row r="28" spans="1:28" ht="15.75" customHeight="1" thickBot="1" x14ac:dyDescent="0.4">
      <c r="A28" s="393"/>
      <c r="B28" s="33"/>
      <c r="C28" s="674" t="s">
        <v>28</v>
      </c>
      <c r="D28" s="675"/>
      <c r="E28" s="675"/>
      <c r="F28" s="675"/>
      <c r="G28" s="675"/>
      <c r="H28" s="676"/>
      <c r="I28" s="700">
        <v>1</v>
      </c>
      <c r="J28" s="701"/>
      <c r="K28" s="702" t="s">
        <v>29</v>
      </c>
      <c r="L28" s="703"/>
      <c r="M28" s="703"/>
      <c r="N28" s="704"/>
      <c r="O28" s="705" t="s">
        <v>30</v>
      </c>
      <c r="P28" s="706"/>
      <c r="Q28" s="706"/>
      <c r="R28" s="707"/>
      <c r="S28" s="17" t="s">
        <v>32</v>
      </c>
      <c r="T28" s="705" t="s">
        <v>31</v>
      </c>
      <c r="U28" s="706"/>
      <c r="V28" s="707"/>
      <c r="W28" s="18"/>
      <c r="X28" s="735" t="s">
        <v>33</v>
      </c>
      <c r="Y28" s="736"/>
      <c r="Z28" s="737"/>
      <c r="AA28" s="19"/>
      <c r="AB28" s="385"/>
    </row>
    <row r="29" spans="1:28"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row>
    <row r="30" spans="1:28"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row>
    <row r="31" spans="1:28"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row>
    <row r="32" spans="1:28" ht="15" thickBot="1" x14ac:dyDescent="0.4">
      <c r="A32" s="393"/>
      <c r="B32" s="33"/>
      <c r="C32" s="750"/>
      <c r="D32" s="751"/>
      <c r="E32" s="751"/>
      <c r="F32" s="751"/>
      <c r="G32" s="751"/>
      <c r="H32" s="751"/>
      <c r="I32" s="751"/>
      <c r="J32" s="752"/>
      <c r="K32" s="741">
        <v>0</v>
      </c>
      <c r="L32" s="742"/>
      <c r="M32" s="742"/>
      <c r="N32" s="743"/>
      <c r="O32" s="744">
        <v>0.59</v>
      </c>
      <c r="P32" s="745"/>
      <c r="Q32" s="745"/>
      <c r="R32" s="746"/>
      <c r="S32" s="744">
        <v>0.6</v>
      </c>
      <c r="T32" s="746"/>
      <c r="U32" s="744">
        <v>0.69</v>
      </c>
      <c r="V32" s="745"/>
      <c r="W32" s="746"/>
      <c r="X32" s="744">
        <v>0.7</v>
      </c>
      <c r="Y32" s="746"/>
      <c r="Z32" s="744">
        <v>1</v>
      </c>
      <c r="AA32" s="746"/>
      <c r="AB32" s="385"/>
    </row>
    <row r="33" spans="1:28"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row>
    <row r="34" spans="1:28" ht="15.75" customHeight="1" thickBot="1" x14ac:dyDescent="0.4">
      <c r="A34" s="410"/>
      <c r="B34" s="384"/>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385"/>
    </row>
    <row r="35" spans="1:28" ht="58" thickBot="1" x14ac:dyDescent="0.4">
      <c r="A35" s="410"/>
      <c r="B35" s="384"/>
      <c r="C35" s="677" t="s">
        <v>41</v>
      </c>
      <c r="D35" s="678"/>
      <c r="E35" s="678"/>
      <c r="F35" s="678"/>
      <c r="G35" s="693"/>
      <c r="H35" s="36" t="s">
        <v>395</v>
      </c>
      <c r="I35" s="36" t="s">
        <v>684</v>
      </c>
      <c r="J35" s="60" t="s">
        <v>44</v>
      </c>
      <c r="K35" s="674" t="s">
        <v>45</v>
      </c>
      <c r="L35" s="675"/>
      <c r="M35" s="675"/>
      <c r="N35" s="675"/>
      <c r="O35" s="675"/>
      <c r="P35" s="675"/>
      <c r="Q35" s="675"/>
      <c r="R35" s="675"/>
      <c r="S35" s="675"/>
      <c r="T35" s="675"/>
      <c r="U35" s="675"/>
      <c r="V35" s="675"/>
      <c r="W35" s="675"/>
      <c r="X35" s="675"/>
      <c r="Y35" s="675"/>
      <c r="Z35" s="675"/>
      <c r="AA35" s="675"/>
      <c r="AB35" s="385"/>
    </row>
    <row r="36" spans="1:28" ht="15" customHeight="1" x14ac:dyDescent="0.35">
      <c r="A36" s="410"/>
      <c r="B36" s="384"/>
      <c r="C36" s="2335" t="s">
        <v>445</v>
      </c>
      <c r="D36" s="2336"/>
      <c r="E36" s="2336"/>
      <c r="F36" s="2336"/>
      <c r="G36" s="2337"/>
      <c r="H36" s="203">
        <v>10</v>
      </c>
      <c r="I36" s="203">
        <v>10</v>
      </c>
      <c r="J36" s="204">
        <v>1</v>
      </c>
      <c r="K36" s="1280" t="s">
        <v>685</v>
      </c>
      <c r="L36" s="1132"/>
      <c r="M36" s="1132"/>
      <c r="N36" s="1132"/>
      <c r="O36" s="1132"/>
      <c r="P36" s="1132"/>
      <c r="Q36" s="1132"/>
      <c r="R36" s="1132"/>
      <c r="S36" s="1132"/>
      <c r="T36" s="1132"/>
      <c r="U36" s="1132"/>
      <c r="V36" s="1132"/>
      <c r="W36" s="1132"/>
      <c r="X36" s="1132"/>
      <c r="Y36" s="1132"/>
      <c r="Z36" s="1132"/>
      <c r="AA36" s="1133"/>
      <c r="AB36" s="385"/>
    </row>
    <row r="37" spans="1:28" ht="15" customHeight="1" x14ac:dyDescent="0.35">
      <c r="A37" s="410"/>
      <c r="B37" s="384"/>
      <c r="C37" s="1164" t="s">
        <v>446</v>
      </c>
      <c r="D37" s="1125"/>
      <c r="E37" s="1125"/>
      <c r="F37" s="1125"/>
      <c r="G37" s="1165"/>
      <c r="H37" s="411">
        <v>17</v>
      </c>
      <c r="I37" s="411">
        <v>14</v>
      </c>
      <c r="J37" s="412">
        <v>0.82</v>
      </c>
      <c r="K37" s="1164" t="s">
        <v>975</v>
      </c>
      <c r="L37" s="1125"/>
      <c r="M37" s="1125"/>
      <c r="N37" s="1125"/>
      <c r="O37" s="1125"/>
      <c r="P37" s="1125"/>
      <c r="Q37" s="1125"/>
      <c r="R37" s="1125"/>
      <c r="S37" s="1125"/>
      <c r="T37" s="1125"/>
      <c r="U37" s="1125"/>
      <c r="V37" s="1125"/>
      <c r="W37" s="1125"/>
      <c r="X37" s="1125"/>
      <c r="Y37" s="1125"/>
      <c r="Z37" s="1125"/>
      <c r="AA37" s="1125"/>
      <c r="AB37" s="385"/>
    </row>
    <row r="38" spans="1:28" ht="15" customHeight="1" x14ac:dyDescent="0.35">
      <c r="A38" s="410"/>
      <c r="B38" s="384"/>
      <c r="C38" s="1164" t="s">
        <v>686</v>
      </c>
      <c r="D38" s="1125"/>
      <c r="E38" s="1125"/>
      <c r="F38" s="1125"/>
      <c r="G38" s="1165"/>
      <c r="H38" s="411">
        <v>8</v>
      </c>
      <c r="I38" s="411">
        <v>8</v>
      </c>
      <c r="J38" s="412">
        <v>1</v>
      </c>
      <c r="K38" s="1164" t="s">
        <v>1258</v>
      </c>
      <c r="L38" s="1125"/>
      <c r="M38" s="1125"/>
      <c r="N38" s="1125"/>
      <c r="O38" s="1125"/>
      <c r="P38" s="1125"/>
      <c r="Q38" s="1125"/>
      <c r="R38" s="1125"/>
      <c r="S38" s="1125"/>
      <c r="T38" s="1125"/>
      <c r="U38" s="1125"/>
      <c r="V38" s="1125"/>
      <c r="W38" s="1125"/>
      <c r="X38" s="1125"/>
      <c r="Y38" s="1125"/>
      <c r="Z38" s="1125"/>
      <c r="AA38" s="1126"/>
      <c r="AB38" s="385"/>
    </row>
    <row r="39" spans="1:28" ht="15.75" customHeight="1" thickBot="1" x14ac:dyDescent="0.4">
      <c r="A39" s="410"/>
      <c r="B39" s="384"/>
      <c r="C39" s="682" t="s">
        <v>687</v>
      </c>
      <c r="D39" s="683"/>
      <c r="E39" s="683"/>
      <c r="F39" s="683"/>
      <c r="G39" s="738"/>
      <c r="H39" s="21"/>
      <c r="I39" s="21"/>
      <c r="J39" s="411" t="e">
        <v>#DIV/0!</v>
      </c>
      <c r="K39" s="682"/>
      <c r="L39" s="683"/>
      <c r="M39" s="683"/>
      <c r="N39" s="683"/>
      <c r="O39" s="683"/>
      <c r="P39" s="683"/>
      <c r="Q39" s="683"/>
      <c r="R39" s="683"/>
      <c r="S39" s="683"/>
      <c r="T39" s="683"/>
      <c r="U39" s="683"/>
      <c r="V39" s="683"/>
      <c r="W39" s="683"/>
      <c r="X39" s="683"/>
      <c r="Y39" s="683"/>
      <c r="Z39" s="683"/>
      <c r="AA39" s="734"/>
      <c r="AB39" s="385"/>
    </row>
    <row r="40" spans="1:28" ht="15" thickBot="1" x14ac:dyDescent="0.4">
      <c r="A40" s="410"/>
      <c r="B40" s="384"/>
      <c r="C40" s="1157" t="s">
        <v>47</v>
      </c>
      <c r="D40" s="1158"/>
      <c r="E40" s="1158"/>
      <c r="F40" s="1158"/>
      <c r="G40" s="1159"/>
      <c r="H40" s="122">
        <v>35</v>
      </c>
      <c r="I40" s="122">
        <v>32</v>
      </c>
      <c r="J40" s="205">
        <v>0.91</v>
      </c>
      <c r="K40" s="1160"/>
      <c r="L40" s="1161"/>
      <c r="M40" s="1161"/>
      <c r="N40" s="1161"/>
      <c r="O40" s="1161"/>
      <c r="P40" s="1161"/>
      <c r="Q40" s="1161"/>
      <c r="R40" s="1161"/>
      <c r="S40" s="1161"/>
      <c r="T40" s="1161"/>
      <c r="U40" s="1161"/>
      <c r="V40" s="1161"/>
      <c r="W40" s="1161"/>
      <c r="X40" s="1161"/>
      <c r="Y40" s="1161"/>
      <c r="Z40" s="1161"/>
      <c r="AA40" s="1161"/>
      <c r="AB40" s="385"/>
    </row>
    <row r="41" spans="1:28" x14ac:dyDescent="0.35">
      <c r="A41" s="410"/>
      <c r="B41" s="793"/>
      <c r="C41" s="794"/>
      <c r="D41" s="794"/>
      <c r="E41" s="15"/>
      <c r="F41" s="15"/>
      <c r="G41" s="15"/>
      <c r="H41" s="15"/>
      <c r="I41" s="15"/>
      <c r="J41" s="15"/>
      <c r="K41" s="15"/>
      <c r="L41" s="15"/>
      <c r="M41" s="15"/>
      <c r="N41" s="15"/>
      <c r="O41" s="15"/>
      <c r="P41" s="15"/>
      <c r="Q41" s="15"/>
      <c r="R41" s="15"/>
      <c r="S41" s="15"/>
      <c r="T41" s="15"/>
      <c r="U41" s="15"/>
      <c r="V41" s="15"/>
      <c r="W41" s="15"/>
      <c r="X41" s="15"/>
      <c r="Y41" s="15"/>
      <c r="Z41" s="15"/>
      <c r="AA41" s="15"/>
      <c r="AB41" s="385"/>
    </row>
    <row r="42" spans="1:28" ht="15" thickBot="1" x14ac:dyDescent="0.4">
      <c r="A42" s="410"/>
      <c r="B42" s="793"/>
      <c r="C42" s="794"/>
      <c r="D42" s="794"/>
      <c r="E42" s="15"/>
      <c r="F42" s="15"/>
      <c r="G42" s="15"/>
      <c r="H42" s="15"/>
      <c r="I42" s="15"/>
      <c r="J42" s="15"/>
      <c r="L42" s="15"/>
      <c r="M42" s="15"/>
      <c r="N42" s="15"/>
      <c r="O42" s="15"/>
      <c r="P42" s="15"/>
      <c r="Q42" s="15"/>
      <c r="R42" s="15"/>
      <c r="S42" s="15"/>
      <c r="T42" s="15"/>
      <c r="U42" s="15"/>
      <c r="V42" s="15"/>
      <c r="W42" s="15"/>
      <c r="X42" s="15"/>
      <c r="Y42" s="15"/>
      <c r="Z42" s="15"/>
      <c r="AA42" s="15"/>
      <c r="AB42" s="385"/>
    </row>
    <row r="43" spans="1:28" ht="15" customHeight="1" x14ac:dyDescent="0.35">
      <c r="A43" s="410"/>
      <c r="B43" s="384"/>
      <c r="C43" s="917" t="s">
        <v>48</v>
      </c>
      <c r="D43" s="918"/>
      <c r="E43" s="918"/>
      <c r="F43" s="918"/>
      <c r="G43" s="918"/>
      <c r="H43" s="918"/>
      <c r="I43" s="918"/>
      <c r="J43" s="918"/>
      <c r="K43" s="918"/>
      <c r="L43" s="918"/>
      <c r="M43" s="918"/>
      <c r="N43" s="918"/>
      <c r="O43" s="918"/>
      <c r="P43" s="918"/>
      <c r="Q43" s="918"/>
      <c r="R43" s="918"/>
      <c r="S43" s="918"/>
      <c r="T43" s="918"/>
      <c r="U43" s="918"/>
      <c r="V43" s="918"/>
      <c r="W43" s="918"/>
      <c r="X43" s="918"/>
      <c r="Y43" s="918"/>
      <c r="Z43" s="918"/>
      <c r="AA43" s="918"/>
      <c r="AB43" s="385"/>
    </row>
    <row r="44" spans="1:28" ht="15" thickBot="1" x14ac:dyDescent="0.4">
      <c r="A44" s="393"/>
      <c r="B44" s="33"/>
      <c r="C44" s="919"/>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385"/>
    </row>
    <row r="45" spans="1:28" ht="15" customHeight="1" x14ac:dyDescent="0.35">
      <c r="A45" s="393"/>
      <c r="B45" s="33"/>
      <c r="C45" s="687"/>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385"/>
    </row>
    <row r="46" spans="1:28" ht="15" customHeight="1" x14ac:dyDescent="0.35">
      <c r="A46" s="393"/>
      <c r="B46" s="33"/>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385"/>
    </row>
    <row r="47" spans="1:28" ht="15" customHeight="1" x14ac:dyDescent="0.35">
      <c r="A47" s="393"/>
      <c r="B47" s="33"/>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385"/>
    </row>
    <row r="48" spans="1:28" ht="15" customHeight="1" x14ac:dyDescent="0.35">
      <c r="A48" s="393"/>
      <c r="B48" s="33"/>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385"/>
    </row>
    <row r="49" spans="1:28" ht="15" customHeight="1" x14ac:dyDescent="0.35">
      <c r="A49" s="393"/>
      <c r="B49" s="33"/>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385"/>
    </row>
    <row r="50" spans="1:28" ht="15" customHeight="1" x14ac:dyDescent="0.35">
      <c r="A50" s="393"/>
      <c r="B50" s="33"/>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385"/>
    </row>
    <row r="51" spans="1:28" ht="15" customHeight="1" x14ac:dyDescent="0.35">
      <c r="A51" s="393"/>
      <c r="B51" s="33"/>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385"/>
    </row>
    <row r="52" spans="1:28" x14ac:dyDescent="0.35">
      <c r="A52" s="393"/>
      <c r="B52" s="33"/>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385"/>
    </row>
    <row r="53" spans="1:28" x14ac:dyDescent="0.35">
      <c r="A53" s="393"/>
      <c r="B53" s="33"/>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385"/>
    </row>
    <row r="54" spans="1:28" x14ac:dyDescent="0.35">
      <c r="A54" s="393"/>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385"/>
    </row>
    <row r="55" spans="1:28" x14ac:dyDescent="0.35">
      <c r="A55" s="393"/>
      <c r="B55" s="43"/>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45"/>
    </row>
    <row r="56" spans="1:28" ht="15" thickBot="1" x14ac:dyDescent="0.4">
      <c r="A56" s="393"/>
      <c r="B56" s="46"/>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48"/>
    </row>
    <row r="57" spans="1:28" ht="15.5" x14ac:dyDescent="0.35">
      <c r="A57" s="393"/>
      <c r="B57" s="404"/>
      <c r="C57" s="927" t="s">
        <v>41</v>
      </c>
      <c r="D57" s="928"/>
      <c r="E57" s="928"/>
      <c r="F57" s="928"/>
      <c r="G57" s="929"/>
      <c r="H57" s="927" t="s">
        <v>49</v>
      </c>
      <c r="I57" s="929"/>
      <c r="J57" s="927" t="s">
        <v>49</v>
      </c>
      <c r="K57" s="928"/>
      <c r="L57" s="928"/>
      <c r="M57" s="929"/>
      <c r="N57" s="927" t="s">
        <v>50</v>
      </c>
      <c r="O57" s="928"/>
      <c r="P57" s="928"/>
      <c r="Q57" s="928"/>
      <c r="R57" s="928"/>
      <c r="S57" s="928"/>
      <c r="T57" s="928"/>
      <c r="U57" s="928"/>
      <c r="V57" s="930" t="s">
        <v>51</v>
      </c>
      <c r="W57" s="930"/>
      <c r="X57" s="930"/>
      <c r="Y57" s="930"/>
      <c r="Z57" s="930"/>
      <c r="AA57" s="930"/>
      <c r="AB57" s="445"/>
    </row>
    <row r="58" spans="1:28" ht="16" thickBot="1" x14ac:dyDescent="0.4">
      <c r="A58" s="393"/>
      <c r="B58" s="50"/>
      <c r="C58" s="1105"/>
      <c r="D58" s="1106"/>
      <c r="E58" s="1106"/>
      <c r="F58" s="1106"/>
      <c r="G58" s="1482"/>
      <c r="H58" s="1105" t="s">
        <v>81</v>
      </c>
      <c r="I58" s="1482"/>
      <c r="J58" s="1105" t="s">
        <v>53</v>
      </c>
      <c r="K58" s="1106"/>
      <c r="L58" s="1106"/>
      <c r="M58" s="1482"/>
      <c r="N58" s="1105"/>
      <c r="O58" s="1106"/>
      <c r="P58" s="1106"/>
      <c r="Q58" s="1106"/>
      <c r="R58" s="1106"/>
      <c r="S58" s="1106"/>
      <c r="T58" s="1106"/>
      <c r="U58" s="1106"/>
      <c r="V58" s="2322"/>
      <c r="W58" s="2322"/>
      <c r="X58" s="2322"/>
      <c r="Y58" s="2322"/>
      <c r="Z58" s="2322"/>
      <c r="AA58" s="2322"/>
      <c r="AB58" s="445"/>
    </row>
    <row r="59" spans="1:28" ht="25" customHeight="1" thickBot="1" x14ac:dyDescent="0.4">
      <c r="A59" s="393"/>
      <c r="B59" s="404"/>
      <c r="C59" s="2308" t="s">
        <v>688</v>
      </c>
      <c r="D59" s="2309"/>
      <c r="E59" s="2309"/>
      <c r="F59" s="2309"/>
      <c r="G59" s="2310"/>
      <c r="H59" s="2319" t="s">
        <v>689</v>
      </c>
      <c r="I59" s="1208"/>
      <c r="J59" s="2323" t="s">
        <v>690</v>
      </c>
      <c r="K59" s="2324"/>
      <c r="L59" s="2324"/>
      <c r="M59" s="2325"/>
      <c r="N59" s="2319" t="s">
        <v>54</v>
      </c>
      <c r="O59" s="1207"/>
      <c r="P59" s="1207"/>
      <c r="Q59" s="1207"/>
      <c r="R59" s="1207"/>
      <c r="S59" s="1207"/>
      <c r="T59" s="1207"/>
      <c r="U59" s="1208"/>
      <c r="V59" s="2326" t="s">
        <v>691</v>
      </c>
      <c r="W59" s="2327"/>
      <c r="X59" s="2327"/>
      <c r="Y59" s="2327"/>
      <c r="Z59" s="2327"/>
      <c r="AA59" s="2327"/>
      <c r="AB59" s="394"/>
    </row>
    <row r="60" spans="1:28" ht="25" customHeight="1" thickBot="1" x14ac:dyDescent="0.4">
      <c r="A60" s="393"/>
      <c r="B60" s="404"/>
      <c r="C60" s="2308" t="s">
        <v>976</v>
      </c>
      <c r="D60" s="2309"/>
      <c r="E60" s="2309"/>
      <c r="F60" s="2309"/>
      <c r="G60" s="2310"/>
      <c r="H60" s="2328" t="s">
        <v>690</v>
      </c>
      <c r="I60" s="2329"/>
      <c r="J60" s="2330">
        <v>0.82350000000000001</v>
      </c>
      <c r="K60" s="2331"/>
      <c r="L60" s="2331"/>
      <c r="M60" s="2332"/>
      <c r="N60" s="2311" t="s">
        <v>977</v>
      </c>
      <c r="O60" s="2312"/>
      <c r="P60" s="2312"/>
      <c r="Q60" s="2312"/>
      <c r="R60" s="2312"/>
      <c r="S60" s="2312"/>
      <c r="T60" s="2312"/>
      <c r="U60" s="2313"/>
      <c r="V60" s="2314" t="s">
        <v>978</v>
      </c>
      <c r="W60" s="2315"/>
      <c r="X60" s="2315"/>
      <c r="Y60" s="2315"/>
      <c r="Z60" s="2315"/>
      <c r="AA60" s="2315"/>
      <c r="AB60" s="394"/>
    </row>
    <row r="61" spans="1:28" ht="25" customHeight="1" x14ac:dyDescent="0.35">
      <c r="A61" s="393"/>
      <c r="B61" s="404"/>
      <c r="C61" s="2316" t="s">
        <v>976</v>
      </c>
      <c r="D61" s="2317"/>
      <c r="E61" s="2317"/>
      <c r="F61" s="2317"/>
      <c r="G61" s="2318"/>
      <c r="H61" s="2328" t="s">
        <v>690</v>
      </c>
      <c r="I61" s="2329"/>
      <c r="J61" s="2328"/>
      <c r="K61" s="2333"/>
      <c r="L61" s="2333"/>
      <c r="M61" s="2329"/>
      <c r="N61" s="2319" t="s">
        <v>54</v>
      </c>
      <c r="O61" s="1207"/>
      <c r="P61" s="1207"/>
      <c r="Q61" s="1207"/>
      <c r="R61" s="1207"/>
      <c r="S61" s="1207"/>
      <c r="T61" s="1207"/>
      <c r="U61" s="1208"/>
      <c r="V61" s="2320" t="s">
        <v>691</v>
      </c>
      <c r="W61" s="2321"/>
      <c r="X61" s="2321"/>
      <c r="Y61" s="2321"/>
      <c r="Z61" s="2321"/>
      <c r="AA61" s="2321"/>
      <c r="AB61" s="394"/>
    </row>
    <row r="62" spans="1:28" ht="25.5" customHeight="1" x14ac:dyDescent="0.35">
      <c r="A62" s="393"/>
      <c r="B62" s="404"/>
      <c r="C62" s="2334"/>
      <c r="D62" s="2333"/>
      <c r="E62" s="2333"/>
      <c r="F62" s="2333"/>
      <c r="G62" s="2329"/>
      <c r="H62" s="2328"/>
      <c r="I62" s="2329"/>
      <c r="J62" s="2328"/>
      <c r="K62" s="2333"/>
      <c r="L62" s="2333"/>
      <c r="M62" s="2329"/>
      <c r="N62" s="2328"/>
      <c r="O62" s="2333"/>
      <c r="P62" s="2333"/>
      <c r="Q62" s="2333"/>
      <c r="R62" s="2333"/>
      <c r="S62" s="2333"/>
      <c r="T62" s="2333"/>
      <c r="U62" s="2329"/>
      <c r="V62" s="2328"/>
      <c r="W62" s="2333"/>
      <c r="X62" s="2333"/>
      <c r="Y62" s="2333"/>
      <c r="Z62" s="2333"/>
      <c r="AA62" s="2333"/>
      <c r="AB62" s="394"/>
    </row>
    <row r="63" spans="1:28" ht="25.5" customHeight="1" x14ac:dyDescent="0.35">
      <c r="A63" s="393"/>
      <c r="B63" s="404"/>
      <c r="C63" s="2334"/>
      <c r="D63" s="2333"/>
      <c r="E63" s="2333"/>
      <c r="F63" s="2333"/>
      <c r="G63" s="2329"/>
      <c r="H63" s="2328"/>
      <c r="I63" s="2329"/>
      <c r="J63" s="2328"/>
      <c r="K63" s="2333"/>
      <c r="L63" s="2333"/>
      <c r="M63" s="2329"/>
      <c r="N63" s="2328"/>
      <c r="O63" s="2333"/>
      <c r="P63" s="2333"/>
      <c r="Q63" s="2333"/>
      <c r="R63" s="2333"/>
      <c r="S63" s="2333"/>
      <c r="T63" s="2333"/>
      <c r="U63" s="2329"/>
      <c r="V63" s="2328"/>
      <c r="W63" s="2333"/>
      <c r="X63" s="2333"/>
      <c r="Y63" s="2333"/>
      <c r="Z63" s="2333"/>
      <c r="AA63" s="2333"/>
      <c r="AB63" s="394"/>
    </row>
    <row r="64" spans="1:28" x14ac:dyDescent="0.35">
      <c r="A64" s="393"/>
      <c r="B64" s="51"/>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6"/>
    </row>
    <row r="65" spans="1:28" x14ac:dyDescent="0.35">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row>
    <row r="66" spans="1:28" ht="15.75" customHeight="1" x14ac:dyDescent="0.35">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row>
    <row r="67" spans="1:28" ht="15.75" customHeight="1" x14ac:dyDescent="0.35">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row>
    <row r="68" spans="1:28" x14ac:dyDescent="0.35">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row>
    <row r="69" spans="1:28" ht="24" customHeight="1" x14ac:dyDescent="0.35">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row>
    <row r="70" spans="1:28" ht="24" customHeight="1" x14ac:dyDescent="0.35">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row>
    <row r="71" spans="1:28" ht="24" customHeight="1" x14ac:dyDescent="0.35">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row>
    <row r="72" spans="1:28" ht="24" customHeight="1" x14ac:dyDescent="0.35">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row>
    <row r="73" spans="1:28" x14ac:dyDescent="0.35">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row>
    <row r="74" spans="1:28" x14ac:dyDescent="0.35">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row>
    <row r="75" spans="1:28"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row>
    <row r="76" spans="1:28"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row>
    <row r="77" spans="1:28"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row>
    <row r="78" spans="1:28"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row>
    <row r="79" spans="1:28"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row>
    <row r="80" spans="1:28"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row>
    <row r="81" spans="1:28"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row>
    <row r="82" spans="1:28"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row>
    <row r="83" spans="1:28"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row>
    <row r="84" spans="1:28"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row>
    <row r="85" spans="1:28"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row>
    <row r="86" spans="1:28"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row>
    <row r="87" spans="1:28"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row r="107" spans="1:28" x14ac:dyDescent="0.3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row>
    <row r="108" spans="1:28" x14ac:dyDescent="0.3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row>
    <row r="109" spans="1:28" x14ac:dyDescent="0.3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row>
    <row r="110" spans="1:28" x14ac:dyDescent="0.3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row>
    <row r="111" spans="1:28" x14ac:dyDescent="0.3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row>
    <row r="112" spans="1:28" x14ac:dyDescent="0.3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row>
    <row r="113" spans="1:28" x14ac:dyDescent="0.3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row>
    <row r="114" spans="1:28" x14ac:dyDescent="0.3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row>
  </sheetData>
  <mergeCells count="108">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63:G63"/>
    <mergeCell ref="H63:I63"/>
    <mergeCell ref="J63:M63"/>
    <mergeCell ref="N63:U63"/>
    <mergeCell ref="V63:AA63"/>
    <mergeCell ref="C38:G38"/>
    <mergeCell ref="K38:AA38"/>
    <mergeCell ref="C39:G39"/>
    <mergeCell ref="K39:AA39"/>
    <mergeCell ref="C40:G40"/>
    <mergeCell ref="K40:AA40"/>
    <mergeCell ref="B41:D41"/>
    <mergeCell ref="B42:D42"/>
    <mergeCell ref="C43:AA44"/>
    <mergeCell ref="H60:I60"/>
    <mergeCell ref="H61:I61"/>
    <mergeCell ref="J60:M60"/>
    <mergeCell ref="J61:M61"/>
    <mergeCell ref="C62:G62"/>
    <mergeCell ref="H62:I62"/>
    <mergeCell ref="J62:M62"/>
    <mergeCell ref="N62:U62"/>
    <mergeCell ref="V62:AA62"/>
    <mergeCell ref="C60:G60"/>
    <mergeCell ref="N60:U60"/>
    <mergeCell ref="V60:AA60"/>
    <mergeCell ref="C61:G61"/>
    <mergeCell ref="N61:U61"/>
    <mergeCell ref="V61:AA61"/>
    <mergeCell ref="C45:AA54"/>
    <mergeCell ref="C57:G58"/>
    <mergeCell ref="H57:I57"/>
    <mergeCell ref="H58:I58"/>
    <mergeCell ref="J57:M57"/>
    <mergeCell ref="J58:M58"/>
    <mergeCell ref="N57:U58"/>
    <mergeCell ref="V57:AA58"/>
    <mergeCell ref="C59:G59"/>
    <mergeCell ref="H59:I59"/>
    <mergeCell ref="J59:M59"/>
    <mergeCell ref="N59:U59"/>
    <mergeCell ref="V59:AA5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2"/>
  <sheetViews>
    <sheetView topLeftCell="I52" zoomScale="85" zoomScaleNormal="85" workbookViewId="0">
      <selection activeCell="I10" sqref="I10:Q11"/>
    </sheetView>
  </sheetViews>
  <sheetFormatPr baseColWidth="10" defaultRowHeight="14.5" x14ac:dyDescent="0.35"/>
  <cols>
    <col min="8" max="8" width="15.1796875" bestFit="1" customWidth="1"/>
    <col min="9" max="9" width="18" bestFit="1" customWidth="1"/>
  </cols>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ht="14.5" customHeight="1" x14ac:dyDescent="0.35">
      <c r="A7" s="393"/>
      <c r="B7" s="31"/>
      <c r="C7" s="658" t="s">
        <v>4</v>
      </c>
      <c r="D7" s="659"/>
      <c r="E7" s="659"/>
      <c r="F7" s="659"/>
      <c r="G7" s="659"/>
      <c r="H7" s="660"/>
      <c r="I7" s="1180" t="s">
        <v>398</v>
      </c>
      <c r="J7" s="1181"/>
      <c r="K7" s="1181"/>
      <c r="L7" s="1181"/>
      <c r="M7" s="1181"/>
      <c r="N7" s="1181"/>
      <c r="O7" s="1181"/>
      <c r="P7" s="1181"/>
      <c r="Q7" s="1181"/>
      <c r="R7" s="1181"/>
      <c r="S7" s="1181"/>
      <c r="T7" s="1181"/>
      <c r="U7" s="1181"/>
      <c r="V7" s="1181"/>
      <c r="W7" s="1181"/>
      <c r="X7" s="1181"/>
      <c r="Y7" s="1181"/>
      <c r="Z7" s="1181"/>
      <c r="AA7" s="1181"/>
      <c r="AB7" s="32"/>
    </row>
    <row r="8" spans="1:28"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row>
    <row r="9" spans="1:28"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 customHeight="1" thickBot="1" x14ac:dyDescent="0.4">
      <c r="A10" s="393"/>
      <c r="B10" s="31"/>
      <c r="C10" s="658" t="s">
        <v>5</v>
      </c>
      <c r="D10" s="659"/>
      <c r="E10" s="659"/>
      <c r="F10" s="659"/>
      <c r="G10" s="659"/>
      <c r="H10" s="660"/>
      <c r="I10" s="668" t="s">
        <v>399</v>
      </c>
      <c r="J10" s="669"/>
      <c r="K10" s="669"/>
      <c r="L10" s="669"/>
      <c r="M10" s="669"/>
      <c r="N10" s="669"/>
      <c r="O10" s="669"/>
      <c r="P10" s="669"/>
      <c r="Q10" s="670"/>
      <c r="R10" s="674" t="s">
        <v>7</v>
      </c>
      <c r="S10" s="675"/>
      <c r="T10" s="675"/>
      <c r="U10" s="676"/>
      <c r="V10" s="677" t="s">
        <v>8</v>
      </c>
      <c r="W10" s="678"/>
      <c r="X10" s="678"/>
      <c r="Y10" s="678"/>
      <c r="Z10" s="678"/>
      <c r="AA10" s="678"/>
      <c r="AB10" s="32"/>
    </row>
    <row r="11" spans="1:28" ht="15" customHeight="1" thickBot="1" x14ac:dyDescent="0.4">
      <c r="A11" s="393"/>
      <c r="B11" s="31"/>
      <c r="C11" s="661"/>
      <c r="D11" s="662"/>
      <c r="E11" s="662"/>
      <c r="F11" s="662"/>
      <c r="G11" s="662"/>
      <c r="H11" s="663"/>
      <c r="I11" s="671"/>
      <c r="J11" s="672"/>
      <c r="K11" s="672"/>
      <c r="L11" s="672"/>
      <c r="M11" s="672"/>
      <c r="N11" s="672"/>
      <c r="O11" s="672"/>
      <c r="P11" s="672"/>
      <c r="Q11" s="673"/>
      <c r="R11" s="679" t="s">
        <v>400</v>
      </c>
      <c r="S11" s="680"/>
      <c r="T11" s="680"/>
      <c r="U11" s="681"/>
      <c r="V11" s="682" t="s">
        <v>401</v>
      </c>
      <c r="W11" s="683"/>
      <c r="X11" s="683"/>
      <c r="Y11" s="683"/>
      <c r="Z11" s="683"/>
      <c r="AA11" s="683"/>
      <c r="AB11" s="32"/>
    </row>
    <row r="12" spans="1:28"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ht="15" customHeight="1" x14ac:dyDescent="0.35">
      <c r="A13" s="393"/>
      <c r="B13" s="33"/>
      <c r="C13" s="658" t="s">
        <v>9</v>
      </c>
      <c r="D13" s="659"/>
      <c r="E13" s="659"/>
      <c r="F13" s="659"/>
      <c r="G13" s="659"/>
      <c r="H13" s="727"/>
      <c r="I13" s="729" t="s">
        <v>402</v>
      </c>
      <c r="J13" s="688"/>
      <c r="K13" s="688"/>
      <c r="L13" s="688"/>
      <c r="M13" s="688"/>
      <c r="N13" s="688"/>
      <c r="O13" s="688"/>
      <c r="P13" s="688"/>
      <c r="Q13" s="688"/>
      <c r="R13" s="688"/>
      <c r="S13" s="689"/>
      <c r="T13" s="677" t="s">
        <v>11</v>
      </c>
      <c r="U13" s="678"/>
      <c r="V13" s="678"/>
      <c r="W13" s="678"/>
      <c r="X13" s="678"/>
      <c r="Y13" s="678"/>
      <c r="Z13" s="678"/>
      <c r="AA13" s="733"/>
      <c r="AB13" s="385"/>
    </row>
    <row r="14" spans="1:28" ht="15" customHeight="1" thickBot="1" x14ac:dyDescent="0.4">
      <c r="A14" s="393"/>
      <c r="B14" s="33"/>
      <c r="C14" s="661"/>
      <c r="D14" s="662"/>
      <c r="E14" s="662"/>
      <c r="F14" s="662"/>
      <c r="G14" s="662"/>
      <c r="H14" s="728"/>
      <c r="I14" s="730"/>
      <c r="J14" s="731"/>
      <c r="K14" s="731"/>
      <c r="L14" s="731"/>
      <c r="M14" s="731"/>
      <c r="N14" s="731"/>
      <c r="O14" s="731"/>
      <c r="P14" s="731"/>
      <c r="Q14" s="731"/>
      <c r="R14" s="731"/>
      <c r="S14" s="732"/>
      <c r="T14" s="682" t="s">
        <v>12</v>
      </c>
      <c r="U14" s="683"/>
      <c r="V14" s="683"/>
      <c r="W14" s="683"/>
      <c r="X14" s="683"/>
      <c r="Y14" s="683"/>
      <c r="Z14" s="683"/>
      <c r="AA14" s="734"/>
      <c r="AB14" s="385"/>
    </row>
    <row r="15" spans="1:28"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 customHeight="1" thickBot="1" x14ac:dyDescent="0.4">
      <c r="A16" s="393"/>
      <c r="B16" s="33"/>
      <c r="C16" s="674" t="s">
        <v>13</v>
      </c>
      <c r="D16" s="675"/>
      <c r="E16" s="675"/>
      <c r="F16" s="675"/>
      <c r="G16" s="675"/>
      <c r="H16" s="697"/>
      <c r="I16" s="698" t="s">
        <v>403</v>
      </c>
      <c r="J16" s="680"/>
      <c r="K16" s="680"/>
      <c r="L16" s="680"/>
      <c r="M16" s="680"/>
      <c r="N16" s="680"/>
      <c r="O16" s="680"/>
      <c r="P16" s="680"/>
      <c r="Q16" s="680"/>
      <c r="R16" s="680"/>
      <c r="S16" s="680"/>
      <c r="T16" s="680"/>
      <c r="U16" s="680"/>
      <c r="V16" s="680"/>
      <c r="W16" s="680"/>
      <c r="X16" s="680"/>
      <c r="Y16" s="680"/>
      <c r="Z16" s="680"/>
      <c r="AA16" s="699"/>
      <c r="AB16" s="385"/>
    </row>
    <row r="17" spans="1:28"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42.75" customHeight="1" thickBot="1" x14ac:dyDescent="0.4">
      <c r="A18" s="393"/>
      <c r="B18" s="33"/>
      <c r="C18" s="674" t="s">
        <v>85</v>
      </c>
      <c r="D18" s="675"/>
      <c r="E18" s="675"/>
      <c r="F18" s="675"/>
      <c r="G18" s="675"/>
      <c r="H18" s="697"/>
      <c r="I18" s="2363" t="s">
        <v>404</v>
      </c>
      <c r="J18" s="1317"/>
      <c r="K18" s="1317"/>
      <c r="L18" s="1317"/>
      <c r="M18" s="1317"/>
      <c r="N18" s="1317"/>
      <c r="O18" s="1317"/>
      <c r="P18" s="1317"/>
      <c r="Q18" s="1317"/>
      <c r="R18" s="1317"/>
      <c r="S18" s="1317"/>
      <c r="T18" s="1317"/>
      <c r="U18" s="1317"/>
      <c r="V18" s="1317"/>
      <c r="W18" s="1317"/>
      <c r="X18" s="1317"/>
      <c r="Y18" s="1317"/>
      <c r="Z18" s="1317"/>
      <c r="AA18" s="2364"/>
      <c r="AB18" s="385"/>
    </row>
    <row r="19" spans="1:28"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customHeight="1" x14ac:dyDescent="0.35">
      <c r="A20" s="393"/>
      <c r="B20" s="33"/>
      <c r="C20" s="658" t="s">
        <v>17</v>
      </c>
      <c r="D20" s="659"/>
      <c r="E20" s="659"/>
      <c r="F20" s="659"/>
      <c r="G20" s="659"/>
      <c r="H20" s="660"/>
      <c r="I20" s="687" t="s">
        <v>535</v>
      </c>
      <c r="J20" s="688"/>
      <c r="K20" s="688"/>
      <c r="L20" s="689"/>
      <c r="M20" s="677" t="s">
        <v>18</v>
      </c>
      <c r="N20" s="678"/>
      <c r="O20" s="678"/>
      <c r="P20" s="678"/>
      <c r="Q20" s="678"/>
      <c r="R20" s="678"/>
      <c r="S20" s="693"/>
      <c r="T20" s="677" t="s">
        <v>19</v>
      </c>
      <c r="U20" s="678"/>
      <c r="V20" s="678"/>
      <c r="W20" s="678"/>
      <c r="X20" s="678"/>
      <c r="Y20" s="678"/>
      <c r="Z20" s="678"/>
      <c r="AA20" s="678"/>
      <c r="AB20" s="385"/>
    </row>
    <row r="21" spans="1:28" ht="15" customHeight="1" thickBot="1" x14ac:dyDescent="0.4">
      <c r="A21" s="393"/>
      <c r="B21" s="33"/>
      <c r="C21" s="684"/>
      <c r="D21" s="685"/>
      <c r="E21" s="685"/>
      <c r="F21" s="685"/>
      <c r="G21" s="685"/>
      <c r="H21" s="686"/>
      <c r="I21" s="690"/>
      <c r="J21" s="691"/>
      <c r="K21" s="691"/>
      <c r="L21" s="692"/>
      <c r="M21" s="694" t="s">
        <v>20</v>
      </c>
      <c r="N21" s="695"/>
      <c r="O21" s="695"/>
      <c r="P21" s="695"/>
      <c r="Q21" s="695"/>
      <c r="R21" s="695"/>
      <c r="S21" s="696"/>
      <c r="T21" s="974" t="s">
        <v>57</v>
      </c>
      <c r="U21" s="975"/>
      <c r="V21" s="975"/>
      <c r="W21" s="975"/>
      <c r="X21" s="975"/>
      <c r="Y21" s="975"/>
      <c r="Z21" s="975"/>
      <c r="AA21" s="975"/>
      <c r="AB21" s="385"/>
    </row>
    <row r="22" spans="1:28"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ht="15" customHeight="1" thickBot="1" x14ac:dyDescent="0.4">
      <c r="A24" s="393"/>
      <c r="B24" s="33"/>
      <c r="C24" s="682" t="s">
        <v>405</v>
      </c>
      <c r="D24" s="683"/>
      <c r="E24" s="683"/>
      <c r="F24" s="683"/>
      <c r="G24" s="683"/>
      <c r="H24" s="683"/>
      <c r="I24" s="738"/>
      <c r="J24" s="682" t="s">
        <v>398</v>
      </c>
      <c r="K24" s="683"/>
      <c r="L24" s="683"/>
      <c r="M24" s="683"/>
      <c r="N24" s="683"/>
      <c r="O24" s="683"/>
      <c r="P24" s="734"/>
      <c r="Q24" s="739" t="s">
        <v>121</v>
      </c>
      <c r="R24" s="695"/>
      <c r="S24" s="695"/>
      <c r="T24" s="695"/>
      <c r="U24" s="695"/>
      <c r="V24" s="695"/>
      <c r="W24" s="695"/>
      <c r="X24" s="695"/>
      <c r="Y24" s="695"/>
      <c r="Z24" s="695"/>
      <c r="AA24" s="740"/>
      <c r="AB24" s="385"/>
    </row>
    <row r="25" spans="1:28"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row>
    <row r="26" spans="1:28" ht="15" customHeight="1" thickBot="1" x14ac:dyDescent="0.4">
      <c r="A26" s="393"/>
      <c r="B26" s="33"/>
      <c r="C26" s="674" t="s">
        <v>27</v>
      </c>
      <c r="D26" s="675"/>
      <c r="E26" s="675"/>
      <c r="F26" s="675"/>
      <c r="G26" s="675"/>
      <c r="H26" s="697"/>
      <c r="I26" s="698" t="s">
        <v>406</v>
      </c>
      <c r="J26" s="680"/>
      <c r="K26" s="680"/>
      <c r="L26" s="680"/>
      <c r="M26" s="680"/>
      <c r="N26" s="680"/>
      <c r="O26" s="680"/>
      <c r="P26" s="680"/>
      <c r="Q26" s="680"/>
      <c r="R26" s="680"/>
      <c r="S26" s="680"/>
      <c r="T26" s="680"/>
      <c r="U26" s="680"/>
      <c r="V26" s="680"/>
      <c r="W26" s="680"/>
      <c r="X26" s="680"/>
      <c r="Y26" s="680"/>
      <c r="Z26" s="680"/>
      <c r="AA26" s="699"/>
      <c r="AB26" s="385"/>
    </row>
    <row r="27" spans="1:28"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row>
    <row r="28" spans="1:28" ht="15" customHeight="1" thickBot="1" x14ac:dyDescent="0.4">
      <c r="A28" s="393"/>
      <c r="B28" s="33"/>
      <c r="C28" s="674" t="s">
        <v>28</v>
      </c>
      <c r="D28" s="675"/>
      <c r="E28" s="675"/>
      <c r="F28" s="675"/>
      <c r="G28" s="675"/>
      <c r="H28" s="676"/>
      <c r="I28" s="700">
        <v>0.8</v>
      </c>
      <c r="J28" s="701"/>
      <c r="K28" s="702" t="s">
        <v>29</v>
      </c>
      <c r="L28" s="703"/>
      <c r="M28" s="703"/>
      <c r="N28" s="704"/>
      <c r="O28" s="705" t="s">
        <v>30</v>
      </c>
      <c r="P28" s="706"/>
      <c r="Q28" s="706"/>
      <c r="R28" s="707"/>
      <c r="S28" s="17"/>
      <c r="T28" s="705" t="s">
        <v>31</v>
      </c>
      <c r="U28" s="706"/>
      <c r="V28" s="707"/>
      <c r="W28" s="71" t="s">
        <v>111</v>
      </c>
      <c r="X28" s="735" t="s">
        <v>33</v>
      </c>
      <c r="Y28" s="736"/>
      <c r="Z28" s="737"/>
      <c r="AA28" s="19"/>
      <c r="AB28" s="385"/>
    </row>
    <row r="29" spans="1:28"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row>
    <row r="30" spans="1:28"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row>
    <row r="31" spans="1:28"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row>
    <row r="32" spans="1:28" ht="15" thickBot="1" x14ac:dyDescent="0.4">
      <c r="A32" s="393"/>
      <c r="B32" s="33"/>
      <c r="C32" s="750"/>
      <c r="D32" s="751"/>
      <c r="E32" s="751"/>
      <c r="F32" s="751"/>
      <c r="G32" s="751"/>
      <c r="H32" s="751"/>
      <c r="I32" s="751"/>
      <c r="J32" s="752"/>
      <c r="K32" s="741">
        <v>0</v>
      </c>
      <c r="L32" s="742"/>
      <c r="M32" s="742"/>
      <c r="N32" s="743"/>
      <c r="O32" s="744">
        <v>0.59</v>
      </c>
      <c r="P32" s="745"/>
      <c r="Q32" s="745"/>
      <c r="R32" s="746"/>
      <c r="S32" s="744">
        <v>0.6</v>
      </c>
      <c r="T32" s="746"/>
      <c r="U32" s="744">
        <v>0.79</v>
      </c>
      <c r="V32" s="745"/>
      <c r="W32" s="746"/>
      <c r="X32" s="744">
        <v>0.8</v>
      </c>
      <c r="Y32" s="746"/>
      <c r="Z32" s="744">
        <v>1</v>
      </c>
      <c r="AA32" s="746"/>
      <c r="AB32" s="385"/>
    </row>
    <row r="33" spans="1:28"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row>
    <row r="34" spans="1:28" ht="15" customHeight="1" thickBot="1" x14ac:dyDescent="0.4">
      <c r="A34" s="398"/>
      <c r="B34" s="397"/>
      <c r="C34" s="774" t="s">
        <v>40</v>
      </c>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879"/>
      <c r="AB34" s="414"/>
    </row>
    <row r="35" spans="1:28" ht="23" customHeight="1" x14ac:dyDescent="0.35">
      <c r="A35" s="398"/>
      <c r="B35" s="397"/>
      <c r="C35" s="771" t="s">
        <v>41</v>
      </c>
      <c r="D35" s="772"/>
      <c r="E35" s="772"/>
      <c r="F35" s="772"/>
      <c r="G35" s="773"/>
      <c r="H35" s="36" t="s">
        <v>407</v>
      </c>
      <c r="I35" s="36" t="s">
        <v>408</v>
      </c>
      <c r="J35" s="36" t="s">
        <v>44</v>
      </c>
      <c r="K35" s="771" t="s">
        <v>45</v>
      </c>
      <c r="L35" s="772"/>
      <c r="M35" s="772"/>
      <c r="N35" s="772"/>
      <c r="O35" s="772"/>
      <c r="P35" s="772"/>
      <c r="Q35" s="772"/>
      <c r="R35" s="772"/>
      <c r="S35" s="772"/>
      <c r="T35" s="772"/>
      <c r="U35" s="772"/>
      <c r="V35" s="772"/>
      <c r="W35" s="772"/>
      <c r="X35" s="772"/>
      <c r="Y35" s="772"/>
      <c r="Z35" s="772"/>
      <c r="AA35" s="772"/>
      <c r="AB35" s="414"/>
    </row>
    <row r="36" spans="1:28" ht="14.5" customHeight="1" x14ac:dyDescent="0.35">
      <c r="A36" s="398"/>
      <c r="B36" s="397"/>
      <c r="C36" s="1377" t="s">
        <v>409</v>
      </c>
      <c r="D36" s="1350"/>
      <c r="E36" s="1350"/>
      <c r="F36" s="1350"/>
      <c r="G36" s="1497"/>
      <c r="H36" s="215">
        <v>13832307077</v>
      </c>
      <c r="I36" s="215">
        <v>28809750358</v>
      </c>
      <c r="J36" s="74">
        <v>0.48010000000000003</v>
      </c>
      <c r="K36" s="2362" t="s">
        <v>733</v>
      </c>
      <c r="L36" s="1356"/>
      <c r="M36" s="1356"/>
      <c r="N36" s="1356"/>
      <c r="O36" s="1356"/>
      <c r="P36" s="1356"/>
      <c r="Q36" s="1356"/>
      <c r="R36" s="1356"/>
      <c r="S36" s="1356"/>
      <c r="T36" s="1356"/>
      <c r="U36" s="1356"/>
      <c r="V36" s="1356"/>
      <c r="W36" s="1356"/>
      <c r="X36" s="1356"/>
      <c r="Y36" s="1356"/>
      <c r="Z36" s="1356"/>
      <c r="AA36" s="1357"/>
      <c r="AB36" s="414"/>
    </row>
    <row r="37" spans="1:28" ht="24" customHeight="1" x14ac:dyDescent="0.35">
      <c r="A37" s="398"/>
      <c r="B37" s="397"/>
      <c r="C37" s="1377" t="s">
        <v>410</v>
      </c>
      <c r="D37" s="1350"/>
      <c r="E37" s="1350"/>
      <c r="F37" s="1350"/>
      <c r="G37" s="1497"/>
      <c r="H37" s="215">
        <v>30723981029</v>
      </c>
      <c r="I37" s="215">
        <v>31236780677</v>
      </c>
      <c r="J37" s="74">
        <v>0.98360000000000003</v>
      </c>
      <c r="K37" s="1498" t="s">
        <v>734</v>
      </c>
      <c r="L37" s="1386"/>
      <c r="M37" s="1386"/>
      <c r="N37" s="1386"/>
      <c r="O37" s="1386"/>
      <c r="P37" s="1386"/>
      <c r="Q37" s="1386"/>
      <c r="R37" s="1386"/>
      <c r="S37" s="1386"/>
      <c r="T37" s="1386"/>
      <c r="U37" s="1386"/>
      <c r="V37" s="1386"/>
      <c r="W37" s="1386"/>
      <c r="X37" s="1386"/>
      <c r="Y37" s="1386"/>
      <c r="Z37" s="1386"/>
      <c r="AA37" s="1387"/>
      <c r="AB37" s="414"/>
    </row>
    <row r="38" spans="1:28" ht="46" customHeight="1" x14ac:dyDescent="0.35">
      <c r="A38" s="398"/>
      <c r="B38" s="397"/>
      <c r="C38" s="1377" t="s">
        <v>415</v>
      </c>
      <c r="D38" s="1350"/>
      <c r="E38" s="1350"/>
      <c r="F38" s="1350"/>
      <c r="G38" s="1497"/>
      <c r="H38" s="215">
        <v>43490574077</v>
      </c>
      <c r="I38" s="215">
        <v>50303984855</v>
      </c>
      <c r="J38" s="74">
        <v>0.86460000000000004</v>
      </c>
      <c r="K38" s="1498" t="s">
        <v>1295</v>
      </c>
      <c r="L38" s="1386"/>
      <c r="M38" s="1386"/>
      <c r="N38" s="1386"/>
      <c r="O38" s="1386"/>
      <c r="P38" s="1386"/>
      <c r="Q38" s="1386"/>
      <c r="R38" s="1386"/>
      <c r="S38" s="1386"/>
      <c r="T38" s="1386"/>
      <c r="U38" s="1386"/>
      <c r="V38" s="1386"/>
      <c r="W38" s="1386"/>
      <c r="X38" s="1386"/>
      <c r="Y38" s="1386"/>
      <c r="Z38" s="1386"/>
      <c r="AA38" s="1387"/>
      <c r="AB38" s="414"/>
    </row>
    <row r="39" spans="1:28" ht="15" thickBot="1" x14ac:dyDescent="0.4">
      <c r="A39" s="398"/>
      <c r="B39" s="397"/>
      <c r="C39" s="906"/>
      <c r="D39" s="907"/>
      <c r="E39" s="907"/>
      <c r="F39" s="907"/>
      <c r="G39" s="908"/>
      <c r="H39" s="39"/>
      <c r="I39" s="39"/>
      <c r="J39" s="390"/>
      <c r="K39" s="2360"/>
      <c r="L39" s="2361"/>
      <c r="M39" s="2361"/>
      <c r="N39" s="2361"/>
      <c r="O39" s="2361"/>
      <c r="P39" s="2361"/>
      <c r="Q39" s="2361"/>
      <c r="R39" s="2361"/>
      <c r="S39" s="2361"/>
      <c r="T39" s="2361"/>
      <c r="U39" s="2361"/>
      <c r="V39" s="2361"/>
      <c r="W39" s="2361"/>
      <c r="X39" s="2361"/>
      <c r="Y39" s="2361"/>
      <c r="Z39" s="2361"/>
      <c r="AA39" s="2361"/>
      <c r="AB39" s="414"/>
    </row>
    <row r="40" spans="1:28" ht="15" thickBot="1" x14ac:dyDescent="0.4">
      <c r="A40" s="398"/>
      <c r="B40" s="397"/>
      <c r="C40" s="910" t="s">
        <v>47</v>
      </c>
      <c r="D40" s="911"/>
      <c r="E40" s="911"/>
      <c r="F40" s="911"/>
      <c r="G40" s="912"/>
      <c r="H40" s="41">
        <v>88046862183</v>
      </c>
      <c r="I40" s="41">
        <v>110350515890</v>
      </c>
      <c r="J40" s="76">
        <v>0.79790000000000005</v>
      </c>
      <c r="K40" s="913"/>
      <c r="L40" s="914"/>
      <c r="M40" s="914"/>
      <c r="N40" s="914"/>
      <c r="O40" s="914"/>
      <c r="P40" s="914"/>
      <c r="Q40" s="914"/>
      <c r="R40" s="914"/>
      <c r="S40" s="914"/>
      <c r="T40" s="914"/>
      <c r="U40" s="914"/>
      <c r="V40" s="914"/>
      <c r="W40" s="914"/>
      <c r="X40" s="914"/>
      <c r="Y40" s="914"/>
      <c r="Z40" s="914"/>
      <c r="AA40" s="914"/>
      <c r="AB40" s="414"/>
    </row>
    <row r="41" spans="1:28" x14ac:dyDescent="0.35">
      <c r="A41" s="398"/>
      <c r="B41" s="915"/>
      <c r="C41" s="916"/>
      <c r="D41" s="916"/>
      <c r="E41" s="42"/>
      <c r="F41" s="42"/>
      <c r="G41" s="42"/>
      <c r="H41" s="42"/>
      <c r="I41" s="42"/>
      <c r="J41" s="42"/>
      <c r="K41" s="42"/>
      <c r="L41" s="42"/>
      <c r="M41" s="42"/>
      <c r="N41" s="42"/>
      <c r="O41" s="42"/>
      <c r="P41" s="42"/>
      <c r="Q41" s="42"/>
      <c r="R41" s="42"/>
      <c r="S41" s="42"/>
      <c r="T41" s="42"/>
      <c r="U41" s="42" t="s">
        <v>1296</v>
      </c>
      <c r="V41" s="42"/>
      <c r="W41" s="42"/>
      <c r="X41" s="42"/>
      <c r="Y41" s="42"/>
      <c r="Z41" s="42"/>
      <c r="AA41" s="42"/>
      <c r="AB41" s="414"/>
    </row>
    <row r="42" spans="1:28" ht="15" thickBot="1" x14ac:dyDescent="0.4">
      <c r="A42" s="398"/>
      <c r="B42" s="915"/>
      <c r="C42" s="916"/>
      <c r="D42" s="916"/>
      <c r="E42" s="42"/>
      <c r="F42" s="42"/>
      <c r="G42" s="42"/>
      <c r="H42" s="42"/>
      <c r="I42" s="42"/>
      <c r="J42" s="42"/>
      <c r="K42" s="42"/>
      <c r="L42" s="42"/>
      <c r="M42" s="42"/>
      <c r="N42" s="42"/>
      <c r="O42" s="42"/>
      <c r="P42" s="42"/>
      <c r="Q42" s="42"/>
      <c r="R42" s="42"/>
      <c r="S42" s="42"/>
      <c r="T42" s="42"/>
      <c r="U42" s="42"/>
      <c r="V42" s="42"/>
      <c r="W42" s="42"/>
      <c r="X42" s="42"/>
      <c r="Y42" s="42"/>
      <c r="Z42" s="42"/>
      <c r="AA42" s="42"/>
      <c r="AB42" s="414"/>
    </row>
    <row r="43" spans="1:28" ht="14.5" customHeight="1" x14ac:dyDescent="0.35">
      <c r="A43" s="398"/>
      <c r="B43" s="397"/>
      <c r="C43" s="917" t="s">
        <v>48</v>
      </c>
      <c r="D43" s="918"/>
      <c r="E43" s="918"/>
      <c r="F43" s="918"/>
      <c r="G43" s="918"/>
      <c r="H43" s="918"/>
      <c r="I43" s="918"/>
      <c r="J43" s="918"/>
      <c r="K43" s="918"/>
      <c r="L43" s="918"/>
      <c r="M43" s="918"/>
      <c r="N43" s="918"/>
      <c r="O43" s="918"/>
      <c r="P43" s="918"/>
      <c r="Q43" s="918"/>
      <c r="R43" s="918"/>
      <c r="S43" s="918"/>
      <c r="T43" s="918"/>
      <c r="U43" s="918"/>
      <c r="V43" s="918"/>
      <c r="W43" s="918"/>
      <c r="X43" s="918"/>
      <c r="Y43" s="918"/>
      <c r="Z43" s="918"/>
      <c r="AA43" s="918"/>
      <c r="AB43" s="414"/>
    </row>
    <row r="44" spans="1:28" ht="15" thickBot="1" x14ac:dyDescent="0.4">
      <c r="A44" s="416"/>
      <c r="B44" s="77"/>
      <c r="C44" s="919"/>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414"/>
    </row>
    <row r="45" spans="1:28" x14ac:dyDescent="0.35">
      <c r="A45" s="416"/>
      <c r="B45" s="77"/>
      <c r="C45" s="643"/>
      <c r="D45" s="644"/>
      <c r="E45" s="644"/>
      <c r="F45" s="644"/>
      <c r="G45" s="644"/>
      <c r="H45" s="644"/>
      <c r="I45" s="644"/>
      <c r="J45" s="644"/>
      <c r="K45" s="644"/>
      <c r="L45" s="644"/>
      <c r="M45" s="644"/>
      <c r="N45" s="644"/>
      <c r="O45" s="644"/>
      <c r="P45" s="644"/>
      <c r="Q45" s="644"/>
      <c r="R45" s="644"/>
      <c r="S45" s="644"/>
      <c r="T45" s="644"/>
      <c r="U45" s="644"/>
      <c r="V45" s="644"/>
      <c r="W45" s="644"/>
      <c r="X45" s="644"/>
      <c r="Y45" s="644"/>
      <c r="Z45" s="644"/>
      <c r="AA45" s="644"/>
      <c r="AB45" s="414"/>
    </row>
    <row r="46" spans="1:28" x14ac:dyDescent="0.35">
      <c r="A46" s="416"/>
      <c r="B46" s="77"/>
      <c r="C46" s="646"/>
      <c r="D46" s="647"/>
      <c r="E46" s="647"/>
      <c r="F46" s="647"/>
      <c r="G46" s="647"/>
      <c r="H46" s="647"/>
      <c r="I46" s="647"/>
      <c r="J46" s="647"/>
      <c r="K46" s="647"/>
      <c r="L46" s="647"/>
      <c r="M46" s="647"/>
      <c r="N46" s="647"/>
      <c r="O46" s="647"/>
      <c r="P46" s="647"/>
      <c r="Q46" s="647"/>
      <c r="R46" s="647"/>
      <c r="S46" s="647"/>
      <c r="T46" s="647"/>
      <c r="U46" s="647"/>
      <c r="V46" s="647"/>
      <c r="W46" s="647"/>
      <c r="X46" s="647"/>
      <c r="Y46" s="647"/>
      <c r="Z46" s="647"/>
      <c r="AA46" s="647"/>
      <c r="AB46" s="414"/>
    </row>
    <row r="47" spans="1:28" x14ac:dyDescent="0.35">
      <c r="A47" s="416"/>
      <c r="B47" s="77"/>
      <c r="C47" s="646"/>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B47" s="414"/>
    </row>
    <row r="48" spans="1:28" x14ac:dyDescent="0.35">
      <c r="A48" s="416"/>
      <c r="B48" s="77"/>
      <c r="C48" s="646"/>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414"/>
    </row>
    <row r="49" spans="1:28" x14ac:dyDescent="0.35">
      <c r="A49" s="416"/>
      <c r="B49" s="77"/>
      <c r="C49" s="646"/>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414"/>
    </row>
    <row r="50" spans="1:28" x14ac:dyDescent="0.35">
      <c r="A50" s="416"/>
      <c r="B50" s="77"/>
      <c r="C50" s="646"/>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414"/>
    </row>
    <row r="51" spans="1:28" x14ac:dyDescent="0.35">
      <c r="A51" s="416"/>
      <c r="B51" s="77"/>
      <c r="C51" s="646"/>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414"/>
    </row>
    <row r="52" spans="1:28" x14ac:dyDescent="0.35">
      <c r="A52" s="416"/>
      <c r="B52" s="77"/>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414"/>
    </row>
    <row r="53" spans="1:28" x14ac:dyDescent="0.35">
      <c r="A53" s="416"/>
      <c r="B53" s="77"/>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414"/>
    </row>
    <row r="54" spans="1:28" x14ac:dyDescent="0.35">
      <c r="A54" s="416"/>
      <c r="B54" s="78"/>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79"/>
    </row>
    <row r="55" spans="1:28" ht="15" thickBot="1" x14ac:dyDescent="0.4">
      <c r="A55" s="416"/>
      <c r="B55" s="80"/>
      <c r="C55" s="422"/>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81"/>
    </row>
    <row r="56" spans="1:28" ht="14.5" customHeight="1" x14ac:dyDescent="0.35">
      <c r="A56" s="416"/>
      <c r="B56" s="421"/>
      <c r="C56" s="927" t="s">
        <v>41</v>
      </c>
      <c r="D56" s="928"/>
      <c r="E56" s="928"/>
      <c r="F56" s="928"/>
      <c r="G56" s="929"/>
      <c r="H56" s="927" t="s">
        <v>49</v>
      </c>
      <c r="I56" s="929"/>
      <c r="J56" s="927" t="s">
        <v>49</v>
      </c>
      <c r="K56" s="928"/>
      <c r="L56" s="928"/>
      <c r="M56" s="929"/>
      <c r="N56" s="927" t="s">
        <v>50</v>
      </c>
      <c r="O56" s="928"/>
      <c r="P56" s="928"/>
      <c r="Q56" s="928"/>
      <c r="R56" s="928"/>
      <c r="S56" s="928"/>
      <c r="T56" s="928"/>
      <c r="U56" s="928"/>
      <c r="V56" s="930" t="s">
        <v>51</v>
      </c>
      <c r="W56" s="930"/>
      <c r="X56" s="930"/>
      <c r="Y56" s="930"/>
      <c r="Z56" s="930"/>
      <c r="AA56" s="930"/>
      <c r="AB56" s="83"/>
    </row>
    <row r="57" spans="1:28" ht="14.5" customHeight="1" x14ac:dyDescent="0.35">
      <c r="A57" s="416"/>
      <c r="B57" s="84"/>
      <c r="C57" s="924"/>
      <c r="D57" s="926"/>
      <c r="E57" s="926"/>
      <c r="F57" s="926"/>
      <c r="G57" s="925"/>
      <c r="H57" s="924" t="s">
        <v>81</v>
      </c>
      <c r="I57" s="925"/>
      <c r="J57" s="924" t="s">
        <v>53</v>
      </c>
      <c r="K57" s="926"/>
      <c r="L57" s="926"/>
      <c r="M57" s="925"/>
      <c r="N57" s="924"/>
      <c r="O57" s="926"/>
      <c r="P57" s="926"/>
      <c r="Q57" s="926"/>
      <c r="R57" s="926"/>
      <c r="S57" s="926"/>
      <c r="T57" s="926"/>
      <c r="U57" s="926"/>
      <c r="V57" s="931"/>
      <c r="W57" s="931"/>
      <c r="X57" s="931"/>
      <c r="Y57" s="931"/>
      <c r="Z57" s="931"/>
      <c r="AA57" s="931"/>
      <c r="AB57" s="83"/>
    </row>
    <row r="58" spans="1:28" ht="15" thickBot="1" x14ac:dyDescent="0.4">
      <c r="A58" s="416"/>
      <c r="B58" s="84"/>
      <c r="C58" s="1105"/>
      <c r="D58" s="1106"/>
      <c r="E58" s="1106"/>
      <c r="F58" s="1106"/>
      <c r="G58" s="1482"/>
      <c r="H58" s="1105"/>
      <c r="I58" s="1482"/>
      <c r="J58" s="1105"/>
      <c r="K58" s="1106"/>
      <c r="L58" s="1106"/>
      <c r="M58" s="1482"/>
      <c r="N58" s="924"/>
      <c r="O58" s="926"/>
      <c r="P58" s="926"/>
      <c r="Q58" s="926"/>
      <c r="R58" s="926"/>
      <c r="S58" s="926"/>
      <c r="T58" s="926"/>
      <c r="U58" s="926"/>
      <c r="V58" s="931"/>
      <c r="W58" s="931"/>
      <c r="X58" s="931"/>
      <c r="Y58" s="931"/>
      <c r="Z58" s="931"/>
      <c r="AA58" s="931"/>
      <c r="AB58" s="83"/>
    </row>
    <row r="59" spans="1:28" ht="67.5" customHeight="1" x14ac:dyDescent="0.35">
      <c r="A59" s="416"/>
      <c r="B59" s="421"/>
      <c r="C59" s="2351" t="s">
        <v>413</v>
      </c>
      <c r="D59" s="2352"/>
      <c r="E59" s="2352"/>
      <c r="F59" s="2352"/>
      <c r="G59" s="2353"/>
      <c r="H59" s="2354">
        <v>0.70979999999999999</v>
      </c>
      <c r="I59" s="2355"/>
      <c r="J59" s="2354">
        <v>0.48</v>
      </c>
      <c r="K59" s="2356"/>
      <c r="L59" s="2356"/>
      <c r="M59" s="2355"/>
      <c r="N59" s="2357" t="s">
        <v>735</v>
      </c>
      <c r="O59" s="2358"/>
      <c r="P59" s="2358"/>
      <c r="Q59" s="2358"/>
      <c r="R59" s="2358"/>
      <c r="S59" s="2358"/>
      <c r="T59" s="2358"/>
      <c r="U59" s="2359"/>
      <c r="V59" s="2357" t="s">
        <v>736</v>
      </c>
      <c r="W59" s="2358"/>
      <c r="X59" s="2358"/>
      <c r="Y59" s="2358"/>
      <c r="Z59" s="2358"/>
      <c r="AA59" s="2358"/>
      <c r="AB59" s="402"/>
    </row>
    <row r="60" spans="1:28" ht="67.5" customHeight="1" x14ac:dyDescent="0.35">
      <c r="A60" s="393"/>
      <c r="B60" s="404"/>
      <c r="C60" s="2345" t="s">
        <v>414</v>
      </c>
      <c r="D60" s="2346"/>
      <c r="E60" s="2346"/>
      <c r="F60" s="2346"/>
      <c r="G60" s="2347"/>
      <c r="H60" s="2348">
        <v>0.81620000000000004</v>
      </c>
      <c r="I60" s="2349"/>
      <c r="J60" s="2348">
        <v>0.98360000000000003</v>
      </c>
      <c r="K60" s="2350"/>
      <c r="L60" s="2350"/>
      <c r="M60" s="2349"/>
      <c r="N60" s="2342" t="s">
        <v>737</v>
      </c>
      <c r="O60" s="2343"/>
      <c r="P60" s="2343"/>
      <c r="Q60" s="2343"/>
      <c r="R60" s="2343"/>
      <c r="S60" s="2343"/>
      <c r="T60" s="2343"/>
      <c r="U60" s="2344"/>
      <c r="V60" s="2342" t="s">
        <v>738</v>
      </c>
      <c r="W60" s="2343"/>
      <c r="X60" s="2343"/>
      <c r="Y60" s="2343"/>
      <c r="Z60" s="2343"/>
      <c r="AA60" s="2343"/>
      <c r="AB60" s="394"/>
    </row>
    <row r="61" spans="1:28" ht="60" customHeight="1" x14ac:dyDescent="0.35">
      <c r="A61" s="393"/>
      <c r="B61" s="404"/>
      <c r="C61" s="2338" t="s">
        <v>415</v>
      </c>
      <c r="D61" s="2339"/>
      <c r="E61" s="2339"/>
      <c r="F61" s="2339"/>
      <c r="G61" s="2340"/>
      <c r="H61" s="2348">
        <v>0.93879999999999997</v>
      </c>
      <c r="I61" s="2349"/>
      <c r="J61" s="2348">
        <v>0.86460000000000004</v>
      </c>
      <c r="K61" s="2350"/>
      <c r="L61" s="2350"/>
      <c r="M61" s="2349"/>
      <c r="N61" s="2342" t="s">
        <v>1297</v>
      </c>
      <c r="O61" s="2343"/>
      <c r="P61" s="2343"/>
      <c r="Q61" s="2343"/>
      <c r="R61" s="2343"/>
      <c r="S61" s="2343"/>
      <c r="T61" s="2343"/>
      <c r="U61" s="2344"/>
      <c r="V61" s="2342" t="s">
        <v>1298</v>
      </c>
      <c r="W61" s="2343"/>
      <c r="X61" s="2343"/>
      <c r="Y61" s="2343"/>
      <c r="Z61" s="2343"/>
      <c r="AA61" s="2343"/>
      <c r="AB61" s="394"/>
    </row>
    <row r="62" spans="1:28" x14ac:dyDescent="0.35">
      <c r="A62" s="393"/>
      <c r="B62" s="404"/>
      <c r="C62" s="2338"/>
      <c r="D62" s="2339"/>
      <c r="E62" s="2339"/>
      <c r="F62" s="2339"/>
      <c r="G62" s="2340"/>
      <c r="H62" s="2341"/>
      <c r="I62" s="2340"/>
      <c r="J62" s="2341"/>
      <c r="K62" s="2339"/>
      <c r="L62" s="2339"/>
      <c r="M62" s="2340"/>
      <c r="N62" s="2342"/>
      <c r="O62" s="2343"/>
      <c r="P62" s="2343"/>
      <c r="Q62" s="2343"/>
      <c r="R62" s="2343"/>
      <c r="S62" s="2343"/>
      <c r="T62" s="2343"/>
      <c r="U62" s="2344"/>
      <c r="V62" s="2342"/>
      <c r="W62" s="2343"/>
      <c r="X62" s="2343"/>
      <c r="Y62" s="2343"/>
      <c r="Z62" s="2343"/>
      <c r="AA62" s="2343"/>
      <c r="AB62" s="394"/>
    </row>
    <row r="63" spans="1:28" x14ac:dyDescent="0.35">
      <c r="A63" s="393"/>
      <c r="B63" s="51"/>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6"/>
    </row>
    <row r="64" spans="1:28" x14ac:dyDescent="0.35">
      <c r="A64" s="393"/>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row>
    <row r="65" spans="1:28" x14ac:dyDescent="0.35">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row>
    <row r="66" spans="1:28" x14ac:dyDescent="0.35">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row>
    <row r="67" spans="1:28" x14ac:dyDescent="0.35">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row>
    <row r="68" spans="1:28" x14ac:dyDescent="0.35">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row>
    <row r="69" spans="1:28" x14ac:dyDescent="0.35">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row>
    <row r="70" spans="1:28" x14ac:dyDescent="0.35">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row>
    <row r="71" spans="1:28" x14ac:dyDescent="0.35">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row>
    <row r="72" spans="1:28" x14ac:dyDescent="0.35">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row>
    <row r="73" spans="1:28" x14ac:dyDescent="0.35">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row>
    <row r="74" spans="1:28" x14ac:dyDescent="0.35">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row>
    <row r="75" spans="1:28"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row>
    <row r="76" spans="1:28"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row>
    <row r="77" spans="1:28"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row>
    <row r="78" spans="1:28"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row>
    <row r="79" spans="1:28"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row>
    <row r="80" spans="1:28"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row>
    <row r="81" spans="1:28"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row>
    <row r="82" spans="1:28"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row>
    <row r="83" spans="1:28"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row>
    <row r="84" spans="1:28"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row>
    <row r="85" spans="1:28"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row>
    <row r="86" spans="1:28"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row>
    <row r="87" spans="1:28"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sheetData>
  <mergeCells count="10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J58:M58"/>
    <mergeCell ref="N56:U58"/>
    <mergeCell ref="V56:AA58"/>
    <mergeCell ref="C59:G59"/>
    <mergeCell ref="H59:I59"/>
    <mergeCell ref="J59:M59"/>
    <mergeCell ref="N59:U59"/>
    <mergeCell ref="V59:AA59"/>
    <mergeCell ref="B41:D41"/>
    <mergeCell ref="B42:D42"/>
    <mergeCell ref="C43:AA44"/>
    <mergeCell ref="C45:AA53"/>
    <mergeCell ref="C56:G58"/>
    <mergeCell ref="H56:I56"/>
    <mergeCell ref="H57:I57"/>
    <mergeCell ref="H58:I58"/>
    <mergeCell ref="J56:M56"/>
    <mergeCell ref="J57:M57"/>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3"/>
  <sheetViews>
    <sheetView topLeftCell="G19" zoomScale="70" zoomScaleNormal="70" workbookViewId="0">
      <selection activeCell="J38" sqref="J38"/>
    </sheetView>
  </sheetViews>
  <sheetFormatPr baseColWidth="10" defaultColWidth="11.453125" defaultRowHeight="14.5" x14ac:dyDescent="0.35"/>
  <cols>
    <col min="8" max="9" width="13.453125" bestFit="1" customWidth="1"/>
  </cols>
  <sheetData>
    <row r="1" spans="1:28" ht="15" thickBot="1" x14ac:dyDescent="0.4">
      <c r="A1" s="9"/>
      <c r="B1" s="708"/>
      <c r="C1" s="708"/>
      <c r="D1" s="708"/>
      <c r="E1" s="708"/>
      <c r="F1" s="708"/>
      <c r="G1" s="708"/>
      <c r="H1" s="9"/>
      <c r="I1" s="9"/>
      <c r="J1" s="9"/>
      <c r="K1" s="9"/>
      <c r="L1" s="9"/>
      <c r="M1" s="9"/>
      <c r="N1" s="9"/>
      <c r="O1" s="9"/>
      <c r="P1" s="9"/>
      <c r="Q1" s="9"/>
      <c r="R1" s="9"/>
      <c r="S1" s="9"/>
      <c r="T1" s="9"/>
      <c r="U1" s="9"/>
      <c r="V1" s="9"/>
      <c r="W1" s="9"/>
      <c r="X1" s="9"/>
      <c r="Y1" s="9"/>
      <c r="Z1" s="9"/>
      <c r="AA1" s="9"/>
      <c r="AB1" s="9"/>
    </row>
    <row r="2" spans="1:28" ht="15.75" customHeight="1" x14ac:dyDescent="0.35">
      <c r="A2" s="9"/>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9"/>
      <c r="B3" s="712"/>
      <c r="C3" s="1184"/>
      <c r="D3" s="1184"/>
      <c r="E3" s="1184"/>
      <c r="F3" s="1184"/>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 thickBot="1" x14ac:dyDescent="0.4">
      <c r="A4" s="9"/>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9"/>
      <c r="B5" s="9"/>
      <c r="C5" s="9"/>
      <c r="D5" s="9"/>
      <c r="E5" s="9"/>
      <c r="F5" s="9"/>
      <c r="G5" s="9"/>
      <c r="H5" s="10"/>
      <c r="I5" s="10"/>
      <c r="J5" s="10"/>
      <c r="K5" s="10"/>
      <c r="L5" s="10"/>
      <c r="M5" s="10"/>
      <c r="N5" s="10"/>
      <c r="O5" s="10"/>
      <c r="P5" s="10"/>
      <c r="Q5" s="10"/>
      <c r="R5" s="10"/>
      <c r="S5" s="10"/>
      <c r="T5" s="10"/>
      <c r="U5" s="10"/>
      <c r="V5" s="10"/>
      <c r="W5" s="10"/>
      <c r="X5" s="10"/>
      <c r="Y5" s="10"/>
      <c r="Z5" s="10"/>
      <c r="AA5" s="10"/>
      <c r="AB5" s="10"/>
    </row>
    <row r="6" spans="1:28" ht="15" thickBot="1" x14ac:dyDescent="0.4">
      <c r="A6" s="9"/>
      <c r="B6" s="27"/>
      <c r="C6" s="28"/>
      <c r="D6" s="28"/>
      <c r="E6" s="28"/>
      <c r="F6" s="28"/>
      <c r="G6" s="28"/>
      <c r="H6" s="28"/>
      <c r="I6" s="29"/>
      <c r="J6" s="29"/>
      <c r="K6" s="29"/>
      <c r="L6" s="29"/>
      <c r="M6" s="29"/>
      <c r="N6" s="29"/>
      <c r="O6" s="29"/>
      <c r="P6" s="29"/>
      <c r="Q6" s="29"/>
      <c r="R6" s="29"/>
      <c r="S6" s="29"/>
      <c r="T6" s="29"/>
      <c r="U6" s="29"/>
      <c r="V6" s="29"/>
      <c r="W6" s="28"/>
      <c r="X6" s="28"/>
      <c r="Y6" s="28"/>
      <c r="Z6" s="28"/>
      <c r="AA6" s="28"/>
      <c r="AB6" s="30"/>
    </row>
    <row r="7" spans="1:28" x14ac:dyDescent="0.35">
      <c r="A7" s="9"/>
      <c r="B7" s="31"/>
      <c r="C7" s="658" t="s">
        <v>4</v>
      </c>
      <c r="D7" s="659"/>
      <c r="E7" s="659"/>
      <c r="F7" s="659"/>
      <c r="G7" s="659"/>
      <c r="H7" s="660"/>
      <c r="I7" s="1180" t="s">
        <v>398</v>
      </c>
      <c r="J7" s="1181"/>
      <c r="K7" s="1181"/>
      <c r="L7" s="1181"/>
      <c r="M7" s="1181"/>
      <c r="N7" s="1181"/>
      <c r="O7" s="1181"/>
      <c r="P7" s="1181"/>
      <c r="Q7" s="1181"/>
      <c r="R7" s="1181"/>
      <c r="S7" s="1181"/>
      <c r="T7" s="1181"/>
      <c r="U7" s="1181"/>
      <c r="V7" s="1181"/>
      <c r="W7" s="1181"/>
      <c r="X7" s="1181"/>
      <c r="Y7" s="1181"/>
      <c r="Z7" s="1181"/>
      <c r="AA7" s="1181"/>
      <c r="AB7" s="32"/>
    </row>
    <row r="8" spans="1:28" x14ac:dyDescent="0.35">
      <c r="A8" s="9"/>
      <c r="B8" s="31"/>
      <c r="C8" s="661"/>
      <c r="D8" s="662"/>
      <c r="E8" s="662"/>
      <c r="F8" s="662"/>
      <c r="G8" s="662"/>
      <c r="H8" s="663"/>
      <c r="I8" s="1182"/>
      <c r="J8" s="1183"/>
      <c r="K8" s="1183"/>
      <c r="L8" s="1183"/>
      <c r="M8" s="1183"/>
      <c r="N8" s="1183"/>
      <c r="O8" s="1183"/>
      <c r="P8" s="1183"/>
      <c r="Q8" s="1183"/>
      <c r="R8" s="1183"/>
      <c r="S8" s="1183"/>
      <c r="T8" s="1183"/>
      <c r="U8" s="1183"/>
      <c r="V8" s="1183"/>
      <c r="W8" s="1183"/>
      <c r="X8" s="1183"/>
      <c r="Y8" s="1183"/>
      <c r="Z8" s="1183"/>
      <c r="AA8" s="1183"/>
      <c r="AB8" s="32"/>
    </row>
    <row r="9" spans="1:28" ht="15" thickBot="1" x14ac:dyDescent="0.4">
      <c r="A9" s="9"/>
      <c r="B9" s="31"/>
      <c r="C9" s="12"/>
      <c r="D9" s="12"/>
      <c r="E9" s="12"/>
      <c r="F9" s="12"/>
      <c r="G9" s="12"/>
      <c r="H9" s="12"/>
      <c r="I9" s="13"/>
      <c r="J9" s="13"/>
      <c r="K9" s="13"/>
      <c r="L9" s="13"/>
      <c r="M9" s="13"/>
      <c r="N9" s="13"/>
      <c r="O9" s="13"/>
      <c r="P9" s="13"/>
      <c r="Q9" s="13"/>
      <c r="R9" s="13"/>
      <c r="S9" s="13"/>
      <c r="T9" s="13"/>
      <c r="U9" s="13"/>
      <c r="V9" s="13"/>
      <c r="W9" s="12"/>
      <c r="X9" s="12"/>
      <c r="Y9" s="12"/>
      <c r="Z9" s="12"/>
      <c r="AA9" s="12"/>
      <c r="AB9" s="32"/>
    </row>
    <row r="10" spans="1:28" ht="15" customHeight="1" x14ac:dyDescent="0.35">
      <c r="A10" s="9"/>
      <c r="B10" s="31"/>
      <c r="C10" s="658" t="s">
        <v>5</v>
      </c>
      <c r="D10" s="659"/>
      <c r="E10" s="659"/>
      <c r="F10" s="659"/>
      <c r="G10" s="659"/>
      <c r="H10" s="660"/>
      <c r="I10" s="668" t="s">
        <v>416</v>
      </c>
      <c r="J10" s="669"/>
      <c r="K10" s="669"/>
      <c r="L10" s="669"/>
      <c r="M10" s="669"/>
      <c r="N10" s="669"/>
      <c r="O10" s="669"/>
      <c r="P10" s="669"/>
      <c r="Q10" s="670"/>
      <c r="R10" s="677" t="s">
        <v>7</v>
      </c>
      <c r="S10" s="678"/>
      <c r="T10" s="678"/>
      <c r="U10" s="693"/>
      <c r="V10" s="677" t="s">
        <v>8</v>
      </c>
      <c r="W10" s="678"/>
      <c r="X10" s="678"/>
      <c r="Y10" s="678"/>
      <c r="Z10" s="678"/>
      <c r="AA10" s="678"/>
      <c r="AB10" s="32"/>
    </row>
    <row r="11" spans="1:28" ht="15" thickBot="1" x14ac:dyDescent="0.4">
      <c r="A11" s="9"/>
      <c r="B11" s="31"/>
      <c r="C11" s="661"/>
      <c r="D11" s="662"/>
      <c r="E11" s="662"/>
      <c r="F11" s="662"/>
      <c r="G11" s="662"/>
      <c r="H11" s="663"/>
      <c r="I11" s="671"/>
      <c r="J11" s="2378"/>
      <c r="K11" s="2378"/>
      <c r="L11" s="2378"/>
      <c r="M11" s="2378"/>
      <c r="N11" s="2378"/>
      <c r="O11" s="2378"/>
      <c r="P11" s="2378"/>
      <c r="Q11" s="673"/>
      <c r="R11" s="682" t="s">
        <v>417</v>
      </c>
      <c r="S11" s="683"/>
      <c r="T11" s="683"/>
      <c r="U11" s="738"/>
      <c r="V11" s="682" t="s">
        <v>418</v>
      </c>
      <c r="W11" s="683"/>
      <c r="X11" s="683"/>
      <c r="Y11" s="683"/>
      <c r="Z11" s="683"/>
      <c r="AA11" s="683"/>
      <c r="AB11" s="32"/>
    </row>
    <row r="12" spans="1:28" ht="15" thickBot="1" x14ac:dyDescent="0.4">
      <c r="A12" s="9"/>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4"/>
    </row>
    <row r="13" spans="1:28" ht="15" customHeight="1" x14ac:dyDescent="0.35">
      <c r="A13" s="9"/>
      <c r="B13" s="33"/>
      <c r="C13" s="658" t="s">
        <v>9</v>
      </c>
      <c r="D13" s="659"/>
      <c r="E13" s="659"/>
      <c r="F13" s="659"/>
      <c r="G13" s="659"/>
      <c r="H13" s="727"/>
      <c r="I13" s="729" t="s">
        <v>402</v>
      </c>
      <c r="J13" s="688"/>
      <c r="K13" s="688"/>
      <c r="L13" s="688"/>
      <c r="M13" s="688"/>
      <c r="N13" s="688"/>
      <c r="O13" s="688"/>
      <c r="P13" s="688"/>
      <c r="Q13" s="688"/>
      <c r="R13" s="688"/>
      <c r="S13" s="689"/>
      <c r="T13" s="677" t="s">
        <v>11</v>
      </c>
      <c r="U13" s="678"/>
      <c r="V13" s="678"/>
      <c r="W13" s="678"/>
      <c r="X13" s="678"/>
      <c r="Y13" s="678"/>
      <c r="Z13" s="678"/>
      <c r="AA13" s="733"/>
      <c r="AB13" s="34"/>
    </row>
    <row r="14" spans="1:28" ht="15" thickBot="1" x14ac:dyDescent="0.4">
      <c r="A14" s="9"/>
      <c r="B14" s="33"/>
      <c r="C14" s="661"/>
      <c r="D14" s="662"/>
      <c r="E14" s="662"/>
      <c r="F14" s="662"/>
      <c r="G14" s="662"/>
      <c r="H14" s="728"/>
      <c r="I14" s="730"/>
      <c r="J14" s="731"/>
      <c r="K14" s="731"/>
      <c r="L14" s="731"/>
      <c r="M14" s="731"/>
      <c r="N14" s="731"/>
      <c r="O14" s="731"/>
      <c r="P14" s="731"/>
      <c r="Q14" s="731"/>
      <c r="R14" s="731"/>
      <c r="S14" s="732"/>
      <c r="T14" s="682" t="s">
        <v>12</v>
      </c>
      <c r="U14" s="683"/>
      <c r="V14" s="683"/>
      <c r="W14" s="683"/>
      <c r="X14" s="683"/>
      <c r="Y14" s="683"/>
      <c r="Z14" s="683"/>
      <c r="AA14" s="734"/>
      <c r="AB14" s="34"/>
    </row>
    <row r="15" spans="1:28" ht="15" thickBot="1" x14ac:dyDescent="0.4">
      <c r="A15" s="9"/>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4"/>
    </row>
    <row r="16" spans="1:28" ht="15" thickBot="1" x14ac:dyDescent="0.4">
      <c r="A16" s="9"/>
      <c r="B16" s="33"/>
      <c r="C16" s="674" t="s">
        <v>13</v>
      </c>
      <c r="D16" s="675"/>
      <c r="E16" s="675"/>
      <c r="F16" s="675"/>
      <c r="G16" s="675"/>
      <c r="H16" s="697"/>
      <c r="I16" s="698" t="s">
        <v>419</v>
      </c>
      <c r="J16" s="680"/>
      <c r="K16" s="680"/>
      <c r="L16" s="680"/>
      <c r="M16" s="680"/>
      <c r="N16" s="680"/>
      <c r="O16" s="680"/>
      <c r="P16" s="680"/>
      <c r="Q16" s="680"/>
      <c r="R16" s="680"/>
      <c r="S16" s="680"/>
      <c r="T16" s="680"/>
      <c r="U16" s="680"/>
      <c r="V16" s="680"/>
      <c r="W16" s="680"/>
      <c r="X16" s="680"/>
      <c r="Y16" s="680"/>
      <c r="Z16" s="680"/>
      <c r="AA16" s="699"/>
      <c r="AB16" s="34"/>
    </row>
    <row r="17" spans="1:28" ht="15" thickBot="1" x14ac:dyDescent="0.4">
      <c r="A17" s="9"/>
      <c r="B17" s="33"/>
      <c r="C17" s="13"/>
      <c r="D17" s="13"/>
      <c r="E17" s="13"/>
      <c r="F17" s="13"/>
      <c r="G17" s="13"/>
      <c r="H17" s="13"/>
      <c r="I17" s="14"/>
      <c r="J17" s="14"/>
      <c r="K17" s="14"/>
      <c r="L17" s="14"/>
      <c r="M17" s="14"/>
      <c r="N17" s="14"/>
      <c r="O17" s="14"/>
      <c r="P17" s="14"/>
      <c r="Q17" s="14"/>
      <c r="R17" s="14"/>
      <c r="S17" s="14"/>
      <c r="T17" s="14"/>
      <c r="U17" s="14"/>
      <c r="V17" s="14"/>
      <c r="W17" s="14"/>
      <c r="X17" s="14"/>
      <c r="Y17" s="14"/>
      <c r="Z17" s="14"/>
      <c r="AA17" s="14"/>
      <c r="AB17" s="34"/>
    </row>
    <row r="18" spans="1:28" ht="42.75" customHeight="1" thickBot="1" x14ac:dyDescent="0.4">
      <c r="A18" s="9"/>
      <c r="B18" s="33"/>
      <c r="C18" s="674" t="s">
        <v>85</v>
      </c>
      <c r="D18" s="675"/>
      <c r="E18" s="675"/>
      <c r="F18" s="675"/>
      <c r="G18" s="675"/>
      <c r="H18" s="697"/>
      <c r="I18" s="2363" t="s">
        <v>420</v>
      </c>
      <c r="J18" s="1317"/>
      <c r="K18" s="1317"/>
      <c r="L18" s="1317"/>
      <c r="M18" s="1317"/>
      <c r="N18" s="1317"/>
      <c r="O18" s="1317"/>
      <c r="P18" s="1317"/>
      <c r="Q18" s="1317"/>
      <c r="R18" s="1317"/>
      <c r="S18" s="1317"/>
      <c r="T18" s="1317"/>
      <c r="U18" s="1317"/>
      <c r="V18" s="1317"/>
      <c r="W18" s="1317"/>
      <c r="X18" s="1317"/>
      <c r="Y18" s="1317"/>
      <c r="Z18" s="1317"/>
      <c r="AA18" s="2364"/>
      <c r="AB18" s="34"/>
    </row>
    <row r="19" spans="1:28" ht="15" thickBot="1" x14ac:dyDescent="0.4">
      <c r="A19" s="9"/>
      <c r="B19" s="33"/>
      <c r="C19" s="13"/>
      <c r="D19" s="13"/>
      <c r="E19" s="13"/>
      <c r="F19" s="13"/>
      <c r="G19" s="13"/>
      <c r="H19" s="13"/>
      <c r="I19" s="14"/>
      <c r="J19" s="14"/>
      <c r="K19" s="14"/>
      <c r="L19" s="14"/>
      <c r="M19" s="14"/>
      <c r="N19" s="14"/>
      <c r="O19" s="14"/>
      <c r="P19" s="14"/>
      <c r="Q19" s="14"/>
      <c r="R19" s="14"/>
      <c r="S19" s="14"/>
      <c r="T19" s="14"/>
      <c r="U19" s="14"/>
      <c r="V19" s="14"/>
      <c r="W19" s="14"/>
      <c r="X19" s="14"/>
      <c r="Y19" s="14"/>
      <c r="Z19" s="14"/>
      <c r="AA19" s="14"/>
      <c r="AB19" s="34"/>
    </row>
    <row r="20" spans="1:28" ht="15" customHeight="1" x14ac:dyDescent="0.35">
      <c r="A20" s="9"/>
      <c r="B20" s="33"/>
      <c r="C20" s="658" t="s">
        <v>17</v>
      </c>
      <c r="D20" s="659"/>
      <c r="E20" s="659"/>
      <c r="F20" s="659"/>
      <c r="G20" s="659"/>
      <c r="H20" s="660"/>
      <c r="I20" s="1254">
        <v>44621</v>
      </c>
      <c r="J20" s="1255"/>
      <c r="K20" s="1255"/>
      <c r="L20" s="1256"/>
      <c r="M20" s="677" t="s">
        <v>18</v>
      </c>
      <c r="N20" s="678"/>
      <c r="O20" s="678"/>
      <c r="P20" s="678"/>
      <c r="Q20" s="678"/>
      <c r="R20" s="678"/>
      <c r="S20" s="693"/>
      <c r="T20" s="677" t="s">
        <v>19</v>
      </c>
      <c r="U20" s="678"/>
      <c r="V20" s="678"/>
      <c r="W20" s="678"/>
      <c r="X20" s="678"/>
      <c r="Y20" s="678"/>
      <c r="Z20" s="678"/>
      <c r="AA20" s="678"/>
      <c r="AB20" s="34"/>
    </row>
    <row r="21" spans="1:28" ht="15" thickBot="1" x14ac:dyDescent="0.4">
      <c r="A21" s="9"/>
      <c r="B21" s="33"/>
      <c r="C21" s="684"/>
      <c r="D21" s="1179"/>
      <c r="E21" s="1179"/>
      <c r="F21" s="1179"/>
      <c r="G21" s="1179"/>
      <c r="H21" s="686"/>
      <c r="I21" s="1257"/>
      <c r="J21" s="2377"/>
      <c r="K21" s="2377"/>
      <c r="L21" s="1259"/>
      <c r="M21" s="694" t="s">
        <v>20</v>
      </c>
      <c r="N21" s="695"/>
      <c r="O21" s="695"/>
      <c r="P21" s="695"/>
      <c r="Q21" s="695"/>
      <c r="R21" s="695"/>
      <c r="S21" s="696"/>
      <c r="T21" s="682" t="s">
        <v>57</v>
      </c>
      <c r="U21" s="683"/>
      <c r="V21" s="683"/>
      <c r="W21" s="683"/>
      <c r="X21" s="683"/>
      <c r="Y21" s="683"/>
      <c r="Z21" s="683"/>
      <c r="AA21" s="683"/>
      <c r="AB21" s="34"/>
    </row>
    <row r="22" spans="1:28" ht="15" thickBot="1" x14ac:dyDescent="0.4">
      <c r="A22" s="9"/>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4"/>
    </row>
    <row r="23" spans="1:28" ht="15" customHeight="1" x14ac:dyDescent="0.35">
      <c r="A23" s="9"/>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4"/>
    </row>
    <row r="24" spans="1:28" ht="15" thickBot="1" x14ac:dyDescent="0.4">
      <c r="A24" s="9"/>
      <c r="B24" s="33"/>
      <c r="C24" s="682" t="s">
        <v>405</v>
      </c>
      <c r="D24" s="683"/>
      <c r="E24" s="683"/>
      <c r="F24" s="683"/>
      <c r="G24" s="683"/>
      <c r="H24" s="683"/>
      <c r="I24" s="738"/>
      <c r="J24" s="682" t="s">
        <v>398</v>
      </c>
      <c r="K24" s="683"/>
      <c r="L24" s="683"/>
      <c r="M24" s="683"/>
      <c r="N24" s="683"/>
      <c r="O24" s="683"/>
      <c r="P24" s="734"/>
      <c r="Q24" s="739" t="s">
        <v>121</v>
      </c>
      <c r="R24" s="695"/>
      <c r="S24" s="695"/>
      <c r="T24" s="695"/>
      <c r="U24" s="695"/>
      <c r="V24" s="695"/>
      <c r="W24" s="695"/>
      <c r="X24" s="695"/>
      <c r="Y24" s="695"/>
      <c r="Z24" s="695"/>
      <c r="AA24" s="740"/>
      <c r="AB24" s="34"/>
    </row>
    <row r="25" spans="1:28" ht="15" thickBot="1" x14ac:dyDescent="0.4">
      <c r="A25" s="9"/>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4"/>
    </row>
    <row r="26" spans="1:28" ht="15" thickBot="1" x14ac:dyDescent="0.4">
      <c r="A26" s="9"/>
      <c r="B26" s="33"/>
      <c r="C26" s="674" t="s">
        <v>27</v>
      </c>
      <c r="D26" s="675"/>
      <c r="E26" s="675"/>
      <c r="F26" s="675"/>
      <c r="G26" s="675"/>
      <c r="H26" s="697"/>
      <c r="I26" s="698" t="s">
        <v>421</v>
      </c>
      <c r="J26" s="680"/>
      <c r="K26" s="680"/>
      <c r="L26" s="680"/>
      <c r="M26" s="680"/>
      <c r="N26" s="680"/>
      <c r="O26" s="680"/>
      <c r="P26" s="680"/>
      <c r="Q26" s="680"/>
      <c r="R26" s="680"/>
      <c r="S26" s="680"/>
      <c r="T26" s="680"/>
      <c r="U26" s="680"/>
      <c r="V26" s="680"/>
      <c r="W26" s="680"/>
      <c r="X26" s="680"/>
      <c r="Y26" s="680"/>
      <c r="Z26" s="680"/>
      <c r="AA26" s="699"/>
      <c r="AB26" s="34"/>
    </row>
    <row r="27" spans="1:28" ht="15" thickBot="1" x14ac:dyDescent="0.4">
      <c r="A27" s="9"/>
      <c r="B27" s="33"/>
      <c r="C27" s="13"/>
      <c r="D27" s="13"/>
      <c r="E27" s="13"/>
      <c r="F27" s="13"/>
      <c r="G27" s="13"/>
      <c r="H27" s="13"/>
      <c r="I27" s="14"/>
      <c r="J27" s="14"/>
      <c r="K27" s="14"/>
      <c r="L27" s="14"/>
      <c r="M27" s="14"/>
      <c r="N27" s="14"/>
      <c r="O27" s="14"/>
      <c r="P27" s="14"/>
      <c r="Q27" s="14"/>
      <c r="R27" s="14"/>
      <c r="S27" s="14"/>
      <c r="T27" s="14"/>
      <c r="U27" s="14"/>
      <c r="V27" s="14"/>
      <c r="W27" s="14"/>
      <c r="X27" s="14"/>
      <c r="Y27" s="14"/>
      <c r="Z27" s="14"/>
      <c r="AA27" s="14"/>
      <c r="AB27" s="34"/>
    </row>
    <row r="28" spans="1:28" ht="15" thickBot="1" x14ac:dyDescent="0.4">
      <c r="A28" s="9"/>
      <c r="B28" s="33"/>
      <c r="C28" s="674" t="s">
        <v>28</v>
      </c>
      <c r="D28" s="675"/>
      <c r="E28" s="675"/>
      <c r="F28" s="675"/>
      <c r="G28" s="675"/>
      <c r="H28" s="676"/>
      <c r="I28" s="700">
        <v>0.8</v>
      </c>
      <c r="J28" s="701"/>
      <c r="K28" s="702" t="s">
        <v>29</v>
      </c>
      <c r="L28" s="703"/>
      <c r="M28" s="703"/>
      <c r="N28" s="704"/>
      <c r="O28" s="705" t="s">
        <v>30</v>
      </c>
      <c r="P28" s="706"/>
      <c r="Q28" s="706"/>
      <c r="R28" s="707"/>
      <c r="S28" s="17"/>
      <c r="T28" s="705" t="s">
        <v>31</v>
      </c>
      <c r="U28" s="706"/>
      <c r="V28" s="707"/>
      <c r="W28" s="71" t="s">
        <v>111</v>
      </c>
      <c r="X28" s="735" t="s">
        <v>33</v>
      </c>
      <c r="Y28" s="736"/>
      <c r="Z28" s="737"/>
      <c r="AA28" s="19"/>
      <c r="AB28" s="34"/>
    </row>
    <row r="29" spans="1:28" ht="15" thickBot="1" x14ac:dyDescent="0.4">
      <c r="A29" s="9"/>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4"/>
    </row>
    <row r="30" spans="1:28" x14ac:dyDescent="0.35">
      <c r="A30" s="9"/>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4"/>
    </row>
    <row r="31" spans="1:28" x14ac:dyDescent="0.35">
      <c r="A31" s="9"/>
      <c r="B31" s="33"/>
      <c r="C31" s="750"/>
      <c r="D31" s="1178"/>
      <c r="E31" s="1178"/>
      <c r="F31" s="1178"/>
      <c r="G31" s="1178"/>
      <c r="H31" s="1178"/>
      <c r="I31" s="1178"/>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4"/>
    </row>
    <row r="32" spans="1:28" ht="15" thickBot="1" x14ac:dyDescent="0.4">
      <c r="A32" s="9"/>
      <c r="B32" s="33"/>
      <c r="C32" s="750"/>
      <c r="D32" s="1178"/>
      <c r="E32" s="1178"/>
      <c r="F32" s="1178"/>
      <c r="G32" s="1178"/>
      <c r="H32" s="1178"/>
      <c r="I32" s="1178"/>
      <c r="J32" s="752"/>
      <c r="K32" s="741">
        <v>0</v>
      </c>
      <c r="L32" s="742"/>
      <c r="M32" s="742"/>
      <c r="N32" s="743"/>
      <c r="O32" s="744">
        <v>0.59</v>
      </c>
      <c r="P32" s="745"/>
      <c r="Q32" s="745"/>
      <c r="R32" s="746"/>
      <c r="S32" s="744">
        <v>0.6</v>
      </c>
      <c r="T32" s="746"/>
      <c r="U32" s="744">
        <v>0.79</v>
      </c>
      <c r="V32" s="745"/>
      <c r="W32" s="746"/>
      <c r="X32" s="744">
        <v>0.8</v>
      </c>
      <c r="Y32" s="746"/>
      <c r="Z32" s="744">
        <v>1</v>
      </c>
      <c r="AA32" s="746"/>
      <c r="AB32" s="34"/>
    </row>
    <row r="33" spans="1:28" ht="15" thickBot="1" x14ac:dyDescent="0.4">
      <c r="A33" s="9"/>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4"/>
    </row>
    <row r="34" spans="1:28" ht="15" thickBot="1" x14ac:dyDescent="0.4">
      <c r="A34" s="6"/>
      <c r="B34" s="5"/>
      <c r="C34" s="774" t="s">
        <v>40</v>
      </c>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879"/>
      <c r="AB34" s="72"/>
    </row>
    <row r="35" spans="1:28" ht="23" x14ac:dyDescent="0.35">
      <c r="A35" s="6"/>
      <c r="B35" s="5"/>
      <c r="C35" s="771" t="s">
        <v>41</v>
      </c>
      <c r="D35" s="772"/>
      <c r="E35" s="772"/>
      <c r="F35" s="772"/>
      <c r="G35" s="773"/>
      <c r="H35" s="36" t="s">
        <v>407</v>
      </c>
      <c r="I35" s="36" t="s">
        <v>408</v>
      </c>
      <c r="J35" s="36" t="s">
        <v>44</v>
      </c>
      <c r="K35" s="771" t="s">
        <v>45</v>
      </c>
      <c r="L35" s="772"/>
      <c r="M35" s="772"/>
      <c r="N35" s="772"/>
      <c r="O35" s="772"/>
      <c r="P35" s="772"/>
      <c r="Q35" s="772"/>
      <c r="R35" s="772"/>
      <c r="S35" s="772"/>
      <c r="T35" s="772"/>
      <c r="U35" s="772"/>
      <c r="V35" s="772"/>
      <c r="W35" s="772"/>
      <c r="X35" s="772"/>
      <c r="Y35" s="772"/>
      <c r="Z35" s="772"/>
      <c r="AA35" s="772"/>
      <c r="AB35" s="72"/>
    </row>
    <row r="36" spans="1:28" x14ac:dyDescent="0.35">
      <c r="A36" s="6"/>
      <c r="B36" s="5"/>
      <c r="C36" s="1377" t="s">
        <v>422</v>
      </c>
      <c r="D36" s="1350"/>
      <c r="E36" s="1350"/>
      <c r="F36" s="1350"/>
      <c r="G36" s="1497"/>
      <c r="H36" s="73">
        <v>15989792276</v>
      </c>
      <c r="I36" s="73">
        <v>20536711956</v>
      </c>
      <c r="J36" s="74">
        <v>0.77859999999999996</v>
      </c>
      <c r="K36" s="2362" t="s">
        <v>423</v>
      </c>
      <c r="L36" s="1356"/>
      <c r="M36" s="1356"/>
      <c r="N36" s="1356"/>
      <c r="O36" s="1356"/>
      <c r="P36" s="1356"/>
      <c r="Q36" s="1356"/>
      <c r="R36" s="1356"/>
      <c r="S36" s="1356"/>
      <c r="T36" s="1356"/>
      <c r="U36" s="1356"/>
      <c r="V36" s="1356"/>
      <c r="W36" s="1356"/>
      <c r="X36" s="1356"/>
      <c r="Y36" s="1356"/>
      <c r="Z36" s="1356"/>
      <c r="AA36" s="1357"/>
      <c r="AB36" s="72"/>
    </row>
    <row r="37" spans="1:28" ht="24" customHeight="1" x14ac:dyDescent="0.35">
      <c r="A37" s="6"/>
      <c r="B37" s="5"/>
      <c r="C37" s="1377" t="s">
        <v>410</v>
      </c>
      <c r="D37" s="1350"/>
      <c r="E37" s="1350"/>
      <c r="F37" s="1350"/>
      <c r="G37" s="1497"/>
      <c r="H37" s="75">
        <v>5892258322</v>
      </c>
      <c r="I37" s="75">
        <v>9359204588</v>
      </c>
      <c r="J37" s="74">
        <v>0.62960000000000005</v>
      </c>
      <c r="K37" s="2362" t="s">
        <v>424</v>
      </c>
      <c r="L37" s="1356"/>
      <c r="M37" s="1356"/>
      <c r="N37" s="1356"/>
      <c r="O37" s="1356"/>
      <c r="P37" s="1356"/>
      <c r="Q37" s="1356"/>
      <c r="R37" s="1356"/>
      <c r="S37" s="1356"/>
      <c r="T37" s="1356"/>
      <c r="U37" s="1356"/>
      <c r="V37" s="1356"/>
      <c r="W37" s="1356"/>
      <c r="X37" s="1356"/>
      <c r="Y37" s="1356"/>
      <c r="Z37" s="1356"/>
      <c r="AA37" s="1357"/>
      <c r="AB37" s="72"/>
    </row>
    <row r="38" spans="1:28" ht="24" customHeight="1" x14ac:dyDescent="0.35">
      <c r="A38" s="6"/>
      <c r="B38" s="5"/>
      <c r="C38" s="1377" t="s">
        <v>411</v>
      </c>
      <c r="D38" s="1350"/>
      <c r="E38" s="1350"/>
      <c r="F38" s="1350"/>
      <c r="G38" s="1497"/>
      <c r="H38" s="75">
        <v>25026078270</v>
      </c>
      <c r="I38" s="75">
        <v>27471118112</v>
      </c>
      <c r="J38" s="74">
        <v>0.91100000000000003</v>
      </c>
      <c r="K38" s="2362" t="s">
        <v>425</v>
      </c>
      <c r="L38" s="1356"/>
      <c r="M38" s="1356"/>
      <c r="N38" s="1356"/>
      <c r="O38" s="1356"/>
      <c r="P38" s="1356"/>
      <c r="Q38" s="1356"/>
      <c r="R38" s="1356"/>
      <c r="S38" s="1356"/>
      <c r="T38" s="1356"/>
      <c r="U38" s="1356"/>
      <c r="V38" s="1356"/>
      <c r="W38" s="1356"/>
      <c r="X38" s="1356"/>
      <c r="Y38" s="1356"/>
      <c r="Z38" s="1356"/>
      <c r="AA38" s="1357"/>
      <c r="AB38" s="72"/>
    </row>
    <row r="39" spans="1:28" ht="24" customHeight="1" x14ac:dyDescent="0.35">
      <c r="A39" s="6"/>
      <c r="B39" s="5"/>
      <c r="C39" s="1377" t="s">
        <v>426</v>
      </c>
      <c r="D39" s="1350"/>
      <c r="E39" s="1350"/>
      <c r="F39" s="1350"/>
      <c r="G39" s="1497"/>
      <c r="H39" s="75">
        <v>3020762735</v>
      </c>
      <c r="I39" s="75">
        <v>3520243387</v>
      </c>
      <c r="J39" s="74">
        <v>0.85809999999999997</v>
      </c>
      <c r="K39" s="2362" t="s">
        <v>427</v>
      </c>
      <c r="L39" s="1356"/>
      <c r="M39" s="1356"/>
      <c r="N39" s="1356"/>
      <c r="O39" s="1356"/>
      <c r="P39" s="1356"/>
      <c r="Q39" s="1356"/>
      <c r="R39" s="1356"/>
      <c r="S39" s="1356"/>
      <c r="T39" s="1356"/>
      <c r="U39" s="1356"/>
      <c r="V39" s="1356"/>
      <c r="W39" s="1356"/>
      <c r="X39" s="1356"/>
      <c r="Y39" s="1356"/>
      <c r="Z39" s="1356"/>
      <c r="AA39" s="1357"/>
      <c r="AB39" s="72"/>
    </row>
    <row r="40" spans="1:28" x14ac:dyDescent="0.35">
      <c r="A40" s="6"/>
      <c r="B40" s="5"/>
      <c r="C40" s="1377"/>
      <c r="D40" s="1350"/>
      <c r="E40" s="1350"/>
      <c r="F40" s="1350"/>
      <c r="G40" s="1497"/>
      <c r="H40" s="39"/>
      <c r="I40" s="39"/>
      <c r="J40" s="86"/>
      <c r="K40" s="2375"/>
      <c r="L40" s="2376"/>
      <c r="M40" s="2376"/>
      <c r="N40" s="2376"/>
      <c r="O40" s="2376"/>
      <c r="P40" s="2376"/>
      <c r="Q40" s="2376"/>
      <c r="R40" s="2376"/>
      <c r="S40" s="2376"/>
      <c r="T40" s="2376"/>
      <c r="U40" s="2376"/>
      <c r="V40" s="2376"/>
      <c r="W40" s="2376"/>
      <c r="X40" s="2376"/>
      <c r="Y40" s="2376"/>
      <c r="Z40" s="2376"/>
      <c r="AA40" s="2376"/>
      <c r="AB40" s="72"/>
    </row>
    <row r="41" spans="1:28" ht="15" thickBot="1" x14ac:dyDescent="0.4">
      <c r="A41" s="6"/>
      <c r="B41" s="5"/>
      <c r="C41" s="906"/>
      <c r="D41" s="907"/>
      <c r="E41" s="907"/>
      <c r="F41" s="907"/>
      <c r="G41" s="908"/>
      <c r="H41" s="39"/>
      <c r="I41" s="39"/>
      <c r="J41" s="86"/>
      <c r="K41" s="2360"/>
      <c r="L41" s="2361"/>
      <c r="M41" s="2361"/>
      <c r="N41" s="2361"/>
      <c r="O41" s="2361"/>
      <c r="P41" s="2361"/>
      <c r="Q41" s="2361"/>
      <c r="R41" s="2361"/>
      <c r="S41" s="2361"/>
      <c r="T41" s="2361"/>
      <c r="U41" s="2361"/>
      <c r="V41" s="2361"/>
      <c r="W41" s="2361"/>
      <c r="X41" s="2361"/>
      <c r="Y41" s="2361"/>
      <c r="Z41" s="2361"/>
      <c r="AA41" s="2361"/>
      <c r="AB41" s="72"/>
    </row>
    <row r="42" spans="1:28" ht="15" thickBot="1" x14ac:dyDescent="0.4">
      <c r="A42" s="6"/>
      <c r="B42" s="5"/>
      <c r="C42" s="910" t="s">
        <v>47</v>
      </c>
      <c r="D42" s="911"/>
      <c r="E42" s="911"/>
      <c r="F42" s="911"/>
      <c r="G42" s="912"/>
      <c r="H42" s="41">
        <v>49928891603</v>
      </c>
      <c r="I42" s="41">
        <v>60887278043</v>
      </c>
      <c r="J42" s="76">
        <v>0.82</v>
      </c>
      <c r="K42" s="913"/>
      <c r="L42" s="914"/>
      <c r="M42" s="914"/>
      <c r="N42" s="914"/>
      <c r="O42" s="914"/>
      <c r="P42" s="914"/>
      <c r="Q42" s="914"/>
      <c r="R42" s="914"/>
      <c r="S42" s="914"/>
      <c r="T42" s="914"/>
      <c r="U42" s="914"/>
      <c r="V42" s="914"/>
      <c r="W42" s="914"/>
      <c r="X42" s="914"/>
      <c r="Y42" s="914"/>
      <c r="Z42" s="914"/>
      <c r="AA42" s="914"/>
      <c r="AB42" s="72"/>
    </row>
    <row r="43" spans="1:28" x14ac:dyDescent="0.35">
      <c r="A43" s="6"/>
      <c r="B43" s="915"/>
      <c r="C43" s="1371"/>
      <c r="D43" s="1371"/>
      <c r="E43" s="42"/>
      <c r="F43" s="42"/>
      <c r="G43" s="42"/>
      <c r="H43" s="42"/>
      <c r="I43" s="42"/>
      <c r="J43" s="42"/>
      <c r="K43" s="42"/>
      <c r="L43" s="42"/>
      <c r="M43" s="42"/>
      <c r="N43" s="42"/>
      <c r="O43" s="42"/>
      <c r="P43" s="42"/>
      <c r="Q43" s="42"/>
      <c r="R43" s="42"/>
      <c r="S43" s="42"/>
      <c r="T43" s="42"/>
      <c r="U43" s="42"/>
      <c r="V43" s="42"/>
      <c r="W43" s="42"/>
      <c r="X43" s="42"/>
      <c r="Y43" s="42"/>
      <c r="Z43" s="42"/>
      <c r="AA43" s="42"/>
      <c r="AB43" s="72"/>
    </row>
    <row r="44" spans="1:28" ht="15" thickBot="1" x14ac:dyDescent="0.4">
      <c r="A44" s="6"/>
      <c r="B44" s="915"/>
      <c r="C44" s="1371"/>
      <c r="D44" s="1371"/>
      <c r="E44" s="42"/>
      <c r="F44" s="42"/>
      <c r="G44" s="42"/>
      <c r="H44" s="42"/>
      <c r="I44" s="42"/>
      <c r="J44" s="42"/>
      <c r="K44" s="42"/>
      <c r="L44" s="42"/>
      <c r="M44" s="42"/>
      <c r="N44" s="42"/>
      <c r="O44" s="42"/>
      <c r="P44" s="42"/>
      <c r="Q44" s="42"/>
      <c r="R44" s="42"/>
      <c r="S44" s="42"/>
      <c r="T44" s="42"/>
      <c r="U44" s="42"/>
      <c r="V44" s="42"/>
      <c r="W44" s="42"/>
      <c r="X44" s="42"/>
      <c r="Y44" s="42"/>
      <c r="Z44" s="42"/>
      <c r="AA44" s="42"/>
      <c r="AB44" s="72"/>
    </row>
    <row r="45" spans="1:28" x14ac:dyDescent="0.35">
      <c r="A45" s="6"/>
      <c r="B45" s="5"/>
      <c r="C45" s="917" t="s">
        <v>48</v>
      </c>
      <c r="D45" s="918"/>
      <c r="E45" s="918"/>
      <c r="F45" s="918"/>
      <c r="G45" s="918"/>
      <c r="H45" s="918"/>
      <c r="I45" s="918"/>
      <c r="J45" s="918"/>
      <c r="K45" s="918"/>
      <c r="L45" s="918"/>
      <c r="M45" s="918"/>
      <c r="N45" s="918"/>
      <c r="O45" s="918"/>
      <c r="P45" s="918"/>
      <c r="Q45" s="918"/>
      <c r="R45" s="918"/>
      <c r="S45" s="918"/>
      <c r="T45" s="918"/>
      <c r="U45" s="918"/>
      <c r="V45" s="918"/>
      <c r="W45" s="918"/>
      <c r="X45" s="918"/>
      <c r="Y45" s="918"/>
      <c r="Z45" s="918"/>
      <c r="AA45" s="918"/>
      <c r="AB45" s="72"/>
    </row>
    <row r="46" spans="1:28" ht="15" thickBot="1" x14ac:dyDescent="0.4">
      <c r="A46" s="59"/>
      <c r="B46" s="77"/>
      <c r="C46" s="919"/>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72"/>
    </row>
    <row r="47" spans="1:28" x14ac:dyDescent="0.35">
      <c r="A47" s="59"/>
      <c r="B47" s="77"/>
      <c r="C47" s="643"/>
      <c r="D47" s="644"/>
      <c r="E47" s="644"/>
      <c r="F47" s="644"/>
      <c r="G47" s="644"/>
      <c r="H47" s="644"/>
      <c r="I47" s="644"/>
      <c r="J47" s="644"/>
      <c r="K47" s="644"/>
      <c r="L47" s="644"/>
      <c r="M47" s="644"/>
      <c r="N47" s="644"/>
      <c r="O47" s="644"/>
      <c r="P47" s="644"/>
      <c r="Q47" s="644"/>
      <c r="R47" s="644"/>
      <c r="S47" s="644"/>
      <c r="T47" s="644"/>
      <c r="U47" s="644"/>
      <c r="V47" s="644"/>
      <c r="W47" s="644"/>
      <c r="X47" s="644"/>
      <c r="Y47" s="644"/>
      <c r="Z47" s="644"/>
      <c r="AA47" s="644"/>
      <c r="AB47" s="72"/>
    </row>
    <row r="48" spans="1:28" x14ac:dyDescent="0.35">
      <c r="A48" s="59"/>
      <c r="B48" s="77"/>
      <c r="C48" s="646"/>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c r="AB48" s="72"/>
    </row>
    <row r="49" spans="1:28" x14ac:dyDescent="0.35">
      <c r="A49" s="59"/>
      <c r="B49" s="77"/>
      <c r="C49" s="646"/>
      <c r="D49" s="1367"/>
      <c r="E49" s="1367"/>
      <c r="F49" s="1367"/>
      <c r="G49" s="1367"/>
      <c r="H49" s="1367"/>
      <c r="I49" s="1367"/>
      <c r="J49" s="1367"/>
      <c r="K49" s="1367"/>
      <c r="L49" s="1367"/>
      <c r="M49" s="1367"/>
      <c r="N49" s="1367"/>
      <c r="O49" s="1367"/>
      <c r="P49" s="1367"/>
      <c r="Q49" s="1367"/>
      <c r="R49" s="1367"/>
      <c r="S49" s="1367"/>
      <c r="T49" s="1367"/>
      <c r="U49" s="1367"/>
      <c r="V49" s="1367"/>
      <c r="W49" s="1367"/>
      <c r="X49" s="1367"/>
      <c r="Y49" s="1367"/>
      <c r="Z49" s="1367"/>
      <c r="AA49" s="1367"/>
      <c r="AB49" s="72"/>
    </row>
    <row r="50" spans="1:28" x14ac:dyDescent="0.35">
      <c r="A50" s="59"/>
      <c r="B50" s="77"/>
      <c r="C50" s="646"/>
      <c r="D50" s="1367"/>
      <c r="E50" s="1367"/>
      <c r="F50" s="1367"/>
      <c r="G50" s="1367"/>
      <c r="H50" s="1367"/>
      <c r="I50" s="1367"/>
      <c r="J50" s="1367"/>
      <c r="K50" s="1367"/>
      <c r="L50" s="1367"/>
      <c r="M50" s="1367"/>
      <c r="N50" s="1367"/>
      <c r="O50" s="1367"/>
      <c r="P50" s="1367"/>
      <c r="Q50" s="1367"/>
      <c r="R50" s="1367"/>
      <c r="S50" s="1367"/>
      <c r="T50" s="1367"/>
      <c r="U50" s="1367"/>
      <c r="V50" s="1367"/>
      <c r="W50" s="1367"/>
      <c r="X50" s="1367"/>
      <c r="Y50" s="1367"/>
      <c r="Z50" s="1367"/>
      <c r="AA50" s="1367"/>
      <c r="AB50" s="72"/>
    </row>
    <row r="51" spans="1:28" x14ac:dyDescent="0.35">
      <c r="A51" s="59"/>
      <c r="B51" s="77"/>
      <c r="C51" s="646"/>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72"/>
    </row>
    <row r="52" spans="1:28" x14ac:dyDescent="0.35">
      <c r="A52" s="59"/>
      <c r="B52" s="77"/>
      <c r="C52" s="646"/>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c r="AB52" s="72"/>
    </row>
    <row r="53" spans="1:28" x14ac:dyDescent="0.35">
      <c r="A53" s="59"/>
      <c r="B53" s="77"/>
      <c r="C53" s="646"/>
      <c r="D53" s="1367"/>
      <c r="E53" s="1367"/>
      <c r="F53" s="1367"/>
      <c r="G53" s="1367"/>
      <c r="H53" s="1367"/>
      <c r="I53" s="1367"/>
      <c r="J53" s="1367"/>
      <c r="K53" s="1367"/>
      <c r="L53" s="1367"/>
      <c r="M53" s="1367"/>
      <c r="N53" s="1367"/>
      <c r="O53" s="1367"/>
      <c r="P53" s="1367"/>
      <c r="Q53" s="1367"/>
      <c r="R53" s="1367"/>
      <c r="S53" s="1367"/>
      <c r="T53" s="1367"/>
      <c r="U53" s="1367"/>
      <c r="V53" s="1367"/>
      <c r="W53" s="1367"/>
      <c r="X53" s="1367"/>
      <c r="Y53" s="1367"/>
      <c r="Z53" s="1367"/>
      <c r="AA53" s="1367"/>
      <c r="AB53" s="72"/>
    </row>
    <row r="54" spans="1:28" x14ac:dyDescent="0.35">
      <c r="A54" s="59"/>
      <c r="B54" s="77"/>
      <c r="C54" s="646"/>
      <c r="D54" s="1367"/>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67"/>
      <c r="AB54" s="72"/>
    </row>
    <row r="55" spans="1:28" x14ac:dyDescent="0.35">
      <c r="A55" s="59"/>
      <c r="B55" s="77"/>
      <c r="C55" s="646"/>
      <c r="D55" s="1367"/>
      <c r="E55" s="1367"/>
      <c r="F55" s="1367"/>
      <c r="G55" s="1367"/>
      <c r="H55" s="1367"/>
      <c r="I55" s="1367"/>
      <c r="J55" s="1367"/>
      <c r="K55" s="1367"/>
      <c r="L55" s="1367"/>
      <c r="M55" s="1367"/>
      <c r="N55" s="1367"/>
      <c r="O55" s="1367"/>
      <c r="P55" s="1367"/>
      <c r="Q55" s="1367"/>
      <c r="R55" s="1367"/>
      <c r="S55" s="1367"/>
      <c r="T55" s="1367"/>
      <c r="U55" s="1367"/>
      <c r="V55" s="1367"/>
      <c r="W55" s="1367"/>
      <c r="X55" s="1367"/>
      <c r="Y55" s="1367"/>
      <c r="Z55" s="1367"/>
      <c r="AA55" s="1367"/>
      <c r="AB55" s="72"/>
    </row>
    <row r="56" spans="1:28" x14ac:dyDescent="0.35">
      <c r="A56" s="59"/>
      <c r="B56" s="78"/>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79"/>
    </row>
    <row r="57" spans="1:28" ht="15" thickBot="1" x14ac:dyDescent="0.4">
      <c r="A57" s="59"/>
      <c r="B57" s="80"/>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81"/>
    </row>
    <row r="58" spans="1:28" x14ac:dyDescent="0.35">
      <c r="A58" s="59"/>
      <c r="B58" s="82"/>
      <c r="C58" s="927" t="s">
        <v>41</v>
      </c>
      <c r="D58" s="928"/>
      <c r="E58" s="928"/>
      <c r="F58" s="928"/>
      <c r="G58" s="929"/>
      <c r="H58" s="927" t="s">
        <v>49</v>
      </c>
      <c r="I58" s="929"/>
      <c r="J58" s="927" t="s">
        <v>49</v>
      </c>
      <c r="K58" s="928"/>
      <c r="L58" s="928"/>
      <c r="M58" s="929"/>
      <c r="N58" s="927" t="s">
        <v>50</v>
      </c>
      <c r="O58" s="928"/>
      <c r="P58" s="928"/>
      <c r="Q58" s="928"/>
      <c r="R58" s="928"/>
      <c r="S58" s="928"/>
      <c r="T58" s="928"/>
      <c r="U58" s="928"/>
      <c r="V58" s="930" t="s">
        <v>51</v>
      </c>
      <c r="W58" s="930"/>
      <c r="X58" s="930"/>
      <c r="Y58" s="930"/>
      <c r="Z58" s="930"/>
      <c r="AA58" s="930"/>
      <c r="AB58" s="83"/>
    </row>
    <row r="59" spans="1:28" x14ac:dyDescent="0.35">
      <c r="A59" s="59"/>
      <c r="B59" s="84"/>
      <c r="C59" s="924"/>
      <c r="D59" s="1368"/>
      <c r="E59" s="1368"/>
      <c r="F59" s="1368"/>
      <c r="G59" s="925"/>
      <c r="H59" s="924" t="s">
        <v>81</v>
      </c>
      <c r="I59" s="925"/>
      <c r="J59" s="924" t="s">
        <v>53</v>
      </c>
      <c r="K59" s="1368"/>
      <c r="L59" s="1368"/>
      <c r="M59" s="925"/>
      <c r="N59" s="924"/>
      <c r="O59" s="1368"/>
      <c r="P59" s="1368"/>
      <c r="Q59" s="1368"/>
      <c r="R59" s="1368"/>
      <c r="S59" s="1368"/>
      <c r="T59" s="1368"/>
      <c r="U59" s="1368"/>
      <c r="V59" s="2368"/>
      <c r="W59" s="2368"/>
      <c r="X59" s="2368"/>
      <c r="Y59" s="2368"/>
      <c r="Z59" s="2368"/>
      <c r="AA59" s="2368"/>
      <c r="AB59" s="83"/>
    </row>
    <row r="60" spans="1:28" ht="15" thickBot="1" x14ac:dyDescent="0.4">
      <c r="A60" s="59"/>
      <c r="B60" s="84"/>
      <c r="C60" s="1105"/>
      <c r="D60" s="1106"/>
      <c r="E60" s="1106"/>
      <c r="F60" s="1106"/>
      <c r="G60" s="1482"/>
      <c r="H60" s="1105"/>
      <c r="I60" s="1482"/>
      <c r="J60" s="1105"/>
      <c r="K60" s="1106"/>
      <c r="L60" s="1106"/>
      <c r="M60" s="1482"/>
      <c r="N60" s="1032"/>
      <c r="O60" s="1024"/>
      <c r="P60" s="1024"/>
      <c r="Q60" s="1024"/>
      <c r="R60" s="1024"/>
      <c r="S60" s="1024"/>
      <c r="T60" s="1024"/>
      <c r="U60" s="1024"/>
      <c r="V60" s="1028"/>
      <c r="W60" s="1028"/>
      <c r="X60" s="1028"/>
      <c r="Y60" s="1028"/>
      <c r="Z60" s="1028"/>
      <c r="AA60" s="1028"/>
      <c r="AB60" s="83"/>
    </row>
    <row r="61" spans="1:28" x14ac:dyDescent="0.35">
      <c r="A61" s="59"/>
      <c r="B61" s="82"/>
      <c r="C61" s="2369" t="s">
        <v>413</v>
      </c>
      <c r="D61" s="2370"/>
      <c r="E61" s="2370"/>
      <c r="F61" s="2370"/>
      <c r="G61" s="2371"/>
      <c r="H61" s="2372">
        <v>0.71460000000000001</v>
      </c>
      <c r="I61" s="2373"/>
      <c r="J61" s="2372">
        <v>0.77859999999999996</v>
      </c>
      <c r="K61" s="2374"/>
      <c r="L61" s="2374"/>
      <c r="M61" s="2373"/>
      <c r="N61" s="1378" t="s">
        <v>428</v>
      </c>
      <c r="O61" s="1379"/>
      <c r="P61" s="1379"/>
      <c r="Q61" s="1379"/>
      <c r="R61" s="1379"/>
      <c r="S61" s="1379"/>
      <c r="T61" s="1379"/>
      <c r="U61" s="1380"/>
      <c r="V61" s="1378" t="s">
        <v>429</v>
      </c>
      <c r="W61" s="1379"/>
      <c r="X61" s="1379"/>
      <c r="Y61" s="1379"/>
      <c r="Z61" s="1379"/>
      <c r="AA61" s="1379"/>
      <c r="AB61" s="85"/>
    </row>
    <row r="62" spans="1:28" x14ac:dyDescent="0.35">
      <c r="A62" s="9"/>
      <c r="B62" s="49"/>
      <c r="C62" s="1377" t="s">
        <v>430</v>
      </c>
      <c r="D62" s="1350"/>
      <c r="E62" s="1350"/>
      <c r="F62" s="1350"/>
      <c r="G62" s="1351"/>
      <c r="H62" s="2365">
        <v>0.74029999999999996</v>
      </c>
      <c r="I62" s="2366"/>
      <c r="J62" s="2365">
        <v>0.62960000000000005</v>
      </c>
      <c r="K62" s="2367"/>
      <c r="L62" s="2367"/>
      <c r="M62" s="2366"/>
      <c r="N62" s="1378" t="s">
        <v>431</v>
      </c>
      <c r="O62" s="1379"/>
      <c r="P62" s="1379"/>
      <c r="Q62" s="1379"/>
      <c r="R62" s="1379"/>
      <c r="S62" s="1379"/>
      <c r="T62" s="1379"/>
      <c r="U62" s="1380"/>
      <c r="V62" s="1378" t="s">
        <v>432</v>
      </c>
      <c r="W62" s="1379"/>
      <c r="X62" s="1379"/>
      <c r="Y62" s="1379"/>
      <c r="Z62" s="1379"/>
      <c r="AA62" s="1379"/>
      <c r="AB62" s="22"/>
    </row>
    <row r="63" spans="1:28" x14ac:dyDescent="0.35">
      <c r="A63" s="9"/>
      <c r="B63" s="49"/>
      <c r="C63" s="1377" t="s">
        <v>415</v>
      </c>
      <c r="D63" s="1350"/>
      <c r="E63" s="1350"/>
      <c r="F63" s="1350"/>
      <c r="G63" s="1351"/>
      <c r="H63" s="2365">
        <v>0.97409999999999997</v>
      </c>
      <c r="I63" s="2366"/>
      <c r="J63" s="2365">
        <v>0.91100000000000003</v>
      </c>
      <c r="K63" s="2367"/>
      <c r="L63" s="2367"/>
      <c r="M63" s="2366"/>
      <c r="N63" s="1378" t="s">
        <v>433</v>
      </c>
      <c r="O63" s="1379"/>
      <c r="P63" s="1379"/>
      <c r="Q63" s="1379"/>
      <c r="R63" s="1379"/>
      <c r="S63" s="1379"/>
      <c r="T63" s="1379"/>
      <c r="U63" s="1380"/>
      <c r="V63" s="1378" t="s">
        <v>434</v>
      </c>
      <c r="W63" s="1379"/>
      <c r="X63" s="1379"/>
      <c r="Y63" s="1379"/>
      <c r="Z63" s="1379"/>
      <c r="AA63" s="1379"/>
      <c r="AB63" s="22"/>
    </row>
    <row r="64" spans="1:28" x14ac:dyDescent="0.35">
      <c r="A64" s="9"/>
      <c r="B64" s="51"/>
      <c r="C64" s="1377" t="s">
        <v>412</v>
      </c>
      <c r="D64" s="1350"/>
      <c r="E64" s="1350"/>
      <c r="F64" s="1350"/>
      <c r="G64" s="1351"/>
      <c r="H64" s="2365">
        <v>0.59530000000000005</v>
      </c>
      <c r="I64" s="2366"/>
      <c r="J64" s="1479">
        <v>0.85809999999999997</v>
      </c>
      <c r="K64" s="1480"/>
      <c r="L64" s="1480"/>
      <c r="M64" s="1481"/>
      <c r="N64" s="1378" t="s">
        <v>435</v>
      </c>
      <c r="O64" s="1379"/>
      <c r="P64" s="1379"/>
      <c r="Q64" s="1379"/>
      <c r="R64" s="1379"/>
      <c r="S64" s="1379"/>
      <c r="T64" s="1379"/>
      <c r="U64" s="1380"/>
      <c r="V64" s="1378" t="s">
        <v>436</v>
      </c>
      <c r="W64" s="1379"/>
      <c r="X64" s="1379"/>
      <c r="Y64" s="1379"/>
      <c r="Z64" s="1379"/>
      <c r="AA64" s="1379"/>
      <c r="AB64" s="23"/>
    </row>
    <row r="65" spans="1:28" x14ac:dyDescent="0.3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row>
    <row r="66" spans="1:28" x14ac:dyDescent="0.3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row>
    <row r="67" spans="1:28" x14ac:dyDescent="0.3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1:28" x14ac:dyDescent="0.3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1:28" x14ac:dyDescent="0.3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1:28" x14ac:dyDescent="0.3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x14ac:dyDescent="0.3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1:28" x14ac:dyDescent="0.3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1:28" x14ac:dyDescent="0.3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1:28" x14ac:dyDescent="0.3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1:28" x14ac:dyDescent="0.3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1:28" x14ac:dyDescent="0.3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1:28" x14ac:dyDescent="0.3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1:28" x14ac:dyDescent="0.3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1:28" x14ac:dyDescent="0.3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1:28" x14ac:dyDescent="0.3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1:28" x14ac:dyDescent="0.3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1:28" x14ac:dyDescent="0.3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1:28" x14ac:dyDescent="0.3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row>
    <row r="84" spans="1:28" x14ac:dyDescent="0.3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row>
    <row r="85" spans="1:28" x14ac:dyDescent="0.3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1:28" x14ac:dyDescent="0.3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x14ac:dyDescent="0.3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row>
    <row r="88" spans="1:28" x14ac:dyDescent="0.3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x14ac:dyDescent="0.3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x14ac:dyDescent="0.3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x14ac:dyDescent="0.3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row>
    <row r="92" spans="1:28" x14ac:dyDescent="0.3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row>
    <row r="93" spans="1:28" x14ac:dyDescent="0.3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x14ac:dyDescent="0.3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row>
    <row r="95" spans="1:28" x14ac:dyDescent="0.3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row>
    <row r="96" spans="1:28" x14ac:dyDescent="0.3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row>
    <row r="97" spans="1:28" x14ac:dyDescent="0.3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row>
    <row r="98" spans="1:28" x14ac:dyDescent="0.3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row>
    <row r="99" spans="1:28" x14ac:dyDescent="0.3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row>
    <row r="100" spans="1:28" x14ac:dyDescent="0.3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row>
    <row r="101" spans="1:28" x14ac:dyDescent="0.3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row>
    <row r="102" spans="1:28" x14ac:dyDescent="0.3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row>
    <row r="103" spans="1:28" x14ac:dyDescent="0.3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row>
  </sheetData>
  <mergeCells count="109">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B43:D43"/>
    <mergeCell ref="B44:D44"/>
    <mergeCell ref="C38:G38"/>
    <mergeCell ref="K38:AA38"/>
    <mergeCell ref="C39:G39"/>
    <mergeCell ref="K39:AA39"/>
    <mergeCell ref="C40:G40"/>
    <mergeCell ref="K40:AA40"/>
    <mergeCell ref="V58:AA60"/>
    <mergeCell ref="C61:G61"/>
    <mergeCell ref="H61:I61"/>
    <mergeCell ref="J61:M61"/>
    <mergeCell ref="N61:U61"/>
    <mergeCell ref="V61:AA61"/>
    <mergeCell ref="C45:AA46"/>
    <mergeCell ref="C47:AA55"/>
    <mergeCell ref="C58:G60"/>
    <mergeCell ref="H58:I58"/>
    <mergeCell ref="H59:I59"/>
    <mergeCell ref="H60:I60"/>
    <mergeCell ref="J58:M58"/>
    <mergeCell ref="J59:M59"/>
    <mergeCell ref="J60:M60"/>
    <mergeCell ref="N58:U60"/>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F118"/>
  <sheetViews>
    <sheetView topLeftCell="D34" workbookViewId="0">
      <selection activeCell="H40" sqref="H40"/>
    </sheetView>
  </sheetViews>
  <sheetFormatPr baseColWidth="10" defaultColWidth="11.453125" defaultRowHeight="14.5" x14ac:dyDescent="0.35"/>
  <sheetData>
    <row r="1" spans="1:32" ht="15" thickBot="1" x14ac:dyDescent="0.4">
      <c r="A1" s="580"/>
      <c r="B1" s="708"/>
      <c r="C1" s="708"/>
      <c r="D1" s="708"/>
      <c r="E1" s="708"/>
      <c r="F1" s="708"/>
      <c r="G1" s="708"/>
      <c r="H1" s="580"/>
      <c r="I1" s="580"/>
      <c r="J1" s="580"/>
      <c r="K1" s="580"/>
      <c r="L1" s="580"/>
      <c r="M1" s="580"/>
      <c r="N1" s="580"/>
      <c r="O1" s="580"/>
      <c r="P1" s="580"/>
      <c r="Q1" s="580"/>
      <c r="R1" s="580"/>
      <c r="S1" s="580"/>
      <c r="T1" s="580"/>
      <c r="U1" s="580"/>
      <c r="V1" s="580"/>
      <c r="W1" s="580"/>
      <c r="X1" s="580"/>
      <c r="Y1" s="580"/>
      <c r="Z1" s="580"/>
      <c r="AA1" s="580"/>
      <c r="AB1" s="580"/>
      <c r="AC1" s="9"/>
      <c r="AD1" s="9"/>
      <c r="AE1" s="9"/>
      <c r="AF1" s="9"/>
    </row>
    <row r="2" spans="1:32" ht="15.5" customHeight="1" x14ac:dyDescent="0.35">
      <c r="A2" s="580"/>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9"/>
      <c r="AD2" s="9"/>
      <c r="AE2" s="9"/>
      <c r="AF2" s="9"/>
    </row>
    <row r="3" spans="1:32" ht="15" customHeight="1" x14ac:dyDescent="0.35">
      <c r="A3" s="580"/>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9"/>
      <c r="AD3" s="9"/>
      <c r="AE3" s="9"/>
      <c r="AF3" s="9"/>
    </row>
    <row r="4" spans="1:32" ht="15.75" customHeight="1" thickBot="1" x14ac:dyDescent="0.4">
      <c r="A4" s="580"/>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9"/>
      <c r="AD4" s="9"/>
      <c r="AE4" s="9"/>
      <c r="AF4" s="9"/>
    </row>
    <row r="5" spans="1:32" x14ac:dyDescent="0.35">
      <c r="A5" s="580"/>
      <c r="B5" s="580"/>
      <c r="C5" s="580"/>
      <c r="D5" s="580"/>
      <c r="E5" s="580"/>
      <c r="F5" s="580"/>
      <c r="G5" s="580"/>
      <c r="H5" s="10"/>
      <c r="I5" s="10"/>
      <c r="J5" s="10"/>
      <c r="K5" s="10"/>
      <c r="L5" s="10"/>
      <c r="M5" s="10"/>
      <c r="N5" s="10"/>
      <c r="O5" s="10"/>
      <c r="P5" s="10"/>
      <c r="Q5" s="10"/>
      <c r="R5" s="10"/>
      <c r="S5" s="10"/>
      <c r="T5" s="10"/>
      <c r="U5" s="10"/>
      <c r="V5" s="10"/>
      <c r="W5" s="10"/>
      <c r="X5" s="10"/>
      <c r="Y5" s="10"/>
      <c r="Z5" s="10"/>
      <c r="AA5" s="10"/>
      <c r="AB5" s="10"/>
      <c r="AC5" s="9"/>
      <c r="AD5" s="9"/>
      <c r="AE5" s="9"/>
      <c r="AF5" s="9"/>
    </row>
    <row r="6" spans="1:32" ht="15" thickBot="1" x14ac:dyDescent="0.4">
      <c r="A6" s="580"/>
      <c r="B6" s="27"/>
      <c r="C6" s="28"/>
      <c r="D6" s="28"/>
      <c r="E6" s="28"/>
      <c r="F6" s="28"/>
      <c r="G6" s="28"/>
      <c r="H6" s="28"/>
      <c r="I6" s="601"/>
      <c r="J6" s="601"/>
      <c r="K6" s="601"/>
      <c r="L6" s="601"/>
      <c r="M6" s="601"/>
      <c r="N6" s="601"/>
      <c r="O6" s="601"/>
      <c r="P6" s="601"/>
      <c r="Q6" s="601"/>
      <c r="R6" s="601"/>
      <c r="S6" s="601"/>
      <c r="T6" s="601"/>
      <c r="U6" s="601"/>
      <c r="V6" s="601"/>
      <c r="W6" s="28"/>
      <c r="X6" s="28"/>
      <c r="Y6" s="28"/>
      <c r="Z6" s="28"/>
      <c r="AA6" s="28"/>
      <c r="AB6" s="30"/>
      <c r="AC6" s="9"/>
      <c r="AD6" s="9"/>
      <c r="AE6" s="9"/>
      <c r="AF6" s="9"/>
    </row>
    <row r="7" spans="1:32" ht="15" customHeight="1" x14ac:dyDescent="0.35">
      <c r="A7" s="580"/>
      <c r="B7" s="31"/>
      <c r="C7" s="658" t="s">
        <v>4</v>
      </c>
      <c r="D7" s="659"/>
      <c r="E7" s="659"/>
      <c r="F7" s="659"/>
      <c r="G7" s="659"/>
      <c r="H7" s="660"/>
      <c r="I7" s="1180" t="s">
        <v>437</v>
      </c>
      <c r="J7" s="1181"/>
      <c r="K7" s="1181"/>
      <c r="L7" s="1181"/>
      <c r="M7" s="1181"/>
      <c r="N7" s="1181"/>
      <c r="O7" s="1181"/>
      <c r="P7" s="1181"/>
      <c r="Q7" s="1181"/>
      <c r="R7" s="1181"/>
      <c r="S7" s="1181"/>
      <c r="T7" s="1181"/>
      <c r="U7" s="1181"/>
      <c r="V7" s="1181"/>
      <c r="W7" s="1181"/>
      <c r="X7" s="1181"/>
      <c r="Y7" s="1181"/>
      <c r="Z7" s="1181"/>
      <c r="AA7" s="1181"/>
      <c r="AB7" s="32"/>
      <c r="AC7" s="9"/>
      <c r="AD7" s="9"/>
      <c r="AE7" s="9"/>
      <c r="AF7" s="9"/>
    </row>
    <row r="8" spans="1:32" ht="15.75" customHeight="1" x14ac:dyDescent="0.35">
      <c r="A8" s="580"/>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9"/>
      <c r="AD8" s="9"/>
      <c r="AE8" s="9"/>
      <c r="AF8" s="9"/>
    </row>
    <row r="9" spans="1:32" ht="15" thickBot="1" x14ac:dyDescent="0.4">
      <c r="A9" s="580"/>
      <c r="B9" s="31"/>
      <c r="C9" s="12"/>
      <c r="D9" s="12"/>
      <c r="E9" s="12"/>
      <c r="F9" s="12"/>
      <c r="G9" s="12"/>
      <c r="H9" s="12"/>
      <c r="I9" s="600"/>
      <c r="J9" s="600"/>
      <c r="K9" s="600"/>
      <c r="L9" s="600"/>
      <c r="M9" s="600"/>
      <c r="N9" s="600"/>
      <c r="O9" s="600"/>
      <c r="P9" s="600"/>
      <c r="Q9" s="600"/>
      <c r="R9" s="600"/>
      <c r="S9" s="600"/>
      <c r="T9" s="600"/>
      <c r="U9" s="600"/>
      <c r="V9" s="600"/>
      <c r="W9" s="12"/>
      <c r="X9" s="12"/>
      <c r="Y9" s="12"/>
      <c r="Z9" s="12"/>
      <c r="AA9" s="12"/>
      <c r="AB9" s="32"/>
      <c r="AC9" s="9"/>
      <c r="AD9" s="9"/>
      <c r="AE9" s="9"/>
      <c r="AF9" s="9"/>
    </row>
    <row r="10" spans="1:32" ht="15.75" customHeight="1" thickBot="1" x14ac:dyDescent="0.4">
      <c r="A10" s="580"/>
      <c r="B10" s="31"/>
      <c r="C10" s="658" t="s">
        <v>5</v>
      </c>
      <c r="D10" s="659"/>
      <c r="E10" s="659"/>
      <c r="F10" s="659"/>
      <c r="G10" s="659"/>
      <c r="H10" s="660"/>
      <c r="I10" s="668" t="s">
        <v>438</v>
      </c>
      <c r="J10" s="669"/>
      <c r="K10" s="669"/>
      <c r="L10" s="669"/>
      <c r="M10" s="669"/>
      <c r="N10" s="669"/>
      <c r="O10" s="669"/>
      <c r="P10" s="669"/>
      <c r="Q10" s="670"/>
      <c r="R10" s="674" t="s">
        <v>7</v>
      </c>
      <c r="S10" s="675"/>
      <c r="T10" s="675"/>
      <c r="U10" s="676"/>
      <c r="V10" s="677" t="s">
        <v>8</v>
      </c>
      <c r="W10" s="678"/>
      <c r="X10" s="678"/>
      <c r="Y10" s="678"/>
      <c r="Z10" s="678"/>
      <c r="AA10" s="678"/>
      <c r="AB10" s="32"/>
      <c r="AC10" s="9"/>
      <c r="AD10" s="9"/>
      <c r="AE10" s="9"/>
      <c r="AF10" s="9"/>
    </row>
    <row r="11" spans="1:32" ht="15.75" customHeight="1" thickBot="1" x14ac:dyDescent="0.4">
      <c r="A11" s="580"/>
      <c r="B11" s="31"/>
      <c r="C11" s="661"/>
      <c r="D11" s="662"/>
      <c r="E11" s="662"/>
      <c r="F11" s="662"/>
      <c r="G11" s="662"/>
      <c r="H11" s="663"/>
      <c r="I11" s="671"/>
      <c r="J11" s="672"/>
      <c r="K11" s="672"/>
      <c r="L11" s="672"/>
      <c r="M11" s="672"/>
      <c r="N11" s="672"/>
      <c r="O11" s="672"/>
      <c r="P11" s="672"/>
      <c r="Q11" s="673"/>
      <c r="R11" s="679" t="s">
        <v>439</v>
      </c>
      <c r="S11" s="680"/>
      <c r="T11" s="680"/>
      <c r="U11" s="681"/>
      <c r="V11" s="682">
        <v>5</v>
      </c>
      <c r="W11" s="683"/>
      <c r="X11" s="683"/>
      <c r="Y11" s="683"/>
      <c r="Z11" s="683"/>
      <c r="AA11" s="683"/>
      <c r="AB11" s="32"/>
      <c r="AC11" s="9"/>
      <c r="AD11" s="9"/>
      <c r="AE11" s="9"/>
      <c r="AF11" s="9"/>
    </row>
    <row r="12" spans="1:32" ht="15" thickBot="1" x14ac:dyDescent="0.4">
      <c r="A12" s="580"/>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567"/>
      <c r="AC12" s="9"/>
      <c r="AD12" s="9"/>
      <c r="AE12" s="9"/>
      <c r="AF12" s="9"/>
    </row>
    <row r="13" spans="1:32" ht="27" customHeight="1" x14ac:dyDescent="0.35">
      <c r="A13" s="580"/>
      <c r="B13" s="33"/>
      <c r="C13" s="658" t="s">
        <v>9</v>
      </c>
      <c r="D13" s="659"/>
      <c r="E13" s="659"/>
      <c r="F13" s="659"/>
      <c r="G13" s="659"/>
      <c r="H13" s="727"/>
      <c r="I13" s="729" t="s">
        <v>1299</v>
      </c>
      <c r="J13" s="688"/>
      <c r="K13" s="688"/>
      <c r="L13" s="688"/>
      <c r="M13" s="688"/>
      <c r="N13" s="688"/>
      <c r="O13" s="688"/>
      <c r="P13" s="688"/>
      <c r="Q13" s="688"/>
      <c r="R13" s="688"/>
      <c r="S13" s="689"/>
      <c r="T13" s="677" t="s">
        <v>11</v>
      </c>
      <c r="U13" s="678"/>
      <c r="V13" s="678"/>
      <c r="W13" s="678"/>
      <c r="X13" s="678"/>
      <c r="Y13" s="678"/>
      <c r="Z13" s="678"/>
      <c r="AA13" s="733"/>
      <c r="AB13" s="567"/>
      <c r="AC13" s="9"/>
      <c r="AD13" s="9"/>
      <c r="AE13" s="9"/>
      <c r="AF13" s="9"/>
    </row>
    <row r="14" spans="1:32" ht="15.75" customHeight="1" thickBot="1" x14ac:dyDescent="0.4">
      <c r="A14" s="580"/>
      <c r="B14" s="33"/>
      <c r="C14" s="661"/>
      <c r="D14" s="662"/>
      <c r="E14" s="662"/>
      <c r="F14" s="662"/>
      <c r="G14" s="662"/>
      <c r="H14" s="728"/>
      <c r="I14" s="730"/>
      <c r="J14" s="731"/>
      <c r="K14" s="731"/>
      <c r="L14" s="731"/>
      <c r="M14" s="731"/>
      <c r="N14" s="731"/>
      <c r="O14" s="731"/>
      <c r="P14" s="731"/>
      <c r="Q14" s="731"/>
      <c r="R14" s="731"/>
      <c r="S14" s="732"/>
      <c r="T14" s="682" t="s">
        <v>12</v>
      </c>
      <c r="U14" s="683"/>
      <c r="V14" s="683"/>
      <c r="W14" s="683"/>
      <c r="X14" s="683"/>
      <c r="Y14" s="683"/>
      <c r="Z14" s="683"/>
      <c r="AA14" s="734"/>
      <c r="AB14" s="567"/>
      <c r="AC14" s="9"/>
      <c r="AD14" s="9"/>
      <c r="AE14" s="9"/>
      <c r="AF14" s="9"/>
    </row>
    <row r="15" spans="1:32" ht="15" thickBot="1" x14ac:dyDescent="0.4">
      <c r="A15" s="580"/>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567"/>
      <c r="AC15" s="9"/>
      <c r="AD15" s="9"/>
      <c r="AE15" s="9"/>
      <c r="AF15" s="9"/>
    </row>
    <row r="16" spans="1:32" ht="15.75" customHeight="1" thickBot="1" x14ac:dyDescent="0.4">
      <c r="A16" s="580"/>
      <c r="B16" s="33"/>
      <c r="C16" s="674" t="s">
        <v>13</v>
      </c>
      <c r="D16" s="675"/>
      <c r="E16" s="675"/>
      <c r="F16" s="675"/>
      <c r="G16" s="675"/>
      <c r="H16" s="697"/>
      <c r="I16" s="698" t="s">
        <v>440</v>
      </c>
      <c r="J16" s="680"/>
      <c r="K16" s="680"/>
      <c r="L16" s="680"/>
      <c r="M16" s="680"/>
      <c r="N16" s="680"/>
      <c r="O16" s="680"/>
      <c r="P16" s="680"/>
      <c r="Q16" s="680"/>
      <c r="R16" s="680"/>
      <c r="S16" s="680"/>
      <c r="T16" s="680"/>
      <c r="U16" s="680"/>
      <c r="V16" s="680"/>
      <c r="W16" s="680"/>
      <c r="X16" s="680"/>
      <c r="Y16" s="680"/>
      <c r="Z16" s="680"/>
      <c r="AA16" s="699"/>
      <c r="AB16" s="567"/>
      <c r="AC16" s="9"/>
      <c r="AD16" s="9"/>
      <c r="AE16" s="9"/>
      <c r="AF16" s="9"/>
    </row>
    <row r="17" spans="1:32" ht="15" thickBot="1" x14ac:dyDescent="0.4">
      <c r="A17" s="580"/>
      <c r="B17" s="33"/>
      <c r="C17" s="600"/>
      <c r="D17" s="600"/>
      <c r="E17" s="600"/>
      <c r="F17" s="600"/>
      <c r="G17" s="600"/>
      <c r="H17" s="600"/>
      <c r="I17" s="579"/>
      <c r="J17" s="579"/>
      <c r="K17" s="579"/>
      <c r="L17" s="579"/>
      <c r="M17" s="579"/>
      <c r="N17" s="579"/>
      <c r="O17" s="579"/>
      <c r="P17" s="579"/>
      <c r="Q17" s="579"/>
      <c r="R17" s="579"/>
      <c r="S17" s="579"/>
      <c r="T17" s="579"/>
      <c r="U17" s="579"/>
      <c r="V17" s="579"/>
      <c r="W17" s="579"/>
      <c r="X17" s="579"/>
      <c r="Y17" s="579"/>
      <c r="Z17" s="579"/>
      <c r="AA17" s="579"/>
      <c r="AB17" s="567"/>
      <c r="AC17" s="9"/>
      <c r="AD17" s="9"/>
      <c r="AE17" s="9"/>
      <c r="AF17" s="9"/>
    </row>
    <row r="18" spans="1:32" ht="28.5" customHeight="1" thickBot="1" x14ac:dyDescent="0.4">
      <c r="A18" s="580"/>
      <c r="B18" s="33"/>
      <c r="C18" s="674" t="s">
        <v>15</v>
      </c>
      <c r="D18" s="675"/>
      <c r="E18" s="675"/>
      <c r="F18" s="675"/>
      <c r="G18" s="675"/>
      <c r="H18" s="697"/>
      <c r="I18" s="698" t="s">
        <v>441</v>
      </c>
      <c r="J18" s="680"/>
      <c r="K18" s="680"/>
      <c r="L18" s="680"/>
      <c r="M18" s="680"/>
      <c r="N18" s="680"/>
      <c r="O18" s="680"/>
      <c r="P18" s="680"/>
      <c r="Q18" s="680"/>
      <c r="R18" s="680"/>
      <c r="S18" s="680"/>
      <c r="T18" s="680"/>
      <c r="U18" s="680"/>
      <c r="V18" s="680"/>
      <c r="W18" s="680"/>
      <c r="X18" s="680"/>
      <c r="Y18" s="680"/>
      <c r="Z18" s="680"/>
      <c r="AA18" s="699"/>
      <c r="AB18" s="567"/>
      <c r="AC18" s="9"/>
      <c r="AD18" s="9"/>
      <c r="AE18" s="9"/>
      <c r="AF18" s="9"/>
    </row>
    <row r="19" spans="1:32" ht="15" thickBot="1" x14ac:dyDescent="0.4">
      <c r="A19" s="580"/>
      <c r="B19" s="33"/>
      <c r="C19" s="600"/>
      <c r="D19" s="600"/>
      <c r="E19" s="600"/>
      <c r="F19" s="600"/>
      <c r="G19" s="600"/>
      <c r="H19" s="600"/>
      <c r="I19" s="579"/>
      <c r="J19" s="579"/>
      <c r="K19" s="579"/>
      <c r="L19" s="579"/>
      <c r="M19" s="579"/>
      <c r="N19" s="579"/>
      <c r="O19" s="579"/>
      <c r="P19" s="579"/>
      <c r="Q19" s="579"/>
      <c r="R19" s="579"/>
      <c r="S19" s="579"/>
      <c r="T19" s="579"/>
      <c r="U19" s="579"/>
      <c r="V19" s="579"/>
      <c r="W19" s="579"/>
      <c r="X19" s="579"/>
      <c r="Y19" s="579"/>
      <c r="Z19" s="579"/>
      <c r="AA19" s="579"/>
      <c r="AB19" s="567"/>
      <c r="AC19" s="9"/>
      <c r="AD19" s="9"/>
      <c r="AE19" s="9"/>
      <c r="AF19" s="9"/>
    </row>
    <row r="20" spans="1:32" ht="15" customHeight="1" x14ac:dyDescent="0.35">
      <c r="A20" s="580"/>
      <c r="B20" s="33"/>
      <c r="C20" s="658" t="s">
        <v>17</v>
      </c>
      <c r="D20" s="659"/>
      <c r="E20" s="659"/>
      <c r="F20" s="659"/>
      <c r="G20" s="659"/>
      <c r="H20" s="660"/>
      <c r="I20" s="3085"/>
      <c r="J20" s="3086"/>
      <c r="K20" s="3086"/>
      <c r="L20" s="3087"/>
      <c r="M20" s="677" t="s">
        <v>18</v>
      </c>
      <c r="N20" s="678"/>
      <c r="O20" s="678"/>
      <c r="P20" s="678"/>
      <c r="Q20" s="678"/>
      <c r="R20" s="678"/>
      <c r="S20" s="693"/>
      <c r="T20" s="677" t="s">
        <v>19</v>
      </c>
      <c r="U20" s="678"/>
      <c r="V20" s="678"/>
      <c r="W20" s="678"/>
      <c r="X20" s="678"/>
      <c r="Y20" s="678"/>
      <c r="Z20" s="678"/>
      <c r="AA20" s="678"/>
      <c r="AB20" s="567"/>
      <c r="AC20" s="9"/>
      <c r="AD20" s="9"/>
      <c r="AE20" s="9"/>
      <c r="AF20" s="9"/>
    </row>
    <row r="21" spans="1:32" ht="15.75" customHeight="1" thickBot="1" x14ac:dyDescent="0.4">
      <c r="A21" s="580"/>
      <c r="B21" s="33"/>
      <c r="C21" s="684"/>
      <c r="D21" s="685"/>
      <c r="E21" s="685"/>
      <c r="F21" s="685"/>
      <c r="G21" s="685"/>
      <c r="H21" s="686"/>
      <c r="I21" s="3088"/>
      <c r="J21" s="3089"/>
      <c r="K21" s="3089"/>
      <c r="L21" s="3090"/>
      <c r="M21" s="2409" t="s">
        <v>145</v>
      </c>
      <c r="N21" s="1188"/>
      <c r="O21" s="1188"/>
      <c r="P21" s="1188"/>
      <c r="Q21" s="1188"/>
      <c r="R21" s="1188"/>
      <c r="S21" s="2410"/>
      <c r="T21" s="974" t="s">
        <v>442</v>
      </c>
      <c r="U21" s="975"/>
      <c r="V21" s="975"/>
      <c r="W21" s="975"/>
      <c r="X21" s="975"/>
      <c r="Y21" s="975"/>
      <c r="Z21" s="975"/>
      <c r="AA21" s="975"/>
      <c r="AB21" s="567"/>
      <c r="AC21" s="9"/>
      <c r="AD21" s="9"/>
      <c r="AE21" s="9"/>
      <c r="AF21" s="9"/>
    </row>
    <row r="22" spans="1:32" ht="15" thickBot="1" x14ac:dyDescent="0.4">
      <c r="A22" s="580"/>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567"/>
      <c r="AC22" s="9"/>
      <c r="AD22" s="9"/>
      <c r="AE22" s="9"/>
      <c r="AF22" s="9"/>
    </row>
    <row r="23" spans="1:32" ht="15" customHeight="1" x14ac:dyDescent="0.35">
      <c r="A23" s="580"/>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567"/>
      <c r="AC23" s="9"/>
      <c r="AD23" s="9"/>
      <c r="AE23" s="9"/>
      <c r="AF23" s="9"/>
    </row>
    <row r="24" spans="1:32" ht="15" customHeight="1" x14ac:dyDescent="0.35">
      <c r="A24" s="714"/>
      <c r="B24" s="858"/>
      <c r="C24" s="2403" t="s">
        <v>1300</v>
      </c>
      <c r="D24" s="2404"/>
      <c r="E24" s="2404"/>
      <c r="F24" s="2404"/>
      <c r="G24" s="2404"/>
      <c r="H24" s="2404"/>
      <c r="I24" s="2405"/>
      <c r="J24" s="859" t="s">
        <v>443</v>
      </c>
      <c r="K24" s="860"/>
      <c r="L24" s="860"/>
      <c r="M24" s="860"/>
      <c r="N24" s="860"/>
      <c r="O24" s="860"/>
      <c r="P24" s="865"/>
      <c r="Q24" s="868" t="s">
        <v>444</v>
      </c>
      <c r="R24" s="869"/>
      <c r="S24" s="869"/>
      <c r="T24" s="869"/>
      <c r="U24" s="869"/>
      <c r="V24" s="869"/>
      <c r="W24" s="869"/>
      <c r="X24" s="869"/>
      <c r="Y24" s="869"/>
      <c r="Z24" s="869"/>
      <c r="AA24" s="870"/>
      <c r="AB24" s="877"/>
      <c r="AC24" s="957"/>
      <c r="AD24" s="1184"/>
      <c r="AE24" s="1184"/>
      <c r="AF24" s="1184"/>
    </row>
    <row r="25" spans="1:32" ht="15.75" customHeight="1" x14ac:dyDescent="0.35">
      <c r="A25" s="714"/>
      <c r="B25" s="858"/>
      <c r="C25" s="3091"/>
      <c r="D25" s="3092"/>
      <c r="E25" s="3092"/>
      <c r="F25" s="3092"/>
      <c r="G25" s="3092"/>
      <c r="H25" s="3092"/>
      <c r="I25" s="3093"/>
      <c r="J25" s="690"/>
      <c r="K25" s="691"/>
      <c r="L25" s="691"/>
      <c r="M25" s="691"/>
      <c r="N25" s="691"/>
      <c r="O25" s="691"/>
      <c r="P25" s="866"/>
      <c r="Q25" s="871"/>
      <c r="R25" s="872"/>
      <c r="S25" s="872"/>
      <c r="T25" s="872"/>
      <c r="U25" s="872"/>
      <c r="V25" s="872"/>
      <c r="W25" s="872"/>
      <c r="X25" s="872"/>
      <c r="Y25" s="872"/>
      <c r="Z25" s="872"/>
      <c r="AA25" s="873"/>
      <c r="AB25" s="877"/>
      <c r="AC25" s="957"/>
      <c r="AD25" s="1184"/>
      <c r="AE25" s="1184"/>
      <c r="AF25" s="1184"/>
    </row>
    <row r="26" spans="1:32" ht="15" thickBot="1" x14ac:dyDescent="0.4">
      <c r="A26" s="714"/>
      <c r="B26" s="858"/>
      <c r="C26" s="2406" t="s">
        <v>1301</v>
      </c>
      <c r="D26" s="2407"/>
      <c r="E26" s="2407"/>
      <c r="F26" s="2407"/>
      <c r="G26" s="2407"/>
      <c r="H26" s="2407"/>
      <c r="I26" s="2408"/>
      <c r="J26" s="862"/>
      <c r="K26" s="863"/>
      <c r="L26" s="863"/>
      <c r="M26" s="863"/>
      <c r="N26" s="863"/>
      <c r="O26" s="863"/>
      <c r="P26" s="867"/>
      <c r="Q26" s="874"/>
      <c r="R26" s="875"/>
      <c r="S26" s="875"/>
      <c r="T26" s="875"/>
      <c r="U26" s="875"/>
      <c r="V26" s="875"/>
      <c r="W26" s="875"/>
      <c r="X26" s="875"/>
      <c r="Y26" s="875"/>
      <c r="Z26" s="875"/>
      <c r="AA26" s="876"/>
      <c r="AB26" s="877"/>
      <c r="AC26" s="9"/>
      <c r="AD26" s="9"/>
      <c r="AE26" s="9"/>
      <c r="AF26" s="9"/>
    </row>
    <row r="27" spans="1:32" ht="15.75" customHeight="1" thickBot="1" x14ac:dyDescent="0.4">
      <c r="A27" s="580"/>
      <c r="B27" s="33"/>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567"/>
      <c r="AC27" s="9"/>
      <c r="AD27" s="9"/>
      <c r="AE27" s="9"/>
      <c r="AF27" s="9"/>
    </row>
    <row r="28" spans="1:32" ht="15" thickBot="1" x14ac:dyDescent="0.4">
      <c r="A28" s="580"/>
      <c r="B28" s="33"/>
      <c r="C28" s="674" t="s">
        <v>27</v>
      </c>
      <c r="D28" s="675"/>
      <c r="E28" s="675"/>
      <c r="F28" s="675"/>
      <c r="G28" s="675"/>
      <c r="H28" s="697"/>
      <c r="I28" s="698" t="s">
        <v>1302</v>
      </c>
      <c r="J28" s="680"/>
      <c r="K28" s="680"/>
      <c r="L28" s="680"/>
      <c r="M28" s="680"/>
      <c r="N28" s="680"/>
      <c r="O28" s="680"/>
      <c r="P28" s="680"/>
      <c r="Q28" s="680"/>
      <c r="R28" s="680"/>
      <c r="S28" s="680"/>
      <c r="T28" s="680"/>
      <c r="U28" s="680"/>
      <c r="V28" s="680"/>
      <c r="W28" s="680"/>
      <c r="X28" s="680"/>
      <c r="Y28" s="680"/>
      <c r="Z28" s="680"/>
      <c r="AA28" s="699"/>
      <c r="AB28" s="567"/>
      <c r="AC28" s="9"/>
      <c r="AD28" s="9"/>
      <c r="AE28" s="9"/>
      <c r="AF28" s="9"/>
    </row>
    <row r="29" spans="1:32" ht="15.75" customHeight="1" thickBot="1" x14ac:dyDescent="0.4">
      <c r="A29" s="580"/>
      <c r="B29" s="33"/>
      <c r="C29" s="600"/>
      <c r="D29" s="600"/>
      <c r="E29" s="600"/>
      <c r="F29" s="600"/>
      <c r="G29" s="600"/>
      <c r="H29" s="600"/>
      <c r="I29" s="579"/>
      <c r="J29" s="579"/>
      <c r="K29" s="579"/>
      <c r="L29" s="579"/>
      <c r="M29" s="579"/>
      <c r="N29" s="579"/>
      <c r="O29" s="579"/>
      <c r="P29" s="579"/>
      <c r="Q29" s="579"/>
      <c r="R29" s="579"/>
      <c r="S29" s="579"/>
      <c r="T29" s="579"/>
      <c r="U29" s="579"/>
      <c r="V29" s="579"/>
      <c r="W29" s="579"/>
      <c r="X29" s="579"/>
      <c r="Y29" s="579"/>
      <c r="Z29" s="579"/>
      <c r="AA29" s="579"/>
      <c r="AB29" s="567"/>
      <c r="AC29" s="9"/>
      <c r="AD29" s="9"/>
      <c r="AE29" s="9"/>
      <c r="AF29" s="9"/>
    </row>
    <row r="30" spans="1:32" ht="15" thickBot="1" x14ac:dyDescent="0.4">
      <c r="A30" s="580"/>
      <c r="B30" s="33"/>
      <c r="C30" s="674" t="s">
        <v>28</v>
      </c>
      <c r="D30" s="675"/>
      <c r="E30" s="675"/>
      <c r="F30" s="675"/>
      <c r="G30" s="675"/>
      <c r="H30" s="676"/>
      <c r="I30" s="679">
        <v>3</v>
      </c>
      <c r="J30" s="681"/>
      <c r="K30" s="702" t="s">
        <v>29</v>
      </c>
      <c r="L30" s="703"/>
      <c r="M30" s="703"/>
      <c r="N30" s="704"/>
      <c r="O30" s="705" t="s">
        <v>30</v>
      </c>
      <c r="P30" s="706"/>
      <c r="Q30" s="706"/>
      <c r="R30" s="707"/>
      <c r="S30" s="35"/>
      <c r="T30" s="705" t="s">
        <v>31</v>
      </c>
      <c r="U30" s="706"/>
      <c r="V30" s="707"/>
      <c r="W30" s="18"/>
      <c r="X30" s="735" t="s">
        <v>33</v>
      </c>
      <c r="Y30" s="736"/>
      <c r="Z30" s="737"/>
      <c r="AA30" s="87" t="s">
        <v>32</v>
      </c>
      <c r="AB30" s="567"/>
      <c r="AC30" s="9"/>
      <c r="AD30" s="9"/>
      <c r="AE30" s="9"/>
      <c r="AF30" s="9"/>
    </row>
    <row r="31" spans="1:32" ht="15" thickBot="1" x14ac:dyDescent="0.4">
      <c r="A31" s="580"/>
      <c r="B31" s="33"/>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567"/>
      <c r="AC31" s="9"/>
      <c r="AD31" s="9"/>
      <c r="AE31" s="9"/>
      <c r="AF31" s="9"/>
    </row>
    <row r="32" spans="1:32" x14ac:dyDescent="0.35">
      <c r="A32" s="580"/>
      <c r="B32" s="33"/>
      <c r="C32" s="747" t="s">
        <v>34</v>
      </c>
      <c r="D32" s="748"/>
      <c r="E32" s="748"/>
      <c r="F32" s="748"/>
      <c r="G32" s="748"/>
      <c r="H32" s="748"/>
      <c r="I32" s="748"/>
      <c r="J32" s="749"/>
      <c r="K32" s="753" t="s">
        <v>35</v>
      </c>
      <c r="L32" s="754"/>
      <c r="M32" s="754"/>
      <c r="N32" s="754"/>
      <c r="O32" s="754"/>
      <c r="P32" s="754"/>
      <c r="Q32" s="754"/>
      <c r="R32" s="755"/>
      <c r="S32" s="756" t="s">
        <v>36</v>
      </c>
      <c r="T32" s="757"/>
      <c r="U32" s="757"/>
      <c r="V32" s="757"/>
      <c r="W32" s="758"/>
      <c r="X32" s="759" t="s">
        <v>37</v>
      </c>
      <c r="Y32" s="760"/>
      <c r="Z32" s="760"/>
      <c r="AA32" s="761"/>
      <c r="AB32" s="567"/>
      <c r="AC32" s="9"/>
      <c r="AD32" s="9"/>
      <c r="AE32" s="9"/>
      <c r="AF32" s="9"/>
    </row>
    <row r="33" spans="1:32" x14ac:dyDescent="0.35">
      <c r="A33" s="580"/>
      <c r="B33" s="33"/>
      <c r="C33" s="750"/>
      <c r="D33" s="751"/>
      <c r="E33" s="751"/>
      <c r="F33" s="751"/>
      <c r="G33" s="751"/>
      <c r="H33" s="751"/>
      <c r="I33" s="751"/>
      <c r="J33" s="752"/>
      <c r="K33" s="762" t="s">
        <v>38</v>
      </c>
      <c r="L33" s="763"/>
      <c r="M33" s="763"/>
      <c r="N33" s="764"/>
      <c r="O33" s="765" t="s">
        <v>39</v>
      </c>
      <c r="P33" s="763"/>
      <c r="Q33" s="763"/>
      <c r="R33" s="764"/>
      <c r="S33" s="765" t="s">
        <v>38</v>
      </c>
      <c r="T33" s="764"/>
      <c r="U33" s="765" t="s">
        <v>39</v>
      </c>
      <c r="V33" s="763"/>
      <c r="W33" s="764"/>
      <c r="X33" s="765" t="s">
        <v>38</v>
      </c>
      <c r="Y33" s="764"/>
      <c r="Z33" s="765" t="s">
        <v>39</v>
      </c>
      <c r="AA33" s="764"/>
      <c r="AB33" s="567"/>
      <c r="AC33" s="9"/>
      <c r="AD33" s="9"/>
      <c r="AE33" s="9"/>
      <c r="AF33" s="9"/>
    </row>
    <row r="34" spans="1:32" ht="15" thickBot="1" x14ac:dyDescent="0.4">
      <c r="A34" s="580"/>
      <c r="B34" s="33"/>
      <c r="C34" s="750"/>
      <c r="D34" s="751"/>
      <c r="E34" s="751"/>
      <c r="F34" s="751"/>
      <c r="G34" s="751"/>
      <c r="H34" s="751"/>
      <c r="I34" s="751"/>
      <c r="J34" s="752"/>
      <c r="K34" s="741">
        <v>5.01</v>
      </c>
      <c r="L34" s="742"/>
      <c r="M34" s="742"/>
      <c r="N34" s="743"/>
      <c r="O34" s="1010">
        <v>7</v>
      </c>
      <c r="P34" s="742"/>
      <c r="Q34" s="742"/>
      <c r="R34" s="743"/>
      <c r="S34" s="1010">
        <v>3.01</v>
      </c>
      <c r="T34" s="743"/>
      <c r="U34" s="1010">
        <v>5</v>
      </c>
      <c r="V34" s="742"/>
      <c r="W34" s="743"/>
      <c r="X34" s="1010">
        <v>0.01</v>
      </c>
      <c r="Y34" s="743"/>
      <c r="Z34" s="1010">
        <v>3</v>
      </c>
      <c r="AA34" s="743"/>
      <c r="AB34" s="567"/>
      <c r="AC34" s="9"/>
      <c r="AD34" s="9"/>
      <c r="AE34" s="9"/>
      <c r="AF34" s="9"/>
    </row>
    <row r="35" spans="1:32" ht="15.75" customHeight="1" thickBot="1" x14ac:dyDescent="0.4">
      <c r="A35" s="580"/>
      <c r="B35" s="33"/>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567"/>
      <c r="AC35" s="973"/>
      <c r="AD35" s="1279"/>
      <c r="AE35" s="1279"/>
      <c r="AF35" s="1279"/>
    </row>
    <row r="36" spans="1:32" ht="48.75" customHeight="1" thickBot="1" x14ac:dyDescent="0.4">
      <c r="A36" s="587"/>
      <c r="B36" s="568"/>
      <c r="C36" s="674" t="s">
        <v>40</v>
      </c>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97"/>
      <c r="AB36" s="567"/>
      <c r="AC36" s="973"/>
      <c r="AD36" s="1279"/>
      <c r="AE36" s="1279"/>
      <c r="AF36" s="1279"/>
    </row>
    <row r="37" spans="1:32" ht="24" customHeight="1" thickBot="1" x14ac:dyDescent="0.4">
      <c r="A37" s="587"/>
      <c r="B37" s="568"/>
      <c r="C37" s="677" t="s">
        <v>41</v>
      </c>
      <c r="D37" s="678"/>
      <c r="E37" s="678"/>
      <c r="F37" s="678"/>
      <c r="G37" s="693"/>
      <c r="H37" s="60" t="s">
        <v>1303</v>
      </c>
      <c r="I37" s="60" t="s">
        <v>1304</v>
      </c>
      <c r="J37" s="60" t="s">
        <v>44</v>
      </c>
      <c r="K37" s="674" t="s">
        <v>45</v>
      </c>
      <c r="L37" s="675"/>
      <c r="M37" s="675"/>
      <c r="N37" s="675"/>
      <c r="O37" s="675"/>
      <c r="P37" s="675"/>
      <c r="Q37" s="675"/>
      <c r="R37" s="675"/>
      <c r="S37" s="675"/>
      <c r="T37" s="675"/>
      <c r="U37" s="675"/>
      <c r="V37" s="675"/>
      <c r="W37" s="675"/>
      <c r="X37" s="675"/>
      <c r="Y37" s="675"/>
      <c r="Z37" s="675"/>
      <c r="AA37" s="675"/>
      <c r="AB37" s="567"/>
      <c r="AC37" s="973"/>
      <c r="AD37" s="1279"/>
      <c r="AE37" s="1279"/>
      <c r="AF37" s="1279"/>
    </row>
    <row r="38" spans="1:32" ht="24" customHeight="1" x14ac:dyDescent="0.35">
      <c r="A38" s="587"/>
      <c r="B38" s="568"/>
      <c r="C38" s="1164" t="s">
        <v>163</v>
      </c>
      <c r="D38" s="1125"/>
      <c r="E38" s="1125"/>
      <c r="F38" s="1125"/>
      <c r="G38" s="1165"/>
      <c r="H38" s="588">
        <v>60</v>
      </c>
      <c r="I38" s="588">
        <v>627</v>
      </c>
      <c r="J38" s="3084">
        <v>0.1</v>
      </c>
      <c r="K38" s="2397" t="s">
        <v>979</v>
      </c>
      <c r="L38" s="2398"/>
      <c r="M38" s="2398"/>
      <c r="N38" s="2398"/>
      <c r="O38" s="2398"/>
      <c r="P38" s="2398"/>
      <c r="Q38" s="2398"/>
      <c r="R38" s="2398"/>
      <c r="S38" s="2398"/>
      <c r="T38" s="2398"/>
      <c r="U38" s="2398"/>
      <c r="V38" s="2398"/>
      <c r="W38" s="2398"/>
      <c r="X38" s="2398"/>
      <c r="Y38" s="2398"/>
      <c r="Z38" s="2398"/>
      <c r="AA38" s="2399"/>
      <c r="AB38" s="567"/>
      <c r="AC38" s="973"/>
      <c r="AD38" s="1279"/>
      <c r="AE38" s="1279"/>
      <c r="AF38" s="1279"/>
    </row>
    <row r="39" spans="1:32" ht="24" customHeight="1" x14ac:dyDescent="0.35">
      <c r="A39" s="587"/>
      <c r="B39" s="568"/>
      <c r="C39" s="1164" t="s">
        <v>165</v>
      </c>
      <c r="D39" s="1125"/>
      <c r="E39" s="1125"/>
      <c r="F39" s="1125"/>
      <c r="G39" s="1165"/>
      <c r="H39" s="21">
        <v>61</v>
      </c>
      <c r="I39" s="21">
        <v>971</v>
      </c>
      <c r="J39" s="3084">
        <v>0.06</v>
      </c>
      <c r="K39" s="2400" t="s">
        <v>980</v>
      </c>
      <c r="L39" s="2401"/>
      <c r="M39" s="2401"/>
      <c r="N39" s="2401"/>
      <c r="O39" s="2401"/>
      <c r="P39" s="2401"/>
      <c r="Q39" s="2401"/>
      <c r="R39" s="2401"/>
      <c r="S39" s="2401"/>
      <c r="T39" s="2401"/>
      <c r="U39" s="2401"/>
      <c r="V39" s="2401"/>
      <c r="W39" s="2401"/>
      <c r="X39" s="2401"/>
      <c r="Y39" s="2401"/>
      <c r="Z39" s="2401"/>
      <c r="AA39" s="2402"/>
      <c r="AB39" s="567"/>
      <c r="AC39" s="973"/>
      <c r="AD39" s="1279"/>
      <c r="AE39" s="1279"/>
      <c r="AF39" s="1279"/>
    </row>
    <row r="40" spans="1:32" ht="15" customHeight="1" x14ac:dyDescent="0.35">
      <c r="A40" s="587"/>
      <c r="B40" s="568"/>
      <c r="C40" s="1164" t="s">
        <v>167</v>
      </c>
      <c r="D40" s="1125"/>
      <c r="E40" s="1125"/>
      <c r="F40" s="1125"/>
      <c r="G40" s="1165"/>
      <c r="H40" s="21">
        <v>63</v>
      </c>
      <c r="I40" s="21">
        <v>908</v>
      </c>
      <c r="J40" s="3084">
        <v>7.0000000000000007E-2</v>
      </c>
      <c r="K40" s="2400" t="s">
        <v>1305</v>
      </c>
      <c r="L40" s="2401"/>
      <c r="M40" s="2401"/>
      <c r="N40" s="2401"/>
      <c r="O40" s="2401"/>
      <c r="P40" s="2401"/>
      <c r="Q40" s="2401"/>
      <c r="R40" s="2401"/>
      <c r="S40" s="2401"/>
      <c r="T40" s="2401"/>
      <c r="U40" s="2401"/>
      <c r="V40" s="2401"/>
      <c r="W40" s="2401"/>
      <c r="X40" s="2401"/>
      <c r="Y40" s="2401"/>
      <c r="Z40" s="2401"/>
      <c r="AA40" s="2402"/>
      <c r="AB40" s="567"/>
      <c r="AC40" s="973"/>
      <c r="AD40" s="1279"/>
      <c r="AE40" s="1279"/>
      <c r="AF40" s="1279"/>
    </row>
    <row r="41" spans="1:32" ht="15.75" customHeight="1" thickBot="1" x14ac:dyDescent="0.4">
      <c r="A41" s="587"/>
      <c r="B41" s="568"/>
      <c r="C41" s="682" t="s">
        <v>168</v>
      </c>
      <c r="D41" s="683"/>
      <c r="E41" s="683"/>
      <c r="F41" s="683"/>
      <c r="G41" s="738"/>
      <c r="H41" s="21"/>
      <c r="I41" s="21"/>
      <c r="J41" s="3084"/>
      <c r="K41" s="682"/>
      <c r="L41" s="683"/>
      <c r="M41" s="683"/>
      <c r="N41" s="683"/>
      <c r="O41" s="683"/>
      <c r="P41" s="683"/>
      <c r="Q41" s="683"/>
      <c r="R41" s="683"/>
      <c r="S41" s="683"/>
      <c r="T41" s="683"/>
      <c r="U41" s="683"/>
      <c r="V41" s="683"/>
      <c r="W41" s="683"/>
      <c r="X41" s="683"/>
      <c r="Y41" s="683"/>
      <c r="Z41" s="683"/>
      <c r="AA41" s="734"/>
      <c r="AB41" s="567"/>
      <c r="AC41" s="973"/>
      <c r="AD41" s="1279"/>
      <c r="AE41" s="1279"/>
      <c r="AF41" s="1279"/>
    </row>
    <row r="42" spans="1:32" ht="15" thickBot="1" x14ac:dyDescent="0.4">
      <c r="A42" s="587"/>
      <c r="B42" s="568"/>
      <c r="C42" s="1157" t="s">
        <v>47</v>
      </c>
      <c r="D42" s="1158"/>
      <c r="E42" s="1158"/>
      <c r="F42" s="1158"/>
      <c r="G42" s="1159"/>
      <c r="H42" s="25">
        <v>184</v>
      </c>
      <c r="I42" s="278">
        <v>2506</v>
      </c>
      <c r="J42" s="279">
        <v>7.0000000000000007E-2</v>
      </c>
      <c r="K42" s="1325"/>
      <c r="L42" s="1161"/>
      <c r="M42" s="1161"/>
      <c r="N42" s="1161"/>
      <c r="O42" s="1161"/>
      <c r="P42" s="1161"/>
      <c r="Q42" s="1161"/>
      <c r="R42" s="1161"/>
      <c r="S42" s="1161"/>
      <c r="T42" s="1161"/>
      <c r="U42" s="1161"/>
      <c r="V42" s="1161"/>
      <c r="W42" s="1161"/>
      <c r="X42" s="1161"/>
      <c r="Y42" s="1161"/>
      <c r="Z42" s="1161"/>
      <c r="AA42" s="1161"/>
      <c r="AB42" s="567"/>
      <c r="AC42" s="973"/>
      <c r="AD42" s="1279"/>
      <c r="AE42" s="1279"/>
      <c r="AF42" s="1279"/>
    </row>
    <row r="43" spans="1:32" x14ac:dyDescent="0.35">
      <c r="A43" s="587"/>
      <c r="B43" s="793"/>
      <c r="C43" s="794"/>
      <c r="D43" s="794"/>
      <c r="E43" s="15"/>
      <c r="F43" s="15"/>
      <c r="G43" s="15"/>
      <c r="H43" s="15"/>
      <c r="I43" s="15"/>
      <c r="J43" s="15"/>
      <c r="K43" s="15"/>
      <c r="L43" s="15"/>
      <c r="M43" s="15"/>
      <c r="N43" s="15"/>
      <c r="O43" s="15"/>
      <c r="P43" s="15"/>
      <c r="Q43" s="15"/>
      <c r="R43" s="15"/>
      <c r="S43" s="15"/>
      <c r="T43" s="15"/>
      <c r="U43" s="15"/>
      <c r="V43" s="15"/>
      <c r="W43" s="15"/>
      <c r="X43" s="15"/>
      <c r="Y43" s="15"/>
      <c r="Z43" s="15"/>
      <c r="AA43" s="15"/>
      <c r="AB43" s="567"/>
      <c r="AC43" s="973"/>
      <c r="AD43" s="1279"/>
      <c r="AE43" s="1279"/>
      <c r="AF43" s="1279"/>
    </row>
    <row r="44" spans="1:32" ht="14.5" customHeight="1" thickBot="1" x14ac:dyDescent="0.4">
      <c r="A44" s="587"/>
      <c r="B44" s="793"/>
      <c r="C44" s="794"/>
      <c r="D44" s="794"/>
      <c r="E44" s="15"/>
      <c r="F44" s="15"/>
      <c r="G44" s="15"/>
      <c r="H44" s="15"/>
      <c r="I44" s="15"/>
      <c r="J44" s="15"/>
      <c r="K44" s="15"/>
      <c r="L44" s="15"/>
      <c r="M44" s="15"/>
      <c r="N44" s="15"/>
      <c r="O44" s="15"/>
      <c r="P44" s="15"/>
      <c r="Q44" s="15"/>
      <c r="R44" s="15"/>
      <c r="S44" s="15"/>
      <c r="T44" s="15"/>
      <c r="U44" s="15"/>
      <c r="V44" s="15"/>
      <c r="W44" s="15"/>
      <c r="X44" s="15"/>
      <c r="Y44" s="15"/>
      <c r="Z44" s="15"/>
      <c r="AA44" s="15"/>
      <c r="AB44" s="567"/>
      <c r="AC44" s="973"/>
      <c r="AD44" s="1279"/>
      <c r="AE44" s="1279"/>
      <c r="AF44" s="1279"/>
    </row>
    <row r="45" spans="1:32" ht="15" customHeight="1" x14ac:dyDescent="0.35">
      <c r="A45" s="587"/>
      <c r="B45" s="568"/>
      <c r="C45" s="658" t="s">
        <v>48</v>
      </c>
      <c r="D45" s="659"/>
      <c r="E45" s="659"/>
      <c r="F45" s="659"/>
      <c r="G45" s="659"/>
      <c r="H45" s="659"/>
      <c r="I45" s="659"/>
      <c r="J45" s="659"/>
      <c r="K45" s="659"/>
      <c r="L45" s="659"/>
      <c r="M45" s="659"/>
      <c r="N45" s="659"/>
      <c r="O45" s="659"/>
      <c r="P45" s="659"/>
      <c r="Q45" s="659"/>
      <c r="R45" s="659"/>
      <c r="S45" s="659"/>
      <c r="T45" s="659"/>
      <c r="U45" s="659"/>
      <c r="V45" s="659"/>
      <c r="W45" s="659"/>
      <c r="X45" s="659"/>
      <c r="Y45" s="659"/>
      <c r="Z45" s="659"/>
      <c r="AA45" s="659"/>
      <c r="AB45" s="567"/>
      <c r="AC45" s="9"/>
      <c r="AD45" s="9"/>
      <c r="AE45" s="9"/>
      <c r="AF45" s="9"/>
    </row>
    <row r="46" spans="1:32" ht="14.5" customHeight="1" thickBot="1" x14ac:dyDescent="0.4">
      <c r="A46" s="580"/>
      <c r="B46" s="33"/>
      <c r="C46" s="1162"/>
      <c r="D46" s="1163"/>
      <c r="E46" s="1163"/>
      <c r="F46" s="1163"/>
      <c r="G46" s="1163"/>
      <c r="H46" s="1163"/>
      <c r="I46" s="1163"/>
      <c r="J46" s="1163"/>
      <c r="K46" s="1163"/>
      <c r="L46" s="1163"/>
      <c r="M46" s="1163"/>
      <c r="N46" s="1163"/>
      <c r="O46" s="1163"/>
      <c r="P46" s="1163"/>
      <c r="Q46" s="1163"/>
      <c r="R46" s="1163"/>
      <c r="S46" s="1163"/>
      <c r="T46" s="1163"/>
      <c r="U46" s="1163"/>
      <c r="V46" s="1163"/>
      <c r="W46" s="1163"/>
      <c r="X46" s="1163"/>
      <c r="Y46" s="1163"/>
      <c r="Z46" s="1163"/>
      <c r="AA46" s="1163"/>
      <c r="AB46" s="567"/>
      <c r="AC46" s="9"/>
      <c r="AD46" s="9"/>
      <c r="AE46" s="9"/>
      <c r="AF46" s="9"/>
    </row>
    <row r="47" spans="1:32" ht="15" customHeight="1" x14ac:dyDescent="0.35">
      <c r="A47" s="580"/>
      <c r="B47" s="33"/>
      <c r="C47" s="687" t="s">
        <v>80</v>
      </c>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8"/>
      <c r="AB47" s="567"/>
      <c r="AC47" s="9"/>
      <c r="AD47" s="9"/>
      <c r="AE47" s="9"/>
      <c r="AF47" s="9"/>
    </row>
    <row r="48" spans="1:32" x14ac:dyDescent="0.35">
      <c r="A48" s="580"/>
      <c r="B48" s="33"/>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567"/>
      <c r="AC48" s="9"/>
      <c r="AD48" s="9"/>
      <c r="AE48" s="9"/>
      <c r="AF48" s="9"/>
    </row>
    <row r="49" spans="1:32" x14ac:dyDescent="0.35">
      <c r="A49" s="580"/>
      <c r="B49" s="33"/>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567"/>
      <c r="AC49" s="9"/>
      <c r="AD49" s="9"/>
      <c r="AE49" s="9"/>
      <c r="AF49" s="9"/>
    </row>
    <row r="50" spans="1:32" x14ac:dyDescent="0.35">
      <c r="A50" s="580"/>
      <c r="B50" s="33"/>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567"/>
      <c r="AC50" s="9"/>
      <c r="AD50" s="9"/>
      <c r="AE50" s="9"/>
      <c r="AF50" s="9"/>
    </row>
    <row r="51" spans="1:32" x14ac:dyDescent="0.35">
      <c r="A51" s="580"/>
      <c r="B51" s="33"/>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567"/>
      <c r="AC51" s="9"/>
      <c r="AD51" s="9"/>
      <c r="AE51" s="9"/>
      <c r="AF51" s="9"/>
    </row>
    <row r="52" spans="1:32" x14ac:dyDescent="0.35">
      <c r="A52" s="580"/>
      <c r="B52" s="33"/>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567"/>
      <c r="AC52" s="9"/>
      <c r="AD52" s="9"/>
      <c r="AE52" s="9"/>
      <c r="AF52" s="9"/>
    </row>
    <row r="53" spans="1:32" x14ac:dyDescent="0.35">
      <c r="A53" s="580"/>
      <c r="B53" s="33"/>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567"/>
      <c r="AC53" s="9"/>
      <c r="AD53" s="9"/>
      <c r="AE53" s="9"/>
      <c r="AF53" s="9"/>
    </row>
    <row r="54" spans="1:32" x14ac:dyDescent="0.35">
      <c r="A54" s="580"/>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567"/>
      <c r="AC54" s="9"/>
      <c r="AD54" s="9"/>
      <c r="AE54" s="9"/>
      <c r="AF54" s="9"/>
    </row>
    <row r="55" spans="1:32" x14ac:dyDescent="0.35">
      <c r="A55" s="580"/>
      <c r="B55" s="33"/>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567"/>
      <c r="AC55" s="9"/>
      <c r="AD55" s="9"/>
      <c r="AE55" s="9"/>
      <c r="AF55" s="9"/>
    </row>
    <row r="56" spans="1:32" x14ac:dyDescent="0.35">
      <c r="A56" s="580"/>
      <c r="B56" s="33"/>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567"/>
      <c r="AC56" s="9"/>
      <c r="AD56" s="9"/>
      <c r="AE56" s="9"/>
      <c r="AF56" s="9"/>
    </row>
    <row r="57" spans="1:32" x14ac:dyDescent="0.35">
      <c r="A57" s="580"/>
      <c r="B57" s="33"/>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567"/>
      <c r="AC57" s="9"/>
      <c r="AD57" s="9"/>
      <c r="AE57" s="9"/>
      <c r="AF57" s="9"/>
    </row>
    <row r="58" spans="1:32" x14ac:dyDescent="0.35">
      <c r="A58" s="580"/>
      <c r="B58" s="33"/>
      <c r="C58" s="690"/>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691"/>
      <c r="AB58" s="567"/>
      <c r="AC58" s="9"/>
      <c r="AD58" s="9"/>
      <c r="AE58" s="9"/>
      <c r="AF58" s="9"/>
    </row>
    <row r="59" spans="1:32" x14ac:dyDescent="0.35">
      <c r="A59" s="580"/>
      <c r="B59" s="33"/>
      <c r="C59" s="690"/>
      <c r="D59" s="691"/>
      <c r="E59" s="691"/>
      <c r="F59" s="691"/>
      <c r="G59" s="691"/>
      <c r="H59" s="691"/>
      <c r="I59" s="691"/>
      <c r="J59" s="691"/>
      <c r="K59" s="691"/>
      <c r="L59" s="691"/>
      <c r="M59" s="691"/>
      <c r="N59" s="691"/>
      <c r="O59" s="691"/>
      <c r="P59" s="691"/>
      <c r="Q59" s="691"/>
      <c r="R59" s="691"/>
      <c r="S59" s="691"/>
      <c r="T59" s="691"/>
      <c r="U59" s="691"/>
      <c r="V59" s="691"/>
      <c r="W59" s="691"/>
      <c r="X59" s="691"/>
      <c r="Y59" s="691"/>
      <c r="Z59" s="691"/>
      <c r="AA59" s="691"/>
      <c r="AB59" s="567"/>
      <c r="AC59" s="9"/>
      <c r="AD59" s="9"/>
      <c r="AE59" s="9"/>
      <c r="AF59" s="9"/>
    </row>
    <row r="60" spans="1:32" x14ac:dyDescent="0.35">
      <c r="A60" s="580"/>
      <c r="B60" s="43"/>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45"/>
      <c r="AC60" s="9"/>
      <c r="AD60" s="9"/>
      <c r="AE60" s="9"/>
      <c r="AF60" s="9"/>
    </row>
    <row r="61" spans="1:32" ht="15.75" customHeight="1" thickBot="1" x14ac:dyDescent="0.4">
      <c r="A61" s="580"/>
      <c r="B61" s="46"/>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48"/>
      <c r="AC61" s="9"/>
      <c r="AD61" s="9"/>
      <c r="AE61" s="9"/>
      <c r="AF61" s="9"/>
    </row>
    <row r="62" spans="1:32" ht="15.5" customHeight="1" x14ac:dyDescent="0.35">
      <c r="A62" s="580"/>
      <c r="B62" s="585"/>
      <c r="C62" s="1135" t="s">
        <v>41</v>
      </c>
      <c r="D62" s="1136"/>
      <c r="E62" s="1136"/>
      <c r="F62" s="1136"/>
      <c r="G62" s="1284"/>
      <c r="H62" s="1135" t="s">
        <v>49</v>
      </c>
      <c r="I62" s="1284"/>
      <c r="J62" s="1135" t="s">
        <v>49</v>
      </c>
      <c r="K62" s="1136"/>
      <c r="L62" s="1136"/>
      <c r="M62" s="1284"/>
      <c r="N62" s="1135" t="s">
        <v>50</v>
      </c>
      <c r="O62" s="1136"/>
      <c r="P62" s="1136"/>
      <c r="Q62" s="1136"/>
      <c r="R62" s="1136"/>
      <c r="S62" s="1136"/>
      <c r="T62" s="1136"/>
      <c r="U62" s="1136"/>
      <c r="V62" s="1150" t="s">
        <v>51</v>
      </c>
      <c r="W62" s="1150"/>
      <c r="X62" s="1150"/>
      <c r="Y62" s="1150"/>
      <c r="Z62" s="1150"/>
      <c r="AA62" s="1150"/>
      <c r="AB62" s="604"/>
      <c r="AC62" s="9"/>
      <c r="AD62" s="9"/>
      <c r="AE62" s="9"/>
      <c r="AF62" s="9"/>
    </row>
    <row r="63" spans="1:32" ht="15.5" customHeight="1" x14ac:dyDescent="0.35">
      <c r="A63" s="580"/>
      <c r="B63" s="50"/>
      <c r="C63" s="1138"/>
      <c r="D63" s="1288"/>
      <c r="E63" s="1288"/>
      <c r="F63" s="1288"/>
      <c r="G63" s="1285"/>
      <c r="H63" s="1138" t="s">
        <v>81</v>
      </c>
      <c r="I63" s="1285"/>
      <c r="J63" s="1138" t="s">
        <v>53</v>
      </c>
      <c r="K63" s="1288"/>
      <c r="L63" s="1288"/>
      <c r="M63" s="1285"/>
      <c r="N63" s="1138"/>
      <c r="O63" s="1288"/>
      <c r="P63" s="1288"/>
      <c r="Q63" s="1288"/>
      <c r="R63" s="1288"/>
      <c r="S63" s="1288"/>
      <c r="T63" s="1288"/>
      <c r="U63" s="1288"/>
      <c r="V63" s="1292"/>
      <c r="W63" s="1292"/>
      <c r="X63" s="1292"/>
      <c r="Y63" s="1292"/>
      <c r="Z63" s="1292"/>
      <c r="AA63" s="1292"/>
      <c r="AB63" s="604"/>
      <c r="AC63" s="9"/>
      <c r="AD63" s="9"/>
      <c r="AE63" s="9"/>
      <c r="AF63" s="9"/>
    </row>
    <row r="64" spans="1:32" ht="14.5" customHeight="1" thickBot="1" x14ac:dyDescent="0.4">
      <c r="A64" s="580"/>
      <c r="B64" s="50"/>
      <c r="C64" s="1286"/>
      <c r="D64" s="1148"/>
      <c r="E64" s="1148"/>
      <c r="F64" s="1148"/>
      <c r="G64" s="1287"/>
      <c r="H64" s="1286"/>
      <c r="I64" s="1287"/>
      <c r="J64" s="1286"/>
      <c r="K64" s="1148"/>
      <c r="L64" s="1148"/>
      <c r="M64" s="1287"/>
      <c r="N64" s="1286"/>
      <c r="O64" s="1148"/>
      <c r="P64" s="1148"/>
      <c r="Q64" s="1148"/>
      <c r="R64" s="1148"/>
      <c r="S64" s="1148"/>
      <c r="T64" s="1148"/>
      <c r="U64" s="1148"/>
      <c r="V64" s="1155"/>
      <c r="W64" s="1155"/>
      <c r="X64" s="1155"/>
      <c r="Y64" s="1155"/>
      <c r="Z64" s="1155"/>
      <c r="AA64" s="1155"/>
      <c r="AB64" s="604"/>
      <c r="AC64" s="2380"/>
      <c r="AD64" s="2381"/>
      <c r="AE64" s="2381"/>
      <c r="AF64" s="2381"/>
    </row>
    <row r="65" spans="1:32" ht="36" customHeight="1" x14ac:dyDescent="0.35">
      <c r="A65" s="714"/>
      <c r="B65" s="1041"/>
      <c r="C65" s="2387" t="s">
        <v>445</v>
      </c>
      <c r="D65" s="2388"/>
      <c r="E65" s="2388"/>
      <c r="F65" s="2388"/>
      <c r="G65" s="2389"/>
      <c r="H65" s="2390">
        <v>0.69</v>
      </c>
      <c r="I65" s="2389"/>
      <c r="J65" s="2390">
        <v>0.1</v>
      </c>
      <c r="K65" s="2388"/>
      <c r="L65" s="2388"/>
      <c r="M65" s="2389"/>
      <c r="N65" s="1060" t="s">
        <v>981</v>
      </c>
      <c r="O65" s="1061"/>
      <c r="P65" s="1061"/>
      <c r="Q65" s="1061"/>
      <c r="R65" s="1061"/>
      <c r="S65" s="1061"/>
      <c r="T65" s="1061"/>
      <c r="U65" s="1062"/>
      <c r="V65" s="2391" t="s">
        <v>982</v>
      </c>
      <c r="W65" s="2392"/>
      <c r="X65" s="2392"/>
      <c r="Y65" s="2392"/>
      <c r="Z65" s="2392"/>
      <c r="AA65" s="2393"/>
      <c r="AB65" s="828"/>
      <c r="AC65" s="2380"/>
      <c r="AD65" s="2381"/>
      <c r="AE65" s="2381"/>
      <c r="AF65" s="2381"/>
    </row>
    <row r="66" spans="1:32" ht="24" customHeight="1" thickBot="1" x14ac:dyDescent="0.4">
      <c r="A66" s="714"/>
      <c r="B66" s="1041"/>
      <c r="C66" s="1048"/>
      <c r="D66" s="1049"/>
      <c r="E66" s="1049"/>
      <c r="F66" s="1049"/>
      <c r="G66" s="1050"/>
      <c r="H66" s="2383"/>
      <c r="I66" s="1050"/>
      <c r="J66" s="2383"/>
      <c r="K66" s="1049"/>
      <c r="L66" s="1049"/>
      <c r="M66" s="1050"/>
      <c r="N66" s="1063"/>
      <c r="O66" s="1064"/>
      <c r="P66" s="1064"/>
      <c r="Q66" s="1064"/>
      <c r="R66" s="1064"/>
      <c r="S66" s="1064"/>
      <c r="T66" s="1064"/>
      <c r="U66" s="1065"/>
      <c r="V66" s="2394"/>
      <c r="W66" s="2395"/>
      <c r="X66" s="2395"/>
      <c r="Y66" s="2395"/>
      <c r="Z66" s="2395"/>
      <c r="AA66" s="2396"/>
      <c r="AB66" s="828"/>
      <c r="AC66" s="2380"/>
      <c r="AD66" s="2381"/>
      <c r="AE66" s="2381"/>
      <c r="AF66" s="2381"/>
    </row>
    <row r="67" spans="1:32" ht="38.25" customHeight="1" x14ac:dyDescent="0.35">
      <c r="A67" s="714"/>
      <c r="B67" s="1041"/>
      <c r="C67" s="1042" t="s">
        <v>446</v>
      </c>
      <c r="D67" s="1043"/>
      <c r="E67" s="1043"/>
      <c r="F67" s="1043"/>
      <c r="G67" s="1044"/>
      <c r="H67" s="2382">
        <v>1.92</v>
      </c>
      <c r="I67" s="1044"/>
      <c r="J67" s="2382">
        <v>0.06</v>
      </c>
      <c r="K67" s="1043"/>
      <c r="L67" s="1043"/>
      <c r="M67" s="1044"/>
      <c r="N67" s="2384" t="s">
        <v>983</v>
      </c>
      <c r="O67" s="2385"/>
      <c r="P67" s="2385"/>
      <c r="Q67" s="2385"/>
      <c r="R67" s="2385"/>
      <c r="S67" s="2385"/>
      <c r="T67" s="2385"/>
      <c r="U67" s="2386"/>
      <c r="V67" s="1060" t="s">
        <v>984</v>
      </c>
      <c r="W67" s="1061"/>
      <c r="X67" s="1061"/>
      <c r="Y67" s="1061"/>
      <c r="Z67" s="1061"/>
      <c r="AA67" s="1062"/>
      <c r="AB67" s="828"/>
      <c r="AC67" s="2380"/>
      <c r="AD67" s="2381"/>
      <c r="AE67" s="2381"/>
      <c r="AF67" s="2381"/>
    </row>
    <row r="68" spans="1:32" ht="25.5" customHeight="1" thickBot="1" x14ac:dyDescent="0.4">
      <c r="A68" s="714"/>
      <c r="B68" s="1041"/>
      <c r="C68" s="1048"/>
      <c r="D68" s="1049"/>
      <c r="E68" s="1049"/>
      <c r="F68" s="1049"/>
      <c r="G68" s="1050"/>
      <c r="H68" s="2383"/>
      <c r="I68" s="1050"/>
      <c r="J68" s="2383"/>
      <c r="K68" s="1049"/>
      <c r="L68" s="1049"/>
      <c r="M68" s="1050"/>
      <c r="N68" s="3094"/>
      <c r="O68" s="3095"/>
      <c r="P68" s="3095"/>
      <c r="Q68" s="3095"/>
      <c r="R68" s="3095"/>
      <c r="S68" s="3095"/>
      <c r="T68" s="3095"/>
      <c r="U68" s="3096"/>
      <c r="V68" s="1063"/>
      <c r="W68" s="1064"/>
      <c r="X68" s="1064"/>
      <c r="Y68" s="1064"/>
      <c r="Z68" s="1064"/>
      <c r="AA68" s="1065"/>
      <c r="AB68" s="828"/>
      <c r="AC68" s="4"/>
      <c r="AD68" s="4"/>
      <c r="AE68" s="4"/>
      <c r="AF68" s="4"/>
    </row>
    <row r="69" spans="1:32" ht="38.25" customHeight="1" x14ac:dyDescent="0.35">
      <c r="A69" s="580"/>
      <c r="B69" s="585"/>
      <c r="C69" s="2379" t="s">
        <v>686</v>
      </c>
      <c r="D69" s="1308"/>
      <c r="E69" s="1308"/>
      <c r="F69" s="1308"/>
      <c r="G69" s="1309"/>
      <c r="H69" s="1307">
        <v>2.12</v>
      </c>
      <c r="I69" s="1309"/>
      <c r="J69" s="1307">
        <v>7.0000000000000007E-2</v>
      </c>
      <c r="K69" s="1308"/>
      <c r="L69" s="1308"/>
      <c r="M69" s="1309"/>
      <c r="N69" s="3097" t="s">
        <v>1306</v>
      </c>
      <c r="O69" s="3098"/>
      <c r="P69" s="3098"/>
      <c r="Q69" s="3098"/>
      <c r="R69" s="3098"/>
      <c r="S69" s="3098"/>
      <c r="T69" s="3098"/>
      <c r="U69" s="3099"/>
      <c r="V69" s="3100" t="s">
        <v>1307</v>
      </c>
      <c r="W69" s="3101"/>
      <c r="X69" s="3101"/>
      <c r="Y69" s="3101"/>
      <c r="Z69" s="3101"/>
      <c r="AA69" s="3102"/>
      <c r="AB69" s="570"/>
      <c r="AC69" s="4"/>
      <c r="AD69" s="4"/>
      <c r="AE69" s="4"/>
      <c r="AF69" s="4"/>
    </row>
    <row r="70" spans="1:32" ht="51" customHeight="1" x14ac:dyDescent="0.35">
      <c r="A70" s="580"/>
      <c r="B70" s="585"/>
      <c r="C70" s="1037"/>
      <c r="D70" s="1038"/>
      <c r="E70" s="1038"/>
      <c r="F70" s="1038"/>
      <c r="G70" s="1039"/>
      <c r="H70" s="1040"/>
      <c r="I70" s="1039"/>
      <c r="J70" s="1040"/>
      <c r="K70" s="1038"/>
      <c r="L70" s="1038"/>
      <c r="M70" s="1039"/>
      <c r="N70" s="1040"/>
      <c r="O70" s="1038"/>
      <c r="P70" s="1038"/>
      <c r="Q70" s="1038"/>
      <c r="R70" s="1038"/>
      <c r="S70" s="1038"/>
      <c r="T70" s="1038"/>
      <c r="U70" s="1039"/>
      <c r="V70" s="1040"/>
      <c r="W70" s="1038"/>
      <c r="X70" s="1038"/>
      <c r="Y70" s="1038"/>
      <c r="Z70" s="1038"/>
      <c r="AA70" s="1038"/>
      <c r="AB70" s="570"/>
      <c r="AC70" s="9"/>
      <c r="AD70" s="9"/>
      <c r="AE70" s="9"/>
      <c r="AF70" s="9"/>
    </row>
    <row r="71" spans="1:32" x14ac:dyDescent="0.35">
      <c r="A71" s="580"/>
      <c r="B71" s="585"/>
      <c r="C71" s="1037"/>
      <c r="D71" s="1038"/>
      <c r="E71" s="1038"/>
      <c r="F71" s="1038"/>
      <c r="G71" s="1039"/>
      <c r="H71" s="1040"/>
      <c r="I71" s="1039"/>
      <c r="J71" s="1040"/>
      <c r="K71" s="1038"/>
      <c r="L71" s="1038"/>
      <c r="M71" s="1039"/>
      <c r="N71" s="1040"/>
      <c r="O71" s="1038"/>
      <c r="P71" s="1038"/>
      <c r="Q71" s="1038"/>
      <c r="R71" s="1038"/>
      <c r="S71" s="1038"/>
      <c r="T71" s="1038"/>
      <c r="U71" s="1039"/>
      <c r="V71" s="1040"/>
      <c r="W71" s="1038"/>
      <c r="X71" s="1038"/>
      <c r="Y71" s="1038"/>
      <c r="Z71" s="1038"/>
      <c r="AA71" s="1038"/>
      <c r="AB71" s="570"/>
      <c r="AC71" s="9"/>
      <c r="AD71" s="9"/>
      <c r="AE71" s="9"/>
      <c r="AF71" s="9"/>
    </row>
    <row r="72" spans="1:32" x14ac:dyDescent="0.35">
      <c r="A72" s="580"/>
      <c r="B72" s="585"/>
      <c r="C72" s="1037"/>
      <c r="D72" s="1038"/>
      <c r="E72" s="1038"/>
      <c r="F72" s="1038"/>
      <c r="G72" s="1039"/>
      <c r="H72" s="1040"/>
      <c r="I72" s="1039"/>
      <c r="J72" s="1040"/>
      <c r="K72" s="1038"/>
      <c r="L72" s="1038"/>
      <c r="M72" s="1039"/>
      <c r="N72" s="1040"/>
      <c r="O72" s="1038"/>
      <c r="P72" s="1038"/>
      <c r="Q72" s="1038"/>
      <c r="R72" s="1038"/>
      <c r="S72" s="1038"/>
      <c r="T72" s="1038"/>
      <c r="U72" s="1039"/>
      <c r="V72" s="1040"/>
      <c r="W72" s="1038"/>
      <c r="X72" s="1038"/>
      <c r="Y72" s="1038"/>
      <c r="Z72" s="1038"/>
      <c r="AA72" s="1038"/>
      <c r="AB72" s="570"/>
      <c r="AC72" s="9"/>
      <c r="AD72" s="9"/>
      <c r="AE72" s="9"/>
      <c r="AF72" s="9"/>
    </row>
    <row r="73" spans="1:32" x14ac:dyDescent="0.35">
      <c r="A73" s="580"/>
      <c r="B73" s="585"/>
      <c r="C73" s="1037"/>
      <c r="D73" s="1038"/>
      <c r="E73" s="1038"/>
      <c r="F73" s="1038"/>
      <c r="G73" s="1039"/>
      <c r="H73" s="1040"/>
      <c r="I73" s="1039"/>
      <c r="J73" s="1040"/>
      <c r="K73" s="1038"/>
      <c r="L73" s="1038"/>
      <c r="M73" s="1039"/>
      <c r="N73" s="1040"/>
      <c r="O73" s="1038"/>
      <c r="P73" s="1038"/>
      <c r="Q73" s="1038"/>
      <c r="R73" s="1038"/>
      <c r="S73" s="1038"/>
      <c r="T73" s="1038"/>
      <c r="U73" s="1039"/>
      <c r="V73" s="1040"/>
      <c r="W73" s="1038"/>
      <c r="X73" s="1038"/>
      <c r="Y73" s="1038"/>
      <c r="Z73" s="1038"/>
      <c r="AA73" s="1038"/>
      <c r="AB73" s="570"/>
      <c r="AC73" s="9"/>
      <c r="AD73" s="9"/>
      <c r="AE73" s="9"/>
      <c r="AF73" s="9"/>
    </row>
    <row r="74" spans="1:32" x14ac:dyDescent="0.35">
      <c r="A74" s="580"/>
      <c r="B74" s="585"/>
      <c r="C74" s="1037"/>
      <c r="D74" s="1038"/>
      <c r="E74" s="1038"/>
      <c r="F74" s="1038"/>
      <c r="G74" s="1039"/>
      <c r="H74" s="1040"/>
      <c r="I74" s="1039"/>
      <c r="J74" s="1040"/>
      <c r="K74" s="1038"/>
      <c r="L74" s="1038"/>
      <c r="M74" s="1039"/>
      <c r="N74" s="1040"/>
      <c r="O74" s="1038"/>
      <c r="P74" s="1038"/>
      <c r="Q74" s="1038"/>
      <c r="R74" s="1038"/>
      <c r="S74" s="1038"/>
      <c r="T74" s="1038"/>
      <c r="U74" s="1039"/>
      <c r="V74" s="1040"/>
      <c r="W74" s="1038"/>
      <c r="X74" s="1038"/>
      <c r="Y74" s="1038"/>
      <c r="Z74" s="1038"/>
      <c r="AA74" s="1038"/>
      <c r="AB74" s="570"/>
      <c r="AC74" s="9"/>
      <c r="AD74" s="9"/>
      <c r="AE74" s="9"/>
      <c r="AF74" s="9"/>
    </row>
    <row r="75" spans="1:32" x14ac:dyDescent="0.35">
      <c r="A75" s="580"/>
      <c r="B75" s="585"/>
      <c r="C75" s="1037"/>
      <c r="D75" s="1038"/>
      <c r="E75" s="1038"/>
      <c r="F75" s="1038"/>
      <c r="G75" s="1039"/>
      <c r="H75" s="1040"/>
      <c r="I75" s="1039"/>
      <c r="J75" s="1040"/>
      <c r="K75" s="1038"/>
      <c r="L75" s="1038"/>
      <c r="M75" s="1039"/>
      <c r="N75" s="1040"/>
      <c r="O75" s="1038"/>
      <c r="P75" s="1038"/>
      <c r="Q75" s="1038"/>
      <c r="R75" s="1038"/>
      <c r="S75" s="1038"/>
      <c r="T75" s="1038"/>
      <c r="U75" s="1039"/>
      <c r="V75" s="1040"/>
      <c r="W75" s="1038"/>
      <c r="X75" s="1038"/>
      <c r="Y75" s="1038"/>
      <c r="Z75" s="1038"/>
      <c r="AA75" s="1038"/>
      <c r="AB75" s="570"/>
      <c r="AC75" s="9"/>
      <c r="AD75" s="9"/>
      <c r="AE75" s="9"/>
      <c r="AF75" s="9"/>
    </row>
    <row r="76" spans="1:32" x14ac:dyDescent="0.35">
      <c r="A76" s="580"/>
      <c r="B76" s="585"/>
      <c r="C76" s="1037"/>
      <c r="D76" s="1038"/>
      <c r="E76" s="1038"/>
      <c r="F76" s="1038"/>
      <c r="G76" s="1039"/>
      <c r="H76" s="1040"/>
      <c r="I76" s="1039"/>
      <c r="J76" s="1040"/>
      <c r="K76" s="1038"/>
      <c r="L76" s="1038"/>
      <c r="M76" s="1039"/>
      <c r="N76" s="1040"/>
      <c r="O76" s="1038"/>
      <c r="P76" s="1038"/>
      <c r="Q76" s="1038"/>
      <c r="R76" s="1038"/>
      <c r="S76" s="1038"/>
      <c r="T76" s="1038"/>
      <c r="U76" s="1039"/>
      <c r="V76" s="1040"/>
      <c r="W76" s="1038"/>
      <c r="X76" s="1038"/>
      <c r="Y76" s="1038"/>
      <c r="Z76" s="1038"/>
      <c r="AA76" s="1038"/>
      <c r="AB76" s="570"/>
      <c r="AC76" s="9"/>
      <c r="AD76" s="9"/>
      <c r="AE76" s="9"/>
      <c r="AF76" s="9"/>
    </row>
    <row r="77" spans="1:32" x14ac:dyDescent="0.35">
      <c r="A77" s="580"/>
      <c r="B77" s="585"/>
      <c r="C77" s="1037"/>
      <c r="D77" s="1038"/>
      <c r="E77" s="1038"/>
      <c r="F77" s="1038"/>
      <c r="G77" s="1039"/>
      <c r="H77" s="1040"/>
      <c r="I77" s="1039"/>
      <c r="J77" s="1040"/>
      <c r="K77" s="1038"/>
      <c r="L77" s="1038"/>
      <c r="M77" s="1039"/>
      <c r="N77" s="1040"/>
      <c r="O77" s="1038"/>
      <c r="P77" s="1038"/>
      <c r="Q77" s="1038"/>
      <c r="R77" s="1038"/>
      <c r="S77" s="1038"/>
      <c r="T77" s="1038"/>
      <c r="U77" s="1039"/>
      <c r="V77" s="1040"/>
      <c r="W77" s="1038"/>
      <c r="X77" s="1038"/>
      <c r="Y77" s="1038"/>
      <c r="Z77" s="1038"/>
      <c r="AA77" s="1038"/>
      <c r="AB77" s="570"/>
      <c r="AC77" s="9"/>
      <c r="AD77" s="9"/>
      <c r="AE77" s="9"/>
      <c r="AF77" s="9"/>
    </row>
    <row r="78" spans="1:32" ht="15" thickBot="1" x14ac:dyDescent="0.4">
      <c r="A78" s="580"/>
      <c r="B78" s="585"/>
      <c r="C78" s="1033"/>
      <c r="D78" s="1034"/>
      <c r="E78" s="1034"/>
      <c r="F78" s="1034"/>
      <c r="G78" s="1035"/>
      <c r="H78" s="1036"/>
      <c r="I78" s="1035"/>
      <c r="J78" s="1036"/>
      <c r="K78" s="1034"/>
      <c r="L78" s="1034"/>
      <c r="M78" s="1035"/>
      <c r="N78" s="1036"/>
      <c r="O78" s="1034"/>
      <c r="P78" s="1034"/>
      <c r="Q78" s="1034"/>
      <c r="R78" s="1034"/>
      <c r="S78" s="1034"/>
      <c r="T78" s="1034"/>
      <c r="U78" s="1035"/>
      <c r="V78" s="1036"/>
      <c r="W78" s="1034"/>
      <c r="X78" s="1034"/>
      <c r="Y78" s="1034"/>
      <c r="Z78" s="1034"/>
      <c r="AA78" s="1034"/>
      <c r="AB78" s="570"/>
      <c r="AC78" s="9"/>
      <c r="AD78" s="9"/>
      <c r="AE78" s="9"/>
      <c r="AF78" s="9"/>
    </row>
    <row r="79" spans="1:32" x14ac:dyDescent="0.35">
      <c r="A79" s="580"/>
      <c r="B79" s="5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2"/>
      <c r="AC79" s="9"/>
      <c r="AD79" s="9"/>
      <c r="AE79" s="9"/>
      <c r="AF79" s="9"/>
    </row>
    <row r="80" spans="1:32" x14ac:dyDescent="0.35">
      <c r="A80" s="580"/>
      <c r="B80" s="580"/>
      <c r="C80" s="580"/>
      <c r="D80" s="580"/>
      <c r="E80" s="580"/>
      <c r="F80" s="580"/>
      <c r="G80" s="580"/>
      <c r="H80" s="580"/>
      <c r="I80" s="580"/>
      <c r="J80" s="580"/>
      <c r="K80" s="580"/>
      <c r="L80" s="580"/>
      <c r="M80" s="580"/>
      <c r="N80" s="580"/>
      <c r="O80" s="580"/>
      <c r="P80" s="580"/>
      <c r="Q80" s="580"/>
      <c r="R80" s="580"/>
      <c r="S80" s="580"/>
      <c r="T80" s="580"/>
      <c r="U80" s="580"/>
      <c r="V80" s="580"/>
      <c r="W80" s="580"/>
      <c r="X80" s="580"/>
      <c r="Y80" s="580"/>
      <c r="Z80" s="580"/>
      <c r="AA80" s="580"/>
      <c r="AB80" s="580"/>
      <c r="AC80" s="9"/>
      <c r="AD80" s="9"/>
      <c r="AE80" s="9"/>
      <c r="AF80" s="9"/>
    </row>
    <row r="81" spans="1:32" x14ac:dyDescent="0.35">
      <c r="A81" s="580"/>
      <c r="B81" s="580"/>
      <c r="C81" s="580"/>
      <c r="D81" s="580"/>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9"/>
      <c r="AD81" s="9"/>
      <c r="AE81" s="9"/>
      <c r="AF81" s="9"/>
    </row>
    <row r="82" spans="1:32" x14ac:dyDescent="0.35">
      <c r="A82" s="580"/>
      <c r="B82" s="580"/>
      <c r="C82" s="580"/>
      <c r="D82" s="580"/>
      <c r="E82" s="580"/>
      <c r="F82" s="580"/>
      <c r="G82" s="580"/>
      <c r="H82" s="580"/>
      <c r="I82" s="580"/>
      <c r="J82" s="580"/>
      <c r="K82" s="580"/>
      <c r="L82" s="580"/>
      <c r="M82" s="580"/>
      <c r="N82" s="580"/>
      <c r="O82" s="580"/>
      <c r="P82" s="580"/>
      <c r="Q82" s="580"/>
      <c r="R82" s="580"/>
      <c r="S82" s="580"/>
      <c r="T82" s="580"/>
      <c r="U82" s="580"/>
      <c r="V82" s="580"/>
      <c r="W82" s="580"/>
      <c r="X82" s="580"/>
      <c r="Y82" s="580"/>
      <c r="Z82" s="580"/>
      <c r="AA82" s="580"/>
      <c r="AB82" s="580"/>
      <c r="AC82" s="9"/>
      <c r="AD82" s="9"/>
      <c r="AE82" s="9"/>
      <c r="AF82" s="9"/>
    </row>
    <row r="83" spans="1:32" x14ac:dyDescent="0.35">
      <c r="A83" s="580"/>
      <c r="B83" s="580"/>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80"/>
      <c r="AC83" s="9"/>
      <c r="AD83" s="9"/>
      <c r="AE83" s="9"/>
      <c r="AF83" s="9"/>
    </row>
    <row r="84" spans="1:32" x14ac:dyDescent="0.35">
      <c r="A84" s="580"/>
      <c r="B84" s="580"/>
      <c r="C84" s="580"/>
      <c r="D84" s="580"/>
      <c r="E84" s="580"/>
      <c r="F84" s="580"/>
      <c r="G84" s="580"/>
      <c r="H84" s="580"/>
      <c r="I84" s="580"/>
      <c r="J84" s="580"/>
      <c r="K84" s="580"/>
      <c r="L84" s="580"/>
      <c r="M84" s="580"/>
      <c r="N84" s="580"/>
      <c r="O84" s="580"/>
      <c r="P84" s="580"/>
      <c r="Q84" s="580"/>
      <c r="R84" s="580"/>
      <c r="S84" s="580"/>
      <c r="T84" s="580"/>
      <c r="U84" s="580"/>
      <c r="V84" s="580"/>
      <c r="W84" s="580"/>
      <c r="X84" s="580"/>
      <c r="Y84" s="580"/>
      <c r="Z84" s="580"/>
      <c r="AA84" s="580"/>
      <c r="AB84" s="580"/>
      <c r="AC84" s="9"/>
      <c r="AD84" s="9"/>
      <c r="AE84" s="9"/>
      <c r="AF84" s="9"/>
    </row>
    <row r="85" spans="1:32" x14ac:dyDescent="0.35">
      <c r="A85" s="580"/>
      <c r="B85" s="580"/>
      <c r="C85" s="580"/>
      <c r="D85" s="580"/>
      <c r="E85" s="580"/>
      <c r="F85" s="580"/>
      <c r="G85" s="580"/>
      <c r="H85" s="580"/>
      <c r="I85" s="580"/>
      <c r="J85" s="580"/>
      <c r="K85" s="580"/>
      <c r="L85" s="580"/>
      <c r="M85" s="580"/>
      <c r="N85" s="580"/>
      <c r="O85" s="580"/>
      <c r="P85" s="580"/>
      <c r="Q85" s="580"/>
      <c r="R85" s="580"/>
      <c r="S85" s="580"/>
      <c r="T85" s="580"/>
      <c r="U85" s="580"/>
      <c r="V85" s="580"/>
      <c r="W85" s="580"/>
      <c r="X85" s="580"/>
      <c r="Y85" s="580"/>
      <c r="Z85" s="580"/>
      <c r="AA85" s="580"/>
      <c r="AB85" s="580"/>
      <c r="AC85" s="9"/>
      <c r="AD85" s="9"/>
      <c r="AE85" s="9"/>
      <c r="AF85" s="9"/>
    </row>
    <row r="86" spans="1:32" x14ac:dyDescent="0.35">
      <c r="A86" s="580"/>
      <c r="B86" s="580"/>
      <c r="C86" s="580"/>
      <c r="D86" s="580"/>
      <c r="E86" s="580"/>
      <c r="F86" s="580"/>
      <c r="G86" s="580"/>
      <c r="H86" s="580"/>
      <c r="I86" s="580"/>
      <c r="J86" s="580"/>
      <c r="K86" s="580"/>
      <c r="L86" s="580"/>
      <c r="M86" s="580"/>
      <c r="N86" s="580"/>
      <c r="O86" s="580"/>
      <c r="P86" s="580"/>
      <c r="Q86" s="580"/>
      <c r="R86" s="580"/>
      <c r="S86" s="580"/>
      <c r="T86" s="580"/>
      <c r="U86" s="580"/>
      <c r="V86" s="580"/>
      <c r="W86" s="580"/>
      <c r="X86" s="580"/>
      <c r="Y86" s="580"/>
      <c r="Z86" s="580"/>
      <c r="AA86" s="580"/>
      <c r="AB86" s="580"/>
      <c r="AC86" s="9"/>
      <c r="AD86" s="9"/>
      <c r="AE86" s="9"/>
      <c r="AF86" s="9"/>
    </row>
    <row r="87" spans="1:32" x14ac:dyDescent="0.35">
      <c r="A87" s="580"/>
      <c r="B87" s="580"/>
      <c r="C87" s="580"/>
      <c r="D87" s="580"/>
      <c r="E87" s="580"/>
      <c r="F87" s="580"/>
      <c r="G87" s="580"/>
      <c r="H87" s="580"/>
      <c r="I87" s="580"/>
      <c r="J87" s="580"/>
      <c r="K87" s="580"/>
      <c r="L87" s="580"/>
      <c r="M87" s="580"/>
      <c r="N87" s="580"/>
      <c r="O87" s="580"/>
      <c r="P87" s="580"/>
      <c r="Q87" s="580"/>
      <c r="R87" s="580"/>
      <c r="S87" s="580"/>
      <c r="T87" s="580"/>
      <c r="U87" s="580"/>
      <c r="V87" s="580"/>
      <c r="W87" s="580"/>
      <c r="X87" s="580"/>
      <c r="Y87" s="580"/>
      <c r="Z87" s="580"/>
      <c r="AA87" s="580"/>
      <c r="AB87" s="580"/>
      <c r="AC87" s="9"/>
      <c r="AD87" s="9"/>
      <c r="AE87" s="9"/>
      <c r="AF87" s="9"/>
    </row>
    <row r="88" spans="1:32" x14ac:dyDescent="0.35">
      <c r="A88" s="580"/>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9"/>
      <c r="AD88" s="9"/>
      <c r="AE88" s="9"/>
      <c r="AF88" s="9"/>
    </row>
    <row r="89" spans="1:32" x14ac:dyDescent="0.35">
      <c r="A89" s="580"/>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9"/>
      <c r="AD89" s="9"/>
      <c r="AE89" s="9"/>
      <c r="AF89" s="9"/>
    </row>
    <row r="90" spans="1:32" x14ac:dyDescent="0.35">
      <c r="A90" s="580"/>
      <c r="B90" s="580"/>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9"/>
      <c r="AD90" s="9"/>
      <c r="AE90" s="9"/>
      <c r="AF90" s="9"/>
    </row>
    <row r="91" spans="1:32" x14ac:dyDescent="0.35">
      <c r="A91" s="580"/>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c r="AC91" s="9"/>
      <c r="AD91" s="9"/>
      <c r="AE91" s="9"/>
      <c r="AF91" s="9"/>
    </row>
    <row r="92" spans="1:32" x14ac:dyDescent="0.35">
      <c r="A92" s="580"/>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9"/>
      <c r="AD92" s="9"/>
      <c r="AE92" s="9"/>
      <c r="AF92" s="9"/>
    </row>
    <row r="93" spans="1:32" x14ac:dyDescent="0.35">
      <c r="A93" s="580"/>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9"/>
      <c r="AD93" s="9"/>
      <c r="AE93" s="9"/>
      <c r="AF93" s="9"/>
    </row>
    <row r="94" spans="1:32" x14ac:dyDescent="0.35">
      <c r="A94" s="580"/>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9"/>
      <c r="AD94" s="9"/>
      <c r="AE94" s="9"/>
      <c r="AF94" s="9"/>
    </row>
    <row r="95" spans="1:32" x14ac:dyDescent="0.35">
      <c r="A95" s="580"/>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9"/>
      <c r="AD95" s="9"/>
      <c r="AE95" s="9"/>
      <c r="AF95" s="9"/>
    </row>
    <row r="96" spans="1:32" x14ac:dyDescent="0.35">
      <c r="A96" s="580"/>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c r="AC96" s="9"/>
      <c r="AD96" s="9"/>
      <c r="AE96" s="9"/>
      <c r="AF96" s="9"/>
    </row>
    <row r="97" spans="1:32" x14ac:dyDescent="0.35">
      <c r="A97" s="580"/>
      <c r="B97" s="580"/>
      <c r="C97" s="580"/>
      <c r="D97" s="580"/>
      <c r="E97" s="580"/>
      <c r="F97" s="580"/>
      <c r="G97" s="580"/>
      <c r="H97" s="580"/>
      <c r="I97" s="580"/>
      <c r="J97" s="580"/>
      <c r="K97" s="580"/>
      <c r="L97" s="580"/>
      <c r="M97" s="580"/>
      <c r="N97" s="580"/>
      <c r="O97" s="580"/>
      <c r="P97" s="580"/>
      <c r="Q97" s="580"/>
      <c r="R97" s="580"/>
      <c r="S97" s="580"/>
      <c r="T97" s="580"/>
      <c r="U97" s="580"/>
      <c r="V97" s="580"/>
      <c r="W97" s="580"/>
      <c r="X97" s="580"/>
      <c r="Y97" s="580"/>
      <c r="Z97" s="580"/>
      <c r="AA97" s="580"/>
      <c r="AB97" s="580"/>
      <c r="AC97" s="9"/>
      <c r="AD97" s="9"/>
      <c r="AE97" s="9"/>
      <c r="AF97" s="9"/>
    </row>
    <row r="98" spans="1:32" x14ac:dyDescent="0.35">
      <c r="A98" s="580"/>
      <c r="B98" s="580"/>
      <c r="C98" s="580"/>
      <c r="D98" s="580"/>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9"/>
      <c r="AD98" s="9"/>
      <c r="AE98" s="9"/>
      <c r="AF98" s="9"/>
    </row>
    <row r="99" spans="1:32" x14ac:dyDescent="0.35">
      <c r="A99" s="580"/>
      <c r="B99" s="580"/>
      <c r="C99" s="580"/>
      <c r="D99" s="580"/>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c r="AC99" s="9"/>
      <c r="AD99" s="9"/>
      <c r="AE99" s="9"/>
      <c r="AF99" s="9"/>
    </row>
    <row r="100" spans="1:32" x14ac:dyDescent="0.35">
      <c r="A100" s="580"/>
      <c r="B100" s="580"/>
      <c r="C100" s="580"/>
      <c r="D100" s="580"/>
      <c r="E100" s="580"/>
      <c r="F100" s="580"/>
      <c r="G100" s="580"/>
      <c r="H100" s="580"/>
      <c r="I100" s="580"/>
      <c r="J100" s="580"/>
      <c r="K100" s="580"/>
      <c r="L100" s="580"/>
      <c r="M100" s="580"/>
      <c r="N100" s="580"/>
      <c r="O100" s="580"/>
      <c r="P100" s="580"/>
      <c r="Q100" s="580"/>
      <c r="R100" s="580"/>
      <c r="S100" s="580"/>
      <c r="T100" s="580"/>
      <c r="U100" s="580"/>
      <c r="V100" s="580"/>
      <c r="W100" s="580"/>
      <c r="X100" s="580"/>
      <c r="Y100" s="580"/>
      <c r="Z100" s="580"/>
      <c r="AA100" s="580"/>
      <c r="AB100" s="580"/>
      <c r="AC100" s="9"/>
      <c r="AD100" s="9"/>
      <c r="AE100" s="9"/>
      <c r="AF100" s="9"/>
    </row>
    <row r="101" spans="1:32" x14ac:dyDescent="0.35">
      <c r="A101" s="580"/>
      <c r="B101" s="580"/>
      <c r="C101" s="580"/>
      <c r="D101" s="580"/>
      <c r="E101" s="580"/>
      <c r="F101" s="580"/>
      <c r="G101" s="580"/>
      <c r="H101" s="580"/>
      <c r="I101" s="580"/>
      <c r="J101" s="580"/>
      <c r="K101" s="580"/>
      <c r="L101" s="580"/>
      <c r="M101" s="580"/>
      <c r="N101" s="580"/>
      <c r="O101" s="580"/>
      <c r="P101" s="580"/>
      <c r="Q101" s="580"/>
      <c r="R101" s="580"/>
      <c r="S101" s="580"/>
      <c r="T101" s="580"/>
      <c r="U101" s="580"/>
      <c r="V101" s="580"/>
      <c r="W101" s="580"/>
      <c r="X101" s="580"/>
      <c r="Y101" s="580"/>
      <c r="Z101" s="580"/>
      <c r="AA101" s="580"/>
      <c r="AB101" s="580"/>
      <c r="AC101" s="9"/>
      <c r="AD101" s="9"/>
      <c r="AE101" s="9"/>
      <c r="AF101" s="9"/>
    </row>
    <row r="102" spans="1:32" x14ac:dyDescent="0.35">
      <c r="A102" s="580"/>
      <c r="B102" s="580"/>
      <c r="C102" s="580"/>
      <c r="D102" s="580"/>
      <c r="E102" s="580"/>
      <c r="F102" s="580"/>
      <c r="G102" s="580"/>
      <c r="H102" s="580"/>
      <c r="I102" s="580"/>
      <c r="J102" s="580"/>
      <c r="K102" s="580"/>
      <c r="L102" s="580"/>
      <c r="M102" s="580"/>
      <c r="N102" s="580"/>
      <c r="O102" s="580"/>
      <c r="P102" s="580"/>
      <c r="Q102" s="580"/>
      <c r="R102" s="580"/>
      <c r="S102" s="580"/>
      <c r="T102" s="580"/>
      <c r="U102" s="580"/>
      <c r="V102" s="580"/>
      <c r="W102" s="580"/>
      <c r="X102" s="580"/>
      <c r="Y102" s="580"/>
      <c r="Z102" s="580"/>
      <c r="AA102" s="580"/>
      <c r="AB102" s="580"/>
      <c r="AC102" s="9"/>
      <c r="AD102" s="9"/>
      <c r="AE102" s="9"/>
      <c r="AF102" s="9"/>
    </row>
    <row r="103" spans="1:32" x14ac:dyDescent="0.35">
      <c r="A103" s="580"/>
      <c r="B103" s="580"/>
      <c r="C103" s="580"/>
      <c r="D103" s="580"/>
      <c r="E103" s="58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9"/>
      <c r="AD103" s="9"/>
      <c r="AE103" s="9"/>
      <c r="AF103" s="9"/>
    </row>
    <row r="104" spans="1:32" x14ac:dyDescent="0.35">
      <c r="A104" s="580"/>
      <c r="B104" s="580"/>
      <c r="C104" s="580"/>
      <c r="D104" s="580"/>
      <c r="E104" s="580"/>
      <c r="F104" s="580"/>
      <c r="G104" s="580"/>
      <c r="H104" s="580"/>
      <c r="I104" s="580"/>
      <c r="J104" s="580"/>
      <c r="K104" s="580"/>
      <c r="L104" s="580"/>
      <c r="M104" s="580"/>
      <c r="N104" s="580"/>
      <c r="O104" s="580"/>
      <c r="P104" s="580"/>
      <c r="Q104" s="580"/>
      <c r="R104" s="580"/>
      <c r="S104" s="580"/>
      <c r="T104" s="580"/>
      <c r="U104" s="580"/>
      <c r="V104" s="580"/>
      <c r="W104" s="580"/>
      <c r="X104" s="580"/>
      <c r="Y104" s="580"/>
      <c r="Z104" s="580"/>
      <c r="AA104" s="580"/>
      <c r="AB104" s="580"/>
      <c r="AC104" s="9"/>
      <c r="AD104" s="9"/>
      <c r="AE104" s="9"/>
      <c r="AF104" s="9"/>
    </row>
    <row r="105" spans="1:32" x14ac:dyDescent="0.35">
      <c r="A105" s="580"/>
      <c r="B105" s="580"/>
      <c r="C105" s="580"/>
      <c r="D105" s="580"/>
      <c r="E105" s="580"/>
      <c r="F105" s="580"/>
      <c r="G105" s="580"/>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9"/>
      <c r="AD105" s="9"/>
      <c r="AE105" s="9"/>
      <c r="AF105" s="9"/>
    </row>
    <row r="106" spans="1:32" x14ac:dyDescent="0.35">
      <c r="A106" s="580"/>
      <c r="B106" s="580"/>
      <c r="C106" s="580"/>
      <c r="D106" s="580"/>
      <c r="E106" s="580"/>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9"/>
      <c r="AD106" s="9"/>
      <c r="AE106" s="9"/>
      <c r="AF106" s="9"/>
    </row>
    <row r="107" spans="1:32" x14ac:dyDescent="0.35">
      <c r="A107" s="580"/>
      <c r="B107" s="580"/>
      <c r="C107" s="580"/>
      <c r="D107" s="580"/>
      <c r="E107" s="580"/>
      <c r="F107" s="580"/>
      <c r="G107" s="580"/>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9"/>
      <c r="AD107" s="9"/>
      <c r="AE107" s="9"/>
      <c r="AF107" s="9"/>
    </row>
    <row r="108" spans="1:32" x14ac:dyDescent="0.35">
      <c r="A108" s="580"/>
      <c r="B108" s="580"/>
      <c r="C108" s="580"/>
      <c r="D108" s="580"/>
      <c r="E108" s="580"/>
      <c r="F108" s="580"/>
      <c r="G108" s="580"/>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9"/>
      <c r="AD108" s="9"/>
      <c r="AE108" s="9"/>
      <c r="AF108" s="9"/>
    </row>
    <row r="109" spans="1:32" x14ac:dyDescent="0.35">
      <c r="A109" s="580"/>
      <c r="B109" s="580"/>
      <c r="C109" s="580"/>
      <c r="D109" s="580"/>
      <c r="E109" s="580"/>
      <c r="F109" s="580"/>
      <c r="G109" s="580"/>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9"/>
      <c r="AD109" s="9"/>
      <c r="AE109" s="9"/>
      <c r="AF109" s="9"/>
    </row>
    <row r="110" spans="1:32" x14ac:dyDescent="0.35">
      <c r="A110" s="580"/>
      <c r="B110" s="580"/>
      <c r="C110" s="580"/>
      <c r="D110" s="580"/>
      <c r="E110" s="580"/>
      <c r="F110" s="580"/>
      <c r="G110" s="580"/>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9"/>
      <c r="AD110" s="9"/>
      <c r="AE110" s="9"/>
      <c r="AF110" s="9"/>
    </row>
    <row r="111" spans="1:32" x14ac:dyDescent="0.35">
      <c r="A111" s="580"/>
      <c r="B111" s="580"/>
      <c r="C111" s="580"/>
      <c r="D111" s="580"/>
      <c r="E111" s="580"/>
      <c r="F111" s="580"/>
      <c r="G111" s="580"/>
      <c r="H111" s="580"/>
      <c r="I111" s="580"/>
      <c r="J111" s="580"/>
      <c r="K111" s="580"/>
      <c r="L111" s="580"/>
      <c r="M111" s="580"/>
      <c r="N111" s="580"/>
      <c r="O111" s="580"/>
      <c r="P111" s="580"/>
      <c r="Q111" s="580"/>
      <c r="R111" s="580"/>
      <c r="S111" s="580"/>
      <c r="T111" s="580"/>
      <c r="U111" s="580"/>
      <c r="V111" s="580"/>
      <c r="W111" s="580"/>
      <c r="X111" s="580"/>
      <c r="Y111" s="580"/>
      <c r="Z111" s="580"/>
      <c r="AA111" s="580"/>
      <c r="AB111" s="580"/>
    </row>
    <row r="112" spans="1:32" x14ac:dyDescent="0.35">
      <c r="A112" s="580"/>
      <c r="B112" s="580"/>
      <c r="C112" s="580"/>
      <c r="D112" s="580"/>
      <c r="E112" s="580"/>
      <c r="F112" s="580"/>
      <c r="G112" s="580"/>
      <c r="H112" s="580"/>
      <c r="I112" s="580"/>
      <c r="J112" s="580"/>
      <c r="K112" s="580"/>
      <c r="L112" s="580"/>
      <c r="M112" s="580"/>
      <c r="N112" s="580"/>
      <c r="O112" s="580"/>
      <c r="P112" s="580"/>
      <c r="Q112" s="580"/>
      <c r="R112" s="580"/>
      <c r="S112" s="580"/>
      <c r="T112" s="580"/>
      <c r="U112" s="580"/>
      <c r="V112" s="580"/>
      <c r="W112" s="580"/>
      <c r="X112" s="580"/>
      <c r="Y112" s="580"/>
      <c r="Z112" s="580"/>
      <c r="AA112" s="580"/>
      <c r="AB112" s="580"/>
    </row>
    <row r="113" spans="1:28" x14ac:dyDescent="0.35">
      <c r="A113" s="580"/>
      <c r="B113" s="580"/>
      <c r="C113" s="580"/>
      <c r="D113" s="580"/>
      <c r="E113" s="580"/>
      <c r="F113" s="580"/>
      <c r="G113" s="580"/>
      <c r="H113" s="580"/>
      <c r="I113" s="580"/>
      <c r="J113" s="580"/>
      <c r="K113" s="580"/>
      <c r="L113" s="580"/>
      <c r="M113" s="580"/>
      <c r="N113" s="580"/>
      <c r="O113" s="580"/>
      <c r="P113" s="580"/>
      <c r="Q113" s="580"/>
      <c r="R113" s="580"/>
      <c r="S113" s="580"/>
      <c r="T113" s="580"/>
      <c r="U113" s="580"/>
      <c r="V113" s="580"/>
      <c r="W113" s="580"/>
      <c r="X113" s="580"/>
      <c r="Y113" s="580"/>
      <c r="Z113" s="580"/>
      <c r="AA113" s="580"/>
      <c r="AB113" s="580"/>
    </row>
    <row r="114" spans="1:28" x14ac:dyDescent="0.35">
      <c r="A114" s="580"/>
      <c r="B114" s="580"/>
      <c r="C114" s="580"/>
      <c r="D114" s="580"/>
      <c r="E114" s="580"/>
      <c r="F114" s="580"/>
      <c r="G114" s="580"/>
      <c r="H114" s="580"/>
      <c r="I114" s="580"/>
      <c r="J114" s="580"/>
      <c r="K114" s="580"/>
      <c r="L114" s="580"/>
      <c r="M114" s="580"/>
      <c r="N114" s="580"/>
      <c r="O114" s="580"/>
      <c r="P114" s="580"/>
      <c r="Q114" s="580"/>
      <c r="R114" s="580"/>
      <c r="S114" s="580"/>
      <c r="T114" s="580"/>
      <c r="U114" s="580"/>
      <c r="V114" s="580"/>
      <c r="W114" s="580"/>
      <c r="X114" s="580"/>
      <c r="Y114" s="580"/>
      <c r="Z114" s="580"/>
      <c r="AA114" s="580"/>
      <c r="AB114" s="580"/>
    </row>
    <row r="115" spans="1:28" x14ac:dyDescent="0.35">
      <c r="A115" s="580"/>
      <c r="B115" s="580"/>
      <c r="C115" s="580"/>
      <c r="D115" s="580"/>
      <c r="E115" s="580"/>
      <c r="F115" s="580"/>
      <c r="G115" s="580"/>
      <c r="H115" s="580"/>
      <c r="I115" s="580"/>
      <c r="J115" s="580"/>
      <c r="K115" s="580"/>
      <c r="L115" s="580"/>
      <c r="M115" s="580"/>
      <c r="N115" s="580"/>
      <c r="O115" s="580"/>
      <c r="P115" s="580"/>
      <c r="Q115" s="580"/>
      <c r="R115" s="580"/>
      <c r="S115" s="580"/>
      <c r="T115" s="580"/>
      <c r="U115" s="580"/>
      <c r="V115" s="580"/>
      <c r="W115" s="580"/>
      <c r="X115" s="580"/>
      <c r="Y115" s="580"/>
      <c r="Z115" s="580"/>
      <c r="AA115" s="580"/>
      <c r="AB115" s="580"/>
    </row>
    <row r="116" spans="1:28" x14ac:dyDescent="0.35">
      <c r="A116" s="580"/>
      <c r="B116" s="580"/>
      <c r="C116" s="580"/>
      <c r="D116" s="580"/>
      <c r="E116" s="580"/>
      <c r="F116" s="580"/>
      <c r="G116" s="580"/>
      <c r="H116" s="580"/>
      <c r="I116" s="580"/>
      <c r="J116" s="580"/>
      <c r="K116" s="580"/>
      <c r="L116" s="580"/>
      <c r="M116" s="580"/>
      <c r="N116" s="580"/>
      <c r="O116" s="580"/>
      <c r="P116" s="580"/>
      <c r="Q116" s="580"/>
      <c r="R116" s="580"/>
      <c r="S116" s="580"/>
      <c r="T116" s="580"/>
      <c r="U116" s="580"/>
      <c r="V116" s="580"/>
      <c r="W116" s="580"/>
      <c r="X116" s="580"/>
      <c r="Y116" s="580"/>
      <c r="Z116" s="580"/>
      <c r="AA116" s="580"/>
      <c r="AB116" s="580"/>
    </row>
    <row r="117" spans="1:28" x14ac:dyDescent="0.35">
      <c r="A117" s="580"/>
      <c r="B117" s="580"/>
      <c r="C117" s="580"/>
      <c r="D117" s="580"/>
      <c r="E117" s="580"/>
      <c r="F117" s="580"/>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row>
    <row r="118" spans="1:28" x14ac:dyDescent="0.35">
      <c r="A118" s="580"/>
      <c r="B118" s="580"/>
      <c r="C118" s="580"/>
      <c r="D118" s="580"/>
      <c r="E118" s="580"/>
      <c r="F118" s="580"/>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row>
  </sheetData>
  <mergeCells count="188">
    <mergeCell ref="C78:G78"/>
    <mergeCell ref="H78:I78"/>
    <mergeCell ref="J78:M78"/>
    <mergeCell ref="N78:U78"/>
    <mergeCell ref="V78:AA78"/>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70:G70"/>
    <mergeCell ref="H70:I70"/>
    <mergeCell ref="J70:M70"/>
    <mergeCell ref="N70:U70"/>
    <mergeCell ref="V70:AA70"/>
    <mergeCell ref="C71:G71"/>
    <mergeCell ref="H71:I71"/>
    <mergeCell ref="J71:M71"/>
    <mergeCell ref="N71:U71"/>
    <mergeCell ref="V71:AA71"/>
    <mergeCell ref="A65:A66"/>
    <mergeCell ref="B65:B66"/>
    <mergeCell ref="C65:G66"/>
    <mergeCell ref="H65:I66"/>
    <mergeCell ref="J65:M66"/>
    <mergeCell ref="N65:U66"/>
    <mergeCell ref="V65:AA66"/>
    <mergeCell ref="AB65:AB66"/>
    <mergeCell ref="A67:A68"/>
    <mergeCell ref="B67:B68"/>
    <mergeCell ref="C67:G68"/>
    <mergeCell ref="H67:I68"/>
    <mergeCell ref="J67:M68"/>
    <mergeCell ref="N67:U68"/>
    <mergeCell ref="V67:AA68"/>
    <mergeCell ref="AB67:AB68"/>
    <mergeCell ref="C30:H30"/>
    <mergeCell ref="I30:J30"/>
    <mergeCell ref="K30:N30"/>
    <mergeCell ref="O30:R30"/>
    <mergeCell ref="T30:V30"/>
    <mergeCell ref="X30:Z30"/>
    <mergeCell ref="C32:J34"/>
    <mergeCell ref="K32:R32"/>
    <mergeCell ref="S32:W32"/>
    <mergeCell ref="X32:AA32"/>
    <mergeCell ref="K34:N34"/>
    <mergeCell ref="O34:R34"/>
    <mergeCell ref="S34:T34"/>
    <mergeCell ref="U34:W34"/>
    <mergeCell ref="X34:Y34"/>
    <mergeCell ref="Z34:AA34"/>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AE24:AE25"/>
    <mergeCell ref="AF24:AF25"/>
    <mergeCell ref="C23:I23"/>
    <mergeCell ref="J23:P23"/>
    <mergeCell ref="Q23:AA23"/>
    <mergeCell ref="C24:I24"/>
    <mergeCell ref="C25:I25"/>
    <mergeCell ref="A24:A26"/>
    <mergeCell ref="B24:B26"/>
    <mergeCell ref="C26:I26"/>
    <mergeCell ref="J24:P26"/>
    <mergeCell ref="Q24:AA26"/>
    <mergeCell ref="AB24:AB26"/>
    <mergeCell ref="AC24:AC25"/>
    <mergeCell ref="AD24:AD25"/>
    <mergeCell ref="C28:H28"/>
    <mergeCell ref="I28:AA28"/>
    <mergeCell ref="K33:N33"/>
    <mergeCell ref="O33:R33"/>
    <mergeCell ref="S33:T33"/>
    <mergeCell ref="U33:W33"/>
    <mergeCell ref="X33:Y33"/>
    <mergeCell ref="Z33:AA33"/>
    <mergeCell ref="C37:G37"/>
    <mergeCell ref="K37:AA37"/>
    <mergeCell ref="AC37:AD37"/>
    <mergeCell ref="AE37:AF37"/>
    <mergeCell ref="C38:G38"/>
    <mergeCell ref="K38:AA38"/>
    <mergeCell ref="AC38:AD38"/>
    <mergeCell ref="AE38:AF38"/>
    <mergeCell ref="AC35:AD35"/>
    <mergeCell ref="AE35:AF35"/>
    <mergeCell ref="AC36:AD36"/>
    <mergeCell ref="AE36:AF36"/>
    <mergeCell ref="C36:AA36"/>
    <mergeCell ref="C39:G39"/>
    <mergeCell ref="K39:AA39"/>
    <mergeCell ref="AC39:AD39"/>
    <mergeCell ref="AE39:AF39"/>
    <mergeCell ref="C40:G40"/>
    <mergeCell ref="AC40:AD40"/>
    <mergeCell ref="AE40:AF40"/>
    <mergeCell ref="C41:G41"/>
    <mergeCell ref="AC41:AD41"/>
    <mergeCell ref="AE41:AF41"/>
    <mergeCell ref="B43:D43"/>
    <mergeCell ref="AC43:AD43"/>
    <mergeCell ref="AE43:AF43"/>
    <mergeCell ref="AC44:AD44"/>
    <mergeCell ref="AE44:AF44"/>
    <mergeCell ref="K40:AA40"/>
    <mergeCell ref="K41:AA41"/>
    <mergeCell ref="AC42:AD42"/>
    <mergeCell ref="AE42:AF42"/>
    <mergeCell ref="C42:G42"/>
    <mergeCell ref="K42:AA42"/>
    <mergeCell ref="B44:D44"/>
    <mergeCell ref="C45:AA46"/>
    <mergeCell ref="H62:I62"/>
    <mergeCell ref="H63:I63"/>
    <mergeCell ref="J62:M62"/>
    <mergeCell ref="J63:M63"/>
    <mergeCell ref="C47:AA59"/>
    <mergeCell ref="C62:G64"/>
    <mergeCell ref="H64:I64"/>
    <mergeCell ref="J64:M64"/>
    <mergeCell ref="N62:U64"/>
    <mergeCell ref="V62:AA64"/>
    <mergeCell ref="AE64:AE65"/>
    <mergeCell ref="AF64:AF65"/>
    <mergeCell ref="AF66:AF67"/>
    <mergeCell ref="AC64:AC65"/>
    <mergeCell ref="AD64:AD65"/>
    <mergeCell ref="C69:G69"/>
    <mergeCell ref="H69:I69"/>
    <mergeCell ref="J69:M69"/>
    <mergeCell ref="N69:U69"/>
    <mergeCell ref="V69:AA69"/>
    <mergeCell ref="AC66:AC67"/>
    <mergeCell ref="AD66:AD67"/>
    <mergeCell ref="AE66:AE6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H106"/>
  <sheetViews>
    <sheetView topLeftCell="I41" workbookViewId="0">
      <selection activeCell="G42" sqref="G42"/>
    </sheetView>
  </sheetViews>
  <sheetFormatPr baseColWidth="10" defaultRowHeight="14.5" x14ac:dyDescent="0.35"/>
  <sheetData>
    <row r="1" spans="1:34" ht="15" thickBot="1" x14ac:dyDescent="0.4">
      <c r="A1" s="393"/>
      <c r="B1" s="708"/>
      <c r="C1" s="708"/>
      <c r="D1" s="108"/>
      <c r="E1" s="439"/>
      <c r="F1" s="439"/>
      <c r="G1" s="439"/>
      <c r="H1" s="439"/>
      <c r="I1" s="439"/>
      <c r="J1" s="439"/>
      <c r="K1" s="439"/>
      <c r="L1" s="439"/>
      <c r="M1" s="439"/>
      <c r="N1" s="439"/>
      <c r="O1" s="439"/>
      <c r="P1" s="439"/>
      <c r="Q1" s="439"/>
      <c r="R1" s="439"/>
      <c r="S1" s="439"/>
      <c r="T1" s="439"/>
      <c r="U1" s="439"/>
      <c r="V1" s="439"/>
      <c r="W1" s="393"/>
      <c r="X1" s="393"/>
      <c r="Y1" s="393"/>
      <c r="Z1" s="393"/>
      <c r="AA1" s="393"/>
      <c r="AB1" s="393"/>
      <c r="AC1" s="393"/>
      <c r="AD1" s="393"/>
      <c r="AE1" s="393"/>
      <c r="AF1" s="393"/>
      <c r="AG1" s="393"/>
      <c r="AH1" s="393"/>
    </row>
    <row r="2" spans="1:34" ht="15" customHeight="1" x14ac:dyDescent="0.35">
      <c r="A2" s="393"/>
      <c r="B2" s="709"/>
      <c r="C2" s="710"/>
      <c r="D2" s="711"/>
      <c r="E2" s="2424" t="s">
        <v>0</v>
      </c>
      <c r="F2" s="2425"/>
      <c r="G2" s="2425"/>
      <c r="H2" s="2425"/>
      <c r="I2" s="2425"/>
      <c r="J2" s="2425"/>
      <c r="K2" s="2425"/>
      <c r="L2" s="2425"/>
      <c r="M2" s="2425"/>
      <c r="N2" s="2425"/>
      <c r="O2" s="2425"/>
      <c r="P2" s="2425"/>
      <c r="Q2" s="2425"/>
      <c r="R2" s="2425"/>
      <c r="S2" s="2425"/>
      <c r="T2" s="2425"/>
      <c r="U2" s="2425"/>
      <c r="V2" s="2425"/>
      <c r="W2" s="2426"/>
      <c r="X2" s="393"/>
      <c r="Y2" s="393"/>
      <c r="Z2" s="393"/>
      <c r="AA2" s="393"/>
      <c r="AB2" s="393"/>
      <c r="AC2" s="393"/>
      <c r="AD2" s="393"/>
      <c r="AE2" s="393"/>
      <c r="AF2" s="393"/>
      <c r="AG2" s="393"/>
      <c r="AH2" s="393"/>
    </row>
    <row r="3" spans="1:34" ht="15" customHeight="1" x14ac:dyDescent="0.35">
      <c r="A3" s="393"/>
      <c r="B3" s="712"/>
      <c r="C3" s="713"/>
      <c r="D3" s="714"/>
      <c r="E3" s="2427" t="s">
        <v>1</v>
      </c>
      <c r="F3" s="2428"/>
      <c r="G3" s="2428"/>
      <c r="H3" s="2428"/>
      <c r="I3" s="2428"/>
      <c r="J3" s="2428"/>
      <c r="K3" s="2428"/>
      <c r="L3" s="2429"/>
      <c r="M3" s="2427" t="s">
        <v>2</v>
      </c>
      <c r="N3" s="2428"/>
      <c r="O3" s="2428"/>
      <c r="P3" s="2428"/>
      <c r="Q3" s="2428"/>
      <c r="R3" s="2428"/>
      <c r="S3" s="2428"/>
      <c r="T3" s="2428"/>
      <c r="U3" s="2428"/>
      <c r="V3" s="2428"/>
      <c r="W3" s="2429"/>
      <c r="X3" s="393"/>
      <c r="Y3" s="393"/>
      <c r="Z3" s="393"/>
      <c r="AA3" s="393"/>
      <c r="AB3" s="393"/>
      <c r="AC3" s="393"/>
      <c r="AD3" s="393"/>
      <c r="AE3" s="393"/>
      <c r="AF3" s="393"/>
      <c r="AG3" s="393"/>
      <c r="AH3" s="393"/>
    </row>
    <row r="4" spans="1:34" ht="15" customHeight="1" thickBot="1" x14ac:dyDescent="0.4">
      <c r="A4" s="393"/>
      <c r="B4" s="715"/>
      <c r="C4" s="716"/>
      <c r="D4" s="717"/>
      <c r="E4" s="2430" t="s">
        <v>3</v>
      </c>
      <c r="F4" s="2431"/>
      <c r="G4" s="2431"/>
      <c r="H4" s="2431"/>
      <c r="I4" s="2431"/>
      <c r="J4" s="2431"/>
      <c r="K4" s="2431"/>
      <c r="L4" s="2431"/>
      <c r="M4" s="2431"/>
      <c r="N4" s="2431"/>
      <c r="O4" s="2431"/>
      <c r="P4" s="2431"/>
      <c r="Q4" s="2431"/>
      <c r="R4" s="2431"/>
      <c r="S4" s="2431"/>
      <c r="T4" s="2431"/>
      <c r="U4" s="2431"/>
      <c r="V4" s="2431"/>
      <c r="W4" s="2432"/>
      <c r="X4" s="393"/>
      <c r="Y4" s="393"/>
      <c r="Z4" s="393"/>
      <c r="AA4" s="393"/>
      <c r="AB4" s="393"/>
      <c r="AC4" s="393"/>
      <c r="AD4" s="393"/>
      <c r="AE4" s="393"/>
      <c r="AF4" s="393"/>
      <c r="AG4" s="393"/>
      <c r="AH4" s="393"/>
    </row>
    <row r="5" spans="1:34" x14ac:dyDescent="0.35">
      <c r="A5" s="393"/>
      <c r="B5" s="393"/>
      <c r="C5" s="439"/>
      <c r="D5" s="439"/>
      <c r="E5" s="10"/>
      <c r="F5" s="10"/>
      <c r="G5" s="10"/>
      <c r="H5" s="10"/>
      <c r="I5" s="10"/>
      <c r="J5" s="10"/>
      <c r="K5" s="10"/>
      <c r="L5" s="10"/>
      <c r="M5" s="10"/>
      <c r="N5" s="10"/>
      <c r="O5" s="10"/>
      <c r="P5" s="10"/>
      <c r="Q5" s="10"/>
      <c r="R5" s="10"/>
      <c r="S5" s="10"/>
      <c r="T5" s="10"/>
      <c r="U5" s="10"/>
      <c r="V5" s="10"/>
      <c r="W5" s="10"/>
      <c r="X5" s="393"/>
      <c r="Y5" s="393"/>
      <c r="Z5" s="393"/>
      <c r="AA5" s="393"/>
      <c r="AB5" s="393"/>
      <c r="AC5" s="393"/>
      <c r="AD5" s="393"/>
      <c r="AE5" s="393"/>
      <c r="AF5" s="393"/>
      <c r="AG5" s="393"/>
      <c r="AH5" s="393"/>
    </row>
    <row r="6" spans="1:34" ht="15" thickBot="1" x14ac:dyDescent="0.4">
      <c r="A6" s="393"/>
      <c r="B6" s="27"/>
      <c r="C6" s="444"/>
      <c r="D6" s="444"/>
      <c r="E6" s="444"/>
      <c r="F6" s="444"/>
      <c r="G6" s="444"/>
      <c r="H6" s="444"/>
      <c r="I6" s="444"/>
      <c r="J6" s="444"/>
      <c r="K6" s="444"/>
      <c r="L6" s="444"/>
      <c r="M6" s="444"/>
      <c r="N6" s="444"/>
      <c r="O6" s="444"/>
      <c r="P6" s="444"/>
      <c r="Q6" s="444"/>
      <c r="R6" s="444"/>
      <c r="S6" s="444"/>
      <c r="T6" s="444"/>
      <c r="U6" s="444"/>
      <c r="V6" s="444"/>
      <c r="W6" s="30"/>
      <c r="X6" s="393"/>
      <c r="Y6" s="393"/>
      <c r="Z6" s="393"/>
      <c r="AA6" s="393"/>
      <c r="AB6" s="393"/>
      <c r="AC6" s="393"/>
      <c r="AD6" s="393"/>
      <c r="AE6" s="393"/>
      <c r="AF6" s="393"/>
      <c r="AG6" s="393"/>
      <c r="AH6" s="393"/>
    </row>
    <row r="7" spans="1:34" ht="14.5" customHeight="1" x14ac:dyDescent="0.35">
      <c r="A7" s="393"/>
      <c r="B7" s="31"/>
      <c r="C7" s="2411" t="s">
        <v>985</v>
      </c>
      <c r="D7" s="2412"/>
      <c r="E7" s="2413"/>
      <c r="F7" s="1180" t="s">
        <v>986</v>
      </c>
      <c r="G7" s="1181"/>
      <c r="H7" s="1181"/>
      <c r="I7" s="1181"/>
      <c r="J7" s="1181"/>
      <c r="K7" s="1181"/>
      <c r="L7" s="1181"/>
      <c r="M7" s="1181"/>
      <c r="N7" s="1181"/>
      <c r="O7" s="1181"/>
      <c r="P7" s="1181"/>
      <c r="Q7" s="1181"/>
      <c r="R7" s="1181"/>
      <c r="S7" s="1181"/>
      <c r="T7" s="1181"/>
      <c r="U7" s="1181"/>
      <c r="V7" s="1181"/>
      <c r="W7" s="32"/>
      <c r="X7" s="393"/>
      <c r="Y7" s="393"/>
      <c r="Z7" s="393"/>
      <c r="AA7" s="393"/>
      <c r="AB7" s="393"/>
      <c r="AC7" s="393"/>
      <c r="AD7" s="393"/>
      <c r="AE7" s="393"/>
      <c r="AF7" s="393"/>
      <c r="AG7" s="393"/>
      <c r="AH7" s="393"/>
    </row>
    <row r="8" spans="1:34" x14ac:dyDescent="0.35">
      <c r="A8" s="393"/>
      <c r="B8" s="31"/>
      <c r="C8" s="2414"/>
      <c r="D8" s="2415"/>
      <c r="E8" s="2416"/>
      <c r="F8" s="1182"/>
      <c r="G8" s="1250"/>
      <c r="H8" s="1250"/>
      <c r="I8" s="1250"/>
      <c r="J8" s="1250"/>
      <c r="K8" s="1250"/>
      <c r="L8" s="1250"/>
      <c r="M8" s="1250"/>
      <c r="N8" s="1250"/>
      <c r="O8" s="1250"/>
      <c r="P8" s="1250"/>
      <c r="Q8" s="1250"/>
      <c r="R8" s="1250"/>
      <c r="S8" s="1250"/>
      <c r="T8" s="1250"/>
      <c r="U8" s="1250"/>
      <c r="V8" s="1250"/>
      <c r="W8" s="32"/>
      <c r="X8" s="393"/>
      <c r="Y8" s="393"/>
      <c r="Z8" s="393"/>
      <c r="AA8" s="393"/>
      <c r="AB8" s="393"/>
      <c r="AC8" s="393"/>
      <c r="AD8" s="393"/>
      <c r="AE8" s="393"/>
      <c r="AF8" s="393"/>
      <c r="AG8" s="393"/>
      <c r="AH8" s="393"/>
    </row>
    <row r="9" spans="1:34" ht="15" thickBot="1" x14ac:dyDescent="0.4">
      <c r="A9" s="393"/>
      <c r="B9" s="31"/>
      <c r="C9" s="391"/>
      <c r="D9" s="391"/>
      <c r="E9" s="391"/>
      <c r="F9" s="391"/>
      <c r="G9" s="391"/>
      <c r="H9" s="391"/>
      <c r="I9" s="391"/>
      <c r="J9" s="391"/>
      <c r="K9" s="391"/>
      <c r="L9" s="391"/>
      <c r="M9" s="391"/>
      <c r="N9" s="391"/>
      <c r="O9" s="391"/>
      <c r="P9" s="391"/>
      <c r="Q9" s="391"/>
      <c r="R9" s="391"/>
      <c r="S9" s="391"/>
      <c r="T9" s="391"/>
      <c r="U9" s="391"/>
      <c r="V9" s="391"/>
      <c r="W9" s="32"/>
      <c r="X9" s="393"/>
      <c r="Y9" s="393"/>
      <c r="Z9" s="393"/>
      <c r="AA9" s="393"/>
      <c r="AB9" s="393"/>
      <c r="AC9" s="393"/>
      <c r="AD9" s="393"/>
      <c r="AE9" s="393"/>
      <c r="AF9" s="393"/>
      <c r="AG9" s="393"/>
      <c r="AH9" s="393"/>
    </row>
    <row r="10" spans="1:34" ht="15" customHeight="1" thickBot="1" x14ac:dyDescent="0.4">
      <c r="A10" s="393"/>
      <c r="B10" s="31"/>
      <c r="C10" s="2411" t="s">
        <v>987</v>
      </c>
      <c r="D10" s="2412"/>
      <c r="E10" s="2413"/>
      <c r="F10" s="2165" t="s">
        <v>988</v>
      </c>
      <c r="G10" s="1099"/>
      <c r="H10" s="1099"/>
      <c r="I10" s="1099"/>
      <c r="J10" s="1099"/>
      <c r="K10" s="1099"/>
      <c r="L10" s="1099"/>
      <c r="M10" s="1099"/>
      <c r="N10" s="1100"/>
      <c r="O10" s="2417" t="s">
        <v>7</v>
      </c>
      <c r="P10" s="2418"/>
      <c r="Q10" s="2418"/>
      <c r="R10" s="2419"/>
      <c r="S10" s="2420" t="s">
        <v>989</v>
      </c>
      <c r="T10" s="2421"/>
      <c r="U10" s="2421"/>
      <c r="V10" s="2421"/>
      <c r="W10" s="32"/>
      <c r="X10" s="393"/>
      <c r="Y10" s="393"/>
      <c r="Z10" s="393"/>
      <c r="AA10" s="393"/>
      <c r="AB10" s="393"/>
      <c r="AC10" s="393"/>
      <c r="AD10" s="393"/>
      <c r="AE10" s="393"/>
      <c r="AF10" s="393"/>
      <c r="AG10" s="393"/>
      <c r="AH10" s="393"/>
    </row>
    <row r="11" spans="1:34" ht="15" customHeight="1" thickBot="1" x14ac:dyDescent="0.4">
      <c r="A11" s="393"/>
      <c r="B11" s="31"/>
      <c r="C11" s="2414"/>
      <c r="D11" s="2415"/>
      <c r="E11" s="2416"/>
      <c r="F11" s="2166"/>
      <c r="G11" s="1704"/>
      <c r="H11" s="1704"/>
      <c r="I11" s="1704"/>
      <c r="J11" s="1704"/>
      <c r="K11" s="1704"/>
      <c r="L11" s="1704"/>
      <c r="M11" s="1704"/>
      <c r="N11" s="2167"/>
      <c r="O11" s="679" t="s">
        <v>447</v>
      </c>
      <c r="P11" s="680"/>
      <c r="Q11" s="680"/>
      <c r="R11" s="681"/>
      <c r="S11" s="2422">
        <v>5</v>
      </c>
      <c r="T11" s="2423"/>
      <c r="U11" s="2423"/>
      <c r="V11" s="2423"/>
      <c r="W11" s="32"/>
      <c r="X11" s="393"/>
      <c r="Y11" s="393"/>
      <c r="Z11" s="393"/>
      <c r="AA11" s="393"/>
      <c r="AB11" s="393"/>
      <c r="AC11" s="393"/>
      <c r="AD11" s="393"/>
      <c r="AE11" s="393"/>
      <c r="AF11" s="393"/>
      <c r="AG11" s="393"/>
      <c r="AH11" s="393"/>
    </row>
    <row r="12" spans="1:34" ht="15" thickBot="1" x14ac:dyDescent="0.4">
      <c r="A12" s="393"/>
      <c r="B12" s="33"/>
      <c r="C12" s="280"/>
      <c r="D12" s="280"/>
      <c r="E12" s="280"/>
      <c r="F12" s="280"/>
      <c r="G12" s="280"/>
      <c r="H12" s="280"/>
      <c r="I12" s="280"/>
      <c r="J12" s="280"/>
      <c r="K12" s="280"/>
      <c r="L12" s="280"/>
      <c r="M12" s="280"/>
      <c r="N12" s="280"/>
      <c r="O12" s="280"/>
      <c r="P12" s="280"/>
      <c r="Q12" s="280"/>
      <c r="R12" s="280"/>
      <c r="S12" s="280"/>
      <c r="T12" s="280"/>
      <c r="U12" s="280"/>
      <c r="V12" s="280"/>
      <c r="W12" s="385"/>
      <c r="X12" s="393"/>
      <c r="Y12" s="393"/>
      <c r="Z12" s="393"/>
      <c r="AA12" s="393"/>
      <c r="AB12" s="393"/>
      <c r="AC12" s="393"/>
      <c r="AD12" s="393"/>
      <c r="AE12" s="393"/>
      <c r="AF12" s="393"/>
      <c r="AG12" s="393"/>
      <c r="AH12" s="393"/>
    </row>
    <row r="13" spans="1:34" ht="15" customHeight="1" x14ac:dyDescent="0.35">
      <c r="A13" s="393"/>
      <c r="B13" s="33"/>
      <c r="C13" s="2411" t="s">
        <v>180</v>
      </c>
      <c r="D13" s="2412"/>
      <c r="E13" s="2444"/>
      <c r="F13" s="2446" t="s">
        <v>990</v>
      </c>
      <c r="G13" s="2447"/>
      <c r="H13" s="2447"/>
      <c r="I13" s="2447"/>
      <c r="J13" s="2447"/>
      <c r="K13" s="2447"/>
      <c r="L13" s="2447"/>
      <c r="M13" s="2447"/>
      <c r="N13" s="2447"/>
      <c r="O13" s="2447"/>
      <c r="P13" s="2448"/>
      <c r="Q13" s="2420" t="s">
        <v>991</v>
      </c>
      <c r="R13" s="2421"/>
      <c r="S13" s="2421"/>
      <c r="T13" s="2421"/>
      <c r="U13" s="2421"/>
      <c r="V13" s="2452"/>
      <c r="W13" s="385"/>
      <c r="X13" s="393"/>
      <c r="Y13" s="393"/>
      <c r="Z13" s="393"/>
      <c r="AA13" s="393"/>
      <c r="AB13" s="393"/>
      <c r="AC13" s="393"/>
      <c r="AD13" s="393"/>
      <c r="AE13" s="393"/>
      <c r="AF13" s="393"/>
      <c r="AG13" s="393"/>
      <c r="AH13" s="393"/>
    </row>
    <row r="14" spans="1:34" ht="15" thickBot="1" x14ac:dyDescent="0.4">
      <c r="A14" s="393"/>
      <c r="B14" s="33"/>
      <c r="C14" s="2414"/>
      <c r="D14" s="2415"/>
      <c r="E14" s="2445"/>
      <c r="F14" s="2449"/>
      <c r="G14" s="2450"/>
      <c r="H14" s="2450"/>
      <c r="I14" s="2450"/>
      <c r="J14" s="2450"/>
      <c r="K14" s="2450"/>
      <c r="L14" s="2450"/>
      <c r="M14" s="2450"/>
      <c r="N14" s="2450"/>
      <c r="O14" s="2450"/>
      <c r="P14" s="2451"/>
      <c r="Q14" s="682" t="s">
        <v>248</v>
      </c>
      <c r="R14" s="683"/>
      <c r="S14" s="683"/>
      <c r="T14" s="683"/>
      <c r="U14" s="683"/>
      <c r="V14" s="734"/>
      <c r="W14" s="385"/>
      <c r="X14" s="393"/>
      <c r="Y14" s="393"/>
      <c r="Z14" s="393"/>
      <c r="AA14" s="393"/>
      <c r="AB14" s="393"/>
      <c r="AC14" s="393"/>
      <c r="AD14" s="393"/>
      <c r="AE14" s="393"/>
      <c r="AF14" s="393"/>
      <c r="AG14" s="393"/>
      <c r="AH14" s="393"/>
    </row>
    <row r="15" spans="1:34" ht="15" thickBot="1" x14ac:dyDescent="0.4">
      <c r="A15" s="393"/>
      <c r="B15" s="33"/>
      <c r="C15" s="280"/>
      <c r="D15" s="280"/>
      <c r="E15" s="280"/>
      <c r="F15" s="280"/>
      <c r="G15" s="280"/>
      <c r="H15" s="280"/>
      <c r="I15" s="280"/>
      <c r="J15" s="280"/>
      <c r="K15" s="280"/>
      <c r="L15" s="280"/>
      <c r="M15" s="280"/>
      <c r="N15" s="280"/>
      <c r="O15" s="280"/>
      <c r="P15" s="280"/>
      <c r="Q15" s="280"/>
      <c r="R15" s="280"/>
      <c r="S15" s="280"/>
      <c r="T15" s="280"/>
      <c r="U15" s="280"/>
      <c r="V15" s="280"/>
      <c r="W15" s="385"/>
      <c r="X15" s="393"/>
      <c r="Y15" s="393"/>
      <c r="Z15" s="393"/>
      <c r="AA15" s="393"/>
      <c r="AB15" s="393"/>
      <c r="AC15" s="393"/>
      <c r="AD15" s="393"/>
      <c r="AE15" s="393"/>
      <c r="AF15" s="393"/>
      <c r="AG15" s="393"/>
      <c r="AH15" s="393"/>
    </row>
    <row r="16" spans="1:34" ht="15" customHeight="1" thickBot="1" x14ac:dyDescent="0.4">
      <c r="A16" s="393"/>
      <c r="B16" s="33"/>
      <c r="C16" s="2417" t="s">
        <v>992</v>
      </c>
      <c r="D16" s="2418"/>
      <c r="E16" s="2433"/>
      <c r="F16" s="2453" t="s">
        <v>993</v>
      </c>
      <c r="G16" s="2454"/>
      <c r="H16" s="2454"/>
      <c r="I16" s="2454"/>
      <c r="J16" s="2454"/>
      <c r="K16" s="2454"/>
      <c r="L16" s="2454"/>
      <c r="M16" s="2454"/>
      <c r="N16" s="2454"/>
      <c r="O16" s="2454"/>
      <c r="P16" s="2454"/>
      <c r="Q16" s="2454"/>
      <c r="R16" s="2454"/>
      <c r="S16" s="2454"/>
      <c r="T16" s="2454"/>
      <c r="U16" s="2454"/>
      <c r="V16" s="2455"/>
      <c r="W16" s="385"/>
      <c r="X16" s="393"/>
      <c r="Y16" s="393"/>
      <c r="Z16" s="393"/>
      <c r="AA16" s="393"/>
      <c r="AB16" s="393"/>
      <c r="AC16" s="393"/>
      <c r="AD16" s="393"/>
      <c r="AE16" s="393"/>
      <c r="AF16" s="393"/>
      <c r="AG16" s="393"/>
      <c r="AH16" s="393"/>
    </row>
    <row r="17" spans="1:34" ht="15" thickBot="1" x14ac:dyDescent="0.4">
      <c r="A17" s="393"/>
      <c r="B17" s="33"/>
      <c r="C17" s="391"/>
      <c r="D17" s="391"/>
      <c r="E17" s="391"/>
      <c r="F17" s="392"/>
      <c r="G17" s="392"/>
      <c r="H17" s="392"/>
      <c r="I17" s="392"/>
      <c r="J17" s="392"/>
      <c r="K17" s="392"/>
      <c r="L17" s="392"/>
      <c r="M17" s="392"/>
      <c r="N17" s="392"/>
      <c r="O17" s="392"/>
      <c r="P17" s="392"/>
      <c r="Q17" s="392"/>
      <c r="R17" s="392"/>
      <c r="S17" s="392"/>
      <c r="T17" s="392"/>
      <c r="U17" s="392"/>
      <c r="V17" s="392"/>
      <c r="W17" s="385"/>
      <c r="X17" s="393"/>
      <c r="Y17" s="393"/>
      <c r="Z17" s="393"/>
      <c r="AA17" s="393"/>
      <c r="AB17" s="393"/>
      <c r="AC17" s="393"/>
      <c r="AD17" s="393"/>
      <c r="AE17" s="393"/>
      <c r="AF17" s="393"/>
      <c r="AG17" s="393"/>
      <c r="AH17" s="393"/>
    </row>
    <row r="18" spans="1:34" ht="28.5" customHeight="1" thickBot="1" x14ac:dyDescent="0.4">
      <c r="A18" s="393"/>
      <c r="B18" s="33"/>
      <c r="C18" s="2417" t="s">
        <v>85</v>
      </c>
      <c r="D18" s="2418"/>
      <c r="E18" s="2433"/>
      <c r="F18" s="1251" t="s">
        <v>994</v>
      </c>
      <c r="G18" s="1252"/>
      <c r="H18" s="1252"/>
      <c r="I18" s="1252"/>
      <c r="J18" s="1252"/>
      <c r="K18" s="1252"/>
      <c r="L18" s="1252"/>
      <c r="M18" s="1252"/>
      <c r="N18" s="1252"/>
      <c r="O18" s="1252"/>
      <c r="P18" s="1252"/>
      <c r="Q18" s="1252"/>
      <c r="R18" s="1252"/>
      <c r="S18" s="1252"/>
      <c r="T18" s="1252"/>
      <c r="U18" s="1252"/>
      <c r="V18" s="1253"/>
      <c r="W18" s="385"/>
      <c r="X18" s="393"/>
      <c r="Y18" s="393"/>
      <c r="Z18" s="393"/>
      <c r="AA18" s="393"/>
      <c r="AB18" s="393"/>
      <c r="AC18" s="393"/>
      <c r="AD18" s="393"/>
      <c r="AE18" s="393"/>
      <c r="AF18" s="393"/>
      <c r="AG18" s="393"/>
      <c r="AH18" s="393"/>
    </row>
    <row r="19" spans="1:34" ht="15" thickBot="1" x14ac:dyDescent="0.4">
      <c r="A19" s="393"/>
      <c r="B19" s="33"/>
      <c r="C19" s="391"/>
      <c r="D19" s="391"/>
      <c r="E19" s="391"/>
      <c r="F19" s="392"/>
      <c r="G19" s="392"/>
      <c r="H19" s="392"/>
      <c r="I19" s="392"/>
      <c r="J19" s="392"/>
      <c r="K19" s="392"/>
      <c r="L19" s="392"/>
      <c r="M19" s="392"/>
      <c r="N19" s="392"/>
      <c r="O19" s="392"/>
      <c r="P19" s="392"/>
      <c r="Q19" s="392"/>
      <c r="R19" s="392"/>
      <c r="S19" s="392"/>
      <c r="T19" s="392"/>
      <c r="U19" s="392"/>
      <c r="V19" s="392"/>
      <c r="W19" s="385"/>
      <c r="X19" s="393"/>
      <c r="Y19" s="393"/>
      <c r="Z19" s="393"/>
      <c r="AA19" s="393"/>
      <c r="AB19" s="393"/>
      <c r="AC19" s="393"/>
      <c r="AD19" s="393"/>
      <c r="AE19" s="393"/>
      <c r="AF19" s="393"/>
      <c r="AG19" s="393"/>
      <c r="AH19" s="393"/>
    </row>
    <row r="20" spans="1:34" ht="15" customHeight="1" x14ac:dyDescent="0.35">
      <c r="A20" s="393"/>
      <c r="B20" s="33"/>
      <c r="C20" s="2411" t="s">
        <v>995</v>
      </c>
      <c r="D20" s="2412"/>
      <c r="E20" s="2413"/>
      <c r="F20" s="2437">
        <v>45352</v>
      </c>
      <c r="G20" s="2438"/>
      <c r="H20" s="2438"/>
      <c r="I20" s="2439"/>
      <c r="J20" s="2420" t="s">
        <v>996</v>
      </c>
      <c r="K20" s="2421"/>
      <c r="L20" s="2421"/>
      <c r="M20" s="2421"/>
      <c r="N20" s="2421"/>
      <c r="O20" s="2421"/>
      <c r="P20" s="2443"/>
      <c r="Q20" s="2420" t="s">
        <v>997</v>
      </c>
      <c r="R20" s="2421"/>
      <c r="S20" s="2421"/>
      <c r="T20" s="2421"/>
      <c r="U20" s="2421"/>
      <c r="V20" s="2421"/>
      <c r="W20" s="385"/>
      <c r="X20" s="393"/>
      <c r="Y20" s="393"/>
      <c r="Z20" s="393"/>
      <c r="AA20" s="393"/>
      <c r="AB20" s="393"/>
      <c r="AC20" s="393"/>
      <c r="AD20" s="393"/>
      <c r="AE20" s="393"/>
      <c r="AF20" s="393"/>
      <c r="AG20" s="393"/>
      <c r="AH20" s="393"/>
    </row>
    <row r="21" spans="1:34" ht="15" thickBot="1" x14ac:dyDescent="0.4">
      <c r="A21" s="393"/>
      <c r="B21" s="33"/>
      <c r="C21" s="2434"/>
      <c r="D21" s="2435"/>
      <c r="E21" s="2436"/>
      <c r="F21" s="2440"/>
      <c r="G21" s="2441"/>
      <c r="H21" s="2441"/>
      <c r="I21" s="2442"/>
      <c r="J21" s="682" t="s">
        <v>20</v>
      </c>
      <c r="K21" s="683"/>
      <c r="L21" s="683"/>
      <c r="M21" s="683"/>
      <c r="N21" s="683"/>
      <c r="O21" s="683"/>
      <c r="P21" s="738"/>
      <c r="Q21" s="682" t="s">
        <v>119</v>
      </c>
      <c r="R21" s="683"/>
      <c r="S21" s="683"/>
      <c r="T21" s="683"/>
      <c r="U21" s="683"/>
      <c r="V21" s="683"/>
      <c r="W21" s="385"/>
      <c r="X21" s="393"/>
      <c r="Y21" s="393"/>
      <c r="Z21" s="393"/>
      <c r="AA21" s="393"/>
      <c r="AB21" s="393"/>
      <c r="AC21" s="393"/>
      <c r="AD21" s="393"/>
      <c r="AE21" s="393"/>
      <c r="AF21" s="393"/>
      <c r="AG21" s="393"/>
      <c r="AH21" s="393"/>
    </row>
    <row r="22" spans="1:34" ht="15" thickBot="1" x14ac:dyDescent="0.4">
      <c r="A22" s="393"/>
      <c r="B22" s="33"/>
      <c r="C22" s="280"/>
      <c r="D22" s="280"/>
      <c r="E22" s="280"/>
      <c r="F22" s="280"/>
      <c r="G22" s="280"/>
      <c r="H22" s="280"/>
      <c r="I22" s="280"/>
      <c r="J22" s="280"/>
      <c r="K22" s="280"/>
      <c r="L22" s="280"/>
      <c r="M22" s="280"/>
      <c r="N22" s="280"/>
      <c r="O22" s="280"/>
      <c r="P22" s="280"/>
      <c r="Q22" s="280"/>
      <c r="R22" s="280"/>
      <c r="S22" s="280"/>
      <c r="T22" s="280"/>
      <c r="U22" s="280"/>
      <c r="V22" s="280"/>
      <c r="W22" s="385"/>
      <c r="X22" s="393"/>
      <c r="Y22" s="393"/>
      <c r="Z22" s="393"/>
      <c r="AA22" s="393"/>
      <c r="AB22" s="393"/>
      <c r="AC22" s="393"/>
      <c r="AD22" s="393"/>
      <c r="AE22" s="393"/>
      <c r="AF22" s="393"/>
      <c r="AG22" s="393"/>
      <c r="AH22" s="393"/>
    </row>
    <row r="23" spans="1:34" ht="15" customHeight="1" x14ac:dyDescent="0.35">
      <c r="A23" s="393"/>
      <c r="B23" s="33"/>
      <c r="C23" s="2420" t="s">
        <v>998</v>
      </c>
      <c r="D23" s="2421"/>
      <c r="E23" s="2421"/>
      <c r="F23" s="2443"/>
      <c r="G23" s="2420" t="s">
        <v>999</v>
      </c>
      <c r="H23" s="2421"/>
      <c r="I23" s="2421"/>
      <c r="J23" s="2421"/>
      <c r="K23" s="2421"/>
      <c r="L23" s="2421"/>
      <c r="M23" s="2443"/>
      <c r="N23" s="2420" t="s">
        <v>1000</v>
      </c>
      <c r="O23" s="2421"/>
      <c r="P23" s="2421"/>
      <c r="Q23" s="2421"/>
      <c r="R23" s="2421"/>
      <c r="S23" s="2421"/>
      <c r="T23" s="2421"/>
      <c r="U23" s="2421"/>
      <c r="V23" s="2421"/>
      <c r="W23" s="385"/>
      <c r="X23" s="393"/>
      <c r="Y23" s="393"/>
      <c r="Z23" s="393"/>
      <c r="AA23" s="393"/>
      <c r="AB23" s="393"/>
      <c r="AC23" s="393"/>
      <c r="AD23" s="393"/>
      <c r="AE23" s="393"/>
      <c r="AF23" s="393"/>
      <c r="AG23" s="393"/>
      <c r="AH23" s="393"/>
    </row>
    <row r="24" spans="1:34" ht="29.25" customHeight="1" x14ac:dyDescent="0.35">
      <c r="A24" s="714"/>
      <c r="B24" s="858"/>
      <c r="C24" s="2456" t="s">
        <v>1001</v>
      </c>
      <c r="D24" s="2457"/>
      <c r="E24" s="2457"/>
      <c r="F24" s="2458"/>
      <c r="G24" s="2462" t="s">
        <v>1003</v>
      </c>
      <c r="H24" s="2463"/>
      <c r="I24" s="2463"/>
      <c r="J24" s="2463"/>
      <c r="K24" s="2463"/>
      <c r="L24" s="2463"/>
      <c r="M24" s="2464"/>
      <c r="N24" s="2466" t="s">
        <v>106</v>
      </c>
      <c r="O24" s="2463"/>
      <c r="P24" s="2463"/>
      <c r="Q24" s="2463"/>
      <c r="R24" s="2463"/>
      <c r="S24" s="2463"/>
      <c r="T24" s="2463"/>
      <c r="U24" s="2463"/>
      <c r="V24" s="2464"/>
      <c r="W24" s="877"/>
      <c r="X24" s="957"/>
      <c r="Y24" s="1184"/>
      <c r="Z24" s="1184"/>
      <c r="AA24" s="1184"/>
      <c r="AB24" s="1184"/>
      <c r="AC24" s="1184"/>
      <c r="AD24" s="1184"/>
      <c r="AE24" s="1184"/>
      <c r="AF24" s="1184"/>
      <c r="AG24" s="1184"/>
      <c r="AH24" s="1184"/>
    </row>
    <row r="25" spans="1:34" ht="29.25" customHeight="1" thickBot="1" x14ac:dyDescent="0.4">
      <c r="A25" s="714"/>
      <c r="B25" s="858"/>
      <c r="C25" s="2459" t="s">
        <v>1002</v>
      </c>
      <c r="D25" s="2460"/>
      <c r="E25" s="2460"/>
      <c r="F25" s="2461"/>
      <c r="G25" s="2465"/>
      <c r="H25" s="2160"/>
      <c r="I25" s="2160"/>
      <c r="J25" s="2160"/>
      <c r="K25" s="2160"/>
      <c r="L25" s="2160"/>
      <c r="M25" s="2161"/>
      <c r="N25" s="2159"/>
      <c r="O25" s="2160"/>
      <c r="P25" s="2160"/>
      <c r="Q25" s="2160"/>
      <c r="R25" s="2160"/>
      <c r="S25" s="2160"/>
      <c r="T25" s="2160"/>
      <c r="U25" s="2160"/>
      <c r="V25" s="2161"/>
      <c r="W25" s="877"/>
      <c r="X25" s="957"/>
      <c r="Y25" s="1184"/>
      <c r="Z25" s="1184"/>
      <c r="AA25" s="1184"/>
      <c r="AB25" s="1184"/>
      <c r="AC25" s="1184"/>
      <c r="AD25" s="1184"/>
      <c r="AE25" s="1184"/>
      <c r="AF25" s="1184"/>
      <c r="AG25" s="1184"/>
      <c r="AH25" s="1184"/>
    </row>
    <row r="26" spans="1:34" ht="15" thickBot="1" x14ac:dyDescent="0.4">
      <c r="A26" s="393"/>
      <c r="B26" s="33"/>
      <c r="C26" s="280"/>
      <c r="D26" s="280"/>
      <c r="E26" s="280"/>
      <c r="F26" s="280"/>
      <c r="G26" s="280"/>
      <c r="H26" s="280"/>
      <c r="I26" s="280"/>
      <c r="J26" s="280"/>
      <c r="K26" s="280"/>
      <c r="L26" s="280"/>
      <c r="M26" s="280"/>
      <c r="N26" s="280"/>
      <c r="O26" s="280"/>
      <c r="P26" s="280"/>
      <c r="Q26" s="280"/>
      <c r="R26" s="280"/>
      <c r="S26" s="280"/>
      <c r="T26" s="280"/>
      <c r="U26" s="280"/>
      <c r="V26" s="280"/>
      <c r="W26" s="385"/>
      <c r="X26" s="393"/>
      <c r="Y26" s="393"/>
      <c r="Z26" s="393"/>
      <c r="AA26" s="393"/>
      <c r="AB26" s="393"/>
      <c r="AC26" s="393"/>
      <c r="AD26" s="393"/>
      <c r="AE26" s="393"/>
      <c r="AF26" s="393"/>
      <c r="AG26" s="393"/>
      <c r="AH26" s="393"/>
    </row>
    <row r="27" spans="1:34" ht="15" customHeight="1" thickBot="1" x14ac:dyDescent="0.4">
      <c r="A27" s="393"/>
      <c r="B27" s="33"/>
      <c r="C27" s="2417" t="s">
        <v>1004</v>
      </c>
      <c r="D27" s="2418"/>
      <c r="E27" s="2433"/>
      <c r="F27" s="698" t="s">
        <v>1005</v>
      </c>
      <c r="G27" s="680"/>
      <c r="H27" s="680"/>
      <c r="I27" s="680"/>
      <c r="J27" s="680"/>
      <c r="K27" s="680"/>
      <c r="L27" s="680"/>
      <c r="M27" s="680"/>
      <c r="N27" s="680"/>
      <c r="O27" s="680"/>
      <c r="P27" s="680"/>
      <c r="Q27" s="680"/>
      <c r="R27" s="680"/>
      <c r="S27" s="680"/>
      <c r="T27" s="680"/>
      <c r="U27" s="680"/>
      <c r="V27" s="699"/>
      <c r="W27" s="385"/>
      <c r="X27" s="393"/>
      <c r="Y27" s="393"/>
      <c r="Z27" s="393"/>
      <c r="AA27" s="393"/>
      <c r="AB27" s="393"/>
      <c r="AC27" s="393"/>
      <c r="AD27" s="393"/>
      <c r="AE27" s="393"/>
      <c r="AF27" s="393"/>
      <c r="AG27" s="393"/>
      <c r="AH27" s="393"/>
    </row>
    <row r="28" spans="1:34" ht="15" thickBot="1" x14ac:dyDescent="0.4">
      <c r="A28" s="393"/>
      <c r="B28" s="33"/>
      <c r="C28" s="391"/>
      <c r="D28" s="391"/>
      <c r="E28" s="391"/>
      <c r="F28" s="392"/>
      <c r="G28" s="392"/>
      <c r="H28" s="392"/>
      <c r="I28" s="392"/>
      <c r="J28" s="392"/>
      <c r="K28" s="392"/>
      <c r="L28" s="392"/>
      <c r="M28" s="392"/>
      <c r="N28" s="392"/>
      <c r="O28" s="392"/>
      <c r="P28" s="392"/>
      <c r="Q28" s="392"/>
      <c r="R28" s="392"/>
      <c r="S28" s="392"/>
      <c r="T28" s="392"/>
      <c r="U28" s="392"/>
      <c r="V28" s="392"/>
      <c r="W28" s="385"/>
      <c r="X28" s="393"/>
      <c r="Y28" s="393"/>
      <c r="Z28" s="393"/>
      <c r="AA28" s="393"/>
      <c r="AB28" s="393"/>
      <c r="AC28" s="393"/>
      <c r="AD28" s="393"/>
      <c r="AE28" s="393"/>
      <c r="AF28" s="393"/>
      <c r="AG28" s="393"/>
      <c r="AH28" s="393"/>
    </row>
    <row r="29" spans="1:34" ht="28.5" customHeight="1" thickBot="1" x14ac:dyDescent="0.4">
      <c r="A29" s="393"/>
      <c r="B29" s="33"/>
      <c r="C29" s="2417" t="s">
        <v>28</v>
      </c>
      <c r="D29" s="2418"/>
      <c r="E29" s="2419"/>
      <c r="F29" s="2467" t="s">
        <v>450</v>
      </c>
      <c r="G29" s="2468"/>
      <c r="H29" s="2417" t="s">
        <v>29</v>
      </c>
      <c r="I29" s="2418"/>
      <c r="J29" s="2418"/>
      <c r="K29" s="2419"/>
      <c r="L29" s="679" t="s">
        <v>30</v>
      </c>
      <c r="M29" s="680"/>
      <c r="N29" s="681"/>
      <c r="O29" s="87"/>
      <c r="P29" s="679" t="s">
        <v>31</v>
      </c>
      <c r="Q29" s="681"/>
      <c r="R29" s="87" t="s">
        <v>32</v>
      </c>
      <c r="S29" s="1095" t="s">
        <v>33</v>
      </c>
      <c r="T29" s="1096"/>
      <c r="U29" s="1096"/>
      <c r="V29" s="1096"/>
      <c r="W29" s="385"/>
      <c r="X29" s="393"/>
      <c r="Y29" s="393"/>
      <c r="Z29" s="393"/>
      <c r="AA29" s="393"/>
      <c r="AB29" s="393"/>
      <c r="AC29" s="393"/>
      <c r="AD29" s="393"/>
      <c r="AE29" s="393"/>
      <c r="AF29" s="393"/>
      <c r="AG29" s="393"/>
      <c r="AH29" s="393"/>
    </row>
    <row r="30" spans="1:34" ht="15" thickBot="1" x14ac:dyDescent="0.4">
      <c r="A30" s="393"/>
      <c r="B30" s="33"/>
      <c r="C30" s="280"/>
      <c r="D30" s="280"/>
      <c r="E30" s="280"/>
      <c r="F30" s="280"/>
      <c r="G30" s="280"/>
      <c r="H30" s="280"/>
      <c r="I30" s="280"/>
      <c r="J30" s="280"/>
      <c r="K30" s="280"/>
      <c r="L30" s="280"/>
      <c r="M30" s="280"/>
      <c r="N30" s="280"/>
      <c r="O30" s="280"/>
      <c r="P30" s="280"/>
      <c r="Q30" s="280"/>
      <c r="R30" s="280"/>
      <c r="S30" s="280"/>
      <c r="T30" s="280"/>
      <c r="U30" s="280"/>
      <c r="V30" s="280"/>
      <c r="W30" s="385"/>
      <c r="X30" s="393"/>
      <c r="Y30" s="393"/>
      <c r="Z30" s="393"/>
      <c r="AA30" s="393"/>
      <c r="AB30" s="393"/>
      <c r="AC30" s="393"/>
      <c r="AD30" s="393"/>
      <c r="AE30" s="393"/>
      <c r="AF30" s="393"/>
      <c r="AG30" s="393"/>
      <c r="AH30" s="393"/>
    </row>
    <row r="31" spans="1:34" ht="15" customHeight="1" x14ac:dyDescent="0.35">
      <c r="A31" s="393"/>
      <c r="B31" s="33"/>
      <c r="C31" s="2411" t="s">
        <v>1006</v>
      </c>
      <c r="D31" s="2412"/>
      <c r="E31" s="2412"/>
      <c r="F31" s="2412"/>
      <c r="G31" s="2413"/>
      <c r="H31" s="2472" t="s">
        <v>35</v>
      </c>
      <c r="I31" s="2473"/>
      <c r="J31" s="2473"/>
      <c r="K31" s="2473"/>
      <c r="L31" s="2473"/>
      <c r="M31" s="2473"/>
      <c r="N31" s="2473"/>
      <c r="O31" s="2474"/>
      <c r="P31" s="2475" t="s">
        <v>36</v>
      </c>
      <c r="Q31" s="2476"/>
      <c r="R31" s="2476"/>
      <c r="S31" s="2476"/>
      <c r="T31" s="2477"/>
      <c r="U31" s="2478" t="s">
        <v>37</v>
      </c>
      <c r="V31" s="2479"/>
      <c r="W31" s="385"/>
      <c r="X31" s="393"/>
      <c r="Y31" s="393"/>
      <c r="Z31" s="393"/>
      <c r="AA31" s="393"/>
      <c r="AB31" s="393"/>
      <c r="AC31" s="393"/>
      <c r="AD31" s="393"/>
      <c r="AE31" s="393"/>
      <c r="AF31" s="393"/>
      <c r="AG31" s="393"/>
      <c r="AH31" s="393"/>
    </row>
    <row r="32" spans="1:34" ht="15" customHeight="1" x14ac:dyDescent="0.35">
      <c r="A32" s="393"/>
      <c r="B32" s="33"/>
      <c r="C32" s="2434"/>
      <c r="D32" s="2435"/>
      <c r="E32" s="2435"/>
      <c r="F32" s="2435"/>
      <c r="G32" s="2436"/>
      <c r="H32" s="2480" t="s">
        <v>38</v>
      </c>
      <c r="I32" s="2481"/>
      <c r="J32" s="2481"/>
      <c r="K32" s="2482"/>
      <c r="L32" s="2483" t="s">
        <v>39</v>
      </c>
      <c r="M32" s="2481"/>
      <c r="N32" s="2481"/>
      <c r="O32" s="2482"/>
      <c r="P32" s="2484" t="s">
        <v>38</v>
      </c>
      <c r="Q32" s="2485"/>
      <c r="R32" s="2484" t="s">
        <v>39</v>
      </c>
      <c r="S32" s="2486"/>
      <c r="T32" s="2485"/>
      <c r="U32" s="282" t="s">
        <v>38</v>
      </c>
      <c r="V32" s="283" t="s">
        <v>39</v>
      </c>
      <c r="W32" s="385"/>
      <c r="X32" s="393"/>
      <c r="Y32" s="393"/>
      <c r="Z32" s="393"/>
      <c r="AA32" s="393"/>
      <c r="AB32" s="393"/>
      <c r="AC32" s="393"/>
      <c r="AD32" s="393"/>
      <c r="AE32" s="393"/>
      <c r="AF32" s="393"/>
      <c r="AG32" s="393"/>
      <c r="AH32" s="393"/>
    </row>
    <row r="33" spans="1:34" ht="15" thickBot="1" x14ac:dyDescent="0.4">
      <c r="A33" s="393"/>
      <c r="B33" s="33"/>
      <c r="C33" s="2434"/>
      <c r="D33" s="2435"/>
      <c r="E33" s="2435"/>
      <c r="F33" s="2435"/>
      <c r="G33" s="2436"/>
      <c r="H33" s="2487">
        <v>0</v>
      </c>
      <c r="I33" s="2471"/>
      <c r="J33" s="2471"/>
      <c r="K33" s="2470"/>
      <c r="L33" s="2469">
        <v>0.3</v>
      </c>
      <c r="M33" s="2471"/>
      <c r="N33" s="2471"/>
      <c r="O33" s="2470"/>
      <c r="P33" s="2469">
        <v>0.31</v>
      </c>
      <c r="Q33" s="2470"/>
      <c r="R33" s="2469">
        <v>0.59</v>
      </c>
      <c r="S33" s="2471"/>
      <c r="T33" s="2470"/>
      <c r="U33" s="438">
        <v>0.6</v>
      </c>
      <c r="V33" s="284">
        <v>1</v>
      </c>
      <c r="W33" s="385"/>
      <c r="X33" s="393"/>
      <c r="Y33" s="393"/>
      <c r="Z33" s="393"/>
      <c r="AA33" s="393"/>
      <c r="AB33" s="393"/>
      <c r="AC33" s="393"/>
      <c r="AD33" s="393"/>
      <c r="AE33" s="393"/>
      <c r="AF33" s="393"/>
      <c r="AG33" s="393"/>
      <c r="AH33" s="393"/>
    </row>
    <row r="34" spans="1:34" ht="15" thickBot="1" x14ac:dyDescent="0.4">
      <c r="A34" s="393"/>
      <c r="B34" s="33"/>
      <c r="C34" s="280"/>
      <c r="D34" s="280"/>
      <c r="E34" s="280"/>
      <c r="F34" s="280"/>
      <c r="G34" s="280"/>
      <c r="H34" s="280"/>
      <c r="I34" s="280"/>
      <c r="J34" s="280"/>
      <c r="K34" s="280"/>
      <c r="L34" s="280"/>
      <c r="M34" s="280"/>
      <c r="N34" s="280"/>
      <c r="O34" s="280"/>
      <c r="P34" s="280"/>
      <c r="Q34" s="280"/>
      <c r="R34" s="280"/>
      <c r="S34" s="280"/>
      <c r="T34" s="280"/>
      <c r="U34" s="280"/>
      <c r="V34" s="280"/>
      <c r="W34" s="385"/>
      <c r="X34" s="393"/>
      <c r="Y34" s="393"/>
      <c r="Z34" s="393"/>
      <c r="AA34" s="393"/>
      <c r="AB34" s="393"/>
      <c r="AC34" s="393"/>
      <c r="AD34" s="393"/>
      <c r="AE34" s="393"/>
      <c r="AF34" s="393"/>
      <c r="AG34" s="393"/>
      <c r="AH34" s="393"/>
    </row>
    <row r="35" spans="1:34" ht="15" customHeight="1" thickBot="1" x14ac:dyDescent="0.4">
      <c r="A35" s="410"/>
      <c r="B35" s="384"/>
      <c r="C35" s="2417" t="s">
        <v>40</v>
      </c>
      <c r="D35" s="2418"/>
      <c r="E35" s="2418"/>
      <c r="F35" s="2418"/>
      <c r="G35" s="2418"/>
      <c r="H35" s="2418"/>
      <c r="I35" s="2418"/>
      <c r="J35" s="2418"/>
      <c r="K35" s="2418"/>
      <c r="L35" s="2418"/>
      <c r="M35" s="2418"/>
      <c r="N35" s="2418"/>
      <c r="O35" s="2418"/>
      <c r="P35" s="2418"/>
      <c r="Q35" s="2418"/>
      <c r="R35" s="2418"/>
      <c r="S35" s="2418"/>
      <c r="T35" s="2418"/>
      <c r="U35" s="2418"/>
      <c r="V35" s="2433"/>
      <c r="W35" s="385"/>
      <c r="X35" s="973"/>
      <c r="Y35" s="1279"/>
      <c r="Z35" s="1279"/>
      <c r="AA35" s="1279"/>
      <c r="AB35" s="1279"/>
      <c r="AC35" s="1279"/>
      <c r="AD35" s="410"/>
      <c r="AE35" s="410"/>
      <c r="AF35" s="1279"/>
      <c r="AG35" s="1279"/>
      <c r="AH35" s="410"/>
    </row>
    <row r="36" spans="1:34" ht="89.25" customHeight="1" x14ac:dyDescent="0.35">
      <c r="A36" s="410"/>
      <c r="B36" s="384"/>
      <c r="C36" s="2411" t="s">
        <v>41</v>
      </c>
      <c r="D36" s="2413"/>
      <c r="E36" s="2490" t="s">
        <v>1007</v>
      </c>
      <c r="F36" s="2490" t="s">
        <v>1008</v>
      </c>
      <c r="G36" s="2490" t="s">
        <v>44</v>
      </c>
      <c r="H36" s="2411" t="s">
        <v>45</v>
      </c>
      <c r="I36" s="2412"/>
      <c r="J36" s="2412"/>
      <c r="K36" s="2412"/>
      <c r="L36" s="2412"/>
      <c r="M36" s="2412"/>
      <c r="N36" s="2412"/>
      <c r="O36" s="2412"/>
      <c r="P36" s="2412"/>
      <c r="Q36" s="2412"/>
      <c r="R36" s="2412"/>
      <c r="S36" s="2412"/>
      <c r="T36" s="2412"/>
      <c r="U36" s="2412"/>
      <c r="V36" s="2412"/>
      <c r="W36" s="385"/>
      <c r="X36" s="973"/>
      <c r="Y36" s="1279"/>
      <c r="Z36" s="1279"/>
      <c r="AA36" s="1279"/>
      <c r="AB36" s="1279"/>
      <c r="AC36" s="1279"/>
      <c r="AD36" s="410"/>
      <c r="AE36" s="410"/>
      <c r="AF36" s="1279"/>
      <c r="AG36" s="1279"/>
      <c r="AH36" s="410"/>
    </row>
    <row r="37" spans="1:34" ht="15" thickBot="1" x14ac:dyDescent="0.4">
      <c r="A37" s="410"/>
      <c r="B37" s="384"/>
      <c r="C37" s="2488"/>
      <c r="D37" s="2489"/>
      <c r="E37" s="2491"/>
      <c r="F37" s="2491"/>
      <c r="G37" s="2491"/>
      <c r="H37" s="2488"/>
      <c r="I37" s="2492"/>
      <c r="J37" s="2492"/>
      <c r="K37" s="2492"/>
      <c r="L37" s="2492"/>
      <c r="M37" s="2492"/>
      <c r="N37" s="2492"/>
      <c r="O37" s="2492"/>
      <c r="P37" s="2492"/>
      <c r="Q37" s="2492"/>
      <c r="R37" s="2492"/>
      <c r="S37" s="2492"/>
      <c r="T37" s="2492"/>
      <c r="U37" s="2492"/>
      <c r="V37" s="2492"/>
      <c r="W37" s="385"/>
      <c r="X37" s="973"/>
      <c r="Y37" s="1279"/>
      <c r="Z37" s="1279"/>
      <c r="AA37" s="1279"/>
      <c r="AB37" s="1279"/>
      <c r="AC37" s="1279"/>
      <c r="AD37" s="410"/>
      <c r="AE37" s="410"/>
      <c r="AF37" s="1279"/>
      <c r="AG37" s="1279"/>
      <c r="AH37" s="410"/>
    </row>
    <row r="38" spans="1:34" ht="28" customHeight="1" x14ac:dyDescent="0.35">
      <c r="A38" s="410"/>
      <c r="B38" s="384"/>
      <c r="C38" s="2420" t="s">
        <v>1009</v>
      </c>
      <c r="D38" s="2443"/>
      <c r="E38" s="411">
        <v>6304</v>
      </c>
      <c r="F38" s="411">
        <v>8703</v>
      </c>
      <c r="G38" s="413">
        <v>0.72430000000000005</v>
      </c>
      <c r="H38" s="2493" t="s">
        <v>1259</v>
      </c>
      <c r="I38" s="2494"/>
      <c r="J38" s="2494"/>
      <c r="K38" s="2494"/>
      <c r="L38" s="2494"/>
      <c r="M38" s="2494"/>
      <c r="N38" s="2494"/>
      <c r="O38" s="2494"/>
      <c r="P38" s="2494"/>
      <c r="Q38" s="2494"/>
      <c r="R38" s="2494"/>
      <c r="S38" s="2494"/>
      <c r="T38" s="2494"/>
      <c r="U38" s="2494"/>
      <c r="V38" s="2495"/>
      <c r="W38" s="622"/>
      <c r="X38" s="623"/>
      <c r="Y38" s="1278"/>
      <c r="Z38" s="1279"/>
      <c r="AA38" s="1279"/>
      <c r="AB38" s="1279"/>
      <c r="AC38" s="1279"/>
      <c r="AD38" s="1279"/>
      <c r="AE38" s="410"/>
      <c r="AF38" s="1279"/>
      <c r="AG38" s="1279"/>
      <c r="AH38" s="410"/>
    </row>
    <row r="39" spans="1:34" ht="15" customHeight="1" x14ac:dyDescent="0.35">
      <c r="A39" s="410"/>
      <c r="B39" s="384"/>
      <c r="C39" s="2496" t="s">
        <v>1010</v>
      </c>
      <c r="D39" s="2497"/>
      <c r="E39" s="21">
        <v>7600</v>
      </c>
      <c r="F39" s="21">
        <v>10643</v>
      </c>
      <c r="G39" s="589">
        <v>0.71409999999999996</v>
      </c>
      <c r="H39" s="1299" t="s">
        <v>1011</v>
      </c>
      <c r="I39" s="1300"/>
      <c r="J39" s="1300"/>
      <c r="K39" s="1300"/>
      <c r="L39" s="1300"/>
      <c r="M39" s="1300"/>
      <c r="N39" s="1300"/>
      <c r="O39" s="1300"/>
      <c r="P39" s="1300"/>
      <c r="Q39" s="1300"/>
      <c r="R39" s="1300"/>
      <c r="S39" s="1300"/>
      <c r="T39" s="1300"/>
      <c r="U39" s="1300"/>
      <c r="V39" s="1301"/>
      <c r="W39" s="385"/>
      <c r="X39" s="973"/>
      <c r="Y39" s="1279"/>
      <c r="Z39" s="1279"/>
      <c r="AA39" s="1279"/>
      <c r="AB39" s="1279"/>
      <c r="AC39" s="1279"/>
      <c r="AD39" s="410"/>
      <c r="AE39" s="410"/>
      <c r="AF39" s="1279"/>
      <c r="AG39" s="1279"/>
      <c r="AH39" s="410"/>
    </row>
    <row r="40" spans="1:34" ht="15" customHeight="1" x14ac:dyDescent="0.35">
      <c r="A40" s="410"/>
      <c r="B40" s="384"/>
      <c r="C40" s="2496" t="s">
        <v>1012</v>
      </c>
      <c r="D40" s="2497"/>
      <c r="E40" s="21">
        <v>5552</v>
      </c>
      <c r="F40" s="21">
        <v>8269</v>
      </c>
      <c r="G40" s="589">
        <v>0.6714</v>
      </c>
      <c r="H40" s="1299" t="s">
        <v>1260</v>
      </c>
      <c r="I40" s="1300"/>
      <c r="J40" s="1300"/>
      <c r="K40" s="1300"/>
      <c r="L40" s="1300"/>
      <c r="M40" s="1300"/>
      <c r="N40" s="1300"/>
      <c r="O40" s="1300"/>
      <c r="P40" s="1300"/>
      <c r="Q40" s="1300"/>
      <c r="R40" s="1300"/>
      <c r="S40" s="1300"/>
      <c r="T40" s="1300"/>
      <c r="U40" s="1300"/>
      <c r="V40" s="1301"/>
      <c r="W40" s="385"/>
      <c r="X40" s="973"/>
      <c r="Y40" s="1279"/>
      <c r="Z40" s="1279"/>
      <c r="AA40" s="1279"/>
      <c r="AB40" s="1279"/>
      <c r="AC40" s="1279"/>
      <c r="AD40" s="410"/>
      <c r="AE40" s="410"/>
      <c r="AF40" s="1279"/>
      <c r="AG40" s="1279"/>
      <c r="AH40" s="410"/>
    </row>
    <row r="41" spans="1:34" ht="15" customHeight="1" thickBot="1" x14ac:dyDescent="0.4">
      <c r="A41" s="410"/>
      <c r="B41" s="384"/>
      <c r="C41" s="2502" t="s">
        <v>1013</v>
      </c>
      <c r="D41" s="2503"/>
      <c r="E41" s="21"/>
      <c r="F41" s="21"/>
      <c r="G41" s="411" t="e">
        <v>#DIV/0!</v>
      </c>
      <c r="H41" s="682"/>
      <c r="I41" s="683"/>
      <c r="J41" s="683"/>
      <c r="K41" s="683"/>
      <c r="L41" s="683"/>
      <c r="M41" s="683"/>
      <c r="N41" s="683"/>
      <c r="O41" s="683"/>
      <c r="P41" s="683"/>
      <c r="Q41" s="683"/>
      <c r="R41" s="683"/>
      <c r="S41" s="683"/>
      <c r="T41" s="683"/>
      <c r="U41" s="683"/>
      <c r="V41" s="734"/>
      <c r="W41" s="385"/>
      <c r="X41" s="973"/>
      <c r="Y41" s="1279"/>
      <c r="Z41" s="1279"/>
      <c r="AA41" s="1279"/>
      <c r="AB41" s="1279"/>
      <c r="AC41" s="1279"/>
      <c r="AD41" s="410"/>
      <c r="AE41" s="410"/>
      <c r="AF41" s="1279"/>
      <c r="AG41" s="1279"/>
      <c r="AH41" s="410"/>
    </row>
    <row r="42" spans="1:34" ht="15" thickBot="1" x14ac:dyDescent="0.4">
      <c r="A42" s="410"/>
      <c r="B42" s="384"/>
      <c r="C42" s="2498" t="s">
        <v>47</v>
      </c>
      <c r="D42" s="2499"/>
      <c r="E42" s="288">
        <v>19456</v>
      </c>
      <c r="F42" s="288">
        <v>27615</v>
      </c>
      <c r="G42" s="289">
        <v>70.45</v>
      </c>
      <c r="H42" s="2500"/>
      <c r="I42" s="2501"/>
      <c r="J42" s="2501"/>
      <c r="K42" s="2501"/>
      <c r="L42" s="2501"/>
      <c r="M42" s="2501"/>
      <c r="N42" s="2501"/>
      <c r="O42" s="2501"/>
      <c r="P42" s="2501"/>
      <c r="Q42" s="2501"/>
      <c r="R42" s="2501"/>
      <c r="S42" s="2501"/>
      <c r="T42" s="2501"/>
      <c r="U42" s="2501"/>
      <c r="V42" s="2501"/>
      <c r="W42" s="385"/>
      <c r="X42" s="973"/>
      <c r="Y42" s="1279"/>
      <c r="Z42" s="1279"/>
      <c r="AA42" s="1279"/>
      <c r="AB42" s="1279"/>
      <c r="AC42" s="1279"/>
      <c r="AD42" s="410"/>
      <c r="AE42" s="410"/>
      <c r="AF42" s="1279"/>
      <c r="AG42" s="1279"/>
      <c r="AH42" s="410"/>
    </row>
    <row r="43" spans="1:34" x14ac:dyDescent="0.35">
      <c r="A43" s="410"/>
      <c r="B43" s="793"/>
      <c r="C43" s="794"/>
      <c r="D43" s="280"/>
      <c r="E43" s="280"/>
      <c r="F43" s="280"/>
      <c r="G43" s="280"/>
      <c r="H43" s="280"/>
      <c r="I43" s="280"/>
      <c r="J43" s="280"/>
      <c r="K43" s="280"/>
      <c r="L43" s="280"/>
      <c r="M43" s="280"/>
      <c r="N43" s="280"/>
      <c r="O43" s="280"/>
      <c r="P43" s="280"/>
      <c r="Q43" s="280"/>
      <c r="R43" s="280"/>
      <c r="S43" s="280"/>
      <c r="T43" s="280"/>
      <c r="U43" s="280"/>
      <c r="V43" s="280"/>
      <c r="W43" s="385"/>
      <c r="X43" s="973"/>
      <c r="Y43" s="1279"/>
      <c r="Z43" s="1279"/>
      <c r="AA43" s="1279"/>
      <c r="AB43" s="1279"/>
      <c r="AC43" s="1279"/>
      <c r="AD43" s="410"/>
      <c r="AE43" s="410"/>
      <c r="AF43" s="1279"/>
      <c r="AG43" s="1279"/>
      <c r="AH43" s="410"/>
    </row>
    <row r="44" spans="1:34" ht="15" thickBot="1" x14ac:dyDescent="0.4">
      <c r="A44" s="410"/>
      <c r="B44" s="793"/>
      <c r="C44" s="794"/>
      <c r="D44" s="280"/>
      <c r="E44" s="280"/>
      <c r="F44" s="280"/>
      <c r="G44" s="280"/>
      <c r="H44" s="280"/>
      <c r="I44" s="280"/>
      <c r="J44" s="280"/>
      <c r="K44" s="280"/>
      <c r="L44" s="280"/>
      <c r="M44" s="280"/>
      <c r="N44" s="280"/>
      <c r="O44" s="280"/>
      <c r="P44" s="280"/>
      <c r="Q44" s="280"/>
      <c r="R44" s="280"/>
      <c r="S44" s="280"/>
      <c r="T44" s="280"/>
      <c r="U44" s="280"/>
      <c r="V44" s="280"/>
      <c r="W44" s="385"/>
      <c r="X44" s="973"/>
      <c r="Y44" s="1279"/>
      <c r="Z44" s="1279"/>
      <c r="AA44" s="1279"/>
      <c r="AB44" s="1279"/>
      <c r="AC44" s="1279"/>
      <c r="AD44" s="410"/>
      <c r="AE44" s="410"/>
      <c r="AF44" s="1279"/>
      <c r="AG44" s="1279"/>
      <c r="AH44" s="410"/>
    </row>
    <row r="45" spans="1:34" ht="15" customHeight="1" thickBot="1" x14ac:dyDescent="0.4">
      <c r="A45" s="410"/>
      <c r="B45" s="384"/>
      <c r="C45" s="2417" t="s">
        <v>48</v>
      </c>
      <c r="D45" s="2418"/>
      <c r="E45" s="2418"/>
      <c r="F45" s="2418"/>
      <c r="G45" s="2418"/>
      <c r="H45" s="2418"/>
      <c r="I45" s="2418"/>
      <c r="J45" s="2418"/>
      <c r="K45" s="2418"/>
      <c r="L45" s="2418"/>
      <c r="M45" s="2418"/>
      <c r="N45" s="2418"/>
      <c r="O45" s="2418"/>
      <c r="P45" s="2418"/>
      <c r="Q45" s="2418"/>
      <c r="R45" s="2418"/>
      <c r="S45" s="2418"/>
      <c r="T45" s="2418"/>
      <c r="U45" s="2418"/>
      <c r="V45" s="2418"/>
      <c r="W45" s="385"/>
      <c r="X45" s="973"/>
      <c r="Y45" s="1279"/>
      <c r="Z45" s="1279"/>
      <c r="AA45" s="1279"/>
      <c r="AB45" s="1279"/>
      <c r="AC45" s="1279"/>
      <c r="AD45" s="410"/>
      <c r="AE45" s="410"/>
      <c r="AF45" s="1279"/>
      <c r="AG45" s="1279"/>
      <c r="AH45" s="410"/>
    </row>
    <row r="46" spans="1:34" ht="14.5" customHeight="1" x14ac:dyDescent="0.35">
      <c r="A46" s="393"/>
      <c r="B46" s="33"/>
      <c r="C46" s="687" t="s">
        <v>128</v>
      </c>
      <c r="D46" s="688"/>
      <c r="E46" s="688"/>
      <c r="F46" s="688"/>
      <c r="G46" s="688"/>
      <c r="H46" s="688"/>
      <c r="I46" s="688"/>
      <c r="J46" s="688"/>
      <c r="K46" s="688"/>
      <c r="L46" s="688"/>
      <c r="M46" s="688"/>
      <c r="N46" s="688"/>
      <c r="O46" s="688"/>
      <c r="P46" s="688"/>
      <c r="Q46" s="688"/>
      <c r="R46" s="688"/>
      <c r="S46" s="688"/>
      <c r="T46" s="688"/>
      <c r="U46" s="688"/>
      <c r="V46" s="688"/>
      <c r="W46" s="385"/>
      <c r="X46" s="393"/>
      <c r="Y46" s="393"/>
      <c r="Z46" s="393"/>
      <c r="AA46" s="393"/>
      <c r="AB46" s="393"/>
      <c r="AC46" s="393"/>
      <c r="AD46" s="393"/>
      <c r="AE46" s="393"/>
      <c r="AF46" s="393"/>
      <c r="AG46" s="393"/>
      <c r="AH46" s="393"/>
    </row>
    <row r="47" spans="1:34" x14ac:dyDescent="0.35">
      <c r="A47" s="393"/>
      <c r="B47" s="33"/>
      <c r="C47" s="690"/>
      <c r="D47" s="691"/>
      <c r="E47" s="691"/>
      <c r="F47" s="691"/>
      <c r="G47" s="691"/>
      <c r="H47" s="691"/>
      <c r="I47" s="691"/>
      <c r="J47" s="691"/>
      <c r="K47" s="691"/>
      <c r="L47" s="691"/>
      <c r="M47" s="691"/>
      <c r="N47" s="691"/>
      <c r="O47" s="691"/>
      <c r="P47" s="691"/>
      <c r="Q47" s="691"/>
      <c r="R47" s="691"/>
      <c r="S47" s="691"/>
      <c r="T47" s="691"/>
      <c r="U47" s="691"/>
      <c r="V47" s="691"/>
      <c r="W47" s="385"/>
      <c r="X47" s="393"/>
      <c r="Y47" s="393"/>
      <c r="Z47" s="393"/>
      <c r="AA47" s="393"/>
      <c r="AB47" s="393"/>
      <c r="AC47" s="393"/>
      <c r="AD47" s="393"/>
      <c r="AE47" s="393"/>
      <c r="AF47" s="393"/>
      <c r="AG47" s="393"/>
      <c r="AH47" s="393"/>
    </row>
    <row r="48" spans="1:34" x14ac:dyDescent="0.35">
      <c r="A48" s="393"/>
      <c r="B48" s="33"/>
      <c r="C48" s="690"/>
      <c r="D48" s="691"/>
      <c r="E48" s="691"/>
      <c r="F48" s="691"/>
      <c r="G48" s="691"/>
      <c r="H48" s="691"/>
      <c r="I48" s="691"/>
      <c r="J48" s="691"/>
      <c r="K48" s="691"/>
      <c r="L48" s="691"/>
      <c r="M48" s="691"/>
      <c r="N48" s="691"/>
      <c r="O48" s="691"/>
      <c r="P48" s="691"/>
      <c r="Q48" s="691"/>
      <c r="R48" s="691"/>
      <c r="S48" s="691"/>
      <c r="T48" s="691"/>
      <c r="U48" s="691"/>
      <c r="V48" s="691"/>
      <c r="W48" s="385"/>
      <c r="X48" s="393"/>
      <c r="Y48" s="393"/>
      <c r="Z48" s="393"/>
      <c r="AA48" s="393"/>
      <c r="AB48" s="393"/>
      <c r="AC48" s="393"/>
      <c r="AD48" s="393"/>
      <c r="AE48" s="393"/>
      <c r="AF48" s="393"/>
      <c r="AG48" s="393"/>
      <c r="AH48" s="393"/>
    </row>
    <row r="49" spans="1:34" x14ac:dyDescent="0.35">
      <c r="A49" s="393"/>
      <c r="B49" s="33"/>
      <c r="C49" s="690"/>
      <c r="D49" s="691"/>
      <c r="E49" s="691"/>
      <c r="F49" s="691"/>
      <c r="G49" s="691"/>
      <c r="H49" s="691"/>
      <c r="I49" s="691"/>
      <c r="J49" s="691"/>
      <c r="K49" s="691"/>
      <c r="L49" s="691"/>
      <c r="M49" s="691"/>
      <c r="N49" s="691"/>
      <c r="O49" s="691"/>
      <c r="P49" s="691"/>
      <c r="Q49" s="691"/>
      <c r="R49" s="691"/>
      <c r="S49" s="691"/>
      <c r="T49" s="691"/>
      <c r="U49" s="691"/>
      <c r="V49" s="691"/>
      <c r="W49" s="385"/>
      <c r="X49" s="393"/>
      <c r="Y49" s="393"/>
      <c r="Z49" s="393"/>
      <c r="AA49" s="393"/>
      <c r="AB49" s="393"/>
      <c r="AC49" s="393"/>
      <c r="AD49" s="393"/>
      <c r="AE49" s="393"/>
      <c r="AF49" s="393"/>
      <c r="AG49" s="393"/>
      <c r="AH49" s="393"/>
    </row>
    <row r="50" spans="1:34" x14ac:dyDescent="0.35">
      <c r="A50" s="393"/>
      <c r="B50" s="33"/>
      <c r="C50" s="690"/>
      <c r="D50" s="691"/>
      <c r="E50" s="691"/>
      <c r="F50" s="691"/>
      <c r="G50" s="691"/>
      <c r="H50" s="691"/>
      <c r="I50" s="691"/>
      <c r="J50" s="691"/>
      <c r="K50" s="691"/>
      <c r="L50" s="691"/>
      <c r="M50" s="691"/>
      <c r="N50" s="691"/>
      <c r="O50" s="691"/>
      <c r="P50" s="691"/>
      <c r="Q50" s="691"/>
      <c r="R50" s="691"/>
      <c r="S50" s="691"/>
      <c r="T50" s="691"/>
      <c r="U50" s="691"/>
      <c r="V50" s="691"/>
      <c r="W50" s="385"/>
      <c r="X50" s="393"/>
      <c r="Y50" s="393"/>
      <c r="Z50" s="393"/>
      <c r="AA50" s="393"/>
      <c r="AB50" s="393"/>
      <c r="AC50" s="393"/>
      <c r="AD50" s="393"/>
      <c r="AE50" s="393"/>
      <c r="AF50" s="393"/>
      <c r="AG50" s="393"/>
      <c r="AH50" s="393"/>
    </row>
    <row r="51" spans="1:34" x14ac:dyDescent="0.35">
      <c r="A51" s="393"/>
      <c r="B51" s="33"/>
      <c r="C51" s="690"/>
      <c r="D51" s="691"/>
      <c r="E51" s="691"/>
      <c r="F51" s="691"/>
      <c r="G51" s="691"/>
      <c r="H51" s="691"/>
      <c r="I51" s="691"/>
      <c r="J51" s="691"/>
      <c r="K51" s="691"/>
      <c r="L51" s="691"/>
      <c r="M51" s="691"/>
      <c r="N51" s="691"/>
      <c r="O51" s="691"/>
      <c r="P51" s="691"/>
      <c r="Q51" s="691"/>
      <c r="R51" s="691"/>
      <c r="S51" s="691"/>
      <c r="T51" s="691"/>
      <c r="U51" s="691"/>
      <c r="V51" s="691"/>
      <c r="W51" s="385"/>
      <c r="X51" s="393"/>
      <c r="Y51" s="393"/>
      <c r="Z51" s="393"/>
      <c r="AA51" s="393"/>
      <c r="AB51" s="393"/>
      <c r="AC51" s="393"/>
      <c r="AD51" s="393"/>
      <c r="AE51" s="393"/>
      <c r="AF51" s="393"/>
      <c r="AG51" s="393"/>
      <c r="AH51" s="393"/>
    </row>
    <row r="52" spans="1:34" x14ac:dyDescent="0.35">
      <c r="A52" s="393"/>
      <c r="B52" s="33"/>
      <c r="C52" s="690"/>
      <c r="D52" s="691"/>
      <c r="E52" s="691"/>
      <c r="F52" s="691"/>
      <c r="G52" s="691"/>
      <c r="H52" s="691"/>
      <c r="I52" s="691"/>
      <c r="J52" s="691"/>
      <c r="K52" s="691"/>
      <c r="L52" s="691"/>
      <c r="M52" s="691"/>
      <c r="N52" s="691"/>
      <c r="O52" s="691"/>
      <c r="P52" s="691"/>
      <c r="Q52" s="691"/>
      <c r="R52" s="691"/>
      <c r="S52" s="691"/>
      <c r="T52" s="691"/>
      <c r="U52" s="691"/>
      <c r="V52" s="691"/>
      <c r="W52" s="385"/>
      <c r="X52" s="393"/>
      <c r="Y52" s="393"/>
      <c r="Z52" s="393"/>
      <c r="AA52" s="393"/>
      <c r="AB52" s="393"/>
      <c r="AC52" s="393"/>
      <c r="AD52" s="393"/>
      <c r="AE52" s="393"/>
      <c r="AF52" s="393"/>
      <c r="AG52" s="393"/>
      <c r="AH52" s="393"/>
    </row>
    <row r="53" spans="1:34" x14ac:dyDescent="0.35">
      <c r="A53" s="393"/>
      <c r="B53" s="33"/>
      <c r="C53" s="690"/>
      <c r="D53" s="691"/>
      <c r="E53" s="691"/>
      <c r="F53" s="691"/>
      <c r="G53" s="691"/>
      <c r="H53" s="691"/>
      <c r="I53" s="691"/>
      <c r="J53" s="691"/>
      <c r="K53" s="691"/>
      <c r="L53" s="691"/>
      <c r="M53" s="691"/>
      <c r="N53" s="691"/>
      <c r="O53" s="691"/>
      <c r="P53" s="691"/>
      <c r="Q53" s="691"/>
      <c r="R53" s="691"/>
      <c r="S53" s="691"/>
      <c r="T53" s="691"/>
      <c r="U53" s="691"/>
      <c r="V53" s="691"/>
      <c r="W53" s="385"/>
      <c r="X53" s="393"/>
      <c r="Y53" s="393"/>
      <c r="Z53" s="393"/>
      <c r="AA53" s="393"/>
      <c r="AB53" s="393"/>
      <c r="AC53" s="393"/>
      <c r="AD53" s="393"/>
      <c r="AE53" s="393"/>
      <c r="AF53" s="393"/>
      <c r="AG53" s="393"/>
      <c r="AH53" s="393"/>
    </row>
    <row r="54" spans="1:34" x14ac:dyDescent="0.35">
      <c r="A54" s="393"/>
      <c r="B54" s="33"/>
      <c r="C54" s="690"/>
      <c r="D54" s="691"/>
      <c r="E54" s="691"/>
      <c r="F54" s="691"/>
      <c r="G54" s="691"/>
      <c r="H54" s="691"/>
      <c r="I54" s="691"/>
      <c r="J54" s="691"/>
      <c r="K54" s="691"/>
      <c r="L54" s="691"/>
      <c r="M54" s="691"/>
      <c r="N54" s="691"/>
      <c r="O54" s="691"/>
      <c r="P54" s="691"/>
      <c r="Q54" s="691"/>
      <c r="R54" s="691"/>
      <c r="S54" s="691"/>
      <c r="T54" s="691"/>
      <c r="U54" s="691"/>
      <c r="V54" s="691"/>
      <c r="W54" s="385"/>
      <c r="X54" s="393"/>
      <c r="Y54" s="393"/>
      <c r="Z54" s="393"/>
      <c r="AA54" s="393"/>
      <c r="AB54" s="393"/>
      <c r="AC54" s="393"/>
      <c r="AD54" s="393"/>
      <c r="AE54" s="393"/>
      <c r="AF54" s="393"/>
      <c r="AG54" s="393"/>
      <c r="AH54" s="393"/>
    </row>
    <row r="55" spans="1:34" x14ac:dyDescent="0.35">
      <c r="A55" s="393"/>
      <c r="B55" s="33"/>
      <c r="C55" s="690"/>
      <c r="D55" s="691"/>
      <c r="E55" s="691"/>
      <c r="F55" s="691"/>
      <c r="G55" s="691"/>
      <c r="H55" s="691"/>
      <c r="I55" s="691"/>
      <c r="J55" s="691"/>
      <c r="K55" s="691"/>
      <c r="L55" s="691"/>
      <c r="M55" s="691"/>
      <c r="N55" s="691"/>
      <c r="O55" s="691"/>
      <c r="P55" s="691"/>
      <c r="Q55" s="691"/>
      <c r="R55" s="691"/>
      <c r="S55" s="691"/>
      <c r="T55" s="691"/>
      <c r="U55" s="691"/>
      <c r="V55" s="691"/>
      <c r="W55" s="385"/>
      <c r="X55" s="393"/>
      <c r="Y55" s="393"/>
      <c r="Z55" s="393"/>
      <c r="AA55" s="393"/>
      <c r="AB55" s="393"/>
      <c r="AC55" s="393"/>
      <c r="AD55" s="393"/>
      <c r="AE55" s="393"/>
      <c r="AF55" s="393"/>
      <c r="AG55" s="393"/>
      <c r="AH55" s="393"/>
    </row>
    <row r="56" spans="1:34" x14ac:dyDescent="0.35">
      <c r="A56" s="393"/>
      <c r="B56" s="33"/>
      <c r="C56" s="690"/>
      <c r="D56" s="691"/>
      <c r="E56" s="691"/>
      <c r="F56" s="691"/>
      <c r="G56" s="691"/>
      <c r="H56" s="691"/>
      <c r="I56" s="691"/>
      <c r="J56" s="691"/>
      <c r="K56" s="691"/>
      <c r="L56" s="691"/>
      <c r="M56" s="691"/>
      <c r="N56" s="691"/>
      <c r="O56" s="691"/>
      <c r="P56" s="691"/>
      <c r="Q56" s="691"/>
      <c r="R56" s="691"/>
      <c r="S56" s="691"/>
      <c r="T56" s="691"/>
      <c r="U56" s="691"/>
      <c r="V56" s="691"/>
      <c r="W56" s="385"/>
      <c r="X56" s="393"/>
      <c r="Y56" s="393"/>
      <c r="Z56" s="393"/>
      <c r="AA56" s="393"/>
      <c r="AB56" s="393"/>
      <c r="AC56" s="393"/>
      <c r="AD56" s="393"/>
      <c r="AE56" s="393"/>
      <c r="AF56" s="393"/>
      <c r="AG56" s="393"/>
      <c r="AH56" s="393"/>
    </row>
    <row r="57" spans="1:34" x14ac:dyDescent="0.35">
      <c r="A57" s="393"/>
      <c r="B57" s="33"/>
      <c r="C57" s="690"/>
      <c r="D57" s="691"/>
      <c r="E57" s="691"/>
      <c r="F57" s="691"/>
      <c r="G57" s="691"/>
      <c r="H57" s="691"/>
      <c r="I57" s="691"/>
      <c r="J57" s="691"/>
      <c r="K57" s="691"/>
      <c r="L57" s="691"/>
      <c r="M57" s="691"/>
      <c r="N57" s="691"/>
      <c r="O57" s="691"/>
      <c r="P57" s="691"/>
      <c r="Q57" s="691"/>
      <c r="R57" s="691"/>
      <c r="S57" s="691"/>
      <c r="T57" s="691"/>
      <c r="U57" s="691"/>
      <c r="V57" s="691"/>
      <c r="W57" s="385"/>
      <c r="X57" s="393"/>
      <c r="Y57" s="393"/>
      <c r="Z57" s="393"/>
      <c r="AA57" s="393"/>
      <c r="AB57" s="393"/>
      <c r="AC57" s="393"/>
      <c r="AD57" s="393"/>
      <c r="AE57" s="393"/>
      <c r="AF57" s="393"/>
      <c r="AG57" s="393"/>
      <c r="AH57" s="393"/>
    </row>
    <row r="58" spans="1:34" x14ac:dyDescent="0.35">
      <c r="A58" s="393"/>
      <c r="B58" s="33"/>
      <c r="C58" s="690"/>
      <c r="D58" s="691"/>
      <c r="E58" s="691"/>
      <c r="F58" s="691"/>
      <c r="G58" s="691"/>
      <c r="H58" s="691"/>
      <c r="I58" s="691"/>
      <c r="J58" s="691"/>
      <c r="K58" s="691"/>
      <c r="L58" s="691"/>
      <c r="M58" s="691"/>
      <c r="N58" s="691"/>
      <c r="O58" s="691"/>
      <c r="P58" s="691"/>
      <c r="Q58" s="691"/>
      <c r="R58" s="691"/>
      <c r="S58" s="691"/>
      <c r="T58" s="691"/>
      <c r="U58" s="691"/>
      <c r="V58" s="691"/>
      <c r="W58" s="385"/>
      <c r="X58" s="393"/>
      <c r="Y58" s="393"/>
      <c r="Z58" s="393"/>
      <c r="AA58" s="393"/>
      <c r="AB58" s="393"/>
      <c r="AC58" s="393"/>
      <c r="AD58" s="393"/>
      <c r="AE58" s="393"/>
      <c r="AF58" s="393"/>
      <c r="AG58" s="393"/>
      <c r="AH58" s="393"/>
    </row>
    <row r="59" spans="1:34" x14ac:dyDescent="0.35">
      <c r="A59" s="393"/>
      <c r="B59" s="43"/>
      <c r="C59" s="440"/>
      <c r="D59" s="440"/>
      <c r="E59" s="440"/>
      <c r="F59" s="440"/>
      <c r="G59" s="440"/>
      <c r="H59" s="440"/>
      <c r="I59" s="440"/>
      <c r="J59" s="440"/>
      <c r="K59" s="440"/>
      <c r="L59" s="440"/>
      <c r="M59" s="440"/>
      <c r="N59" s="440"/>
      <c r="O59" s="440"/>
      <c r="P59" s="440"/>
      <c r="Q59" s="440"/>
      <c r="R59" s="440"/>
      <c r="S59" s="440"/>
      <c r="T59" s="440"/>
      <c r="U59" s="440"/>
      <c r="V59" s="440"/>
      <c r="W59" s="45"/>
      <c r="X59" s="393"/>
      <c r="Y59" s="393"/>
      <c r="Z59" s="393"/>
      <c r="AA59" s="393"/>
      <c r="AB59" s="393"/>
      <c r="AC59" s="393"/>
      <c r="AD59" s="393"/>
      <c r="AE59" s="393"/>
      <c r="AF59" s="393"/>
      <c r="AG59" s="393"/>
      <c r="AH59" s="393"/>
    </row>
    <row r="60" spans="1:34" ht="15" thickBot="1" x14ac:dyDescent="0.4">
      <c r="A60" s="393"/>
      <c r="B60" s="46"/>
      <c r="C60" s="285"/>
      <c r="D60" s="285"/>
      <c r="E60" s="285"/>
      <c r="F60" s="285"/>
      <c r="G60" s="285"/>
      <c r="H60" s="285"/>
      <c r="I60" s="285"/>
      <c r="J60" s="285"/>
      <c r="K60" s="285"/>
      <c r="L60" s="285"/>
      <c r="M60" s="285"/>
      <c r="N60" s="285"/>
      <c r="O60" s="285"/>
      <c r="P60" s="285"/>
      <c r="Q60" s="285"/>
      <c r="R60" s="285"/>
      <c r="S60" s="285"/>
      <c r="T60" s="285"/>
      <c r="U60" s="285"/>
      <c r="V60" s="285"/>
      <c r="W60" s="48"/>
      <c r="X60" s="393"/>
      <c r="Y60" s="393"/>
      <c r="Z60" s="393"/>
      <c r="AA60" s="393"/>
      <c r="AB60" s="393"/>
      <c r="AC60" s="393"/>
      <c r="AD60" s="393"/>
      <c r="AE60" s="393"/>
      <c r="AF60" s="393"/>
      <c r="AG60" s="393"/>
      <c r="AH60" s="393"/>
    </row>
    <row r="61" spans="1:34" ht="15" customHeight="1" x14ac:dyDescent="0.35">
      <c r="A61" s="393"/>
      <c r="B61" s="404"/>
      <c r="C61" s="2411" t="s">
        <v>41</v>
      </c>
      <c r="D61" s="2444"/>
      <c r="E61" s="2504" t="s">
        <v>49</v>
      </c>
      <c r="F61" s="2444"/>
      <c r="G61" s="2504" t="s">
        <v>49</v>
      </c>
      <c r="H61" s="2412"/>
      <c r="I61" s="2412"/>
      <c r="J61" s="2444"/>
      <c r="K61" s="2504" t="s">
        <v>50</v>
      </c>
      <c r="L61" s="2412"/>
      <c r="M61" s="2412"/>
      <c r="N61" s="2412"/>
      <c r="O61" s="2412"/>
      <c r="P61" s="2412"/>
      <c r="Q61" s="2412"/>
      <c r="R61" s="2444"/>
      <c r="S61" s="2504" t="s">
        <v>51</v>
      </c>
      <c r="T61" s="2412"/>
      <c r="U61" s="2412"/>
      <c r="V61" s="2444"/>
      <c r="W61" s="286"/>
      <c r="X61" s="393"/>
      <c r="Y61" s="393"/>
      <c r="Z61" s="393"/>
      <c r="AA61" s="393"/>
      <c r="AB61" s="393"/>
      <c r="AC61" s="393"/>
      <c r="AD61" s="393"/>
      <c r="AE61" s="393"/>
      <c r="AF61" s="393"/>
      <c r="AG61" s="393"/>
      <c r="AH61" s="393"/>
    </row>
    <row r="62" spans="1:34" ht="15" customHeight="1" x14ac:dyDescent="0.35">
      <c r="A62" s="393"/>
      <c r="B62" s="287"/>
      <c r="C62" s="2414"/>
      <c r="D62" s="2445"/>
      <c r="E62" s="2505" t="s">
        <v>81</v>
      </c>
      <c r="F62" s="2445"/>
      <c r="G62" s="2505" t="s">
        <v>53</v>
      </c>
      <c r="H62" s="2415"/>
      <c r="I62" s="2415"/>
      <c r="J62" s="2445"/>
      <c r="K62" s="2505"/>
      <c r="L62" s="2415"/>
      <c r="M62" s="2415"/>
      <c r="N62" s="2415"/>
      <c r="O62" s="2415"/>
      <c r="P62" s="2415"/>
      <c r="Q62" s="2415"/>
      <c r="R62" s="2445"/>
      <c r="S62" s="2505"/>
      <c r="T62" s="2415"/>
      <c r="U62" s="2415"/>
      <c r="V62" s="2445"/>
      <c r="W62" s="286"/>
      <c r="X62" s="393"/>
      <c r="Y62" s="393"/>
      <c r="Z62" s="393"/>
      <c r="AA62" s="393"/>
      <c r="AB62" s="393"/>
      <c r="AC62" s="393"/>
      <c r="AD62" s="393"/>
      <c r="AE62" s="393"/>
      <c r="AF62" s="393"/>
      <c r="AG62" s="393"/>
      <c r="AH62" s="393"/>
    </row>
    <row r="63" spans="1:34" ht="15" customHeight="1" x14ac:dyDescent="0.35">
      <c r="A63" s="393"/>
      <c r="B63" s="404"/>
      <c r="C63" s="2496" t="s">
        <v>1009</v>
      </c>
      <c r="D63" s="2506"/>
      <c r="E63" s="1313"/>
      <c r="F63" s="1314"/>
      <c r="G63" s="1313"/>
      <c r="H63" s="1120"/>
      <c r="I63" s="1120"/>
      <c r="J63" s="1314"/>
      <c r="K63" s="1124"/>
      <c r="L63" s="1125"/>
      <c r="M63" s="1125"/>
      <c r="N63" s="1125"/>
      <c r="O63" s="1125"/>
      <c r="P63" s="1125"/>
      <c r="Q63" s="1125"/>
      <c r="R63" s="1126"/>
      <c r="S63" s="1124"/>
      <c r="T63" s="1125"/>
      <c r="U63" s="1125"/>
      <c r="V63" s="1126"/>
      <c r="W63" s="394"/>
      <c r="X63" s="393"/>
      <c r="Y63" s="393"/>
      <c r="Z63" s="393"/>
      <c r="AA63" s="393"/>
      <c r="AB63" s="393"/>
      <c r="AC63" s="393"/>
      <c r="AD63" s="393"/>
      <c r="AE63" s="393"/>
      <c r="AF63" s="393"/>
      <c r="AG63" s="393"/>
      <c r="AH63" s="393"/>
    </row>
    <row r="64" spans="1:34" ht="71.25" customHeight="1" x14ac:dyDescent="0.35">
      <c r="A64" s="393"/>
      <c r="B64" s="404"/>
      <c r="C64" s="2496" t="s">
        <v>1010</v>
      </c>
      <c r="D64" s="2506"/>
      <c r="E64" s="1313" t="s">
        <v>1014</v>
      </c>
      <c r="F64" s="1314"/>
      <c r="G64" s="1313">
        <v>71.41</v>
      </c>
      <c r="H64" s="1120"/>
      <c r="I64" s="1120"/>
      <c r="J64" s="1314"/>
      <c r="K64" s="1364" t="s">
        <v>1011</v>
      </c>
      <c r="L64" s="1300"/>
      <c r="M64" s="1300"/>
      <c r="N64" s="1300"/>
      <c r="O64" s="1300"/>
      <c r="P64" s="1300"/>
      <c r="Q64" s="1300"/>
      <c r="R64" s="1301"/>
      <c r="S64" s="1364" t="s">
        <v>1015</v>
      </c>
      <c r="T64" s="1300"/>
      <c r="U64" s="1300"/>
      <c r="V64" s="1301"/>
      <c r="W64" s="394"/>
      <c r="X64" s="393"/>
      <c r="Y64" s="393"/>
      <c r="Z64" s="393"/>
      <c r="AA64" s="393"/>
      <c r="AB64" s="393"/>
      <c r="AC64" s="393"/>
      <c r="AD64" s="393"/>
      <c r="AE64" s="393"/>
      <c r="AF64" s="393"/>
      <c r="AG64" s="393"/>
      <c r="AH64" s="393"/>
    </row>
    <row r="65" spans="1:34" ht="70" customHeight="1" x14ac:dyDescent="0.35">
      <c r="A65" s="393"/>
      <c r="B65" s="404"/>
      <c r="C65" s="2496" t="s">
        <v>1012</v>
      </c>
      <c r="D65" s="2506"/>
      <c r="E65" s="1313" t="s">
        <v>1014</v>
      </c>
      <c r="F65" s="1314"/>
      <c r="G65" s="1313">
        <v>67.14</v>
      </c>
      <c r="H65" s="1120"/>
      <c r="I65" s="1120"/>
      <c r="J65" s="1314"/>
      <c r="K65" s="1364" t="s">
        <v>1261</v>
      </c>
      <c r="L65" s="1300"/>
      <c r="M65" s="1300"/>
      <c r="N65" s="1300"/>
      <c r="O65" s="1300"/>
      <c r="P65" s="1300"/>
      <c r="Q65" s="1300"/>
      <c r="R65" s="1301"/>
      <c r="S65" s="1364" t="s">
        <v>1262</v>
      </c>
      <c r="T65" s="1300"/>
      <c r="U65" s="1300"/>
      <c r="V65" s="1301"/>
      <c r="W65" s="394"/>
      <c r="X65" s="393"/>
      <c r="Y65" s="393"/>
      <c r="Z65" s="393"/>
      <c r="AA65" s="393"/>
      <c r="AB65" s="393"/>
      <c r="AC65" s="393"/>
      <c r="AD65" s="393"/>
      <c r="AE65" s="393"/>
      <c r="AF65" s="393"/>
      <c r="AG65" s="393"/>
      <c r="AH65" s="393"/>
    </row>
    <row r="66" spans="1:34" ht="15" customHeight="1" thickBot="1" x14ac:dyDescent="0.4">
      <c r="A66" s="393"/>
      <c r="B66" s="404"/>
      <c r="C66" s="2502" t="s">
        <v>1013</v>
      </c>
      <c r="D66" s="2507"/>
      <c r="E66" s="2508"/>
      <c r="F66" s="2509"/>
      <c r="G66" s="2508"/>
      <c r="H66" s="2510"/>
      <c r="I66" s="2510"/>
      <c r="J66" s="2509"/>
      <c r="K66" s="1118"/>
      <c r="L66" s="683"/>
      <c r="M66" s="683"/>
      <c r="N66" s="683"/>
      <c r="O66" s="683"/>
      <c r="P66" s="683"/>
      <c r="Q66" s="683"/>
      <c r="R66" s="734"/>
      <c r="S66" s="1118"/>
      <c r="T66" s="683"/>
      <c r="U66" s="683"/>
      <c r="V66" s="734"/>
      <c r="W66" s="394"/>
      <c r="X66" s="393"/>
      <c r="Y66" s="393"/>
      <c r="Z66" s="393"/>
      <c r="AA66" s="393"/>
      <c r="AB66" s="393"/>
      <c r="AC66" s="393"/>
      <c r="AD66" s="393"/>
      <c r="AE66" s="393"/>
      <c r="AF66" s="393"/>
      <c r="AG66" s="393"/>
      <c r="AH66" s="393"/>
    </row>
    <row r="67" spans="1:34" x14ac:dyDescent="0.35">
      <c r="A67" s="393"/>
      <c r="B67" s="51"/>
      <c r="C67" s="440"/>
      <c r="D67" s="440"/>
      <c r="E67" s="440"/>
      <c r="F67" s="440"/>
      <c r="G67" s="440"/>
      <c r="H67" s="440"/>
      <c r="I67" s="440"/>
      <c r="J67" s="440"/>
      <c r="K67" s="440"/>
      <c r="L67" s="440"/>
      <c r="M67" s="440"/>
      <c r="N67" s="440"/>
      <c r="O67" s="440"/>
      <c r="P67" s="440"/>
      <c r="Q67" s="440"/>
      <c r="R67" s="440"/>
      <c r="S67" s="440"/>
      <c r="T67" s="440"/>
      <c r="U67" s="440"/>
      <c r="V67" s="440"/>
      <c r="W67" s="396"/>
      <c r="X67" s="393"/>
      <c r="Y67" s="393"/>
      <c r="Z67" s="393"/>
      <c r="AA67" s="393"/>
      <c r="AB67" s="393"/>
      <c r="AC67" s="393"/>
      <c r="AD67" s="393"/>
      <c r="AE67" s="393"/>
      <c r="AF67" s="393"/>
      <c r="AG67" s="393"/>
      <c r="AH67" s="393"/>
    </row>
    <row r="68" spans="1:34" x14ac:dyDescent="0.35">
      <c r="A68" s="393"/>
      <c r="B68" s="393"/>
      <c r="C68" s="439"/>
      <c r="D68" s="439"/>
      <c r="E68" s="439"/>
      <c r="F68" s="439"/>
      <c r="G68" s="439"/>
      <c r="H68" s="439"/>
      <c r="I68" s="439"/>
      <c r="J68" s="439"/>
      <c r="K68" s="439"/>
      <c r="L68" s="439"/>
      <c r="M68" s="439"/>
      <c r="N68" s="439"/>
      <c r="O68" s="439"/>
      <c r="P68" s="439"/>
      <c r="Q68" s="439"/>
      <c r="R68" s="439"/>
      <c r="S68" s="439"/>
      <c r="T68" s="439"/>
      <c r="U68" s="439"/>
      <c r="V68" s="439"/>
      <c r="W68" s="393"/>
      <c r="X68" s="393"/>
      <c r="Y68" s="393"/>
      <c r="Z68" s="393"/>
      <c r="AA68" s="393"/>
      <c r="AB68" s="393"/>
      <c r="AC68" s="393"/>
      <c r="AD68" s="393"/>
      <c r="AE68" s="393"/>
      <c r="AF68" s="393"/>
      <c r="AG68" s="393"/>
      <c r="AH68" s="393"/>
    </row>
    <row r="69" spans="1:34" x14ac:dyDescent="0.35">
      <c r="A69" s="393"/>
      <c r="B69" s="393"/>
      <c r="C69" s="439"/>
      <c r="D69" s="439"/>
      <c r="E69" s="439"/>
      <c r="F69" s="439"/>
      <c r="G69" s="439"/>
      <c r="H69" s="439"/>
      <c r="I69" s="439"/>
      <c r="J69" s="439"/>
      <c r="K69" s="439"/>
      <c r="L69" s="439"/>
      <c r="M69" s="439"/>
      <c r="N69" s="439"/>
      <c r="O69" s="439"/>
      <c r="P69" s="439"/>
      <c r="Q69" s="439"/>
      <c r="R69" s="439"/>
      <c r="S69" s="439"/>
      <c r="T69" s="439"/>
      <c r="U69" s="439"/>
      <c r="V69" s="439"/>
      <c r="W69" s="393"/>
      <c r="X69" s="393"/>
      <c r="Y69" s="393"/>
      <c r="Z69" s="393"/>
      <c r="AA69" s="393"/>
      <c r="AB69" s="393"/>
      <c r="AC69" s="393"/>
      <c r="AD69" s="393"/>
      <c r="AE69" s="393"/>
      <c r="AF69" s="393"/>
      <c r="AG69" s="393"/>
      <c r="AH69" s="393"/>
    </row>
    <row r="70" spans="1:34" x14ac:dyDescent="0.35">
      <c r="A70" s="393"/>
      <c r="B70" s="393"/>
      <c r="C70" s="439"/>
      <c r="D70" s="439"/>
      <c r="E70" s="439"/>
      <c r="F70" s="439"/>
      <c r="G70" s="439"/>
      <c r="H70" s="439"/>
      <c r="I70" s="439"/>
      <c r="J70" s="439"/>
      <c r="K70" s="439"/>
      <c r="L70" s="439"/>
      <c r="M70" s="439"/>
      <c r="N70" s="439"/>
      <c r="O70" s="439"/>
      <c r="P70" s="439"/>
      <c r="Q70" s="439"/>
      <c r="R70" s="439"/>
      <c r="S70" s="439"/>
      <c r="T70" s="439"/>
      <c r="U70" s="439"/>
      <c r="V70" s="439"/>
      <c r="W70" s="393"/>
      <c r="X70" s="393"/>
      <c r="Y70" s="393"/>
      <c r="Z70" s="393"/>
      <c r="AA70" s="393"/>
      <c r="AB70" s="393"/>
      <c r="AC70" s="393"/>
      <c r="AD70" s="393"/>
      <c r="AE70" s="393"/>
      <c r="AF70" s="393"/>
      <c r="AG70" s="393"/>
      <c r="AH70" s="393"/>
    </row>
    <row r="71" spans="1:34" x14ac:dyDescent="0.35">
      <c r="A71" s="393"/>
      <c r="B71" s="393"/>
      <c r="C71" s="439"/>
      <c r="D71" s="439"/>
      <c r="E71" s="439"/>
      <c r="F71" s="439"/>
      <c r="G71" s="439"/>
      <c r="H71" s="439"/>
      <c r="I71" s="439"/>
      <c r="J71" s="439"/>
      <c r="K71" s="439"/>
      <c r="L71" s="439"/>
      <c r="M71" s="439"/>
      <c r="N71" s="439"/>
      <c r="O71" s="439"/>
      <c r="P71" s="439"/>
      <c r="Q71" s="439"/>
      <c r="R71" s="439"/>
      <c r="S71" s="439"/>
      <c r="T71" s="439"/>
      <c r="U71" s="439"/>
      <c r="V71" s="439"/>
      <c r="W71" s="393"/>
      <c r="X71" s="393"/>
      <c r="Y71" s="393"/>
      <c r="Z71" s="393"/>
      <c r="AA71" s="393"/>
      <c r="AB71" s="393"/>
      <c r="AC71" s="393"/>
      <c r="AD71" s="393"/>
      <c r="AE71" s="393"/>
      <c r="AF71" s="393"/>
      <c r="AG71" s="393"/>
      <c r="AH71" s="393"/>
    </row>
    <row r="72" spans="1:34" x14ac:dyDescent="0.35">
      <c r="A72" s="393"/>
      <c r="B72" s="393"/>
      <c r="C72" s="439"/>
      <c r="D72" s="439"/>
      <c r="E72" s="439"/>
      <c r="F72" s="439"/>
      <c r="G72" s="439"/>
      <c r="H72" s="439"/>
      <c r="I72" s="439"/>
      <c r="J72" s="439"/>
      <c r="K72" s="439"/>
      <c r="L72" s="439"/>
      <c r="M72" s="439"/>
      <c r="N72" s="439"/>
      <c r="O72" s="439"/>
      <c r="P72" s="439"/>
      <c r="Q72" s="439"/>
      <c r="R72" s="439"/>
      <c r="S72" s="439"/>
      <c r="T72" s="439"/>
      <c r="U72" s="439"/>
      <c r="V72" s="439"/>
      <c r="W72" s="393"/>
      <c r="X72" s="393"/>
      <c r="Y72" s="393"/>
      <c r="Z72" s="393"/>
      <c r="AA72" s="393"/>
      <c r="AB72" s="393"/>
      <c r="AC72" s="393"/>
      <c r="AD72" s="393"/>
      <c r="AE72" s="393"/>
      <c r="AF72" s="393"/>
      <c r="AG72" s="393"/>
      <c r="AH72" s="393"/>
    </row>
    <row r="73" spans="1:34" x14ac:dyDescent="0.35">
      <c r="A73" s="393"/>
      <c r="B73" s="393"/>
      <c r="C73" s="439"/>
      <c r="D73" s="439"/>
      <c r="E73" s="439"/>
      <c r="F73" s="439"/>
      <c r="G73" s="439"/>
      <c r="H73" s="439"/>
      <c r="I73" s="439"/>
      <c r="J73" s="439"/>
      <c r="K73" s="439"/>
      <c r="L73" s="439"/>
      <c r="M73" s="439"/>
      <c r="N73" s="439"/>
      <c r="O73" s="439"/>
      <c r="P73" s="439"/>
      <c r="Q73" s="439"/>
      <c r="R73" s="439"/>
      <c r="S73" s="439"/>
      <c r="T73" s="439"/>
      <c r="U73" s="439"/>
      <c r="V73" s="439"/>
      <c r="W73" s="393"/>
      <c r="X73" s="393"/>
      <c r="Y73" s="393"/>
      <c r="Z73" s="393"/>
      <c r="AA73" s="393"/>
      <c r="AB73" s="393"/>
      <c r="AC73" s="393"/>
      <c r="AD73" s="393"/>
      <c r="AE73" s="393"/>
      <c r="AF73" s="393"/>
      <c r="AG73" s="393"/>
      <c r="AH73" s="393"/>
    </row>
    <row r="74" spans="1:34" x14ac:dyDescent="0.35">
      <c r="A74" s="393"/>
      <c r="B74" s="393"/>
      <c r="C74" s="439"/>
      <c r="D74" s="439"/>
      <c r="E74" s="439"/>
      <c r="F74" s="439"/>
      <c r="G74" s="439"/>
      <c r="H74" s="439"/>
      <c r="I74" s="439"/>
      <c r="J74" s="439"/>
      <c r="K74" s="439"/>
      <c r="L74" s="439"/>
      <c r="M74" s="439"/>
      <c r="N74" s="439"/>
      <c r="O74" s="439"/>
      <c r="P74" s="439"/>
      <c r="Q74" s="439"/>
      <c r="R74" s="439"/>
      <c r="S74" s="439"/>
      <c r="T74" s="439"/>
      <c r="U74" s="439"/>
      <c r="V74" s="439"/>
      <c r="W74" s="393"/>
      <c r="X74" s="393"/>
      <c r="Y74" s="393"/>
      <c r="Z74" s="393"/>
      <c r="AA74" s="393"/>
      <c r="AB74" s="393"/>
      <c r="AC74" s="393"/>
      <c r="AD74" s="393"/>
      <c r="AE74" s="393"/>
      <c r="AF74" s="393"/>
      <c r="AG74" s="393"/>
      <c r="AH74" s="393"/>
    </row>
    <row r="75" spans="1:34" x14ac:dyDescent="0.35">
      <c r="A75" s="393"/>
      <c r="B75" s="393"/>
      <c r="C75" s="439"/>
      <c r="D75" s="439"/>
      <c r="E75" s="439"/>
      <c r="F75" s="439"/>
      <c r="G75" s="439"/>
      <c r="H75" s="439"/>
      <c r="I75" s="439"/>
      <c r="J75" s="439"/>
      <c r="K75" s="439"/>
      <c r="L75" s="439"/>
      <c r="M75" s="439"/>
      <c r="N75" s="439"/>
      <c r="O75" s="439"/>
      <c r="P75" s="439"/>
      <c r="Q75" s="439"/>
      <c r="R75" s="439"/>
      <c r="S75" s="439"/>
      <c r="T75" s="439"/>
      <c r="U75" s="439"/>
      <c r="V75" s="439"/>
      <c r="W75" s="393"/>
      <c r="X75" s="393"/>
      <c r="Y75" s="393"/>
      <c r="Z75" s="393"/>
      <c r="AA75" s="393"/>
      <c r="AB75" s="393"/>
      <c r="AC75" s="393"/>
      <c r="AD75" s="393"/>
      <c r="AE75" s="393"/>
      <c r="AF75" s="393"/>
      <c r="AG75" s="393"/>
      <c r="AH75" s="393"/>
    </row>
    <row r="76" spans="1:34" x14ac:dyDescent="0.35">
      <c r="A76" s="393"/>
      <c r="B76" s="393"/>
      <c r="C76" s="439"/>
      <c r="D76" s="439"/>
      <c r="E76" s="439"/>
      <c r="F76" s="439"/>
      <c r="G76" s="439"/>
      <c r="H76" s="439"/>
      <c r="I76" s="439"/>
      <c r="J76" s="439"/>
      <c r="K76" s="439"/>
      <c r="L76" s="439"/>
      <c r="M76" s="439"/>
      <c r="N76" s="439"/>
      <c r="O76" s="439"/>
      <c r="P76" s="439"/>
      <c r="Q76" s="439"/>
      <c r="R76" s="439"/>
      <c r="S76" s="439"/>
      <c r="T76" s="439"/>
      <c r="U76" s="439"/>
      <c r="V76" s="439"/>
      <c r="W76" s="393"/>
      <c r="X76" s="393"/>
      <c r="Y76" s="393"/>
      <c r="Z76" s="393"/>
      <c r="AA76" s="393"/>
      <c r="AB76" s="393"/>
      <c r="AC76" s="393"/>
      <c r="AD76" s="393"/>
      <c r="AE76" s="393"/>
      <c r="AF76" s="393"/>
      <c r="AG76" s="393"/>
      <c r="AH76" s="393"/>
    </row>
    <row r="77" spans="1:34" x14ac:dyDescent="0.35">
      <c r="A77" s="393"/>
      <c r="B77" s="393"/>
      <c r="C77" s="439"/>
      <c r="D77" s="439"/>
      <c r="E77" s="439"/>
      <c r="F77" s="439"/>
      <c r="G77" s="439"/>
      <c r="H77" s="439"/>
      <c r="I77" s="439"/>
      <c r="J77" s="439"/>
      <c r="K77" s="439"/>
      <c r="L77" s="439"/>
      <c r="M77" s="439"/>
      <c r="N77" s="439"/>
      <c r="O77" s="439"/>
      <c r="P77" s="439"/>
      <c r="Q77" s="439"/>
      <c r="R77" s="439"/>
      <c r="S77" s="439"/>
      <c r="T77" s="439"/>
      <c r="U77" s="439"/>
      <c r="V77" s="439"/>
      <c r="W77" s="393"/>
      <c r="X77" s="393"/>
      <c r="Y77" s="393"/>
      <c r="Z77" s="393"/>
      <c r="AA77" s="393"/>
      <c r="AB77" s="393"/>
      <c r="AC77" s="393"/>
      <c r="AD77" s="393"/>
      <c r="AE77" s="393"/>
      <c r="AF77" s="393"/>
      <c r="AG77" s="393"/>
      <c r="AH77" s="393"/>
    </row>
    <row r="78" spans="1:34" x14ac:dyDescent="0.35">
      <c r="A78" s="393"/>
      <c r="B78" s="393"/>
      <c r="C78" s="439"/>
      <c r="D78" s="439"/>
      <c r="E78" s="439"/>
      <c r="F78" s="439"/>
      <c r="G78" s="439"/>
      <c r="H78" s="439"/>
      <c r="I78" s="439"/>
      <c r="J78" s="439"/>
      <c r="K78" s="439"/>
      <c r="L78" s="439"/>
      <c r="M78" s="439"/>
      <c r="N78" s="439"/>
      <c r="O78" s="439"/>
      <c r="P78" s="439"/>
      <c r="Q78" s="439"/>
      <c r="R78" s="439"/>
      <c r="S78" s="439"/>
      <c r="T78" s="439"/>
      <c r="U78" s="439"/>
      <c r="V78" s="439"/>
      <c r="W78" s="393"/>
      <c r="X78" s="393"/>
      <c r="Y78" s="393"/>
      <c r="Z78" s="393"/>
      <c r="AA78" s="393"/>
      <c r="AB78" s="393"/>
      <c r="AC78" s="393"/>
      <c r="AD78" s="393"/>
      <c r="AE78" s="393"/>
      <c r="AF78" s="393"/>
      <c r="AG78" s="393"/>
      <c r="AH78" s="393"/>
    </row>
    <row r="79" spans="1:34" x14ac:dyDescent="0.35">
      <c r="A79" s="393"/>
      <c r="B79" s="393"/>
      <c r="C79" s="439"/>
      <c r="D79" s="439"/>
      <c r="E79" s="439"/>
      <c r="F79" s="439"/>
      <c r="G79" s="439"/>
      <c r="H79" s="439"/>
      <c r="I79" s="439"/>
      <c r="J79" s="439"/>
      <c r="K79" s="439"/>
      <c r="L79" s="439"/>
      <c r="M79" s="439"/>
      <c r="N79" s="439"/>
      <c r="O79" s="439"/>
      <c r="P79" s="439"/>
      <c r="Q79" s="439"/>
      <c r="R79" s="439"/>
      <c r="S79" s="439"/>
      <c r="T79" s="439"/>
      <c r="U79" s="439"/>
      <c r="V79" s="439"/>
      <c r="W79" s="393"/>
      <c r="X79" s="393"/>
      <c r="Y79" s="393"/>
      <c r="Z79" s="393"/>
      <c r="AA79" s="393"/>
      <c r="AB79" s="393"/>
      <c r="AC79" s="393"/>
      <c r="AD79" s="393"/>
      <c r="AE79" s="393"/>
      <c r="AF79" s="393"/>
      <c r="AG79" s="393"/>
      <c r="AH79" s="393"/>
    </row>
    <row r="80" spans="1:34" x14ac:dyDescent="0.35">
      <c r="A80" s="393"/>
      <c r="B80" s="393"/>
      <c r="C80" s="439"/>
      <c r="D80" s="439"/>
      <c r="E80" s="439"/>
      <c r="F80" s="439"/>
      <c r="G80" s="439"/>
      <c r="H80" s="439"/>
      <c r="I80" s="439"/>
      <c r="J80" s="439"/>
      <c r="K80" s="439"/>
      <c r="L80" s="439"/>
      <c r="M80" s="439"/>
      <c r="N80" s="439"/>
      <c r="O80" s="439"/>
      <c r="P80" s="439"/>
      <c r="Q80" s="439"/>
      <c r="R80" s="439"/>
      <c r="S80" s="439"/>
      <c r="T80" s="439"/>
      <c r="U80" s="439"/>
      <c r="V80" s="439"/>
      <c r="W80" s="393"/>
      <c r="X80" s="393"/>
      <c r="Y80" s="393"/>
      <c r="Z80" s="393"/>
      <c r="AA80" s="393"/>
      <c r="AB80" s="393"/>
      <c r="AC80" s="393"/>
      <c r="AD80" s="393"/>
      <c r="AE80" s="393"/>
      <c r="AF80" s="393"/>
      <c r="AG80" s="393"/>
      <c r="AH80" s="393"/>
    </row>
    <row r="81" spans="1:34" x14ac:dyDescent="0.35">
      <c r="A81" s="393"/>
      <c r="B81" s="393"/>
      <c r="C81" s="439"/>
      <c r="D81" s="439"/>
      <c r="E81" s="439"/>
      <c r="F81" s="439"/>
      <c r="G81" s="439"/>
      <c r="H81" s="439"/>
      <c r="I81" s="439"/>
      <c r="J81" s="439"/>
      <c r="K81" s="439"/>
      <c r="L81" s="439"/>
      <c r="M81" s="439"/>
      <c r="N81" s="439"/>
      <c r="O81" s="439"/>
      <c r="P81" s="439"/>
      <c r="Q81" s="439"/>
      <c r="R81" s="439"/>
      <c r="S81" s="439"/>
      <c r="T81" s="439"/>
      <c r="U81" s="439"/>
      <c r="V81" s="439"/>
      <c r="W81" s="393"/>
      <c r="X81" s="393"/>
      <c r="Y81" s="393"/>
      <c r="Z81" s="393"/>
      <c r="AA81" s="393"/>
      <c r="AB81" s="393"/>
      <c r="AC81" s="393"/>
      <c r="AD81" s="393"/>
      <c r="AE81" s="393"/>
      <c r="AF81" s="393"/>
      <c r="AG81" s="393"/>
      <c r="AH81" s="393"/>
    </row>
    <row r="82" spans="1:34" x14ac:dyDescent="0.35">
      <c r="A82" s="393"/>
      <c r="B82" s="393"/>
      <c r="C82" s="439"/>
      <c r="D82" s="439"/>
      <c r="E82" s="439"/>
      <c r="F82" s="439"/>
      <c r="G82" s="439"/>
      <c r="H82" s="439"/>
      <c r="I82" s="439"/>
      <c r="J82" s="439"/>
      <c r="K82" s="439"/>
      <c r="L82" s="439"/>
      <c r="M82" s="439"/>
      <c r="N82" s="439"/>
      <c r="O82" s="439"/>
      <c r="P82" s="439"/>
      <c r="Q82" s="439"/>
      <c r="R82" s="439"/>
      <c r="S82" s="439"/>
      <c r="T82" s="439"/>
      <c r="U82" s="439"/>
      <c r="V82" s="439"/>
      <c r="W82" s="393"/>
      <c r="X82" s="393"/>
      <c r="Y82" s="393"/>
      <c r="Z82" s="393"/>
      <c r="AA82" s="393"/>
      <c r="AB82" s="393"/>
      <c r="AC82" s="393"/>
      <c r="AD82" s="393"/>
      <c r="AE82" s="393"/>
      <c r="AF82" s="393"/>
      <c r="AG82" s="393"/>
      <c r="AH82" s="393"/>
    </row>
    <row r="83" spans="1:34" x14ac:dyDescent="0.35">
      <c r="A83" s="393"/>
      <c r="B83" s="393"/>
      <c r="C83" s="439"/>
      <c r="D83" s="439"/>
      <c r="E83" s="439"/>
      <c r="F83" s="439"/>
      <c r="G83" s="439"/>
      <c r="H83" s="439"/>
      <c r="I83" s="439"/>
      <c r="J83" s="439"/>
      <c r="K83" s="439"/>
      <c r="L83" s="439"/>
      <c r="M83" s="439"/>
      <c r="N83" s="439"/>
      <c r="O83" s="439"/>
      <c r="P83" s="439"/>
      <c r="Q83" s="439"/>
      <c r="R83" s="439"/>
      <c r="S83" s="439"/>
      <c r="T83" s="439"/>
      <c r="U83" s="439"/>
      <c r="V83" s="439"/>
      <c r="W83" s="393"/>
      <c r="X83" s="393"/>
      <c r="Y83" s="393"/>
      <c r="Z83" s="393"/>
      <c r="AA83" s="393"/>
      <c r="AB83" s="393"/>
      <c r="AC83" s="393"/>
      <c r="AD83" s="393"/>
      <c r="AE83" s="393"/>
      <c r="AF83" s="393"/>
      <c r="AG83" s="393"/>
      <c r="AH83" s="393"/>
    </row>
    <row r="84" spans="1:34" x14ac:dyDescent="0.35">
      <c r="A84" s="393"/>
      <c r="B84" s="393"/>
      <c r="C84" s="439"/>
      <c r="D84" s="439"/>
      <c r="E84" s="439"/>
      <c r="F84" s="439"/>
      <c r="G84" s="439"/>
      <c r="H84" s="439"/>
      <c r="I84" s="439"/>
      <c r="J84" s="439"/>
      <c r="K84" s="439"/>
      <c r="L84" s="439"/>
      <c r="M84" s="439"/>
      <c r="N84" s="439"/>
      <c r="O84" s="439"/>
      <c r="P84" s="439"/>
      <c r="Q84" s="439"/>
      <c r="R84" s="439"/>
      <c r="S84" s="439"/>
      <c r="T84" s="439"/>
      <c r="U84" s="439"/>
      <c r="V84" s="439"/>
      <c r="W84" s="393"/>
      <c r="X84" s="393"/>
      <c r="Y84" s="393"/>
      <c r="Z84" s="393"/>
      <c r="AA84" s="393"/>
      <c r="AB84" s="393"/>
      <c r="AC84" s="393"/>
      <c r="AD84" s="393"/>
      <c r="AE84" s="393"/>
      <c r="AF84" s="393"/>
      <c r="AG84" s="393"/>
      <c r="AH84" s="393"/>
    </row>
    <row r="85" spans="1:34" x14ac:dyDescent="0.35">
      <c r="A85" s="393"/>
      <c r="B85" s="393"/>
      <c r="C85" s="439"/>
      <c r="D85" s="439"/>
      <c r="E85" s="439"/>
      <c r="F85" s="439"/>
      <c r="G85" s="439"/>
      <c r="H85" s="439"/>
      <c r="I85" s="439"/>
      <c r="J85" s="439"/>
      <c r="K85" s="439"/>
      <c r="L85" s="439"/>
      <c r="M85" s="439"/>
      <c r="N85" s="439"/>
      <c r="O85" s="439"/>
      <c r="P85" s="439"/>
      <c r="Q85" s="439"/>
      <c r="R85" s="439"/>
      <c r="S85" s="439"/>
      <c r="T85" s="439"/>
      <c r="U85" s="439"/>
      <c r="V85" s="439"/>
      <c r="W85" s="393"/>
      <c r="X85" s="393"/>
      <c r="Y85" s="393"/>
      <c r="Z85" s="393"/>
      <c r="AA85" s="393"/>
      <c r="AB85" s="393"/>
      <c r="AC85" s="393"/>
      <c r="AD85" s="393"/>
      <c r="AE85" s="393"/>
      <c r="AF85" s="393"/>
      <c r="AG85" s="393"/>
      <c r="AH85" s="393"/>
    </row>
    <row r="86" spans="1:34" x14ac:dyDescent="0.35">
      <c r="A86" s="393"/>
      <c r="B86" s="393"/>
      <c r="C86" s="439"/>
      <c r="D86" s="439"/>
      <c r="E86" s="439"/>
      <c r="F86" s="439"/>
      <c r="G86" s="439"/>
      <c r="H86" s="439"/>
      <c r="I86" s="439"/>
      <c r="J86" s="439"/>
      <c r="K86" s="439"/>
      <c r="L86" s="439"/>
      <c r="M86" s="439"/>
      <c r="N86" s="439"/>
      <c r="O86" s="439"/>
      <c r="P86" s="439"/>
      <c r="Q86" s="439"/>
      <c r="R86" s="439"/>
      <c r="S86" s="439"/>
      <c r="T86" s="439"/>
      <c r="U86" s="439"/>
      <c r="V86" s="439"/>
      <c r="W86" s="393"/>
      <c r="X86" s="393"/>
      <c r="Y86" s="393"/>
      <c r="Z86" s="393"/>
      <c r="AA86" s="393"/>
      <c r="AB86" s="393"/>
      <c r="AC86" s="393"/>
      <c r="AD86" s="393"/>
      <c r="AE86" s="393"/>
      <c r="AF86" s="393"/>
      <c r="AG86" s="393"/>
      <c r="AH86" s="393"/>
    </row>
    <row r="87" spans="1:34" x14ac:dyDescent="0.35">
      <c r="A87" s="393"/>
      <c r="B87" s="393"/>
      <c r="C87" s="439"/>
      <c r="D87" s="439"/>
      <c r="E87" s="439"/>
      <c r="F87" s="439"/>
      <c r="G87" s="439"/>
      <c r="H87" s="439"/>
      <c r="I87" s="439"/>
      <c r="J87" s="439"/>
      <c r="K87" s="439"/>
      <c r="L87" s="439"/>
      <c r="M87" s="439"/>
      <c r="N87" s="439"/>
      <c r="O87" s="439"/>
      <c r="P87" s="439"/>
      <c r="Q87" s="439"/>
      <c r="R87" s="439"/>
      <c r="S87" s="439"/>
      <c r="T87" s="439"/>
      <c r="U87" s="439"/>
      <c r="V87" s="439"/>
      <c r="W87" s="393"/>
      <c r="X87" s="393"/>
      <c r="Y87" s="393"/>
      <c r="Z87" s="393"/>
      <c r="AA87" s="393"/>
      <c r="AB87" s="393"/>
      <c r="AC87" s="393"/>
      <c r="AD87" s="393"/>
      <c r="AE87" s="393"/>
      <c r="AF87" s="393"/>
      <c r="AG87" s="393"/>
      <c r="AH87" s="393"/>
    </row>
    <row r="88" spans="1:34" x14ac:dyDescent="0.35">
      <c r="A88" s="393"/>
      <c r="B88" s="393"/>
      <c r="C88" s="439"/>
      <c r="D88" s="439"/>
      <c r="E88" s="439"/>
      <c r="F88" s="439"/>
      <c r="G88" s="439"/>
      <c r="H88" s="439"/>
      <c r="I88" s="439"/>
      <c r="J88" s="439"/>
      <c r="K88" s="439"/>
      <c r="L88" s="439"/>
      <c r="M88" s="439"/>
      <c r="N88" s="439"/>
      <c r="O88" s="439"/>
      <c r="P88" s="439"/>
      <c r="Q88" s="439"/>
      <c r="R88" s="439"/>
      <c r="S88" s="439"/>
      <c r="T88" s="439"/>
      <c r="U88" s="439"/>
      <c r="V88" s="439"/>
      <c r="W88" s="393"/>
      <c r="X88" s="393"/>
      <c r="Y88" s="393"/>
      <c r="Z88" s="393"/>
      <c r="AA88" s="393"/>
      <c r="AB88" s="393"/>
      <c r="AC88" s="393"/>
      <c r="AD88" s="393"/>
      <c r="AE88" s="393"/>
      <c r="AF88" s="393"/>
      <c r="AG88" s="393"/>
      <c r="AH88" s="393"/>
    </row>
    <row r="89" spans="1:34" x14ac:dyDescent="0.35">
      <c r="A89" s="393"/>
      <c r="B89" s="393"/>
      <c r="C89" s="439"/>
      <c r="D89" s="439"/>
      <c r="E89" s="439"/>
      <c r="F89" s="439"/>
      <c r="G89" s="439"/>
      <c r="H89" s="439"/>
      <c r="I89" s="439"/>
      <c r="J89" s="439"/>
      <c r="K89" s="439"/>
      <c r="L89" s="439"/>
      <c r="M89" s="439"/>
      <c r="N89" s="439"/>
      <c r="O89" s="439"/>
      <c r="P89" s="439"/>
      <c r="Q89" s="439"/>
      <c r="R89" s="439"/>
      <c r="S89" s="439"/>
      <c r="T89" s="439"/>
      <c r="U89" s="439"/>
      <c r="V89" s="439"/>
      <c r="W89" s="393"/>
      <c r="X89" s="393"/>
      <c r="Y89" s="393"/>
      <c r="Z89" s="393"/>
      <c r="AA89" s="393"/>
      <c r="AB89" s="393"/>
      <c r="AC89" s="393"/>
      <c r="AD89" s="393"/>
      <c r="AE89" s="393"/>
      <c r="AF89" s="393"/>
      <c r="AG89" s="393"/>
      <c r="AH89" s="393"/>
    </row>
    <row r="90" spans="1:34" x14ac:dyDescent="0.35">
      <c r="A90" s="393"/>
      <c r="B90" s="393"/>
      <c r="C90" s="439"/>
      <c r="D90" s="439"/>
      <c r="E90" s="439"/>
      <c r="F90" s="439"/>
      <c r="G90" s="439"/>
      <c r="H90" s="439"/>
      <c r="I90" s="439"/>
      <c r="J90" s="439"/>
      <c r="K90" s="439"/>
      <c r="L90" s="439"/>
      <c r="M90" s="439"/>
      <c r="N90" s="439"/>
      <c r="O90" s="439"/>
      <c r="P90" s="439"/>
      <c r="Q90" s="439"/>
      <c r="R90" s="439"/>
      <c r="S90" s="439"/>
      <c r="T90" s="439"/>
      <c r="U90" s="439"/>
      <c r="V90" s="439"/>
      <c r="W90" s="393"/>
      <c r="X90" s="393"/>
      <c r="Y90" s="393"/>
      <c r="Z90" s="393"/>
      <c r="AA90" s="393"/>
      <c r="AB90" s="393"/>
      <c r="AC90" s="393"/>
      <c r="AD90" s="393"/>
      <c r="AE90" s="393"/>
      <c r="AF90" s="393"/>
      <c r="AG90" s="393"/>
      <c r="AH90" s="393"/>
    </row>
    <row r="91" spans="1:34" x14ac:dyDescent="0.35">
      <c r="A91" s="393"/>
      <c r="B91" s="393"/>
      <c r="C91" s="439"/>
      <c r="D91" s="439"/>
      <c r="E91" s="439"/>
      <c r="F91" s="439"/>
      <c r="G91" s="439"/>
      <c r="H91" s="439"/>
      <c r="I91" s="439"/>
      <c r="J91" s="439"/>
      <c r="K91" s="439"/>
      <c r="L91" s="439"/>
      <c r="M91" s="439"/>
      <c r="N91" s="439"/>
      <c r="O91" s="439"/>
      <c r="P91" s="439"/>
      <c r="Q91" s="439"/>
      <c r="R91" s="439"/>
      <c r="S91" s="439"/>
      <c r="T91" s="439"/>
      <c r="U91" s="439"/>
      <c r="V91" s="439"/>
      <c r="W91" s="393"/>
      <c r="X91" s="393"/>
      <c r="Y91" s="393"/>
      <c r="Z91" s="393"/>
      <c r="AA91" s="393"/>
      <c r="AB91" s="393"/>
      <c r="AC91" s="393"/>
      <c r="AD91" s="393"/>
      <c r="AE91" s="393"/>
      <c r="AF91" s="393"/>
      <c r="AG91" s="393"/>
      <c r="AH91" s="393"/>
    </row>
    <row r="92" spans="1:34" x14ac:dyDescent="0.35">
      <c r="A92" s="393"/>
      <c r="B92" s="393"/>
      <c r="C92" s="439"/>
      <c r="D92" s="439"/>
      <c r="E92" s="439"/>
      <c r="F92" s="439"/>
      <c r="G92" s="439"/>
      <c r="H92" s="439"/>
      <c r="I92" s="439"/>
      <c r="J92" s="439"/>
      <c r="K92" s="439"/>
      <c r="L92" s="439"/>
      <c r="M92" s="439"/>
      <c r="N92" s="439"/>
      <c r="O92" s="439"/>
      <c r="P92" s="439"/>
      <c r="Q92" s="439"/>
      <c r="R92" s="439"/>
      <c r="S92" s="439"/>
      <c r="T92" s="439"/>
      <c r="U92" s="439"/>
      <c r="V92" s="439"/>
      <c r="W92" s="393"/>
      <c r="X92" s="393"/>
      <c r="Y92" s="393"/>
      <c r="Z92" s="393"/>
      <c r="AA92" s="393"/>
      <c r="AB92" s="393"/>
      <c r="AC92" s="393"/>
      <c r="AD92" s="393"/>
      <c r="AE92" s="393"/>
      <c r="AF92" s="393"/>
      <c r="AG92" s="393"/>
      <c r="AH92" s="393"/>
    </row>
    <row r="93" spans="1:34" x14ac:dyDescent="0.35">
      <c r="A93" s="393"/>
      <c r="B93" s="393"/>
      <c r="C93" s="439"/>
      <c r="D93" s="439"/>
      <c r="E93" s="439"/>
      <c r="F93" s="439"/>
      <c r="G93" s="439"/>
      <c r="H93" s="439"/>
      <c r="I93" s="439"/>
      <c r="J93" s="439"/>
      <c r="K93" s="439"/>
      <c r="L93" s="439"/>
      <c r="M93" s="439"/>
      <c r="N93" s="439"/>
      <c r="O93" s="439"/>
      <c r="P93" s="439"/>
      <c r="Q93" s="439"/>
      <c r="R93" s="439"/>
      <c r="S93" s="439"/>
      <c r="T93" s="439"/>
      <c r="U93" s="439"/>
      <c r="V93" s="439"/>
      <c r="W93" s="393"/>
      <c r="X93" s="393"/>
      <c r="Y93" s="393"/>
      <c r="Z93" s="393"/>
      <c r="AA93" s="393"/>
      <c r="AB93" s="393"/>
      <c r="AC93" s="393"/>
      <c r="AD93" s="393"/>
      <c r="AE93" s="393"/>
      <c r="AF93" s="393"/>
      <c r="AG93" s="393"/>
      <c r="AH93" s="393"/>
    </row>
    <row r="94" spans="1:34" x14ac:dyDescent="0.35">
      <c r="A94" s="393"/>
      <c r="B94" s="393"/>
      <c r="C94" s="439"/>
      <c r="D94" s="439"/>
      <c r="E94" s="439"/>
      <c r="F94" s="439"/>
      <c r="G94" s="439"/>
      <c r="H94" s="439"/>
      <c r="I94" s="439"/>
      <c r="J94" s="439"/>
      <c r="K94" s="439"/>
      <c r="L94" s="439"/>
      <c r="M94" s="439"/>
      <c r="N94" s="439"/>
      <c r="O94" s="439"/>
      <c r="P94" s="439"/>
      <c r="Q94" s="439"/>
      <c r="R94" s="439"/>
      <c r="S94" s="439"/>
      <c r="T94" s="439"/>
      <c r="U94" s="439"/>
      <c r="V94" s="439"/>
      <c r="W94" s="393"/>
      <c r="X94" s="393"/>
      <c r="Y94" s="393"/>
      <c r="Z94" s="393"/>
      <c r="AA94" s="393"/>
      <c r="AB94" s="393"/>
      <c r="AC94" s="393"/>
      <c r="AD94" s="393"/>
      <c r="AE94" s="393"/>
      <c r="AF94" s="393"/>
      <c r="AG94" s="393"/>
      <c r="AH94" s="393"/>
    </row>
    <row r="95" spans="1:34" x14ac:dyDescent="0.35">
      <c r="A95" s="393"/>
      <c r="B95" s="393"/>
      <c r="C95" s="439"/>
      <c r="D95" s="439"/>
      <c r="E95" s="439"/>
      <c r="F95" s="439"/>
      <c r="G95" s="439"/>
      <c r="H95" s="439"/>
      <c r="I95" s="439"/>
      <c r="J95" s="439"/>
      <c r="K95" s="439"/>
      <c r="L95" s="439"/>
      <c r="M95" s="439"/>
      <c r="N95" s="439"/>
      <c r="O95" s="439"/>
      <c r="P95" s="439"/>
      <c r="Q95" s="439"/>
      <c r="R95" s="439"/>
      <c r="S95" s="439"/>
      <c r="T95" s="439"/>
      <c r="U95" s="439"/>
      <c r="V95" s="439"/>
      <c r="W95" s="393"/>
      <c r="X95" s="393"/>
      <c r="Y95" s="393"/>
      <c r="Z95" s="393"/>
      <c r="AA95" s="393"/>
      <c r="AB95" s="393"/>
      <c r="AC95" s="393"/>
      <c r="AD95" s="393"/>
      <c r="AE95" s="393"/>
      <c r="AF95" s="393"/>
      <c r="AG95" s="393"/>
      <c r="AH95" s="393"/>
    </row>
    <row r="96" spans="1:34" x14ac:dyDescent="0.35">
      <c r="A96" s="393"/>
      <c r="B96" s="393"/>
      <c r="C96" s="439"/>
      <c r="D96" s="439"/>
      <c r="E96" s="439"/>
      <c r="F96" s="439"/>
      <c r="G96" s="439"/>
      <c r="H96" s="439"/>
      <c r="I96" s="439"/>
      <c r="J96" s="439"/>
      <c r="K96" s="439"/>
      <c r="L96" s="439"/>
      <c r="M96" s="439"/>
      <c r="N96" s="439"/>
      <c r="O96" s="439"/>
      <c r="P96" s="439"/>
      <c r="Q96" s="439"/>
      <c r="R96" s="439"/>
      <c r="S96" s="439"/>
      <c r="T96" s="439"/>
      <c r="U96" s="439"/>
      <c r="V96" s="439"/>
      <c r="W96" s="393"/>
      <c r="X96" s="393"/>
      <c r="Y96" s="393"/>
      <c r="Z96" s="393"/>
      <c r="AA96" s="393"/>
      <c r="AB96" s="393"/>
      <c r="AC96" s="393"/>
      <c r="AD96" s="393"/>
      <c r="AE96" s="393"/>
      <c r="AF96" s="393"/>
      <c r="AG96" s="393"/>
      <c r="AH96" s="393"/>
    </row>
    <row r="97" spans="1:34" x14ac:dyDescent="0.35">
      <c r="A97" s="393"/>
      <c r="B97" s="393"/>
      <c r="C97" s="439"/>
      <c r="D97" s="439"/>
      <c r="E97" s="439"/>
      <c r="F97" s="439"/>
      <c r="G97" s="439"/>
      <c r="H97" s="439"/>
      <c r="I97" s="439"/>
      <c r="J97" s="439"/>
      <c r="K97" s="439"/>
      <c r="L97" s="439"/>
      <c r="M97" s="439"/>
      <c r="N97" s="439"/>
      <c r="O97" s="439"/>
      <c r="P97" s="439"/>
      <c r="Q97" s="439"/>
      <c r="R97" s="439"/>
      <c r="S97" s="439"/>
      <c r="T97" s="439"/>
      <c r="U97" s="439"/>
      <c r="V97" s="439"/>
      <c r="W97" s="393"/>
      <c r="X97" s="393"/>
      <c r="Y97" s="393"/>
      <c r="Z97" s="393"/>
      <c r="AA97" s="393"/>
      <c r="AB97" s="393"/>
      <c r="AC97" s="393"/>
      <c r="AD97" s="393"/>
      <c r="AE97" s="393"/>
      <c r="AF97" s="393"/>
      <c r="AG97" s="393"/>
      <c r="AH97" s="393"/>
    </row>
    <row r="98" spans="1:34" x14ac:dyDescent="0.35">
      <c r="A98" s="393"/>
      <c r="B98" s="393"/>
      <c r="C98" s="439"/>
      <c r="D98" s="439"/>
      <c r="E98" s="439"/>
      <c r="F98" s="439"/>
      <c r="G98" s="439"/>
      <c r="H98" s="439"/>
      <c r="I98" s="439"/>
      <c r="J98" s="439"/>
      <c r="K98" s="439"/>
      <c r="L98" s="439"/>
      <c r="M98" s="439"/>
      <c r="N98" s="439"/>
      <c r="O98" s="439"/>
      <c r="P98" s="439"/>
      <c r="Q98" s="439"/>
      <c r="R98" s="439"/>
      <c r="S98" s="439"/>
      <c r="T98" s="439"/>
      <c r="U98" s="439"/>
      <c r="V98" s="439"/>
      <c r="W98" s="393"/>
      <c r="X98" s="393"/>
      <c r="Y98" s="393"/>
      <c r="Z98" s="393"/>
      <c r="AA98" s="393"/>
      <c r="AB98" s="393"/>
      <c r="AC98" s="393"/>
      <c r="AD98" s="393"/>
      <c r="AE98" s="393"/>
      <c r="AF98" s="393"/>
      <c r="AG98" s="393"/>
      <c r="AH98" s="393"/>
    </row>
    <row r="99" spans="1:34" x14ac:dyDescent="0.35">
      <c r="A99" s="393"/>
      <c r="B99" s="393"/>
      <c r="C99" s="439"/>
      <c r="D99" s="439"/>
      <c r="E99" s="439"/>
      <c r="F99" s="439"/>
      <c r="G99" s="439"/>
      <c r="H99" s="439"/>
      <c r="I99" s="439"/>
      <c r="J99" s="439"/>
      <c r="K99" s="439"/>
      <c r="L99" s="439"/>
      <c r="M99" s="439"/>
      <c r="N99" s="439"/>
      <c r="O99" s="439"/>
      <c r="P99" s="439"/>
      <c r="Q99" s="439"/>
      <c r="R99" s="439"/>
      <c r="S99" s="439"/>
      <c r="T99" s="439"/>
      <c r="U99" s="439"/>
      <c r="V99" s="439"/>
      <c r="W99" s="393"/>
      <c r="X99" s="393"/>
      <c r="Y99" s="393"/>
      <c r="Z99" s="393"/>
      <c r="AA99" s="393"/>
      <c r="AB99" s="393"/>
      <c r="AC99" s="393"/>
      <c r="AD99" s="393"/>
      <c r="AE99" s="393"/>
      <c r="AF99" s="393"/>
      <c r="AG99" s="393"/>
      <c r="AH99" s="393"/>
    </row>
    <row r="100" spans="1:34" x14ac:dyDescent="0.35">
      <c r="A100" s="393"/>
      <c r="B100" s="393"/>
      <c r="C100" s="439"/>
      <c r="D100" s="439"/>
      <c r="E100" s="439"/>
      <c r="F100" s="439"/>
      <c r="G100" s="439"/>
      <c r="H100" s="439"/>
      <c r="I100" s="439"/>
      <c r="J100" s="439"/>
      <c r="K100" s="439"/>
      <c r="L100" s="439"/>
      <c r="M100" s="439"/>
      <c r="N100" s="439"/>
      <c r="O100" s="439"/>
      <c r="P100" s="439"/>
      <c r="Q100" s="439"/>
      <c r="R100" s="439"/>
      <c r="S100" s="439"/>
      <c r="T100" s="439"/>
      <c r="U100" s="439"/>
      <c r="V100" s="439"/>
      <c r="W100" s="393"/>
      <c r="X100" s="393"/>
      <c r="Y100" s="393"/>
      <c r="Z100" s="393"/>
      <c r="AA100" s="393"/>
      <c r="AB100" s="393"/>
      <c r="AC100" s="393"/>
      <c r="AD100" s="393"/>
      <c r="AE100" s="393"/>
      <c r="AF100" s="393"/>
      <c r="AG100" s="393"/>
      <c r="AH100" s="393"/>
    </row>
    <row r="101" spans="1:34" x14ac:dyDescent="0.35">
      <c r="A101" s="393"/>
      <c r="B101" s="393"/>
      <c r="C101" s="439"/>
      <c r="D101" s="439"/>
      <c r="E101" s="439"/>
      <c r="F101" s="439"/>
      <c r="G101" s="439"/>
      <c r="H101" s="439"/>
      <c r="I101" s="439"/>
      <c r="J101" s="439"/>
      <c r="K101" s="439"/>
      <c r="L101" s="439"/>
      <c r="M101" s="439"/>
      <c r="N101" s="439"/>
      <c r="O101" s="439"/>
      <c r="P101" s="439"/>
      <c r="Q101" s="439"/>
      <c r="R101" s="439"/>
      <c r="S101" s="439"/>
      <c r="T101" s="439"/>
      <c r="U101" s="439"/>
      <c r="V101" s="439"/>
      <c r="W101" s="393"/>
      <c r="X101" s="393"/>
      <c r="Y101" s="393"/>
      <c r="Z101" s="393"/>
      <c r="AA101" s="393"/>
      <c r="AB101" s="393"/>
      <c r="AC101" s="393"/>
      <c r="AD101" s="393"/>
      <c r="AE101" s="393"/>
      <c r="AF101" s="393"/>
      <c r="AG101" s="393"/>
      <c r="AH101" s="393"/>
    </row>
    <row r="102" spans="1:34" x14ac:dyDescent="0.35">
      <c r="A102" s="393"/>
      <c r="B102" s="393"/>
      <c r="C102" s="439"/>
      <c r="D102" s="439"/>
      <c r="E102" s="439"/>
      <c r="F102" s="439"/>
      <c r="G102" s="439"/>
      <c r="H102" s="439"/>
      <c r="I102" s="439"/>
      <c r="J102" s="439"/>
      <c r="K102" s="439"/>
      <c r="L102" s="439"/>
      <c r="M102" s="439"/>
      <c r="N102" s="439"/>
      <c r="O102" s="439"/>
      <c r="P102" s="439"/>
      <c r="Q102" s="439"/>
      <c r="R102" s="439"/>
      <c r="S102" s="439"/>
      <c r="T102" s="439"/>
      <c r="U102" s="439"/>
      <c r="V102" s="439"/>
      <c r="W102" s="393"/>
      <c r="X102" s="393"/>
      <c r="Y102" s="393"/>
      <c r="Z102" s="393"/>
      <c r="AA102" s="393"/>
      <c r="AB102" s="393"/>
      <c r="AC102" s="393"/>
      <c r="AD102" s="393"/>
      <c r="AE102" s="393"/>
      <c r="AF102" s="393"/>
      <c r="AG102" s="393"/>
      <c r="AH102" s="393"/>
    </row>
    <row r="103" spans="1:34" x14ac:dyDescent="0.35">
      <c r="A103" s="393"/>
      <c r="B103" s="393"/>
      <c r="C103" s="439"/>
      <c r="D103" s="439"/>
      <c r="E103" s="439"/>
      <c r="F103" s="439"/>
      <c r="G103" s="439"/>
      <c r="H103" s="439"/>
      <c r="I103" s="439"/>
      <c r="J103" s="439"/>
      <c r="K103" s="439"/>
      <c r="L103" s="439"/>
      <c r="M103" s="439"/>
      <c r="N103" s="439"/>
      <c r="O103" s="439"/>
      <c r="P103" s="439"/>
      <c r="Q103" s="439"/>
      <c r="R103" s="439"/>
      <c r="S103" s="439"/>
      <c r="T103" s="439"/>
      <c r="U103" s="439"/>
      <c r="V103" s="439"/>
      <c r="W103" s="393"/>
      <c r="X103" s="393"/>
      <c r="Y103" s="393"/>
      <c r="Z103" s="393"/>
      <c r="AA103" s="393"/>
      <c r="AB103" s="393"/>
      <c r="AC103" s="393"/>
      <c r="AD103" s="393"/>
      <c r="AE103" s="393"/>
      <c r="AF103" s="393"/>
      <c r="AG103" s="393"/>
      <c r="AH103" s="393"/>
    </row>
    <row r="104" spans="1:34" x14ac:dyDescent="0.35">
      <c r="A104" s="393"/>
      <c r="B104" s="393"/>
      <c r="C104" s="439"/>
      <c r="D104" s="439"/>
      <c r="E104" s="439"/>
      <c r="F104" s="439"/>
      <c r="G104" s="439"/>
      <c r="H104" s="439"/>
      <c r="I104" s="439"/>
      <c r="J104" s="439"/>
      <c r="K104" s="439"/>
      <c r="L104" s="439"/>
      <c r="M104" s="439"/>
      <c r="N104" s="439"/>
      <c r="O104" s="439"/>
      <c r="P104" s="439"/>
      <c r="Q104" s="439"/>
      <c r="R104" s="439"/>
      <c r="S104" s="439"/>
      <c r="T104" s="439"/>
      <c r="U104" s="439"/>
      <c r="V104" s="439"/>
      <c r="W104" s="393"/>
      <c r="X104" s="393"/>
      <c r="Y104" s="393"/>
      <c r="Z104" s="393"/>
      <c r="AA104" s="393"/>
      <c r="AB104" s="393"/>
      <c r="AC104" s="393"/>
      <c r="AD104" s="393"/>
      <c r="AE104" s="393"/>
      <c r="AF104" s="393"/>
      <c r="AG104" s="393"/>
      <c r="AH104" s="393"/>
    </row>
    <row r="105" spans="1:34" x14ac:dyDescent="0.35">
      <c r="A105" s="393"/>
      <c r="B105" s="393"/>
      <c r="C105" s="439"/>
      <c r="D105" s="439"/>
      <c r="E105" s="439"/>
      <c r="F105" s="439"/>
      <c r="G105" s="439"/>
      <c r="H105" s="439"/>
      <c r="I105" s="439"/>
      <c r="J105" s="439"/>
      <c r="K105" s="439"/>
      <c r="L105" s="439"/>
      <c r="M105" s="439"/>
      <c r="N105" s="439"/>
      <c r="O105" s="439"/>
      <c r="P105" s="439"/>
      <c r="Q105" s="439"/>
      <c r="R105" s="439"/>
      <c r="S105" s="439"/>
      <c r="T105" s="439"/>
      <c r="U105" s="439"/>
      <c r="V105" s="439"/>
      <c r="W105" s="393"/>
      <c r="X105" s="393"/>
      <c r="Y105" s="393"/>
      <c r="Z105" s="393"/>
      <c r="AA105" s="393"/>
      <c r="AB105" s="393"/>
      <c r="AC105" s="393"/>
      <c r="AD105" s="393"/>
      <c r="AE105" s="393"/>
      <c r="AF105" s="393"/>
      <c r="AG105" s="393"/>
      <c r="AH105" s="393"/>
    </row>
    <row r="106" spans="1:34" x14ac:dyDescent="0.35">
      <c r="A106" s="393"/>
      <c r="B106" s="393"/>
      <c r="C106" s="439"/>
      <c r="D106" s="439"/>
      <c r="E106" s="439"/>
      <c r="F106" s="439"/>
      <c r="G106" s="439"/>
      <c r="H106" s="439"/>
      <c r="I106" s="439"/>
      <c r="J106" s="439"/>
      <c r="K106" s="439"/>
      <c r="L106" s="439"/>
      <c r="M106" s="439"/>
      <c r="N106" s="439"/>
      <c r="O106" s="439"/>
      <c r="P106" s="439"/>
      <c r="Q106" s="439"/>
      <c r="R106" s="439"/>
      <c r="S106" s="439"/>
      <c r="T106" s="439"/>
      <c r="U106" s="439"/>
      <c r="V106" s="439"/>
      <c r="W106" s="393"/>
      <c r="X106" s="393"/>
      <c r="Y106" s="393"/>
      <c r="Z106" s="393"/>
      <c r="AA106" s="393"/>
      <c r="AB106" s="393"/>
      <c r="AC106" s="393"/>
      <c r="AD106" s="393"/>
      <c r="AE106" s="393"/>
      <c r="AF106" s="393"/>
      <c r="AG106" s="393"/>
      <c r="AH106" s="393"/>
    </row>
  </sheetData>
  <mergeCells count="160">
    <mergeCell ref="C66:D66"/>
    <mergeCell ref="E66:F66"/>
    <mergeCell ref="G66:J66"/>
    <mergeCell ref="K66:R66"/>
    <mergeCell ref="S66:V66"/>
    <mergeCell ref="C64:D64"/>
    <mergeCell ref="E64:F64"/>
    <mergeCell ref="G64:J64"/>
    <mergeCell ref="K64:R64"/>
    <mergeCell ref="S64:V64"/>
    <mergeCell ref="C65:D65"/>
    <mergeCell ref="E65:F65"/>
    <mergeCell ref="G65:J65"/>
    <mergeCell ref="K65:R65"/>
    <mergeCell ref="S65:V65"/>
    <mergeCell ref="S61:V62"/>
    <mergeCell ref="C63:D63"/>
    <mergeCell ref="E63:F63"/>
    <mergeCell ref="G63:J63"/>
    <mergeCell ref="K63:R63"/>
    <mergeCell ref="S63:V63"/>
    <mergeCell ref="C61:D62"/>
    <mergeCell ref="E61:F61"/>
    <mergeCell ref="E62:F62"/>
    <mergeCell ref="G61:J61"/>
    <mergeCell ref="G62:J62"/>
    <mergeCell ref="K61:R62"/>
    <mergeCell ref="C45:V45"/>
    <mergeCell ref="X45:Y45"/>
    <mergeCell ref="Z45:AA45"/>
    <mergeCell ref="AB45:AC45"/>
    <mergeCell ref="AF45:AG45"/>
    <mergeCell ref="C46:V58"/>
    <mergeCell ref="B43:C43"/>
    <mergeCell ref="X43:Y43"/>
    <mergeCell ref="Z43:AA43"/>
    <mergeCell ref="AB43:AC43"/>
    <mergeCell ref="AF43:AG43"/>
    <mergeCell ref="B44:C44"/>
    <mergeCell ref="X44:Y44"/>
    <mergeCell ref="Z44:AA44"/>
    <mergeCell ref="AB44:AC44"/>
    <mergeCell ref="AF44:AG44"/>
    <mergeCell ref="C42:D42"/>
    <mergeCell ref="H42:V42"/>
    <mergeCell ref="X42:Y42"/>
    <mergeCell ref="Z42:AA42"/>
    <mergeCell ref="AB42:AC42"/>
    <mergeCell ref="AF42:AG42"/>
    <mergeCell ref="C41:D41"/>
    <mergeCell ref="H41:V41"/>
    <mergeCell ref="X41:Y41"/>
    <mergeCell ref="Z41:AA41"/>
    <mergeCell ref="AB41:AC41"/>
    <mergeCell ref="AF41:AG41"/>
    <mergeCell ref="C38:D38"/>
    <mergeCell ref="H38:V38"/>
    <mergeCell ref="AF38:AG38"/>
    <mergeCell ref="C40:D40"/>
    <mergeCell ref="H40:V40"/>
    <mergeCell ref="X40:Y40"/>
    <mergeCell ref="Z40:AA40"/>
    <mergeCell ref="AB40:AC40"/>
    <mergeCell ref="AF40:AG40"/>
    <mergeCell ref="C39:D39"/>
    <mergeCell ref="H39:V39"/>
    <mergeCell ref="X39:Y39"/>
    <mergeCell ref="Z39:AA39"/>
    <mergeCell ref="AB39:AC39"/>
    <mergeCell ref="AF39:AG39"/>
    <mergeCell ref="Y38:Z38"/>
    <mergeCell ref="AA38:AB38"/>
    <mergeCell ref="AC38:AD38"/>
    <mergeCell ref="AF35:AG35"/>
    <mergeCell ref="C36:D37"/>
    <mergeCell ref="E36:E37"/>
    <mergeCell ref="F36:F37"/>
    <mergeCell ref="G36:G37"/>
    <mergeCell ref="H36:V37"/>
    <mergeCell ref="X36:Y36"/>
    <mergeCell ref="Z36:AA36"/>
    <mergeCell ref="AB36:AC36"/>
    <mergeCell ref="AF36:AG36"/>
    <mergeCell ref="X37:Y37"/>
    <mergeCell ref="Z37:AA37"/>
    <mergeCell ref="AB37:AC37"/>
    <mergeCell ref="AF37:AG37"/>
    <mergeCell ref="P33:Q33"/>
    <mergeCell ref="R33:T33"/>
    <mergeCell ref="C35:V35"/>
    <mergeCell ref="X35:Y35"/>
    <mergeCell ref="Z35:AA35"/>
    <mergeCell ref="AB35:AC35"/>
    <mergeCell ref="C31:G33"/>
    <mergeCell ref="H31:O31"/>
    <mergeCell ref="P31:T31"/>
    <mergeCell ref="U31:V31"/>
    <mergeCell ref="H32:K32"/>
    <mergeCell ref="L32:O32"/>
    <mergeCell ref="P32:Q32"/>
    <mergeCell ref="R32:T32"/>
    <mergeCell ref="H33:K33"/>
    <mergeCell ref="L33:O33"/>
    <mergeCell ref="C27:E27"/>
    <mergeCell ref="F27:V27"/>
    <mergeCell ref="C29:E29"/>
    <mergeCell ref="F29:G29"/>
    <mergeCell ref="H29:K29"/>
    <mergeCell ref="L29:N29"/>
    <mergeCell ref="P29:Q29"/>
    <mergeCell ref="S29:V29"/>
    <mergeCell ref="AC24:AC25"/>
    <mergeCell ref="AD24:AD25"/>
    <mergeCell ref="AE24:AE25"/>
    <mergeCell ref="AF24:AF25"/>
    <mergeCell ref="AG24:AG25"/>
    <mergeCell ref="AH24:AH25"/>
    <mergeCell ref="W24:W25"/>
    <mergeCell ref="X24:X25"/>
    <mergeCell ref="Y24:Y25"/>
    <mergeCell ref="Z24:Z25"/>
    <mergeCell ref="AA24:AA25"/>
    <mergeCell ref="AB24:AB25"/>
    <mergeCell ref="C23:F23"/>
    <mergeCell ref="G23:M23"/>
    <mergeCell ref="N23:V23"/>
    <mergeCell ref="A24:A25"/>
    <mergeCell ref="B24:B25"/>
    <mergeCell ref="C24:F24"/>
    <mergeCell ref="C25:F25"/>
    <mergeCell ref="G24:M25"/>
    <mergeCell ref="N24:V25"/>
    <mergeCell ref="C18:E18"/>
    <mergeCell ref="F18:V18"/>
    <mergeCell ref="C20:E21"/>
    <mergeCell ref="F20:I21"/>
    <mergeCell ref="J20:P20"/>
    <mergeCell ref="Q20:V20"/>
    <mergeCell ref="J21:P21"/>
    <mergeCell ref="Q21:V21"/>
    <mergeCell ref="C13:E14"/>
    <mergeCell ref="F13:P14"/>
    <mergeCell ref="Q13:V13"/>
    <mergeCell ref="Q14:V14"/>
    <mergeCell ref="C16:E16"/>
    <mergeCell ref="F16:V16"/>
    <mergeCell ref="C7:E8"/>
    <mergeCell ref="F7:V8"/>
    <mergeCell ref="C10:E11"/>
    <mergeCell ref="F10:N11"/>
    <mergeCell ref="O10:R10"/>
    <mergeCell ref="S10:V10"/>
    <mergeCell ref="O11:R11"/>
    <mergeCell ref="S11:V11"/>
    <mergeCell ref="B1:C1"/>
    <mergeCell ref="B2:D4"/>
    <mergeCell ref="E2:W2"/>
    <mergeCell ref="E3:L3"/>
    <mergeCell ref="M3:W3"/>
    <mergeCell ref="E4:W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23"/>
  <sheetViews>
    <sheetView topLeftCell="H49" workbookViewId="0">
      <selection activeCell="C53" sqref="C53:AA61"/>
    </sheetView>
  </sheetViews>
  <sheetFormatPr baseColWidth="10" defaultRowHeight="14.5" x14ac:dyDescent="0.35"/>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x14ac:dyDescent="0.35">
      <c r="A7" s="393"/>
      <c r="B7" s="31"/>
      <c r="C7" s="658" t="s">
        <v>4</v>
      </c>
      <c r="D7" s="659"/>
      <c r="E7" s="659"/>
      <c r="F7" s="659"/>
      <c r="G7" s="659"/>
      <c r="H7" s="660"/>
      <c r="I7" s="852" t="s">
        <v>61</v>
      </c>
      <c r="J7" s="853"/>
      <c r="K7" s="853"/>
      <c r="L7" s="853"/>
      <c r="M7" s="853"/>
      <c r="N7" s="853"/>
      <c r="O7" s="853"/>
      <c r="P7" s="853"/>
      <c r="Q7" s="853"/>
      <c r="R7" s="853"/>
      <c r="S7" s="853"/>
      <c r="T7" s="853"/>
      <c r="U7" s="853"/>
      <c r="V7" s="853"/>
      <c r="W7" s="853"/>
      <c r="X7" s="853"/>
      <c r="Y7" s="853"/>
      <c r="Z7" s="853"/>
      <c r="AA7" s="853"/>
      <c r="AB7" s="32"/>
    </row>
    <row r="8" spans="1:28" x14ac:dyDescent="0.35">
      <c r="A8" s="393"/>
      <c r="B8" s="31"/>
      <c r="C8" s="661"/>
      <c r="D8" s="662"/>
      <c r="E8" s="662"/>
      <c r="F8" s="662"/>
      <c r="G8" s="662"/>
      <c r="H8" s="663"/>
      <c r="I8" s="854"/>
      <c r="J8" s="855"/>
      <c r="K8" s="855"/>
      <c r="L8" s="855"/>
      <c r="M8" s="855"/>
      <c r="N8" s="855"/>
      <c r="O8" s="855"/>
      <c r="P8" s="855"/>
      <c r="Q8" s="855"/>
      <c r="R8" s="855"/>
      <c r="S8" s="855"/>
      <c r="T8" s="855"/>
      <c r="U8" s="855"/>
      <c r="V8" s="855"/>
      <c r="W8" s="855"/>
      <c r="X8" s="855"/>
      <c r="Y8" s="855"/>
      <c r="Z8" s="855"/>
      <c r="AA8" s="855"/>
      <c r="AB8" s="32"/>
    </row>
    <row r="9" spans="1:28"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 thickBot="1" x14ac:dyDescent="0.4">
      <c r="A10" s="393"/>
      <c r="B10" s="31"/>
      <c r="C10" s="658" t="s">
        <v>5</v>
      </c>
      <c r="D10" s="659"/>
      <c r="E10" s="659"/>
      <c r="F10" s="659"/>
      <c r="G10" s="659"/>
      <c r="H10" s="660"/>
      <c r="I10" s="668" t="s">
        <v>608</v>
      </c>
      <c r="J10" s="669"/>
      <c r="K10" s="669"/>
      <c r="L10" s="669"/>
      <c r="M10" s="669"/>
      <c r="N10" s="669"/>
      <c r="O10" s="669"/>
      <c r="P10" s="669"/>
      <c r="Q10" s="670"/>
      <c r="R10" s="674" t="s">
        <v>7</v>
      </c>
      <c r="S10" s="675"/>
      <c r="T10" s="675"/>
      <c r="U10" s="676"/>
      <c r="V10" s="677" t="s">
        <v>8</v>
      </c>
      <c r="W10" s="678"/>
      <c r="X10" s="678"/>
      <c r="Y10" s="678"/>
      <c r="Z10" s="678"/>
      <c r="AA10" s="678"/>
      <c r="AB10" s="32"/>
    </row>
    <row r="11" spans="1:28" ht="15" thickBot="1" x14ac:dyDescent="0.4">
      <c r="A11" s="393"/>
      <c r="B11" s="31"/>
      <c r="C11" s="661"/>
      <c r="D11" s="662"/>
      <c r="E11" s="662"/>
      <c r="F11" s="662"/>
      <c r="G11" s="662"/>
      <c r="H11" s="663"/>
      <c r="I11" s="671"/>
      <c r="J11" s="672"/>
      <c r="K11" s="672"/>
      <c r="L11" s="672"/>
      <c r="M11" s="672"/>
      <c r="N11" s="672"/>
      <c r="O11" s="672"/>
      <c r="P11" s="672"/>
      <c r="Q11" s="673"/>
      <c r="R11" s="679" t="s">
        <v>62</v>
      </c>
      <c r="S11" s="680"/>
      <c r="T11" s="680"/>
      <c r="U11" s="681"/>
      <c r="V11" s="682" t="s">
        <v>63</v>
      </c>
      <c r="W11" s="683"/>
      <c r="X11" s="683"/>
      <c r="Y11" s="683"/>
      <c r="Z11" s="683"/>
      <c r="AA11" s="683"/>
      <c r="AB11" s="32"/>
    </row>
    <row r="12" spans="1:28"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x14ac:dyDescent="0.35">
      <c r="A13" s="393"/>
      <c r="B13" s="33"/>
      <c r="C13" s="658" t="s">
        <v>9</v>
      </c>
      <c r="D13" s="659"/>
      <c r="E13" s="659"/>
      <c r="F13" s="659"/>
      <c r="G13" s="659"/>
      <c r="H13" s="727"/>
      <c r="I13" s="729" t="s">
        <v>662</v>
      </c>
      <c r="J13" s="688"/>
      <c r="K13" s="688"/>
      <c r="L13" s="688"/>
      <c r="M13" s="688"/>
      <c r="N13" s="688"/>
      <c r="O13" s="688"/>
      <c r="P13" s="688"/>
      <c r="Q13" s="688"/>
      <c r="R13" s="688"/>
      <c r="S13" s="689"/>
      <c r="T13" s="677" t="s">
        <v>11</v>
      </c>
      <c r="U13" s="678"/>
      <c r="V13" s="678"/>
      <c r="W13" s="678"/>
      <c r="X13" s="678"/>
      <c r="Y13" s="678"/>
      <c r="Z13" s="678"/>
      <c r="AA13" s="733"/>
      <c r="AB13" s="385"/>
    </row>
    <row r="14" spans="1:28" ht="15" thickBot="1" x14ac:dyDescent="0.4">
      <c r="A14" s="393"/>
      <c r="B14" s="33"/>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385"/>
    </row>
    <row r="15" spans="1:28"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 thickBot="1" x14ac:dyDescent="0.4">
      <c r="A16" s="393"/>
      <c r="B16" s="33"/>
      <c r="C16" s="674" t="s">
        <v>13</v>
      </c>
      <c r="D16" s="675"/>
      <c r="E16" s="675"/>
      <c r="F16" s="675"/>
      <c r="G16" s="675"/>
      <c r="H16" s="697"/>
      <c r="I16" s="698" t="s">
        <v>65</v>
      </c>
      <c r="J16" s="680"/>
      <c r="K16" s="680"/>
      <c r="L16" s="680"/>
      <c r="M16" s="680"/>
      <c r="N16" s="680"/>
      <c r="O16" s="680"/>
      <c r="P16" s="680"/>
      <c r="Q16" s="680"/>
      <c r="R16" s="680"/>
      <c r="S16" s="680"/>
      <c r="T16" s="680"/>
      <c r="U16" s="680"/>
      <c r="V16" s="680"/>
      <c r="W16" s="680"/>
      <c r="X16" s="680"/>
      <c r="Y16" s="680"/>
      <c r="Z16" s="680"/>
      <c r="AA16" s="699"/>
      <c r="AB16" s="385"/>
    </row>
    <row r="17" spans="1:28"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28" customHeight="1" thickBot="1" x14ac:dyDescent="0.4">
      <c r="A18" s="393"/>
      <c r="B18" s="33"/>
      <c r="C18" s="674" t="s">
        <v>85</v>
      </c>
      <c r="D18" s="675"/>
      <c r="E18" s="675"/>
      <c r="F18" s="675"/>
      <c r="G18" s="675"/>
      <c r="H18" s="697"/>
      <c r="I18" s="698" t="s">
        <v>66</v>
      </c>
      <c r="J18" s="680"/>
      <c r="K18" s="680"/>
      <c r="L18" s="680"/>
      <c r="M18" s="680"/>
      <c r="N18" s="680"/>
      <c r="O18" s="680"/>
      <c r="P18" s="680"/>
      <c r="Q18" s="680"/>
      <c r="R18" s="680"/>
      <c r="S18" s="680"/>
      <c r="T18" s="680"/>
      <c r="U18" s="680"/>
      <c r="V18" s="680"/>
      <c r="W18" s="680"/>
      <c r="X18" s="680"/>
      <c r="Y18" s="680"/>
      <c r="Z18" s="680"/>
      <c r="AA18" s="699"/>
      <c r="AB18" s="385"/>
    </row>
    <row r="19" spans="1:28"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thickBot="1" x14ac:dyDescent="0.4">
      <c r="A20" s="393"/>
      <c r="B20" s="33"/>
      <c r="C20" s="658" t="s">
        <v>17</v>
      </c>
      <c r="D20" s="659"/>
      <c r="E20" s="659"/>
      <c r="F20" s="659"/>
      <c r="G20" s="659"/>
      <c r="H20" s="660"/>
      <c r="I20" s="687" t="s">
        <v>67</v>
      </c>
      <c r="J20" s="688"/>
      <c r="K20" s="688"/>
      <c r="L20" s="689"/>
      <c r="M20" s="677" t="s">
        <v>18</v>
      </c>
      <c r="N20" s="678"/>
      <c r="O20" s="678"/>
      <c r="P20" s="678"/>
      <c r="Q20" s="678"/>
      <c r="R20" s="678"/>
      <c r="S20" s="693"/>
      <c r="T20" s="674" t="s">
        <v>19</v>
      </c>
      <c r="U20" s="675"/>
      <c r="V20" s="675"/>
      <c r="W20" s="675"/>
      <c r="X20" s="675"/>
      <c r="Y20" s="675"/>
      <c r="Z20" s="675"/>
      <c r="AA20" s="675"/>
      <c r="AB20" s="385"/>
    </row>
    <row r="21" spans="1:28" ht="15" thickBot="1" x14ac:dyDescent="0.4">
      <c r="A21" s="393"/>
      <c r="B21" s="33"/>
      <c r="C21" s="684"/>
      <c r="D21" s="685"/>
      <c r="E21" s="685"/>
      <c r="F21" s="685"/>
      <c r="G21" s="685"/>
      <c r="H21" s="686"/>
      <c r="I21" s="690"/>
      <c r="J21" s="691"/>
      <c r="K21" s="691"/>
      <c r="L21" s="692"/>
      <c r="M21" s="694" t="s">
        <v>20</v>
      </c>
      <c r="N21" s="695"/>
      <c r="O21" s="695"/>
      <c r="P21" s="695"/>
      <c r="Q21" s="695"/>
      <c r="R21" s="695"/>
      <c r="S21" s="696"/>
      <c r="T21" s="856" t="s">
        <v>21</v>
      </c>
      <c r="U21" s="857"/>
      <c r="V21" s="857"/>
      <c r="W21" s="857"/>
      <c r="X21" s="857"/>
      <c r="Y21" s="857"/>
      <c r="Z21" s="857"/>
      <c r="AA21" s="857"/>
      <c r="AB21" s="385"/>
    </row>
    <row r="22" spans="1:28"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x14ac:dyDescent="0.35">
      <c r="A24" s="714"/>
      <c r="B24" s="858"/>
      <c r="C24" s="859" t="s">
        <v>68</v>
      </c>
      <c r="D24" s="860"/>
      <c r="E24" s="860"/>
      <c r="F24" s="860"/>
      <c r="G24" s="860"/>
      <c r="H24" s="860"/>
      <c r="I24" s="861"/>
      <c r="J24" s="859" t="s">
        <v>69</v>
      </c>
      <c r="K24" s="860"/>
      <c r="L24" s="860"/>
      <c r="M24" s="860"/>
      <c r="N24" s="860"/>
      <c r="O24" s="860"/>
      <c r="P24" s="865"/>
      <c r="Q24" s="868" t="s">
        <v>70</v>
      </c>
      <c r="R24" s="869"/>
      <c r="S24" s="869"/>
      <c r="T24" s="869"/>
      <c r="U24" s="869"/>
      <c r="V24" s="869"/>
      <c r="W24" s="869"/>
      <c r="X24" s="869"/>
      <c r="Y24" s="869"/>
      <c r="Z24" s="869"/>
      <c r="AA24" s="870"/>
      <c r="AB24" s="877"/>
    </row>
    <row r="25" spans="1:28" x14ac:dyDescent="0.35">
      <c r="A25" s="714"/>
      <c r="B25" s="858"/>
      <c r="C25" s="690" t="s">
        <v>71</v>
      </c>
      <c r="D25" s="691"/>
      <c r="E25" s="691"/>
      <c r="F25" s="691"/>
      <c r="G25" s="691"/>
      <c r="H25" s="691"/>
      <c r="I25" s="692"/>
      <c r="J25" s="690"/>
      <c r="K25" s="691"/>
      <c r="L25" s="691"/>
      <c r="M25" s="691"/>
      <c r="N25" s="691"/>
      <c r="O25" s="691"/>
      <c r="P25" s="866"/>
      <c r="Q25" s="871"/>
      <c r="R25" s="872"/>
      <c r="S25" s="872"/>
      <c r="T25" s="872"/>
      <c r="U25" s="872"/>
      <c r="V25" s="872"/>
      <c r="W25" s="872"/>
      <c r="X25" s="872"/>
      <c r="Y25" s="872"/>
      <c r="Z25" s="872"/>
      <c r="AA25" s="873"/>
      <c r="AB25" s="877"/>
    </row>
    <row r="26" spans="1:28" ht="15" thickBot="1" x14ac:dyDescent="0.4">
      <c r="A26" s="714"/>
      <c r="B26" s="858"/>
      <c r="C26" s="862" t="s">
        <v>72</v>
      </c>
      <c r="D26" s="863"/>
      <c r="E26" s="863"/>
      <c r="F26" s="863"/>
      <c r="G26" s="863"/>
      <c r="H26" s="863"/>
      <c r="I26" s="864"/>
      <c r="J26" s="862"/>
      <c r="K26" s="863"/>
      <c r="L26" s="863"/>
      <c r="M26" s="863"/>
      <c r="N26" s="863"/>
      <c r="O26" s="863"/>
      <c r="P26" s="867"/>
      <c r="Q26" s="874"/>
      <c r="R26" s="875"/>
      <c r="S26" s="875"/>
      <c r="T26" s="875"/>
      <c r="U26" s="875"/>
      <c r="V26" s="875"/>
      <c r="W26" s="875"/>
      <c r="X26" s="875"/>
      <c r="Y26" s="875"/>
      <c r="Z26" s="875"/>
      <c r="AA26" s="876"/>
      <c r="AB26" s="877"/>
    </row>
    <row r="27" spans="1:28" ht="15" thickBot="1" x14ac:dyDescent="0.4">
      <c r="A27" s="393"/>
      <c r="B27" s="33"/>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385"/>
    </row>
    <row r="28" spans="1:28" ht="15" thickBot="1" x14ac:dyDescent="0.4">
      <c r="A28" s="393"/>
      <c r="B28" s="33"/>
      <c r="C28" s="674" t="s">
        <v>27</v>
      </c>
      <c r="D28" s="675"/>
      <c r="E28" s="675"/>
      <c r="F28" s="675"/>
      <c r="G28" s="675"/>
      <c r="H28" s="697"/>
      <c r="I28" s="698" t="s">
        <v>73</v>
      </c>
      <c r="J28" s="680"/>
      <c r="K28" s="680"/>
      <c r="L28" s="680"/>
      <c r="M28" s="680"/>
      <c r="N28" s="680"/>
      <c r="O28" s="680"/>
      <c r="P28" s="680"/>
      <c r="Q28" s="680"/>
      <c r="R28" s="680"/>
      <c r="S28" s="680"/>
      <c r="T28" s="680"/>
      <c r="U28" s="680"/>
      <c r="V28" s="680"/>
      <c r="W28" s="680"/>
      <c r="X28" s="680"/>
      <c r="Y28" s="680"/>
      <c r="Z28" s="680"/>
      <c r="AA28" s="699"/>
      <c r="AB28" s="385"/>
    </row>
    <row r="29" spans="1:28" ht="15" thickBot="1" x14ac:dyDescent="0.4">
      <c r="A29" s="393"/>
      <c r="B29" s="33"/>
      <c r="C29" s="391"/>
      <c r="D29" s="391"/>
      <c r="E29" s="391"/>
      <c r="F29" s="391"/>
      <c r="G29" s="391"/>
      <c r="H29" s="391"/>
      <c r="I29" s="392"/>
      <c r="J29" s="392"/>
      <c r="K29" s="392"/>
      <c r="L29" s="392"/>
      <c r="M29" s="392"/>
      <c r="N29" s="392"/>
      <c r="O29" s="392"/>
      <c r="P29" s="392"/>
      <c r="Q29" s="392"/>
      <c r="R29" s="392"/>
      <c r="S29" s="392"/>
      <c r="T29" s="392"/>
      <c r="U29" s="392"/>
      <c r="V29" s="392"/>
      <c r="W29" s="392"/>
      <c r="X29" s="392"/>
      <c r="Y29" s="392"/>
      <c r="Z29" s="392"/>
      <c r="AA29" s="392"/>
      <c r="AB29" s="385"/>
    </row>
    <row r="30" spans="1:28" ht="15" thickBot="1" x14ac:dyDescent="0.4">
      <c r="A30" s="393"/>
      <c r="B30" s="33"/>
      <c r="C30" s="674" t="s">
        <v>28</v>
      </c>
      <c r="D30" s="675"/>
      <c r="E30" s="675"/>
      <c r="F30" s="675"/>
      <c r="G30" s="675"/>
      <c r="H30" s="676"/>
      <c r="I30" s="700">
        <v>0.01</v>
      </c>
      <c r="J30" s="701"/>
      <c r="K30" s="702" t="s">
        <v>29</v>
      </c>
      <c r="L30" s="703"/>
      <c r="M30" s="703"/>
      <c r="N30" s="704"/>
      <c r="O30" s="705" t="s">
        <v>30</v>
      </c>
      <c r="P30" s="706"/>
      <c r="Q30" s="706"/>
      <c r="R30" s="707"/>
      <c r="S30" s="52"/>
      <c r="T30" s="705" t="s">
        <v>31</v>
      </c>
      <c r="U30" s="706"/>
      <c r="V30" s="707"/>
      <c r="W30" s="18"/>
      <c r="X30" s="735" t="s">
        <v>33</v>
      </c>
      <c r="Y30" s="736"/>
      <c r="Z30" s="737"/>
      <c r="AA30" s="87" t="s">
        <v>32</v>
      </c>
      <c r="AB30" s="385"/>
    </row>
    <row r="31" spans="1:28" ht="15" thickBot="1" x14ac:dyDescent="0.4">
      <c r="A31" s="393"/>
      <c r="B31" s="33"/>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385"/>
    </row>
    <row r="32" spans="1:28" x14ac:dyDescent="0.35">
      <c r="A32" s="393"/>
      <c r="B32" s="33"/>
      <c r="C32" s="747" t="s">
        <v>34</v>
      </c>
      <c r="D32" s="748"/>
      <c r="E32" s="748"/>
      <c r="F32" s="748"/>
      <c r="G32" s="748"/>
      <c r="H32" s="748"/>
      <c r="I32" s="748"/>
      <c r="J32" s="749"/>
      <c r="K32" s="753" t="s">
        <v>35</v>
      </c>
      <c r="L32" s="754"/>
      <c r="M32" s="754"/>
      <c r="N32" s="754"/>
      <c r="O32" s="754"/>
      <c r="P32" s="754"/>
      <c r="Q32" s="754"/>
      <c r="R32" s="755"/>
      <c r="S32" s="756" t="s">
        <v>36</v>
      </c>
      <c r="T32" s="757"/>
      <c r="U32" s="757"/>
      <c r="V32" s="757"/>
      <c r="W32" s="758"/>
      <c r="X32" s="759" t="s">
        <v>37</v>
      </c>
      <c r="Y32" s="760"/>
      <c r="Z32" s="760"/>
      <c r="AA32" s="761"/>
      <c r="AB32" s="385"/>
    </row>
    <row r="33" spans="1:28" x14ac:dyDescent="0.35">
      <c r="A33" s="393"/>
      <c r="B33" s="33"/>
      <c r="C33" s="750"/>
      <c r="D33" s="751"/>
      <c r="E33" s="751"/>
      <c r="F33" s="751"/>
      <c r="G33" s="751"/>
      <c r="H33" s="751"/>
      <c r="I33" s="751"/>
      <c r="J33" s="752"/>
      <c r="K33" s="762" t="s">
        <v>38</v>
      </c>
      <c r="L33" s="763"/>
      <c r="M33" s="763"/>
      <c r="N33" s="764"/>
      <c r="O33" s="765" t="s">
        <v>39</v>
      </c>
      <c r="P33" s="763"/>
      <c r="Q33" s="763"/>
      <c r="R33" s="764"/>
      <c r="S33" s="765" t="s">
        <v>38</v>
      </c>
      <c r="T33" s="764"/>
      <c r="U33" s="765" t="s">
        <v>39</v>
      </c>
      <c r="V33" s="763"/>
      <c r="W33" s="764"/>
      <c r="X33" s="765" t="s">
        <v>38</v>
      </c>
      <c r="Y33" s="764"/>
      <c r="Z33" s="765" t="s">
        <v>39</v>
      </c>
      <c r="AA33" s="764"/>
      <c r="AB33" s="385"/>
    </row>
    <row r="34" spans="1:28" ht="15" thickBot="1" x14ac:dyDescent="0.4">
      <c r="A34" s="393"/>
      <c r="B34" s="33"/>
      <c r="C34" s="750"/>
      <c r="D34" s="751"/>
      <c r="E34" s="751"/>
      <c r="F34" s="751"/>
      <c r="G34" s="751"/>
      <c r="H34" s="751"/>
      <c r="I34" s="751"/>
      <c r="J34" s="752"/>
      <c r="K34" s="878">
        <v>0.11</v>
      </c>
      <c r="L34" s="745"/>
      <c r="M34" s="745"/>
      <c r="N34" s="746"/>
      <c r="O34" s="744">
        <v>1</v>
      </c>
      <c r="P34" s="745"/>
      <c r="Q34" s="745"/>
      <c r="R34" s="746"/>
      <c r="S34" s="744">
        <v>0.01</v>
      </c>
      <c r="T34" s="746"/>
      <c r="U34" s="744">
        <v>0.1</v>
      </c>
      <c r="V34" s="745"/>
      <c r="W34" s="746"/>
      <c r="X34" s="744">
        <v>0</v>
      </c>
      <c r="Y34" s="746"/>
      <c r="Z34" s="744">
        <v>0</v>
      </c>
      <c r="AA34" s="746"/>
      <c r="AB34" s="385"/>
    </row>
    <row r="35" spans="1:28" ht="15" thickBot="1" x14ac:dyDescent="0.4">
      <c r="A35" s="393"/>
      <c r="B35" s="33"/>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385"/>
    </row>
    <row r="36" spans="1:28" ht="15" thickBot="1" x14ac:dyDescent="0.4">
      <c r="A36" s="398"/>
      <c r="B36" s="397"/>
      <c r="C36" s="774" t="s">
        <v>40</v>
      </c>
      <c r="D36" s="775"/>
      <c r="E36" s="775"/>
      <c r="F36" s="775"/>
      <c r="G36" s="775"/>
      <c r="H36" s="775"/>
      <c r="I36" s="775"/>
      <c r="J36" s="775"/>
      <c r="K36" s="775"/>
      <c r="L36" s="775"/>
      <c r="M36" s="775"/>
      <c r="N36" s="775"/>
      <c r="O36" s="775"/>
      <c r="P36" s="775"/>
      <c r="Q36" s="775"/>
      <c r="R36" s="775"/>
      <c r="S36" s="775"/>
      <c r="T36" s="775"/>
      <c r="U36" s="775"/>
      <c r="V36" s="775"/>
      <c r="W36" s="775"/>
      <c r="X36" s="775"/>
      <c r="Y36" s="775"/>
      <c r="Z36" s="775"/>
      <c r="AA36" s="879"/>
      <c r="AB36" s="385"/>
    </row>
    <row r="37" spans="1:28" ht="115.5" thickBot="1" x14ac:dyDescent="0.4">
      <c r="A37" s="398"/>
      <c r="B37" s="397"/>
      <c r="C37" s="771" t="s">
        <v>41</v>
      </c>
      <c r="D37" s="772"/>
      <c r="E37" s="772"/>
      <c r="F37" s="772"/>
      <c r="G37" s="773"/>
      <c r="H37" s="36" t="s">
        <v>74</v>
      </c>
      <c r="I37" s="36" t="s">
        <v>75</v>
      </c>
      <c r="J37" s="36" t="s">
        <v>44</v>
      </c>
      <c r="K37" s="774" t="s">
        <v>45</v>
      </c>
      <c r="L37" s="775"/>
      <c r="M37" s="775"/>
      <c r="N37" s="775"/>
      <c r="O37" s="775"/>
      <c r="P37" s="775"/>
      <c r="Q37" s="775"/>
      <c r="R37" s="775"/>
      <c r="S37" s="775"/>
      <c r="T37" s="775"/>
      <c r="U37" s="775"/>
      <c r="V37" s="775"/>
      <c r="W37" s="775"/>
      <c r="X37" s="775"/>
      <c r="Y37" s="775"/>
      <c r="Z37" s="775"/>
      <c r="AA37" s="775"/>
      <c r="AB37" s="385"/>
    </row>
    <row r="38" spans="1:28" ht="23" customHeight="1" x14ac:dyDescent="0.35">
      <c r="A38" s="880"/>
      <c r="B38" s="881"/>
      <c r="C38" s="882" t="s">
        <v>76</v>
      </c>
      <c r="D38" s="883"/>
      <c r="E38" s="883"/>
      <c r="F38" s="883"/>
      <c r="G38" s="884"/>
      <c r="H38" s="652">
        <v>3</v>
      </c>
      <c r="I38" s="652">
        <v>83</v>
      </c>
      <c r="J38" s="655">
        <v>0.04</v>
      </c>
      <c r="K38" s="891" t="s">
        <v>663</v>
      </c>
      <c r="L38" s="892"/>
      <c r="M38" s="892"/>
      <c r="N38" s="892"/>
      <c r="O38" s="892"/>
      <c r="P38" s="892"/>
      <c r="Q38" s="892"/>
      <c r="R38" s="892"/>
      <c r="S38" s="892"/>
      <c r="T38" s="892"/>
      <c r="U38" s="892"/>
      <c r="V38" s="892"/>
      <c r="W38" s="892"/>
      <c r="X38" s="892"/>
      <c r="Y38" s="892"/>
      <c r="Z38" s="892"/>
      <c r="AA38" s="893"/>
      <c r="AB38" s="877"/>
    </row>
    <row r="39" spans="1:28" x14ac:dyDescent="0.35">
      <c r="A39" s="880"/>
      <c r="B39" s="881"/>
      <c r="C39" s="885"/>
      <c r="D39" s="886"/>
      <c r="E39" s="886"/>
      <c r="F39" s="886"/>
      <c r="G39" s="887"/>
      <c r="H39" s="653"/>
      <c r="I39" s="653"/>
      <c r="J39" s="656"/>
      <c r="K39" s="894"/>
      <c r="L39" s="895"/>
      <c r="M39" s="895"/>
      <c r="N39" s="895"/>
      <c r="O39" s="895"/>
      <c r="P39" s="895"/>
      <c r="Q39" s="895"/>
      <c r="R39" s="895"/>
      <c r="S39" s="895"/>
      <c r="T39" s="895"/>
      <c r="U39" s="895"/>
      <c r="V39" s="895"/>
      <c r="W39" s="895"/>
      <c r="X39" s="895"/>
      <c r="Y39" s="895"/>
      <c r="Z39" s="895"/>
      <c r="AA39" s="896"/>
      <c r="AB39" s="877"/>
    </row>
    <row r="40" spans="1:28" ht="34.5" customHeight="1" x14ac:dyDescent="0.35">
      <c r="A40" s="880"/>
      <c r="B40" s="881"/>
      <c r="C40" s="888"/>
      <c r="D40" s="889"/>
      <c r="E40" s="889"/>
      <c r="F40" s="889"/>
      <c r="G40" s="890"/>
      <c r="H40" s="654"/>
      <c r="I40" s="654"/>
      <c r="J40" s="657"/>
      <c r="K40" s="897" t="s">
        <v>664</v>
      </c>
      <c r="L40" s="898"/>
      <c r="M40" s="898"/>
      <c r="N40" s="898"/>
      <c r="O40" s="898"/>
      <c r="P40" s="898"/>
      <c r="Q40" s="898"/>
      <c r="R40" s="898"/>
      <c r="S40" s="898"/>
      <c r="T40" s="898"/>
      <c r="U40" s="898"/>
      <c r="V40" s="898"/>
      <c r="W40" s="898"/>
      <c r="X40" s="898"/>
      <c r="Y40" s="898"/>
      <c r="Z40" s="898"/>
      <c r="AA40" s="899"/>
      <c r="AB40" s="877"/>
    </row>
    <row r="41" spans="1:28" ht="23" customHeight="1" x14ac:dyDescent="0.35">
      <c r="A41" s="880"/>
      <c r="B41" s="881"/>
      <c r="C41" s="778" t="s">
        <v>77</v>
      </c>
      <c r="D41" s="779"/>
      <c r="E41" s="779"/>
      <c r="F41" s="779"/>
      <c r="G41" s="780"/>
      <c r="H41" s="652">
        <v>1</v>
      </c>
      <c r="I41" s="652">
        <v>70</v>
      </c>
      <c r="J41" s="655">
        <v>0.01</v>
      </c>
      <c r="K41" s="903" t="s">
        <v>1091</v>
      </c>
      <c r="L41" s="904"/>
      <c r="M41" s="904"/>
      <c r="N41" s="904"/>
      <c r="O41" s="904"/>
      <c r="P41" s="904"/>
      <c r="Q41" s="904"/>
      <c r="R41" s="904"/>
      <c r="S41" s="904"/>
      <c r="T41" s="904"/>
      <c r="U41" s="904"/>
      <c r="V41" s="904"/>
      <c r="W41" s="904"/>
      <c r="X41" s="904"/>
      <c r="Y41" s="904"/>
      <c r="Z41" s="904"/>
      <c r="AA41" s="905"/>
      <c r="AB41" s="877"/>
    </row>
    <row r="42" spans="1:28" x14ac:dyDescent="0.35">
      <c r="A42" s="880"/>
      <c r="B42" s="881"/>
      <c r="C42" s="646"/>
      <c r="D42" s="647"/>
      <c r="E42" s="647"/>
      <c r="F42" s="647"/>
      <c r="G42" s="648"/>
      <c r="H42" s="653"/>
      <c r="I42" s="653"/>
      <c r="J42" s="656"/>
      <c r="K42" s="894"/>
      <c r="L42" s="895"/>
      <c r="M42" s="895"/>
      <c r="N42" s="895"/>
      <c r="O42" s="895"/>
      <c r="P42" s="895"/>
      <c r="Q42" s="895"/>
      <c r="R42" s="895"/>
      <c r="S42" s="895"/>
      <c r="T42" s="895"/>
      <c r="U42" s="895"/>
      <c r="V42" s="895"/>
      <c r="W42" s="895"/>
      <c r="X42" s="895"/>
      <c r="Y42" s="895"/>
      <c r="Z42" s="895"/>
      <c r="AA42" s="896"/>
      <c r="AB42" s="877"/>
    </row>
    <row r="43" spans="1:28" ht="23" customHeight="1" x14ac:dyDescent="0.35">
      <c r="A43" s="880"/>
      <c r="B43" s="881"/>
      <c r="C43" s="900"/>
      <c r="D43" s="901"/>
      <c r="E43" s="901"/>
      <c r="F43" s="901"/>
      <c r="G43" s="902"/>
      <c r="H43" s="654"/>
      <c r="I43" s="654"/>
      <c r="J43" s="657"/>
      <c r="K43" s="897" t="s">
        <v>1092</v>
      </c>
      <c r="L43" s="898"/>
      <c r="M43" s="898"/>
      <c r="N43" s="898"/>
      <c r="O43" s="898"/>
      <c r="P43" s="898"/>
      <c r="Q43" s="898"/>
      <c r="R43" s="898"/>
      <c r="S43" s="898"/>
      <c r="T43" s="898"/>
      <c r="U43" s="898"/>
      <c r="V43" s="898"/>
      <c r="W43" s="898"/>
      <c r="X43" s="898"/>
      <c r="Y43" s="898"/>
      <c r="Z43" s="898"/>
      <c r="AA43" s="899"/>
      <c r="AB43" s="877"/>
    </row>
    <row r="44" spans="1:28" ht="23" customHeight="1" x14ac:dyDescent="0.35">
      <c r="A44" s="880"/>
      <c r="B44" s="881"/>
      <c r="C44" s="778" t="s">
        <v>78</v>
      </c>
      <c r="D44" s="779"/>
      <c r="E44" s="779"/>
      <c r="F44" s="779"/>
      <c r="G44" s="780"/>
      <c r="H44" s="652">
        <v>0</v>
      </c>
      <c r="I44" s="652">
        <v>55</v>
      </c>
      <c r="J44" s="655">
        <v>0</v>
      </c>
      <c r="K44" s="903" t="s">
        <v>1193</v>
      </c>
      <c r="L44" s="904"/>
      <c r="M44" s="904"/>
      <c r="N44" s="904"/>
      <c r="O44" s="904"/>
      <c r="P44" s="904"/>
      <c r="Q44" s="904"/>
      <c r="R44" s="904"/>
      <c r="S44" s="904"/>
      <c r="T44" s="904"/>
      <c r="U44" s="904"/>
      <c r="V44" s="904"/>
      <c r="W44" s="904"/>
      <c r="X44" s="904"/>
      <c r="Y44" s="904"/>
      <c r="Z44" s="904"/>
      <c r="AA44" s="905"/>
      <c r="AB44" s="877"/>
    </row>
    <row r="45" spans="1:28" x14ac:dyDescent="0.35">
      <c r="A45" s="880"/>
      <c r="B45" s="881"/>
      <c r="C45" s="646"/>
      <c r="D45" s="647"/>
      <c r="E45" s="647"/>
      <c r="F45" s="647"/>
      <c r="G45" s="648"/>
      <c r="H45" s="653"/>
      <c r="I45" s="653"/>
      <c r="J45" s="656"/>
      <c r="K45" s="894" t="s">
        <v>113</v>
      </c>
      <c r="L45" s="895"/>
      <c r="M45" s="895"/>
      <c r="N45" s="895"/>
      <c r="O45" s="895"/>
      <c r="P45" s="895"/>
      <c r="Q45" s="895"/>
      <c r="R45" s="895"/>
      <c r="S45" s="895"/>
      <c r="T45" s="895"/>
      <c r="U45" s="895"/>
      <c r="V45" s="895"/>
      <c r="W45" s="895"/>
      <c r="X45" s="895"/>
      <c r="Y45" s="895"/>
      <c r="Z45" s="895"/>
      <c r="AA45" s="896"/>
      <c r="AB45" s="877"/>
    </row>
    <row r="46" spans="1:28" x14ac:dyDescent="0.35">
      <c r="A46" s="880"/>
      <c r="B46" s="881"/>
      <c r="C46" s="900"/>
      <c r="D46" s="901"/>
      <c r="E46" s="901"/>
      <c r="F46" s="901"/>
      <c r="G46" s="902"/>
      <c r="H46" s="654"/>
      <c r="I46" s="654"/>
      <c r="J46" s="657"/>
      <c r="K46" s="897" t="s">
        <v>1194</v>
      </c>
      <c r="L46" s="898"/>
      <c r="M46" s="898"/>
      <c r="N46" s="898"/>
      <c r="O46" s="898"/>
      <c r="P46" s="898"/>
      <c r="Q46" s="898"/>
      <c r="R46" s="898"/>
      <c r="S46" s="898"/>
      <c r="T46" s="898"/>
      <c r="U46" s="898"/>
      <c r="V46" s="898"/>
      <c r="W46" s="898"/>
      <c r="X46" s="898"/>
      <c r="Y46" s="898"/>
      <c r="Z46" s="898"/>
      <c r="AA46" s="899"/>
      <c r="AB46" s="877"/>
    </row>
    <row r="47" spans="1:28" ht="15" thickBot="1" x14ac:dyDescent="0.4">
      <c r="A47" s="398"/>
      <c r="B47" s="397"/>
      <c r="C47" s="906"/>
      <c r="D47" s="907"/>
      <c r="E47" s="907"/>
      <c r="F47" s="907"/>
      <c r="G47" s="908"/>
      <c r="H47" s="197"/>
      <c r="I47" s="39"/>
      <c r="J47" s="390" t="e">
        <v>#DIV/0!</v>
      </c>
      <c r="K47" s="906"/>
      <c r="L47" s="907"/>
      <c r="M47" s="907"/>
      <c r="N47" s="907"/>
      <c r="O47" s="907"/>
      <c r="P47" s="907"/>
      <c r="Q47" s="907"/>
      <c r="R47" s="907"/>
      <c r="S47" s="907"/>
      <c r="T47" s="907"/>
      <c r="U47" s="907"/>
      <c r="V47" s="907"/>
      <c r="W47" s="907"/>
      <c r="X47" s="907"/>
      <c r="Y47" s="907"/>
      <c r="Z47" s="907"/>
      <c r="AA47" s="909"/>
      <c r="AB47" s="385"/>
    </row>
    <row r="48" spans="1:28" ht="15" thickBot="1" x14ac:dyDescent="0.4">
      <c r="A48" s="398"/>
      <c r="B48" s="397"/>
      <c r="C48" s="910" t="s">
        <v>47</v>
      </c>
      <c r="D48" s="911"/>
      <c r="E48" s="911"/>
      <c r="F48" s="911"/>
      <c r="G48" s="912"/>
      <c r="H48" s="198">
        <v>4</v>
      </c>
      <c r="I48" s="199">
        <v>208</v>
      </c>
      <c r="J48" s="200">
        <v>0.02</v>
      </c>
      <c r="K48" s="913"/>
      <c r="L48" s="914"/>
      <c r="M48" s="914"/>
      <c r="N48" s="914"/>
      <c r="O48" s="914"/>
      <c r="P48" s="914"/>
      <c r="Q48" s="914"/>
      <c r="R48" s="914"/>
      <c r="S48" s="914"/>
      <c r="T48" s="914"/>
      <c r="U48" s="914"/>
      <c r="V48" s="914"/>
      <c r="W48" s="914"/>
      <c r="X48" s="914"/>
      <c r="Y48" s="914"/>
      <c r="Z48" s="914"/>
      <c r="AA48" s="914"/>
      <c r="AB48" s="385"/>
    </row>
    <row r="49" spans="1:28" x14ac:dyDescent="0.35">
      <c r="A49" s="398"/>
      <c r="B49" s="915"/>
      <c r="C49" s="916"/>
      <c r="D49" s="916"/>
      <c r="E49" s="42"/>
      <c r="F49" s="42"/>
      <c r="G49" s="42"/>
      <c r="H49" s="42"/>
      <c r="I49" s="42"/>
      <c r="J49" s="42"/>
      <c r="K49" s="42"/>
      <c r="L49" s="42"/>
      <c r="M49" s="42"/>
      <c r="N49" s="42"/>
      <c r="O49" s="42"/>
      <c r="P49" s="42"/>
      <c r="Q49" s="42"/>
      <c r="R49" s="42"/>
      <c r="S49" s="42"/>
      <c r="T49" s="42"/>
      <c r="U49" s="42"/>
      <c r="V49" s="42"/>
      <c r="W49" s="42"/>
      <c r="X49" s="42"/>
      <c r="Y49" s="42"/>
      <c r="Z49" s="42"/>
      <c r="AA49" s="42"/>
      <c r="AB49" s="385"/>
    </row>
    <row r="50" spans="1:28" ht="15" thickBot="1" x14ac:dyDescent="0.4">
      <c r="A50" s="398"/>
      <c r="B50" s="915"/>
      <c r="C50" s="916"/>
      <c r="D50" s="916"/>
      <c r="E50" s="42"/>
      <c r="G50" s="42"/>
      <c r="H50" s="42"/>
      <c r="I50" s="42"/>
      <c r="J50" s="42"/>
      <c r="K50" s="42"/>
      <c r="L50" s="42"/>
      <c r="M50" s="42"/>
      <c r="N50" s="42"/>
      <c r="O50" s="42"/>
      <c r="P50" s="42"/>
      <c r="Q50" s="42"/>
      <c r="R50" s="42"/>
      <c r="S50" s="42"/>
      <c r="T50" s="42"/>
      <c r="U50" s="42"/>
      <c r="V50" s="42"/>
      <c r="W50" s="42"/>
      <c r="X50" s="42"/>
      <c r="Y50" s="42"/>
      <c r="Z50" s="42"/>
      <c r="AA50" s="42"/>
      <c r="AB50" s="385"/>
    </row>
    <row r="51" spans="1:28" x14ac:dyDescent="0.35">
      <c r="A51" s="398"/>
      <c r="B51" s="397"/>
      <c r="C51" s="917" t="s">
        <v>48</v>
      </c>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385"/>
    </row>
    <row r="52" spans="1:28" ht="15" thickBot="1" x14ac:dyDescent="0.4">
      <c r="A52" s="416"/>
      <c r="B52" s="77"/>
      <c r="C52" s="919"/>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385"/>
    </row>
    <row r="53" spans="1:28" ht="14.5" customHeight="1" x14ac:dyDescent="0.35">
      <c r="A53" s="416"/>
      <c r="B53" s="77"/>
      <c r="C53" s="643"/>
      <c r="D53" s="644"/>
      <c r="E53" s="644"/>
      <c r="F53" s="644"/>
      <c r="G53" s="644"/>
      <c r="H53" s="644"/>
      <c r="I53" s="644"/>
      <c r="J53" s="644"/>
      <c r="K53" s="644"/>
      <c r="L53" s="644"/>
      <c r="M53" s="644"/>
      <c r="N53" s="644"/>
      <c r="O53" s="644"/>
      <c r="P53" s="644"/>
      <c r="Q53" s="644"/>
      <c r="R53" s="644"/>
      <c r="S53" s="644"/>
      <c r="T53" s="644"/>
      <c r="U53" s="644"/>
      <c r="V53" s="644"/>
      <c r="W53" s="644"/>
      <c r="X53" s="644"/>
      <c r="Y53" s="644"/>
      <c r="Z53" s="644"/>
      <c r="AA53" s="644"/>
      <c r="AB53" s="385"/>
    </row>
    <row r="54" spans="1:28" x14ac:dyDescent="0.35">
      <c r="A54" s="416"/>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385"/>
    </row>
    <row r="55" spans="1:28" x14ac:dyDescent="0.35">
      <c r="A55" s="416"/>
      <c r="B55" s="77"/>
      <c r="C55" s="646"/>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385"/>
    </row>
    <row r="56" spans="1:28" x14ac:dyDescent="0.35">
      <c r="A56" s="416"/>
      <c r="B56" s="77"/>
      <c r="C56" s="646"/>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385"/>
    </row>
    <row r="57" spans="1:28" x14ac:dyDescent="0.35">
      <c r="A57" s="416"/>
      <c r="B57" s="77"/>
      <c r="C57" s="646"/>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385"/>
    </row>
    <row r="58" spans="1:28" x14ac:dyDescent="0.35">
      <c r="A58" s="416"/>
      <c r="B58" s="77"/>
      <c r="C58" s="646"/>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647"/>
      <c r="AB58" s="385"/>
    </row>
    <row r="59" spans="1:28" x14ac:dyDescent="0.35">
      <c r="A59" s="416"/>
      <c r="B59" s="77"/>
      <c r="C59" s="646"/>
      <c r="D59" s="647"/>
      <c r="E59" s="647"/>
      <c r="F59" s="647"/>
      <c r="G59" s="647"/>
      <c r="H59" s="647"/>
      <c r="I59" s="647"/>
      <c r="J59" s="647"/>
      <c r="K59" s="647"/>
      <c r="L59" s="647"/>
      <c r="M59" s="647"/>
      <c r="N59" s="647"/>
      <c r="O59" s="647"/>
      <c r="P59" s="647"/>
      <c r="Q59" s="647"/>
      <c r="R59" s="647"/>
      <c r="S59" s="647"/>
      <c r="T59" s="647"/>
      <c r="U59" s="647"/>
      <c r="V59" s="647"/>
      <c r="W59" s="647"/>
      <c r="X59" s="647"/>
      <c r="Y59" s="647"/>
      <c r="Z59" s="647"/>
      <c r="AA59" s="647"/>
      <c r="AB59" s="385"/>
    </row>
    <row r="60" spans="1:28" x14ac:dyDescent="0.35">
      <c r="A60" s="416"/>
      <c r="B60" s="77"/>
      <c r="C60" s="646"/>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647"/>
      <c r="AB60" s="385"/>
    </row>
    <row r="61" spans="1:28" x14ac:dyDescent="0.35">
      <c r="A61" s="416"/>
      <c r="B61" s="77"/>
      <c r="C61" s="646"/>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385"/>
    </row>
    <row r="62" spans="1:28" x14ac:dyDescent="0.35">
      <c r="A62" s="416"/>
      <c r="B62" s="78"/>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5"/>
    </row>
    <row r="63" spans="1:28" ht="15" thickBot="1" x14ac:dyDescent="0.4">
      <c r="A63" s="416"/>
      <c r="B63" s="80"/>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8"/>
    </row>
    <row r="64" spans="1:28" ht="15.5" x14ac:dyDescent="0.35">
      <c r="A64" s="416"/>
      <c r="B64" s="421"/>
      <c r="C64" s="927" t="s">
        <v>41</v>
      </c>
      <c r="D64" s="928"/>
      <c r="E64" s="928"/>
      <c r="F64" s="928"/>
      <c r="G64" s="929"/>
      <c r="H64" s="927" t="s">
        <v>49</v>
      </c>
      <c r="I64" s="929"/>
      <c r="J64" s="927" t="s">
        <v>49</v>
      </c>
      <c r="K64" s="928"/>
      <c r="L64" s="928"/>
      <c r="M64" s="929"/>
      <c r="N64" s="927" t="s">
        <v>50</v>
      </c>
      <c r="O64" s="928"/>
      <c r="P64" s="928"/>
      <c r="Q64" s="928"/>
      <c r="R64" s="928"/>
      <c r="S64" s="928"/>
      <c r="T64" s="928"/>
      <c r="U64" s="928"/>
      <c r="V64" s="930" t="s">
        <v>51</v>
      </c>
      <c r="W64" s="930"/>
      <c r="X64" s="930"/>
      <c r="Y64" s="930"/>
      <c r="Z64" s="930"/>
      <c r="AA64" s="930"/>
      <c r="AB64" s="445"/>
    </row>
    <row r="65" spans="1:28" ht="15.5" x14ac:dyDescent="0.35">
      <c r="A65" s="416"/>
      <c r="B65" s="84"/>
      <c r="C65" s="924"/>
      <c r="D65" s="926"/>
      <c r="E65" s="926"/>
      <c r="F65" s="926"/>
      <c r="G65" s="925"/>
      <c r="H65" s="924" t="s">
        <v>81</v>
      </c>
      <c r="I65" s="925"/>
      <c r="J65" s="924" t="s">
        <v>53</v>
      </c>
      <c r="K65" s="926"/>
      <c r="L65" s="926"/>
      <c r="M65" s="925"/>
      <c r="N65" s="924"/>
      <c r="O65" s="926"/>
      <c r="P65" s="926"/>
      <c r="Q65" s="926"/>
      <c r="R65" s="926"/>
      <c r="S65" s="926"/>
      <c r="T65" s="926"/>
      <c r="U65" s="926"/>
      <c r="V65" s="931"/>
      <c r="W65" s="931"/>
      <c r="X65" s="931"/>
      <c r="Y65" s="931"/>
      <c r="Z65" s="931"/>
      <c r="AA65" s="931"/>
      <c r="AB65" s="445"/>
    </row>
    <row r="66" spans="1:28" ht="72" customHeight="1" x14ac:dyDescent="0.35">
      <c r="A66" s="829"/>
      <c r="B66" s="830"/>
      <c r="C66" s="834" t="s">
        <v>76</v>
      </c>
      <c r="D66" s="835"/>
      <c r="E66" s="835"/>
      <c r="F66" s="835"/>
      <c r="G66" s="836"/>
      <c r="H66" s="842">
        <v>0.03</v>
      </c>
      <c r="I66" s="843"/>
      <c r="J66" s="842">
        <v>0.04</v>
      </c>
      <c r="K66" s="847"/>
      <c r="L66" s="847"/>
      <c r="M66" s="843"/>
      <c r="N66" s="921" t="s">
        <v>665</v>
      </c>
      <c r="O66" s="922"/>
      <c r="P66" s="922"/>
      <c r="Q66" s="922"/>
      <c r="R66" s="922"/>
      <c r="S66" s="922"/>
      <c r="T66" s="922"/>
      <c r="U66" s="923"/>
      <c r="V66" s="921" t="s">
        <v>82</v>
      </c>
      <c r="W66" s="922"/>
      <c r="X66" s="922"/>
      <c r="Y66" s="922"/>
      <c r="Z66" s="922"/>
      <c r="AA66" s="923"/>
      <c r="AB66" s="828"/>
    </row>
    <row r="67" spans="1:28" x14ac:dyDescent="0.35">
      <c r="A67" s="829"/>
      <c r="B67" s="830"/>
      <c r="C67" s="834"/>
      <c r="D67" s="835"/>
      <c r="E67" s="835"/>
      <c r="F67" s="835"/>
      <c r="G67" s="836"/>
      <c r="H67" s="842"/>
      <c r="I67" s="843"/>
      <c r="J67" s="842"/>
      <c r="K67" s="847"/>
      <c r="L67" s="847"/>
      <c r="M67" s="843"/>
      <c r="N67" s="921"/>
      <c r="O67" s="922"/>
      <c r="P67" s="922"/>
      <c r="Q67" s="922"/>
      <c r="R67" s="922"/>
      <c r="S67" s="922"/>
      <c r="T67" s="922"/>
      <c r="U67" s="923"/>
      <c r="V67" s="935"/>
      <c r="W67" s="936"/>
      <c r="X67" s="936"/>
      <c r="Y67" s="936"/>
      <c r="Z67" s="936"/>
      <c r="AA67" s="937"/>
      <c r="AB67" s="828"/>
    </row>
    <row r="68" spans="1:28" ht="96" customHeight="1" x14ac:dyDescent="0.35">
      <c r="A68" s="829"/>
      <c r="B68" s="830"/>
      <c r="C68" s="834"/>
      <c r="D68" s="835"/>
      <c r="E68" s="835"/>
      <c r="F68" s="835"/>
      <c r="G68" s="836"/>
      <c r="H68" s="842"/>
      <c r="I68" s="843"/>
      <c r="J68" s="842"/>
      <c r="K68" s="847"/>
      <c r="L68" s="847"/>
      <c r="M68" s="843"/>
      <c r="N68" s="921"/>
      <c r="O68" s="922"/>
      <c r="P68" s="922"/>
      <c r="Q68" s="922"/>
      <c r="R68" s="922"/>
      <c r="S68" s="922"/>
      <c r="T68" s="922"/>
      <c r="U68" s="923"/>
      <c r="V68" s="921" t="s">
        <v>666</v>
      </c>
      <c r="W68" s="922"/>
      <c r="X68" s="922"/>
      <c r="Y68" s="922"/>
      <c r="Z68" s="922"/>
      <c r="AA68" s="923"/>
      <c r="AB68" s="828"/>
    </row>
    <row r="69" spans="1:28" x14ac:dyDescent="0.35">
      <c r="A69" s="829"/>
      <c r="B69" s="830"/>
      <c r="C69" s="834"/>
      <c r="D69" s="835"/>
      <c r="E69" s="835"/>
      <c r="F69" s="835"/>
      <c r="G69" s="836"/>
      <c r="H69" s="842"/>
      <c r="I69" s="843"/>
      <c r="J69" s="842"/>
      <c r="K69" s="847"/>
      <c r="L69" s="847"/>
      <c r="M69" s="843"/>
      <c r="N69" s="921" t="s">
        <v>113</v>
      </c>
      <c r="O69" s="922"/>
      <c r="P69" s="922"/>
      <c r="Q69" s="922"/>
      <c r="R69" s="922"/>
      <c r="S69" s="922"/>
      <c r="T69" s="922"/>
      <c r="U69" s="923"/>
      <c r="V69" s="921"/>
      <c r="W69" s="922"/>
      <c r="X69" s="922"/>
      <c r="Y69" s="922"/>
      <c r="Z69" s="922"/>
      <c r="AA69" s="923"/>
      <c r="AB69" s="828"/>
    </row>
    <row r="70" spans="1:28" ht="84" customHeight="1" thickBot="1" x14ac:dyDescent="0.4">
      <c r="A70" s="829"/>
      <c r="B70" s="830"/>
      <c r="C70" s="837"/>
      <c r="D70" s="838"/>
      <c r="E70" s="838"/>
      <c r="F70" s="838"/>
      <c r="G70" s="839"/>
      <c r="H70" s="938"/>
      <c r="I70" s="939"/>
      <c r="J70" s="938"/>
      <c r="K70" s="940"/>
      <c r="L70" s="940"/>
      <c r="M70" s="939"/>
      <c r="N70" s="849"/>
      <c r="O70" s="850"/>
      <c r="P70" s="850"/>
      <c r="Q70" s="850"/>
      <c r="R70" s="850"/>
      <c r="S70" s="850"/>
      <c r="T70" s="850"/>
      <c r="U70" s="851"/>
      <c r="V70" s="849" t="s">
        <v>667</v>
      </c>
      <c r="W70" s="850"/>
      <c r="X70" s="850"/>
      <c r="Y70" s="850"/>
      <c r="Z70" s="850"/>
      <c r="AA70" s="851"/>
      <c r="AB70" s="828"/>
    </row>
    <row r="71" spans="1:28" ht="60" customHeight="1" x14ac:dyDescent="0.35">
      <c r="A71" s="829"/>
      <c r="B71" s="830"/>
      <c r="C71" s="831" t="s">
        <v>77</v>
      </c>
      <c r="D71" s="832"/>
      <c r="E71" s="832"/>
      <c r="F71" s="832"/>
      <c r="G71" s="833"/>
      <c r="H71" s="941">
        <v>7.0000000000000007E-2</v>
      </c>
      <c r="I71" s="942"/>
      <c r="J71" s="941">
        <v>0.01</v>
      </c>
      <c r="K71" s="943"/>
      <c r="L71" s="943"/>
      <c r="M71" s="942"/>
      <c r="N71" s="932" t="s">
        <v>1195</v>
      </c>
      <c r="O71" s="933"/>
      <c r="P71" s="933"/>
      <c r="Q71" s="933"/>
      <c r="R71" s="933"/>
      <c r="S71" s="933"/>
      <c r="T71" s="933"/>
      <c r="U71" s="934"/>
      <c r="V71" s="932" t="s">
        <v>82</v>
      </c>
      <c r="W71" s="933"/>
      <c r="X71" s="933"/>
      <c r="Y71" s="933"/>
      <c r="Z71" s="933"/>
      <c r="AA71" s="934"/>
      <c r="AB71" s="828"/>
    </row>
    <row r="72" spans="1:28" x14ac:dyDescent="0.35">
      <c r="A72" s="829"/>
      <c r="B72" s="830"/>
      <c r="C72" s="834"/>
      <c r="D72" s="835"/>
      <c r="E72" s="835"/>
      <c r="F72" s="835"/>
      <c r="G72" s="836"/>
      <c r="H72" s="842"/>
      <c r="I72" s="843"/>
      <c r="J72" s="842"/>
      <c r="K72" s="847"/>
      <c r="L72" s="847"/>
      <c r="M72" s="843"/>
      <c r="N72" s="921"/>
      <c r="O72" s="922"/>
      <c r="P72" s="922"/>
      <c r="Q72" s="922"/>
      <c r="R72" s="922"/>
      <c r="S72" s="922"/>
      <c r="T72" s="922"/>
      <c r="U72" s="923"/>
      <c r="V72" s="935"/>
      <c r="W72" s="936"/>
      <c r="X72" s="936"/>
      <c r="Y72" s="936"/>
      <c r="Z72" s="936"/>
      <c r="AA72" s="937"/>
      <c r="AB72" s="828"/>
    </row>
    <row r="73" spans="1:28" ht="84" customHeight="1" x14ac:dyDescent="0.35">
      <c r="A73" s="829"/>
      <c r="B73" s="830"/>
      <c r="C73" s="834"/>
      <c r="D73" s="835"/>
      <c r="E73" s="835"/>
      <c r="F73" s="835"/>
      <c r="G73" s="836"/>
      <c r="H73" s="842"/>
      <c r="I73" s="843"/>
      <c r="J73" s="842"/>
      <c r="K73" s="847"/>
      <c r="L73" s="847"/>
      <c r="M73" s="843"/>
      <c r="N73" s="921"/>
      <c r="O73" s="922"/>
      <c r="P73" s="922"/>
      <c r="Q73" s="922"/>
      <c r="R73" s="922"/>
      <c r="S73" s="922"/>
      <c r="T73" s="922"/>
      <c r="U73" s="923"/>
      <c r="V73" s="921" t="s">
        <v>1093</v>
      </c>
      <c r="W73" s="922"/>
      <c r="X73" s="922"/>
      <c r="Y73" s="922"/>
      <c r="Z73" s="922"/>
      <c r="AA73" s="923"/>
      <c r="AB73" s="828"/>
    </row>
    <row r="74" spans="1:28" x14ac:dyDescent="0.35">
      <c r="A74" s="829"/>
      <c r="B74" s="830"/>
      <c r="C74" s="834"/>
      <c r="D74" s="835"/>
      <c r="E74" s="835"/>
      <c r="F74" s="835"/>
      <c r="G74" s="836"/>
      <c r="H74" s="842"/>
      <c r="I74" s="843"/>
      <c r="J74" s="842"/>
      <c r="K74" s="847"/>
      <c r="L74" s="847"/>
      <c r="M74" s="843"/>
      <c r="N74" s="921" t="s">
        <v>113</v>
      </c>
      <c r="O74" s="922"/>
      <c r="P74" s="922"/>
      <c r="Q74" s="922"/>
      <c r="R74" s="922"/>
      <c r="S74" s="922"/>
      <c r="T74" s="922"/>
      <c r="U74" s="923"/>
      <c r="V74" s="921"/>
      <c r="W74" s="922"/>
      <c r="X74" s="922"/>
      <c r="Y74" s="922"/>
      <c r="Z74" s="922"/>
      <c r="AA74" s="923"/>
      <c r="AB74" s="828"/>
    </row>
    <row r="75" spans="1:28" x14ac:dyDescent="0.35">
      <c r="A75" s="829"/>
      <c r="B75" s="830"/>
      <c r="C75" s="834"/>
      <c r="D75" s="835"/>
      <c r="E75" s="835"/>
      <c r="F75" s="835"/>
      <c r="G75" s="836"/>
      <c r="H75" s="842"/>
      <c r="I75" s="843"/>
      <c r="J75" s="842"/>
      <c r="K75" s="847"/>
      <c r="L75" s="847"/>
      <c r="M75" s="843"/>
      <c r="N75" s="921"/>
      <c r="O75" s="922"/>
      <c r="P75" s="922"/>
      <c r="Q75" s="922"/>
      <c r="R75" s="922"/>
      <c r="S75" s="922"/>
      <c r="T75" s="922"/>
      <c r="U75" s="923"/>
      <c r="V75" s="921"/>
      <c r="W75" s="922"/>
      <c r="X75" s="922"/>
      <c r="Y75" s="922"/>
      <c r="Z75" s="922"/>
      <c r="AA75" s="923"/>
      <c r="AB75" s="828"/>
    </row>
    <row r="76" spans="1:28" ht="72" customHeight="1" thickBot="1" x14ac:dyDescent="0.4">
      <c r="A76" s="829"/>
      <c r="B76" s="830"/>
      <c r="C76" s="837"/>
      <c r="D76" s="838"/>
      <c r="E76" s="838"/>
      <c r="F76" s="838"/>
      <c r="G76" s="839"/>
      <c r="H76" s="844"/>
      <c r="I76" s="845"/>
      <c r="J76" s="844"/>
      <c r="K76" s="848"/>
      <c r="L76" s="848"/>
      <c r="M76" s="845"/>
      <c r="N76" s="849"/>
      <c r="O76" s="850"/>
      <c r="P76" s="850"/>
      <c r="Q76" s="850"/>
      <c r="R76" s="850"/>
      <c r="S76" s="850"/>
      <c r="T76" s="850"/>
      <c r="U76" s="851"/>
      <c r="V76" s="849" t="s">
        <v>1094</v>
      </c>
      <c r="W76" s="850"/>
      <c r="X76" s="850"/>
      <c r="Y76" s="850"/>
      <c r="Z76" s="850"/>
      <c r="AA76" s="851"/>
      <c r="AB76" s="828"/>
    </row>
    <row r="77" spans="1:28" ht="36" customHeight="1" x14ac:dyDescent="0.35">
      <c r="A77" s="829"/>
      <c r="B77" s="830"/>
      <c r="C77" s="831" t="s">
        <v>78</v>
      </c>
      <c r="D77" s="832"/>
      <c r="E77" s="832"/>
      <c r="F77" s="832"/>
      <c r="G77" s="833"/>
      <c r="H77" s="840">
        <v>0.02</v>
      </c>
      <c r="I77" s="841"/>
      <c r="J77" s="840">
        <v>0</v>
      </c>
      <c r="K77" s="846"/>
      <c r="L77" s="846"/>
      <c r="M77" s="841"/>
      <c r="N77" s="932" t="s">
        <v>1196</v>
      </c>
      <c r="O77" s="933"/>
      <c r="P77" s="933"/>
      <c r="Q77" s="933"/>
      <c r="R77" s="933"/>
      <c r="S77" s="933"/>
      <c r="T77" s="933"/>
      <c r="U77" s="934"/>
      <c r="V77" s="932" t="s">
        <v>82</v>
      </c>
      <c r="W77" s="933"/>
      <c r="X77" s="933"/>
      <c r="Y77" s="933"/>
      <c r="Z77" s="933"/>
      <c r="AA77" s="934"/>
      <c r="AB77" s="828"/>
    </row>
    <row r="78" spans="1:28" x14ac:dyDescent="0.35">
      <c r="A78" s="829"/>
      <c r="B78" s="830"/>
      <c r="C78" s="834"/>
      <c r="D78" s="835"/>
      <c r="E78" s="835"/>
      <c r="F78" s="835"/>
      <c r="G78" s="836"/>
      <c r="H78" s="842"/>
      <c r="I78" s="843"/>
      <c r="J78" s="842"/>
      <c r="K78" s="847"/>
      <c r="L78" s="847"/>
      <c r="M78" s="843"/>
      <c r="N78" s="921"/>
      <c r="O78" s="922"/>
      <c r="P78" s="922"/>
      <c r="Q78" s="922"/>
      <c r="R78" s="922"/>
      <c r="S78" s="922"/>
      <c r="T78" s="922"/>
      <c r="U78" s="923"/>
      <c r="V78" s="935"/>
      <c r="W78" s="936"/>
      <c r="X78" s="936"/>
      <c r="Y78" s="936"/>
      <c r="Z78" s="936"/>
      <c r="AA78" s="937"/>
      <c r="AB78" s="828"/>
    </row>
    <row r="79" spans="1:28" ht="96" customHeight="1" x14ac:dyDescent="0.35">
      <c r="A79" s="829"/>
      <c r="B79" s="830"/>
      <c r="C79" s="834"/>
      <c r="D79" s="835"/>
      <c r="E79" s="835"/>
      <c r="F79" s="835"/>
      <c r="G79" s="836"/>
      <c r="H79" s="842"/>
      <c r="I79" s="843"/>
      <c r="J79" s="842"/>
      <c r="K79" s="847"/>
      <c r="L79" s="847"/>
      <c r="M79" s="843"/>
      <c r="N79" s="921" t="s">
        <v>1197</v>
      </c>
      <c r="O79" s="922"/>
      <c r="P79" s="922"/>
      <c r="Q79" s="922"/>
      <c r="R79" s="922"/>
      <c r="S79" s="922"/>
      <c r="T79" s="922"/>
      <c r="U79" s="923"/>
      <c r="V79" s="921" t="s">
        <v>1198</v>
      </c>
      <c r="W79" s="922"/>
      <c r="X79" s="922"/>
      <c r="Y79" s="922"/>
      <c r="Z79" s="922"/>
      <c r="AA79" s="923"/>
      <c r="AB79" s="828"/>
    </row>
    <row r="80" spans="1:28" x14ac:dyDescent="0.35">
      <c r="A80" s="829"/>
      <c r="B80" s="830"/>
      <c r="C80" s="834"/>
      <c r="D80" s="835"/>
      <c r="E80" s="835"/>
      <c r="F80" s="835"/>
      <c r="G80" s="836"/>
      <c r="H80" s="842"/>
      <c r="I80" s="843"/>
      <c r="J80" s="842"/>
      <c r="K80" s="847"/>
      <c r="L80" s="847"/>
      <c r="M80" s="843"/>
      <c r="N80" s="921"/>
      <c r="O80" s="922"/>
      <c r="P80" s="922"/>
      <c r="Q80" s="922"/>
      <c r="R80" s="922"/>
      <c r="S80" s="922"/>
      <c r="T80" s="922"/>
      <c r="U80" s="923"/>
      <c r="V80" s="921"/>
      <c r="W80" s="922"/>
      <c r="X80" s="922"/>
      <c r="Y80" s="922"/>
      <c r="Z80" s="922"/>
      <c r="AA80" s="923"/>
      <c r="AB80" s="828"/>
    </row>
    <row r="81" spans="1:28" ht="15" thickBot="1" x14ac:dyDescent="0.4">
      <c r="A81" s="829"/>
      <c r="B81" s="830"/>
      <c r="C81" s="837"/>
      <c r="D81" s="838"/>
      <c r="E81" s="838"/>
      <c r="F81" s="838"/>
      <c r="G81" s="839"/>
      <c r="H81" s="844"/>
      <c r="I81" s="845"/>
      <c r="J81" s="844"/>
      <c r="K81" s="848"/>
      <c r="L81" s="848"/>
      <c r="M81" s="845"/>
      <c r="N81" s="849"/>
      <c r="O81" s="850"/>
      <c r="P81" s="850"/>
      <c r="Q81" s="850"/>
      <c r="R81" s="850"/>
      <c r="S81" s="850"/>
      <c r="T81" s="850"/>
      <c r="U81" s="851"/>
      <c r="V81" s="849"/>
      <c r="W81" s="850"/>
      <c r="X81" s="850"/>
      <c r="Y81" s="850"/>
      <c r="Z81" s="850"/>
      <c r="AA81" s="851"/>
      <c r="AB81" s="828"/>
    </row>
    <row r="82" spans="1:28" x14ac:dyDescent="0.35">
      <c r="A82" s="416"/>
      <c r="B82" s="421"/>
      <c r="C82" s="818"/>
      <c r="D82" s="819"/>
      <c r="E82" s="819"/>
      <c r="F82" s="819"/>
      <c r="G82" s="820"/>
      <c r="H82" s="821"/>
      <c r="I82" s="822"/>
      <c r="J82" s="821"/>
      <c r="K82" s="823"/>
      <c r="L82" s="823"/>
      <c r="M82" s="822"/>
      <c r="N82" s="821"/>
      <c r="O82" s="823"/>
      <c r="P82" s="823"/>
      <c r="Q82" s="823"/>
      <c r="R82" s="823"/>
      <c r="S82" s="823"/>
      <c r="T82" s="823"/>
      <c r="U82" s="822"/>
      <c r="V82" s="821"/>
      <c r="W82" s="823"/>
      <c r="X82" s="823"/>
      <c r="Y82" s="823"/>
      <c r="Z82" s="823"/>
      <c r="AA82" s="823"/>
      <c r="AB82" s="394"/>
    </row>
    <row r="83" spans="1:28" ht="15" thickBot="1" x14ac:dyDescent="0.4">
      <c r="A83" s="416"/>
      <c r="B83" s="421"/>
      <c r="C83" s="824"/>
      <c r="D83" s="825"/>
      <c r="E83" s="825"/>
      <c r="F83" s="825"/>
      <c r="G83" s="826"/>
      <c r="H83" s="827"/>
      <c r="I83" s="826"/>
      <c r="J83" s="827"/>
      <c r="K83" s="825"/>
      <c r="L83" s="825"/>
      <c r="M83" s="826"/>
      <c r="N83" s="827"/>
      <c r="O83" s="825"/>
      <c r="P83" s="825"/>
      <c r="Q83" s="825"/>
      <c r="R83" s="825"/>
      <c r="S83" s="825"/>
      <c r="T83" s="825"/>
      <c r="U83" s="826"/>
      <c r="V83" s="827"/>
      <c r="W83" s="825"/>
      <c r="X83" s="825"/>
      <c r="Y83" s="825"/>
      <c r="Z83" s="825"/>
      <c r="AA83" s="825"/>
      <c r="AB83" s="394"/>
    </row>
    <row r="84" spans="1:28" x14ac:dyDescent="0.35">
      <c r="A84" s="416"/>
      <c r="B84" s="423"/>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396"/>
    </row>
    <row r="85" spans="1:28" x14ac:dyDescent="0.35">
      <c r="A85" s="416"/>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393"/>
    </row>
    <row r="86" spans="1:28" x14ac:dyDescent="0.35">
      <c r="A86" s="416"/>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393"/>
    </row>
    <row r="87" spans="1:28" x14ac:dyDescent="0.35">
      <c r="A87" s="416"/>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row>
    <row r="105" spans="1:28"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row>
    <row r="106" spans="1:28"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row>
    <row r="107" spans="1:28"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row>
    <row r="108" spans="1:28"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row>
    <row r="109" spans="1:28"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row>
    <row r="110" spans="1:28"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row>
    <row r="111" spans="1:28"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row>
    <row r="112" spans="1:28"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row>
    <row r="113" spans="1:28"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row>
    <row r="114" spans="1:28"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row>
    <row r="115" spans="1:28"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row>
    <row r="116" spans="1:28" x14ac:dyDescent="0.35">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row>
    <row r="117" spans="1:28" x14ac:dyDescent="0.35">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row>
    <row r="118" spans="1:28" x14ac:dyDescent="0.35">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row>
    <row r="119" spans="1:28" x14ac:dyDescent="0.35">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row>
    <row r="120" spans="1:28" x14ac:dyDescent="0.3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row>
    <row r="121" spans="1:28" x14ac:dyDescent="0.35">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row>
    <row r="122" spans="1:28" x14ac:dyDescent="0.35">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row>
    <row r="123" spans="1:28" x14ac:dyDescent="0.35">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row>
  </sheetData>
  <mergeCells count="172">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3:I23"/>
    <mergeCell ref="J23:P23"/>
    <mergeCell ref="Q23:AA23"/>
    <mergeCell ref="A24:A26"/>
    <mergeCell ref="B24:B26"/>
    <mergeCell ref="C24:I24"/>
    <mergeCell ref="C25:I25"/>
    <mergeCell ref="C26:I26"/>
    <mergeCell ref="J24:P26"/>
    <mergeCell ref="Q24:AA26"/>
    <mergeCell ref="AB24:AB26"/>
    <mergeCell ref="C28:H28"/>
    <mergeCell ref="I28:AA28"/>
    <mergeCell ref="C30:H30"/>
    <mergeCell ref="I30:J30"/>
    <mergeCell ref="K30:N30"/>
    <mergeCell ref="O30:R30"/>
    <mergeCell ref="T30:V30"/>
    <mergeCell ref="X30:Z30"/>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B38:AB40"/>
    <mergeCell ref="A41:A43"/>
    <mergeCell ref="B41:B43"/>
    <mergeCell ref="C41:G43"/>
    <mergeCell ref="H41:H43"/>
    <mergeCell ref="I41:I43"/>
    <mergeCell ref="J41:J43"/>
    <mergeCell ref="K41:AA41"/>
    <mergeCell ref="C36:AA36"/>
    <mergeCell ref="C37:G37"/>
    <mergeCell ref="K37:AA37"/>
    <mergeCell ref="A38:A40"/>
    <mergeCell ref="B38:B40"/>
    <mergeCell ref="C38:G40"/>
    <mergeCell ref="H38:H40"/>
    <mergeCell ref="I38:I40"/>
    <mergeCell ref="J38:J40"/>
    <mergeCell ref="K38:AA38"/>
    <mergeCell ref="A44:A46"/>
    <mergeCell ref="B44:B46"/>
    <mergeCell ref="C44:G46"/>
    <mergeCell ref="H44:H46"/>
    <mergeCell ref="I44:I46"/>
    <mergeCell ref="J44:J46"/>
    <mergeCell ref="K44:AA44"/>
    <mergeCell ref="K39:AA39"/>
    <mergeCell ref="K40:AA40"/>
    <mergeCell ref="K45:AA45"/>
    <mergeCell ref="K46:AA46"/>
    <mergeCell ref="AB44:AB46"/>
    <mergeCell ref="C47:G47"/>
    <mergeCell ref="K47:AA47"/>
    <mergeCell ref="C48:G48"/>
    <mergeCell ref="K48:AA48"/>
    <mergeCell ref="K42:AA42"/>
    <mergeCell ref="K43:AA43"/>
    <mergeCell ref="AB41:AB43"/>
    <mergeCell ref="B49:D49"/>
    <mergeCell ref="B50:D50"/>
    <mergeCell ref="C51:AA52"/>
    <mergeCell ref="C53:AA61"/>
    <mergeCell ref="C64:G65"/>
    <mergeCell ref="H64:I64"/>
    <mergeCell ref="H65:I65"/>
    <mergeCell ref="J64:M64"/>
    <mergeCell ref="J65:M65"/>
    <mergeCell ref="N64:U65"/>
    <mergeCell ref="V64:AA65"/>
    <mergeCell ref="A66:A70"/>
    <mergeCell ref="B66:B70"/>
    <mergeCell ref="C66:G70"/>
    <mergeCell ref="H66:I70"/>
    <mergeCell ref="J66:M70"/>
    <mergeCell ref="N66:U66"/>
    <mergeCell ref="N67:U67"/>
    <mergeCell ref="N68:U68"/>
    <mergeCell ref="N69:U69"/>
    <mergeCell ref="AB66:AB70"/>
    <mergeCell ref="A71:A76"/>
    <mergeCell ref="B71:B76"/>
    <mergeCell ref="C71:G76"/>
    <mergeCell ref="H71:I76"/>
    <mergeCell ref="J71:M76"/>
    <mergeCell ref="N71:U71"/>
    <mergeCell ref="N72:U72"/>
    <mergeCell ref="N73:U73"/>
    <mergeCell ref="N74:U74"/>
    <mergeCell ref="N70:U70"/>
    <mergeCell ref="V66:AA66"/>
    <mergeCell ref="V67:AA67"/>
    <mergeCell ref="V68:AA68"/>
    <mergeCell ref="V69:AA69"/>
    <mergeCell ref="V70:AA70"/>
    <mergeCell ref="AB71:AB76"/>
    <mergeCell ref="A77:A81"/>
    <mergeCell ref="B77:B81"/>
    <mergeCell ref="C77:G81"/>
    <mergeCell ref="H77:I81"/>
    <mergeCell ref="J77:M81"/>
    <mergeCell ref="N77:U77"/>
    <mergeCell ref="N78:U78"/>
    <mergeCell ref="N79:U79"/>
    <mergeCell ref="N80:U80"/>
    <mergeCell ref="N75:U75"/>
    <mergeCell ref="N76:U76"/>
    <mergeCell ref="V71:AA71"/>
    <mergeCell ref="V72:AA72"/>
    <mergeCell ref="V73:AA73"/>
    <mergeCell ref="V74:AA74"/>
    <mergeCell ref="V75:AA75"/>
    <mergeCell ref="V76:AA76"/>
    <mergeCell ref="C83:G83"/>
    <mergeCell ref="H83:I83"/>
    <mergeCell ref="J83:M83"/>
    <mergeCell ref="N83:U83"/>
    <mergeCell ref="V83:AA83"/>
    <mergeCell ref="AB77:AB81"/>
    <mergeCell ref="C82:G82"/>
    <mergeCell ref="H82:I82"/>
    <mergeCell ref="J82:M82"/>
    <mergeCell ref="N82:U82"/>
    <mergeCell ref="V82:AA82"/>
    <mergeCell ref="N81:U81"/>
    <mergeCell ref="V77:AA77"/>
    <mergeCell ref="V78:AA78"/>
    <mergeCell ref="V79:AA79"/>
    <mergeCell ref="V80:AA80"/>
    <mergeCell ref="V81:AA8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F108"/>
  <sheetViews>
    <sheetView topLeftCell="A37" workbookViewId="0">
      <selection activeCell="J38" sqref="J38:J40"/>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22.81640625" style="1" customWidth="1"/>
    <col min="10" max="10" width="15" style="1" customWidth="1"/>
    <col min="11" max="12" width="3.453125" style="1" customWidth="1"/>
    <col min="13" max="15" width="2.7265625" style="1" customWidth="1"/>
    <col min="16" max="16" width="6.81640625" style="1" customWidth="1"/>
    <col min="17" max="17" width="3.54296875" style="1" customWidth="1"/>
    <col min="18" max="18" width="3.7265625" style="1"/>
    <col min="19" max="19" width="3.26953125" style="1" customWidth="1"/>
    <col min="20" max="20" width="9.72656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0" width="3.7265625" style="1"/>
    <col min="31" max="31" width="5.7265625" style="1" bestFit="1" customWidth="1"/>
    <col min="32" max="32" width="6.26953125" style="1" bestFit="1" customWidth="1"/>
    <col min="33" max="33" width="12" style="1" bestFit="1" customWidth="1"/>
    <col min="34" max="35" width="3.7265625" style="1"/>
    <col min="36" max="36" width="7" style="1" bestFit="1" customWidth="1"/>
    <col min="37" max="38" width="3.7265625" style="1"/>
    <col min="39" max="39" width="10.81640625" style="1" customWidth="1"/>
    <col min="40" max="16384" width="3.7265625" style="1"/>
  </cols>
  <sheetData>
    <row r="1" spans="1:28" ht="15" thickBot="1" x14ac:dyDescent="0.4">
      <c r="A1" s="393"/>
      <c r="B1" s="708"/>
      <c r="C1" s="708"/>
      <c r="D1" s="708"/>
      <c r="E1" s="108"/>
      <c r="F1" s="108"/>
      <c r="G1" s="439"/>
      <c r="H1" s="439"/>
      <c r="I1" s="439"/>
      <c r="J1" s="439"/>
      <c r="K1" s="439"/>
      <c r="L1" s="439"/>
      <c r="M1" s="439"/>
      <c r="N1" s="439"/>
      <c r="O1" s="439"/>
      <c r="P1" s="439"/>
      <c r="Q1" s="439"/>
      <c r="R1" s="439"/>
      <c r="S1" s="439"/>
      <c r="T1" s="439"/>
      <c r="U1" s="439"/>
      <c r="V1" s="439"/>
      <c r="W1" s="439"/>
      <c r="X1" s="439"/>
      <c r="Y1" s="439"/>
      <c r="Z1" s="439"/>
      <c r="AA1" s="439"/>
      <c r="AB1" s="393"/>
    </row>
    <row r="2" spans="1:28" ht="45.7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439"/>
      <c r="D5" s="439"/>
      <c r="E5" s="439"/>
      <c r="F5" s="439"/>
      <c r="G5" s="439"/>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30"/>
    </row>
    <row r="7" spans="1:28" ht="15" customHeight="1" x14ac:dyDescent="0.35">
      <c r="A7" s="393"/>
      <c r="B7" s="31"/>
      <c r="C7" s="2411" t="s">
        <v>985</v>
      </c>
      <c r="D7" s="2412"/>
      <c r="E7" s="2412"/>
      <c r="F7" s="2412"/>
      <c r="G7" s="2412"/>
      <c r="H7" s="2413"/>
      <c r="I7" s="1180" t="s">
        <v>986</v>
      </c>
      <c r="J7" s="1181"/>
      <c r="K7" s="1181"/>
      <c r="L7" s="1181"/>
      <c r="M7" s="1181"/>
      <c r="N7" s="1181"/>
      <c r="O7" s="1181"/>
      <c r="P7" s="1181"/>
      <c r="Q7" s="1181"/>
      <c r="R7" s="1181"/>
      <c r="S7" s="1181"/>
      <c r="T7" s="1181"/>
      <c r="U7" s="1181"/>
      <c r="V7" s="1181"/>
      <c r="W7" s="1181"/>
      <c r="X7" s="1181"/>
      <c r="Y7" s="1181"/>
      <c r="Z7" s="1181"/>
      <c r="AA7" s="1181"/>
      <c r="AB7" s="32"/>
    </row>
    <row r="8" spans="1:28" x14ac:dyDescent="0.35">
      <c r="A8" s="393"/>
      <c r="B8" s="31"/>
      <c r="C8" s="2414"/>
      <c r="D8" s="2415"/>
      <c r="E8" s="2415"/>
      <c r="F8" s="2415"/>
      <c r="G8" s="2415"/>
      <c r="H8" s="2416"/>
      <c r="I8" s="1182"/>
      <c r="J8" s="1250"/>
      <c r="K8" s="1250"/>
      <c r="L8" s="1250"/>
      <c r="M8" s="1250"/>
      <c r="N8" s="1250"/>
      <c r="O8" s="1250"/>
      <c r="P8" s="1250"/>
      <c r="Q8" s="1250"/>
      <c r="R8" s="1250"/>
      <c r="S8" s="1250"/>
      <c r="T8" s="1250"/>
      <c r="U8" s="1250"/>
      <c r="V8" s="1250"/>
      <c r="W8" s="1250"/>
      <c r="X8" s="1250"/>
      <c r="Y8" s="1250"/>
      <c r="Z8" s="1250"/>
      <c r="AA8" s="1250"/>
      <c r="AB8" s="32"/>
    </row>
    <row r="9" spans="1:28" ht="15" thickBot="1" x14ac:dyDescent="0.4">
      <c r="A9" s="393"/>
      <c r="B9" s="3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2"/>
    </row>
    <row r="10" spans="1:28" ht="15" customHeight="1" thickBot="1" x14ac:dyDescent="0.4">
      <c r="A10" s="393"/>
      <c r="B10" s="31"/>
      <c r="C10" s="2411" t="s">
        <v>987</v>
      </c>
      <c r="D10" s="2412"/>
      <c r="E10" s="2412"/>
      <c r="F10" s="2412"/>
      <c r="G10" s="2412"/>
      <c r="H10" s="2413"/>
      <c r="I10" s="852" t="s">
        <v>1019</v>
      </c>
      <c r="J10" s="853"/>
      <c r="K10" s="853"/>
      <c r="L10" s="853"/>
      <c r="M10" s="853"/>
      <c r="N10" s="853"/>
      <c r="O10" s="853"/>
      <c r="P10" s="853"/>
      <c r="Q10" s="2225"/>
      <c r="R10" s="2417" t="s">
        <v>7</v>
      </c>
      <c r="S10" s="2418"/>
      <c r="T10" s="2418"/>
      <c r="U10" s="2419"/>
      <c r="V10" s="2420" t="s">
        <v>989</v>
      </c>
      <c r="W10" s="2421"/>
      <c r="X10" s="2421"/>
      <c r="Y10" s="2421"/>
      <c r="Z10" s="2421"/>
      <c r="AA10" s="2421"/>
      <c r="AB10" s="32"/>
    </row>
    <row r="11" spans="1:28" ht="28.5" customHeight="1" thickBot="1" x14ac:dyDescent="0.4">
      <c r="A11" s="393"/>
      <c r="B11" s="31"/>
      <c r="C11" s="2414"/>
      <c r="D11" s="2415"/>
      <c r="E11" s="2415"/>
      <c r="F11" s="2415"/>
      <c r="G11" s="2415"/>
      <c r="H11" s="2416"/>
      <c r="I11" s="854"/>
      <c r="J11" s="855"/>
      <c r="K11" s="855"/>
      <c r="L11" s="855"/>
      <c r="M11" s="855"/>
      <c r="N11" s="855"/>
      <c r="O11" s="855"/>
      <c r="P11" s="855"/>
      <c r="Q11" s="2226"/>
      <c r="R11" s="679" t="s">
        <v>448</v>
      </c>
      <c r="S11" s="680"/>
      <c r="T11" s="680"/>
      <c r="U11" s="681"/>
      <c r="V11" s="2422">
        <v>4</v>
      </c>
      <c r="W11" s="2423"/>
      <c r="X11" s="2423"/>
      <c r="Y11" s="2423"/>
      <c r="Z11" s="2423"/>
      <c r="AA11" s="2423"/>
      <c r="AB11" s="32"/>
    </row>
    <row r="12" spans="1:28" ht="15" thickBot="1" x14ac:dyDescent="0.4">
      <c r="A12" s="393"/>
      <c r="B12" s="33"/>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385"/>
    </row>
    <row r="13" spans="1:28" ht="15" customHeight="1" x14ac:dyDescent="0.35">
      <c r="A13" s="393"/>
      <c r="B13" s="33"/>
      <c r="C13" s="2411" t="s">
        <v>180</v>
      </c>
      <c r="D13" s="2412"/>
      <c r="E13" s="2412"/>
      <c r="F13" s="2412"/>
      <c r="G13" s="2412"/>
      <c r="H13" s="2444"/>
      <c r="I13" s="2446" t="s">
        <v>1020</v>
      </c>
      <c r="J13" s="2447"/>
      <c r="K13" s="2447"/>
      <c r="L13" s="2447"/>
      <c r="M13" s="2447"/>
      <c r="N13" s="2447"/>
      <c r="O13" s="2447"/>
      <c r="P13" s="2447"/>
      <c r="Q13" s="2447"/>
      <c r="R13" s="2447"/>
      <c r="S13" s="2448"/>
      <c r="T13" s="2420" t="s">
        <v>991</v>
      </c>
      <c r="U13" s="2421"/>
      <c r="V13" s="2421"/>
      <c r="W13" s="2421"/>
      <c r="X13" s="2421"/>
      <c r="Y13" s="2421"/>
      <c r="Z13" s="2421"/>
      <c r="AA13" s="2452"/>
      <c r="AB13" s="385"/>
    </row>
    <row r="14" spans="1:28" ht="30" customHeight="1" thickBot="1" x14ac:dyDescent="0.4">
      <c r="A14" s="393"/>
      <c r="B14" s="33"/>
      <c r="C14" s="2414"/>
      <c r="D14" s="2415"/>
      <c r="E14" s="2415"/>
      <c r="F14" s="2415"/>
      <c r="G14" s="2415"/>
      <c r="H14" s="2445"/>
      <c r="I14" s="2449"/>
      <c r="J14" s="2450"/>
      <c r="K14" s="2450"/>
      <c r="L14" s="2450"/>
      <c r="M14" s="2450"/>
      <c r="N14" s="2450"/>
      <c r="O14" s="2450"/>
      <c r="P14" s="2450"/>
      <c r="Q14" s="2450"/>
      <c r="R14" s="2450"/>
      <c r="S14" s="2451"/>
      <c r="T14" s="682" t="s">
        <v>118</v>
      </c>
      <c r="U14" s="683"/>
      <c r="V14" s="683"/>
      <c r="W14" s="683"/>
      <c r="X14" s="683"/>
      <c r="Y14" s="683"/>
      <c r="Z14" s="683"/>
      <c r="AA14" s="734"/>
      <c r="AB14" s="385"/>
    </row>
    <row r="15" spans="1:28" ht="15" thickBot="1" x14ac:dyDescent="0.4">
      <c r="A15" s="393"/>
      <c r="B15" s="33"/>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385"/>
    </row>
    <row r="16" spans="1:28" ht="57.75" customHeight="1" thickBot="1" x14ac:dyDescent="0.4">
      <c r="A16" s="393"/>
      <c r="B16" s="33"/>
      <c r="C16" s="2417" t="s">
        <v>992</v>
      </c>
      <c r="D16" s="2418"/>
      <c r="E16" s="2418"/>
      <c r="F16" s="2418"/>
      <c r="G16" s="2418"/>
      <c r="H16" s="2433"/>
      <c r="I16" s="1251" t="s">
        <v>1021</v>
      </c>
      <c r="J16" s="1252"/>
      <c r="K16" s="1252"/>
      <c r="L16" s="1252"/>
      <c r="M16" s="1252"/>
      <c r="N16" s="1252"/>
      <c r="O16" s="1252"/>
      <c r="P16" s="1252"/>
      <c r="Q16" s="1252"/>
      <c r="R16" s="1252"/>
      <c r="S16" s="1252"/>
      <c r="T16" s="1252"/>
      <c r="U16" s="1252"/>
      <c r="V16" s="1252"/>
      <c r="W16" s="1252"/>
      <c r="X16" s="1252"/>
      <c r="Y16" s="1252"/>
      <c r="Z16" s="1252"/>
      <c r="AA16" s="1253"/>
      <c r="AB16" s="385"/>
    </row>
    <row r="17" spans="1:28" ht="16.5" customHeight="1" thickBot="1" x14ac:dyDescent="0.4">
      <c r="A17" s="393"/>
      <c r="B17" s="33"/>
      <c r="C17" s="391"/>
      <c r="D17" s="391"/>
      <c r="E17" s="391"/>
      <c r="F17" s="391"/>
      <c r="G17" s="391"/>
      <c r="H17" s="391"/>
      <c r="I17" s="281"/>
      <c r="J17" s="281"/>
      <c r="K17" s="281"/>
      <c r="L17" s="281"/>
      <c r="M17" s="281"/>
      <c r="N17" s="281"/>
      <c r="O17" s="281"/>
      <c r="P17" s="281"/>
      <c r="Q17" s="281"/>
      <c r="R17" s="281"/>
      <c r="S17" s="281"/>
      <c r="T17" s="281"/>
      <c r="U17" s="281"/>
      <c r="V17" s="281"/>
      <c r="W17" s="281"/>
      <c r="X17" s="281"/>
      <c r="Y17" s="281"/>
      <c r="Z17" s="281"/>
      <c r="AA17" s="281"/>
      <c r="AB17" s="385"/>
    </row>
    <row r="18" spans="1:28" ht="66" customHeight="1" thickBot="1" x14ac:dyDescent="0.4">
      <c r="A18" s="393"/>
      <c r="B18" s="33"/>
      <c r="C18" s="2417" t="s">
        <v>85</v>
      </c>
      <c r="D18" s="2418"/>
      <c r="E18" s="2418"/>
      <c r="F18" s="2418"/>
      <c r="G18" s="2418"/>
      <c r="H18" s="2433"/>
      <c r="I18" s="1251" t="s">
        <v>449</v>
      </c>
      <c r="J18" s="1252"/>
      <c r="K18" s="1252"/>
      <c r="L18" s="1252"/>
      <c r="M18" s="1252"/>
      <c r="N18" s="1252"/>
      <c r="O18" s="1252"/>
      <c r="P18" s="1252"/>
      <c r="Q18" s="1252"/>
      <c r="R18" s="1252"/>
      <c r="S18" s="1252"/>
      <c r="T18" s="1252"/>
      <c r="U18" s="1252"/>
      <c r="V18" s="1252"/>
      <c r="W18" s="1252"/>
      <c r="X18" s="1252"/>
      <c r="Y18" s="1252"/>
      <c r="Z18" s="1252"/>
      <c r="AA18" s="1253"/>
      <c r="AB18" s="385"/>
    </row>
    <row r="19" spans="1:28" ht="16.5" customHeight="1"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22.5" customHeight="1" x14ac:dyDescent="0.35">
      <c r="A20" s="393"/>
      <c r="B20" s="33"/>
      <c r="C20" s="2411" t="s">
        <v>995</v>
      </c>
      <c r="D20" s="2412"/>
      <c r="E20" s="2412"/>
      <c r="F20" s="2412"/>
      <c r="G20" s="2412"/>
      <c r="H20" s="2413"/>
      <c r="I20" s="2437">
        <v>45352</v>
      </c>
      <c r="J20" s="2438"/>
      <c r="K20" s="2438"/>
      <c r="L20" s="2439"/>
      <c r="M20" s="2420" t="s">
        <v>1016</v>
      </c>
      <c r="N20" s="2421"/>
      <c r="O20" s="2421"/>
      <c r="P20" s="2421"/>
      <c r="Q20" s="2421"/>
      <c r="R20" s="2421"/>
      <c r="S20" s="2443"/>
      <c r="T20" s="2420" t="s">
        <v>997</v>
      </c>
      <c r="U20" s="2421"/>
      <c r="V20" s="2421"/>
      <c r="W20" s="2421"/>
      <c r="X20" s="2421"/>
      <c r="Y20" s="2421"/>
      <c r="Z20" s="2421"/>
      <c r="AA20" s="2421"/>
      <c r="AB20" s="385"/>
    </row>
    <row r="21" spans="1:28" ht="30.75" customHeight="1" thickBot="1" x14ac:dyDescent="0.4">
      <c r="A21" s="393"/>
      <c r="B21" s="33"/>
      <c r="C21" s="2434"/>
      <c r="D21" s="2435"/>
      <c r="E21" s="2435"/>
      <c r="F21" s="2435"/>
      <c r="G21" s="2435"/>
      <c r="H21" s="2436"/>
      <c r="I21" s="2440"/>
      <c r="J21" s="2441"/>
      <c r="K21" s="2441"/>
      <c r="L21" s="2442"/>
      <c r="M21" s="682" t="s">
        <v>20</v>
      </c>
      <c r="N21" s="683"/>
      <c r="O21" s="683"/>
      <c r="P21" s="683"/>
      <c r="Q21" s="683"/>
      <c r="R21" s="683"/>
      <c r="S21" s="738"/>
      <c r="T21" s="2216" t="s">
        <v>1022</v>
      </c>
      <c r="U21" s="2217"/>
      <c r="V21" s="2217"/>
      <c r="W21" s="2217"/>
      <c r="X21" s="2217"/>
      <c r="Y21" s="2217"/>
      <c r="Z21" s="2217"/>
      <c r="AA21" s="2217"/>
      <c r="AB21" s="385"/>
    </row>
    <row r="22" spans="1:28" ht="15" thickBot="1" x14ac:dyDescent="0.4">
      <c r="A22" s="393"/>
      <c r="B22" s="33"/>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385"/>
    </row>
    <row r="23" spans="1:28" ht="31.5" customHeight="1" x14ac:dyDescent="0.35">
      <c r="A23" s="393"/>
      <c r="B23" s="33"/>
      <c r="C23" s="2420" t="s">
        <v>998</v>
      </c>
      <c r="D23" s="2421"/>
      <c r="E23" s="2421"/>
      <c r="F23" s="2421"/>
      <c r="G23" s="2421"/>
      <c r="H23" s="2421"/>
      <c r="I23" s="2443"/>
      <c r="J23" s="2420" t="s">
        <v>23</v>
      </c>
      <c r="K23" s="2421"/>
      <c r="L23" s="2421"/>
      <c r="M23" s="2421"/>
      <c r="N23" s="2421"/>
      <c r="O23" s="2421"/>
      <c r="P23" s="2443"/>
      <c r="Q23" s="2420" t="s">
        <v>1000</v>
      </c>
      <c r="R23" s="2421"/>
      <c r="S23" s="2421"/>
      <c r="T23" s="2421"/>
      <c r="U23" s="2421"/>
      <c r="V23" s="2421"/>
      <c r="W23" s="2421"/>
      <c r="X23" s="2421"/>
      <c r="Y23" s="2421"/>
      <c r="Z23" s="2421"/>
      <c r="AA23" s="2421"/>
      <c r="AB23" s="385"/>
    </row>
    <row r="24" spans="1:28" ht="24.75" customHeight="1" x14ac:dyDescent="0.35">
      <c r="A24" s="714"/>
      <c r="B24" s="858"/>
      <c r="C24" s="2527" t="s">
        <v>1023</v>
      </c>
      <c r="D24" s="2528"/>
      <c r="E24" s="2528"/>
      <c r="F24" s="2528"/>
      <c r="G24" s="2528"/>
      <c r="H24" s="2528"/>
      <c r="I24" s="2529"/>
      <c r="J24" s="2521" t="s">
        <v>1003</v>
      </c>
      <c r="K24" s="2522"/>
      <c r="L24" s="2522"/>
      <c r="M24" s="2522"/>
      <c r="N24" s="2522"/>
      <c r="O24" s="2522"/>
      <c r="P24" s="2523"/>
      <c r="Q24" s="2466" t="s">
        <v>106</v>
      </c>
      <c r="R24" s="2463"/>
      <c r="S24" s="2463"/>
      <c r="T24" s="2463"/>
      <c r="U24" s="2463"/>
      <c r="V24" s="2463"/>
      <c r="W24" s="2463"/>
      <c r="X24" s="2463"/>
      <c r="Y24" s="2463"/>
      <c r="Z24" s="2463"/>
      <c r="AA24" s="2464"/>
      <c r="AB24" s="877"/>
    </row>
    <row r="25" spans="1:28" ht="43.5" customHeight="1" thickBot="1" x14ac:dyDescent="0.4">
      <c r="A25" s="714"/>
      <c r="B25" s="858"/>
      <c r="C25" s="2518" t="s">
        <v>1017</v>
      </c>
      <c r="D25" s="2519"/>
      <c r="E25" s="2519"/>
      <c r="F25" s="2519"/>
      <c r="G25" s="2519"/>
      <c r="H25" s="2519"/>
      <c r="I25" s="2520"/>
      <c r="J25" s="2524"/>
      <c r="K25" s="2525"/>
      <c r="L25" s="2525"/>
      <c r="M25" s="2525"/>
      <c r="N25" s="2525"/>
      <c r="O25" s="2525"/>
      <c r="P25" s="2526"/>
      <c r="Q25" s="2159"/>
      <c r="R25" s="2160"/>
      <c r="S25" s="2160"/>
      <c r="T25" s="2160"/>
      <c r="U25" s="2160"/>
      <c r="V25" s="2160"/>
      <c r="W25" s="2160"/>
      <c r="X25" s="2160"/>
      <c r="Y25" s="2160"/>
      <c r="Z25" s="2160"/>
      <c r="AA25" s="2161"/>
      <c r="AB25" s="877"/>
    </row>
    <row r="26" spans="1:28" ht="10.5" customHeight="1" thickBot="1" x14ac:dyDescent="0.4">
      <c r="A26" s="393"/>
      <c r="B26" s="33"/>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385"/>
    </row>
    <row r="27" spans="1:28" ht="15" customHeight="1" thickBot="1" x14ac:dyDescent="0.4">
      <c r="A27" s="393"/>
      <c r="B27" s="33"/>
      <c r="C27" s="2417" t="s">
        <v>1004</v>
      </c>
      <c r="D27" s="2418"/>
      <c r="E27" s="2418"/>
      <c r="F27" s="2418"/>
      <c r="G27" s="2418"/>
      <c r="H27" s="2433"/>
      <c r="I27" s="2176" t="s">
        <v>1024</v>
      </c>
      <c r="J27" s="1096"/>
      <c r="K27" s="1096"/>
      <c r="L27" s="1096"/>
      <c r="M27" s="1096"/>
      <c r="N27" s="1096"/>
      <c r="O27" s="1096"/>
      <c r="P27" s="1096"/>
      <c r="Q27" s="1096"/>
      <c r="R27" s="1096"/>
      <c r="S27" s="1096"/>
      <c r="T27" s="1096"/>
      <c r="U27" s="1096"/>
      <c r="V27" s="1096"/>
      <c r="W27" s="1096"/>
      <c r="X27" s="1096"/>
      <c r="Y27" s="1096"/>
      <c r="Z27" s="1096"/>
      <c r="AA27" s="2177"/>
      <c r="AB27" s="385"/>
    </row>
    <row r="28" spans="1:28" ht="9.75" customHeight="1" thickBot="1" x14ac:dyDescent="0.4">
      <c r="A28" s="393"/>
      <c r="B28" s="33"/>
      <c r="C28" s="391"/>
      <c r="D28" s="391"/>
      <c r="E28" s="391"/>
      <c r="F28" s="391"/>
      <c r="G28" s="391"/>
      <c r="H28" s="391"/>
      <c r="I28" s="392"/>
      <c r="J28" s="392"/>
      <c r="K28" s="392"/>
      <c r="L28" s="392"/>
      <c r="M28" s="392"/>
      <c r="N28" s="392"/>
      <c r="O28" s="392"/>
      <c r="P28" s="392"/>
      <c r="Q28" s="392"/>
      <c r="R28" s="392"/>
      <c r="S28" s="392"/>
      <c r="T28" s="392"/>
      <c r="U28" s="392"/>
      <c r="V28" s="392"/>
      <c r="W28" s="392"/>
      <c r="X28" s="392"/>
      <c r="Y28" s="392"/>
      <c r="Z28" s="392"/>
      <c r="AA28" s="392"/>
      <c r="AB28" s="385"/>
    </row>
    <row r="29" spans="1:28" ht="60" customHeight="1" thickBot="1" x14ac:dyDescent="0.4">
      <c r="A29" s="393"/>
      <c r="B29" s="33"/>
      <c r="C29" s="2417" t="s">
        <v>28</v>
      </c>
      <c r="D29" s="2418"/>
      <c r="E29" s="2418"/>
      <c r="F29" s="2418"/>
      <c r="G29" s="2418"/>
      <c r="H29" s="2419"/>
      <c r="I29" s="1095" t="s">
        <v>1025</v>
      </c>
      <c r="J29" s="1097"/>
      <c r="K29" s="2417" t="s">
        <v>29</v>
      </c>
      <c r="L29" s="2418"/>
      <c r="M29" s="2418"/>
      <c r="N29" s="2419"/>
      <c r="O29" s="679" t="s">
        <v>30</v>
      </c>
      <c r="P29" s="680"/>
      <c r="Q29" s="681"/>
      <c r="R29" s="87"/>
      <c r="S29" s="679" t="s">
        <v>31</v>
      </c>
      <c r="T29" s="681"/>
      <c r="U29" s="87" t="s">
        <v>32</v>
      </c>
      <c r="V29" s="1095" t="s">
        <v>33</v>
      </c>
      <c r="W29" s="1096"/>
      <c r="X29" s="1096"/>
      <c r="Y29" s="1096"/>
      <c r="Z29" s="1097"/>
      <c r="AA29" s="19"/>
      <c r="AB29" s="385"/>
    </row>
    <row r="30" spans="1:28" ht="7.5" customHeight="1" thickBot="1" x14ac:dyDescent="0.4">
      <c r="A30" s="393"/>
      <c r="B30" s="33"/>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385"/>
    </row>
    <row r="31" spans="1:28" ht="15" customHeight="1" x14ac:dyDescent="0.35">
      <c r="A31" s="393"/>
      <c r="B31" s="33"/>
      <c r="C31" s="2411" t="s">
        <v>1006</v>
      </c>
      <c r="D31" s="2412"/>
      <c r="E31" s="2412"/>
      <c r="F31" s="2412"/>
      <c r="G31" s="2412"/>
      <c r="H31" s="2412"/>
      <c r="I31" s="2412"/>
      <c r="J31" s="2413"/>
      <c r="K31" s="2530" t="s">
        <v>37</v>
      </c>
      <c r="L31" s="2531"/>
      <c r="M31" s="2531"/>
      <c r="N31" s="2531"/>
      <c r="O31" s="2531"/>
      <c r="P31" s="2531"/>
      <c r="Q31" s="2531"/>
      <c r="R31" s="2532"/>
      <c r="S31" s="2475" t="s">
        <v>36</v>
      </c>
      <c r="T31" s="2476"/>
      <c r="U31" s="2476"/>
      <c r="V31" s="2476"/>
      <c r="W31" s="2477"/>
      <c r="X31" s="2533" t="s">
        <v>35</v>
      </c>
      <c r="Y31" s="2473"/>
      <c r="Z31" s="2473"/>
      <c r="AA31" s="2473"/>
      <c r="AB31" s="385"/>
    </row>
    <row r="32" spans="1:28" ht="15" customHeight="1" x14ac:dyDescent="0.35">
      <c r="A32" s="393"/>
      <c r="B32" s="33"/>
      <c r="C32" s="2434"/>
      <c r="D32" s="2435"/>
      <c r="E32" s="2435"/>
      <c r="F32" s="2435"/>
      <c r="G32" s="2435"/>
      <c r="H32" s="2435"/>
      <c r="I32" s="2435"/>
      <c r="J32" s="2436"/>
      <c r="K32" s="2538" t="s">
        <v>38</v>
      </c>
      <c r="L32" s="2539"/>
      <c r="M32" s="2539"/>
      <c r="N32" s="2540"/>
      <c r="O32" s="2541" t="s">
        <v>39</v>
      </c>
      <c r="P32" s="2539"/>
      <c r="Q32" s="2539"/>
      <c r="R32" s="2540"/>
      <c r="S32" s="2484" t="s">
        <v>38</v>
      </c>
      <c r="T32" s="2485"/>
      <c r="U32" s="2484" t="s">
        <v>39</v>
      </c>
      <c r="V32" s="2486"/>
      <c r="W32" s="2485"/>
      <c r="X32" s="2483" t="s">
        <v>38</v>
      </c>
      <c r="Y32" s="2482"/>
      <c r="Z32" s="2483" t="s">
        <v>39</v>
      </c>
      <c r="AA32" s="2481"/>
      <c r="AB32" s="385"/>
    </row>
    <row r="33" spans="1:28" ht="15" customHeight="1" thickBot="1" x14ac:dyDescent="0.4">
      <c r="A33" s="393"/>
      <c r="B33" s="33"/>
      <c r="C33" s="2434"/>
      <c r="D33" s="2435"/>
      <c r="E33" s="2435"/>
      <c r="F33" s="2435"/>
      <c r="G33" s="2435"/>
      <c r="H33" s="2435"/>
      <c r="I33" s="2435"/>
      <c r="J33" s="2436"/>
      <c r="K33" s="2534">
        <v>0</v>
      </c>
      <c r="L33" s="2535"/>
      <c r="M33" s="2535"/>
      <c r="N33" s="2536"/>
      <c r="O33" s="2537" t="s">
        <v>1026</v>
      </c>
      <c r="P33" s="2535"/>
      <c r="Q33" s="2535"/>
      <c r="R33" s="2536"/>
      <c r="S33" s="2537" t="s">
        <v>1027</v>
      </c>
      <c r="T33" s="2536"/>
      <c r="U33" s="2537" t="s">
        <v>1028</v>
      </c>
      <c r="V33" s="2535"/>
      <c r="W33" s="2536"/>
      <c r="X33" s="2537" t="s">
        <v>1029</v>
      </c>
      <c r="Y33" s="2536"/>
      <c r="Z33" s="2537" t="s">
        <v>1030</v>
      </c>
      <c r="AA33" s="2535"/>
      <c r="AB33" s="385"/>
    </row>
    <row r="34" spans="1:28" s="2" customFormat="1" ht="14.25" customHeight="1" thickBot="1" x14ac:dyDescent="0.4">
      <c r="A34" s="393"/>
      <c r="B34" s="33"/>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385"/>
    </row>
    <row r="35" spans="1:28" s="2" customFormat="1" ht="15" customHeight="1" thickBot="1" x14ac:dyDescent="0.4">
      <c r="A35" s="410"/>
      <c r="B35" s="384"/>
      <c r="C35" s="2417" t="s">
        <v>40</v>
      </c>
      <c r="D35" s="2418"/>
      <c r="E35" s="2418"/>
      <c r="F35" s="2418"/>
      <c r="G35" s="2418"/>
      <c r="H35" s="2418"/>
      <c r="I35" s="2418"/>
      <c r="J35" s="2418"/>
      <c r="K35" s="2418"/>
      <c r="L35" s="2418"/>
      <c r="M35" s="2418"/>
      <c r="N35" s="2418"/>
      <c r="O35" s="2418"/>
      <c r="P35" s="2418"/>
      <c r="Q35" s="2418"/>
      <c r="R35" s="2418"/>
      <c r="S35" s="2418"/>
      <c r="T35" s="2418"/>
      <c r="U35" s="2418"/>
      <c r="V35" s="2418"/>
      <c r="W35" s="2418"/>
      <c r="X35" s="2418"/>
      <c r="Y35" s="2418"/>
      <c r="Z35" s="2418"/>
      <c r="AA35" s="2433"/>
      <c r="AB35" s="385"/>
    </row>
    <row r="36" spans="1:28" s="2" customFormat="1" ht="15" customHeight="1" x14ac:dyDescent="0.35">
      <c r="A36" s="410"/>
      <c r="B36" s="384"/>
      <c r="C36" s="2411" t="s">
        <v>41</v>
      </c>
      <c r="D36" s="2412"/>
      <c r="E36" s="2412"/>
      <c r="F36" s="2412"/>
      <c r="G36" s="2413"/>
      <c r="H36" s="2490" t="s">
        <v>1031</v>
      </c>
      <c r="I36" s="2490" t="s">
        <v>1018</v>
      </c>
      <c r="J36" s="2490" t="s">
        <v>44</v>
      </c>
      <c r="K36" s="2411" t="s">
        <v>45</v>
      </c>
      <c r="L36" s="2412"/>
      <c r="M36" s="2412"/>
      <c r="N36" s="2412"/>
      <c r="O36" s="2412"/>
      <c r="P36" s="2412"/>
      <c r="Q36" s="2412"/>
      <c r="R36" s="2412"/>
      <c r="S36" s="2412"/>
      <c r="T36" s="2412"/>
      <c r="U36" s="2412"/>
      <c r="V36" s="2412"/>
      <c r="W36" s="2412"/>
      <c r="X36" s="2412"/>
      <c r="Y36" s="2412"/>
      <c r="Z36" s="2412"/>
      <c r="AA36" s="2412"/>
      <c r="AB36" s="385"/>
    </row>
    <row r="37" spans="1:28" s="2" customFormat="1" ht="41.25" customHeight="1" thickBot="1" x14ac:dyDescent="0.4">
      <c r="A37" s="410"/>
      <c r="B37" s="384"/>
      <c r="C37" s="2488"/>
      <c r="D37" s="2492"/>
      <c r="E37" s="2492"/>
      <c r="F37" s="2492"/>
      <c r="G37" s="2489"/>
      <c r="H37" s="2491"/>
      <c r="I37" s="2491"/>
      <c r="J37" s="2491"/>
      <c r="K37" s="2434"/>
      <c r="L37" s="2435"/>
      <c r="M37" s="2435"/>
      <c r="N37" s="2435"/>
      <c r="O37" s="2435"/>
      <c r="P37" s="2435"/>
      <c r="Q37" s="2435"/>
      <c r="R37" s="2435"/>
      <c r="S37" s="2435"/>
      <c r="T37" s="2435"/>
      <c r="U37" s="2435"/>
      <c r="V37" s="2435"/>
      <c r="W37" s="2435"/>
      <c r="X37" s="2435"/>
      <c r="Y37" s="2435"/>
      <c r="Z37" s="2435"/>
      <c r="AA37" s="2435"/>
      <c r="AB37" s="385"/>
    </row>
    <row r="38" spans="1:28" s="2" customFormat="1" ht="51" customHeight="1" x14ac:dyDescent="0.35">
      <c r="A38" s="410"/>
      <c r="B38" s="384"/>
      <c r="C38" s="2420" t="s">
        <v>1009</v>
      </c>
      <c r="D38" s="2421"/>
      <c r="E38" s="2421"/>
      <c r="F38" s="2421"/>
      <c r="G38" s="2443"/>
      <c r="H38" s="411">
        <v>24055</v>
      </c>
      <c r="I38" s="411">
        <v>1922</v>
      </c>
      <c r="J38" s="411">
        <v>12.52</v>
      </c>
      <c r="K38" s="2515" t="s">
        <v>1263</v>
      </c>
      <c r="L38" s="2516"/>
      <c r="M38" s="2516"/>
      <c r="N38" s="2516"/>
      <c r="O38" s="2516"/>
      <c r="P38" s="2516"/>
      <c r="Q38" s="2516"/>
      <c r="R38" s="2516"/>
      <c r="S38" s="2516"/>
      <c r="T38" s="2516"/>
      <c r="U38" s="2516"/>
      <c r="V38" s="2516"/>
      <c r="W38" s="2516"/>
      <c r="X38" s="2516"/>
      <c r="Y38" s="2516"/>
      <c r="Z38" s="2516"/>
      <c r="AA38" s="2517"/>
      <c r="AB38" s="385"/>
    </row>
    <row r="39" spans="1:28" s="2" customFormat="1" ht="51" customHeight="1" x14ac:dyDescent="0.35">
      <c r="A39" s="410"/>
      <c r="B39" s="384"/>
      <c r="C39" s="2496" t="s">
        <v>1010</v>
      </c>
      <c r="D39" s="2512"/>
      <c r="E39" s="2512"/>
      <c r="F39" s="2512"/>
      <c r="G39" s="2497"/>
      <c r="H39" s="21">
        <v>62796</v>
      </c>
      <c r="I39" s="93">
        <v>745</v>
      </c>
      <c r="J39" s="411">
        <v>84.29</v>
      </c>
      <c r="K39" s="1299" t="s">
        <v>1032</v>
      </c>
      <c r="L39" s="1300"/>
      <c r="M39" s="1300"/>
      <c r="N39" s="1300"/>
      <c r="O39" s="1300"/>
      <c r="P39" s="1300"/>
      <c r="Q39" s="1300"/>
      <c r="R39" s="1300"/>
      <c r="S39" s="1300"/>
      <c r="T39" s="1300"/>
      <c r="U39" s="1300"/>
      <c r="V39" s="1300"/>
      <c r="W39" s="1300"/>
      <c r="X39" s="1300"/>
      <c r="Y39" s="1300"/>
      <c r="Z39" s="1300"/>
      <c r="AA39" s="1301"/>
      <c r="AB39" s="385"/>
    </row>
    <row r="40" spans="1:28" s="2" customFormat="1" ht="56" customHeight="1" x14ac:dyDescent="0.35">
      <c r="A40" s="410"/>
      <c r="B40" s="384"/>
      <c r="C40" s="2496" t="s">
        <v>1012</v>
      </c>
      <c r="D40" s="2512"/>
      <c r="E40" s="2512"/>
      <c r="F40" s="2512"/>
      <c r="G40" s="2497"/>
      <c r="H40" s="411">
        <v>58672</v>
      </c>
      <c r="I40" s="443">
        <v>502</v>
      </c>
      <c r="J40" s="411">
        <v>116.88</v>
      </c>
      <c r="K40" s="1299" t="s">
        <v>1264</v>
      </c>
      <c r="L40" s="1300"/>
      <c r="M40" s="1300"/>
      <c r="N40" s="1300"/>
      <c r="O40" s="1300"/>
      <c r="P40" s="1300"/>
      <c r="Q40" s="1300"/>
      <c r="R40" s="1300"/>
      <c r="S40" s="1300"/>
      <c r="T40" s="1300"/>
      <c r="U40" s="1300"/>
      <c r="V40" s="1300"/>
      <c r="W40" s="1300"/>
      <c r="X40" s="1300"/>
      <c r="Y40" s="1300"/>
      <c r="Z40" s="1300"/>
      <c r="AA40" s="1301"/>
      <c r="AB40" s="385"/>
    </row>
    <row r="41" spans="1:28" s="2" customFormat="1" ht="58.5" customHeight="1" thickBot="1" x14ac:dyDescent="0.4">
      <c r="A41" s="410"/>
      <c r="B41" s="384"/>
      <c r="C41" s="2502" t="s">
        <v>1013</v>
      </c>
      <c r="D41" s="2511"/>
      <c r="E41" s="2511"/>
      <c r="F41" s="2511"/>
      <c r="G41" s="2503"/>
      <c r="H41" s="21"/>
      <c r="I41" s="21"/>
      <c r="J41" s="411" t="e">
        <v>#DIV/0!</v>
      </c>
      <c r="K41" s="682"/>
      <c r="L41" s="683"/>
      <c r="M41" s="683"/>
      <c r="N41" s="683"/>
      <c r="O41" s="683"/>
      <c r="P41" s="683"/>
      <c r="Q41" s="683"/>
      <c r="R41" s="683"/>
      <c r="S41" s="683"/>
      <c r="T41" s="683"/>
      <c r="U41" s="683"/>
      <c r="V41" s="683"/>
      <c r="W41" s="683"/>
      <c r="X41" s="683"/>
      <c r="Y41" s="683"/>
      <c r="Z41" s="683"/>
      <c r="AA41" s="734"/>
      <c r="AB41" s="385"/>
    </row>
    <row r="42" spans="1:28" s="2" customFormat="1" ht="37.5" customHeight="1" thickBot="1" x14ac:dyDescent="0.4">
      <c r="A42" s="410"/>
      <c r="B42" s="384"/>
      <c r="C42" s="2417" t="s">
        <v>47</v>
      </c>
      <c r="D42" s="2418"/>
      <c r="E42" s="2418"/>
      <c r="F42" s="2418"/>
      <c r="G42" s="2419"/>
      <c r="H42" s="288">
        <v>145523</v>
      </c>
      <c r="I42" s="288">
        <v>3169</v>
      </c>
      <c r="J42" s="289">
        <v>45.92</v>
      </c>
      <c r="K42" s="2513"/>
      <c r="L42" s="2514"/>
      <c r="M42" s="2514"/>
      <c r="N42" s="2514"/>
      <c r="O42" s="2514"/>
      <c r="P42" s="2514"/>
      <c r="Q42" s="2514"/>
      <c r="R42" s="2514"/>
      <c r="S42" s="2514"/>
      <c r="T42" s="2514"/>
      <c r="U42" s="2514"/>
      <c r="V42" s="2514"/>
      <c r="W42" s="2514"/>
      <c r="X42" s="2514"/>
      <c r="Y42" s="2514"/>
      <c r="Z42" s="2514"/>
      <c r="AA42" s="2514"/>
      <c r="AB42" s="385"/>
    </row>
    <row r="43" spans="1:28" s="2" customFormat="1" ht="5.25" customHeight="1" thickBot="1" x14ac:dyDescent="0.4">
      <c r="A43" s="410"/>
      <c r="B43" s="793"/>
      <c r="C43" s="794"/>
      <c r="D43" s="794"/>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385"/>
    </row>
    <row r="44" spans="1:28" s="2" customFormat="1" ht="15" customHeight="1" thickBot="1" x14ac:dyDescent="0.4">
      <c r="A44" s="410"/>
      <c r="B44" s="384"/>
      <c r="C44" s="2417" t="s">
        <v>48</v>
      </c>
      <c r="D44" s="2418"/>
      <c r="E44" s="2418"/>
      <c r="F44" s="2418"/>
      <c r="G44" s="2418"/>
      <c r="H44" s="2418"/>
      <c r="I44" s="2418"/>
      <c r="J44" s="2418"/>
      <c r="K44" s="2418"/>
      <c r="L44" s="2418"/>
      <c r="M44" s="2418"/>
      <c r="N44" s="2418"/>
      <c r="O44" s="2418"/>
      <c r="P44" s="2418"/>
      <c r="Q44" s="2418"/>
      <c r="R44" s="2418"/>
      <c r="S44" s="2418"/>
      <c r="T44" s="2418"/>
      <c r="U44" s="2418"/>
      <c r="V44" s="2418"/>
      <c r="W44" s="2418"/>
      <c r="X44" s="2418"/>
      <c r="Y44" s="2418"/>
      <c r="Z44" s="2418"/>
      <c r="AA44" s="2418"/>
      <c r="AB44" s="385"/>
    </row>
    <row r="45" spans="1:28" s="2" customFormat="1" ht="14.25" customHeight="1" x14ac:dyDescent="0.35">
      <c r="A45" s="393"/>
      <c r="B45" s="33"/>
      <c r="C45" s="687" t="s">
        <v>128</v>
      </c>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385"/>
    </row>
    <row r="46" spans="1:28" ht="15" customHeight="1" x14ac:dyDescent="0.35">
      <c r="A46" s="393"/>
      <c r="B46" s="33"/>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385"/>
    </row>
    <row r="47" spans="1:28" ht="14.25" customHeight="1" x14ac:dyDescent="0.35">
      <c r="A47" s="393"/>
      <c r="B47" s="33"/>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385"/>
    </row>
    <row r="48" spans="1:28" x14ac:dyDescent="0.35">
      <c r="A48" s="393"/>
      <c r="B48" s="33"/>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385"/>
    </row>
    <row r="49" spans="1:28" x14ac:dyDescent="0.35">
      <c r="A49" s="393"/>
      <c r="B49" s="33"/>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385"/>
    </row>
    <row r="50" spans="1:28" x14ac:dyDescent="0.35">
      <c r="A50" s="393"/>
      <c r="B50" s="33"/>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385"/>
    </row>
    <row r="51" spans="1:28" x14ac:dyDescent="0.35">
      <c r="A51" s="393"/>
      <c r="B51" s="33"/>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385"/>
    </row>
    <row r="52" spans="1:28" x14ac:dyDescent="0.35">
      <c r="A52" s="393"/>
      <c r="B52" s="33"/>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385"/>
    </row>
    <row r="53" spans="1:28" x14ac:dyDescent="0.35">
      <c r="A53" s="393"/>
      <c r="B53" s="33"/>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385"/>
    </row>
    <row r="54" spans="1:28" x14ac:dyDescent="0.35">
      <c r="A54" s="393"/>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385"/>
    </row>
    <row r="55" spans="1:28" x14ac:dyDescent="0.35">
      <c r="A55" s="393"/>
      <c r="B55" s="33"/>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385"/>
    </row>
    <row r="56" spans="1:28" x14ac:dyDescent="0.35">
      <c r="A56" s="393"/>
      <c r="B56" s="33"/>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385"/>
    </row>
    <row r="57" spans="1:28" x14ac:dyDescent="0.35">
      <c r="A57" s="393"/>
      <c r="B57" s="33"/>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385"/>
    </row>
    <row r="58" spans="1:28" x14ac:dyDescent="0.35">
      <c r="A58" s="393"/>
      <c r="B58" s="43"/>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5"/>
    </row>
    <row r="59" spans="1:28" ht="15" thickBot="1" x14ac:dyDescent="0.4">
      <c r="A59" s="393"/>
      <c r="B59" s="46"/>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48"/>
    </row>
    <row r="60" spans="1:28" ht="15.5" customHeight="1" x14ac:dyDescent="0.35">
      <c r="A60" s="393"/>
      <c r="B60" s="404"/>
      <c r="C60" s="2411" t="s">
        <v>41</v>
      </c>
      <c r="D60" s="2412"/>
      <c r="E60" s="2412"/>
      <c r="F60" s="2412"/>
      <c r="G60" s="2444"/>
      <c r="H60" s="2504" t="s">
        <v>49</v>
      </c>
      <c r="I60" s="2444"/>
      <c r="J60" s="2504" t="s">
        <v>49</v>
      </c>
      <c r="K60" s="2412"/>
      <c r="L60" s="2412"/>
      <c r="M60" s="2444"/>
      <c r="N60" s="2504" t="s">
        <v>50</v>
      </c>
      <c r="O60" s="2412"/>
      <c r="P60" s="2412"/>
      <c r="Q60" s="2412"/>
      <c r="R60" s="2412"/>
      <c r="S60" s="2412"/>
      <c r="T60" s="2412"/>
      <c r="U60" s="2444"/>
      <c r="V60" s="2504" t="s">
        <v>51</v>
      </c>
      <c r="W60" s="2412"/>
      <c r="X60" s="2412"/>
      <c r="Y60" s="2412"/>
      <c r="Z60" s="2412"/>
      <c r="AA60" s="2444"/>
      <c r="AB60" s="445"/>
    </row>
    <row r="61" spans="1:28" ht="16" customHeight="1" thickBot="1" x14ac:dyDescent="0.4">
      <c r="A61" s="393"/>
      <c r="B61" s="50"/>
      <c r="C61" s="2488"/>
      <c r="D61" s="2492"/>
      <c r="E61" s="2492"/>
      <c r="F61" s="2492"/>
      <c r="G61" s="2543"/>
      <c r="H61" s="2542" t="s">
        <v>81</v>
      </c>
      <c r="I61" s="2543"/>
      <c r="J61" s="2542" t="s">
        <v>53</v>
      </c>
      <c r="K61" s="2492"/>
      <c r="L61" s="2492"/>
      <c r="M61" s="2543"/>
      <c r="N61" s="2542"/>
      <c r="O61" s="2492"/>
      <c r="P61" s="2492"/>
      <c r="Q61" s="2492"/>
      <c r="R61" s="2492"/>
      <c r="S61" s="2492"/>
      <c r="T61" s="2492"/>
      <c r="U61" s="2543"/>
      <c r="V61" s="2542"/>
      <c r="W61" s="2492"/>
      <c r="X61" s="2492"/>
      <c r="Y61" s="2492"/>
      <c r="Z61" s="2492"/>
      <c r="AA61" s="2543"/>
      <c r="AB61" s="445"/>
    </row>
    <row r="62" spans="1:28" ht="125" customHeight="1" x14ac:dyDescent="0.35">
      <c r="A62" s="393"/>
      <c r="B62" s="404"/>
      <c r="C62" s="2420" t="s">
        <v>1009</v>
      </c>
      <c r="D62" s="2421"/>
      <c r="E62" s="2421"/>
      <c r="F62" s="2421"/>
      <c r="G62" s="2452"/>
      <c r="H62" s="2544">
        <v>15.25</v>
      </c>
      <c r="I62" s="2545"/>
      <c r="J62" s="2546">
        <v>12.52</v>
      </c>
      <c r="K62" s="2547"/>
      <c r="L62" s="2547"/>
      <c r="M62" s="2548"/>
      <c r="N62" s="2549" t="s">
        <v>1268</v>
      </c>
      <c r="O62" s="2550"/>
      <c r="P62" s="2550"/>
      <c r="Q62" s="2550"/>
      <c r="R62" s="2550"/>
      <c r="S62" s="2550"/>
      <c r="T62" s="2550"/>
      <c r="U62" s="2551"/>
      <c r="V62" s="2552" t="s">
        <v>1269</v>
      </c>
      <c r="W62" s="2553"/>
      <c r="X62" s="2553"/>
      <c r="Y62" s="2553"/>
      <c r="Z62" s="2553"/>
      <c r="AA62" s="2554"/>
      <c r="AB62" s="394"/>
    </row>
    <row r="63" spans="1:28" ht="199.5" customHeight="1" x14ac:dyDescent="0.35">
      <c r="A63" s="393"/>
      <c r="B63" s="404"/>
      <c r="C63" s="2496" t="s">
        <v>1010</v>
      </c>
      <c r="D63" s="2512"/>
      <c r="E63" s="2512"/>
      <c r="F63" s="2512"/>
      <c r="G63" s="2506"/>
      <c r="H63" s="1313" t="s">
        <v>1014</v>
      </c>
      <c r="I63" s="1314"/>
      <c r="J63" s="1124">
        <v>84.29</v>
      </c>
      <c r="K63" s="1125"/>
      <c r="L63" s="1125"/>
      <c r="M63" s="1126"/>
      <c r="N63" s="1364" t="s">
        <v>1033</v>
      </c>
      <c r="O63" s="1300"/>
      <c r="P63" s="1300"/>
      <c r="Q63" s="1300"/>
      <c r="R63" s="1300"/>
      <c r="S63" s="1300"/>
      <c r="T63" s="1300"/>
      <c r="U63" s="1301"/>
      <c r="V63" s="1364" t="s">
        <v>1265</v>
      </c>
      <c r="W63" s="1300"/>
      <c r="X63" s="1300"/>
      <c r="Y63" s="1300"/>
      <c r="Z63" s="1300"/>
      <c r="AA63" s="1301"/>
      <c r="AB63" s="394"/>
    </row>
    <row r="64" spans="1:28" ht="182" customHeight="1" x14ac:dyDescent="0.35">
      <c r="A64" s="393"/>
      <c r="B64" s="404"/>
      <c r="C64" s="2496" t="s">
        <v>1012</v>
      </c>
      <c r="D64" s="2512"/>
      <c r="E64" s="2512"/>
      <c r="F64" s="2512"/>
      <c r="G64" s="2506"/>
      <c r="H64" s="1313" t="s">
        <v>1014</v>
      </c>
      <c r="I64" s="1314"/>
      <c r="J64" s="1124">
        <v>116.88</v>
      </c>
      <c r="K64" s="1125"/>
      <c r="L64" s="1125"/>
      <c r="M64" s="1126"/>
      <c r="N64" s="1364" t="s">
        <v>1266</v>
      </c>
      <c r="O64" s="1300"/>
      <c r="P64" s="1300"/>
      <c r="Q64" s="1300"/>
      <c r="R64" s="1300"/>
      <c r="S64" s="1300"/>
      <c r="T64" s="1300"/>
      <c r="U64" s="1301"/>
      <c r="V64" s="1364" t="s">
        <v>1267</v>
      </c>
      <c r="W64" s="1300"/>
      <c r="X64" s="1300"/>
      <c r="Y64" s="1300"/>
      <c r="Z64" s="1300"/>
      <c r="AA64" s="1301"/>
      <c r="AB64" s="394"/>
    </row>
    <row r="65" spans="1:32" ht="138.75" customHeight="1" thickBot="1" x14ac:dyDescent="0.4">
      <c r="A65" s="393"/>
      <c r="B65" s="404"/>
      <c r="C65" s="2502" t="s">
        <v>1013</v>
      </c>
      <c r="D65" s="2511"/>
      <c r="E65" s="2511"/>
      <c r="F65" s="2511"/>
      <c r="G65" s="2507"/>
      <c r="H65" s="1118"/>
      <c r="I65" s="734"/>
      <c r="J65" s="1118"/>
      <c r="K65" s="683"/>
      <c r="L65" s="683"/>
      <c r="M65" s="734"/>
      <c r="N65" s="1118"/>
      <c r="O65" s="683"/>
      <c r="P65" s="683"/>
      <c r="Q65" s="683"/>
      <c r="R65" s="683"/>
      <c r="S65" s="683"/>
      <c r="T65" s="683"/>
      <c r="U65" s="734"/>
      <c r="V65" s="1118"/>
      <c r="W65" s="683"/>
      <c r="X65" s="683"/>
      <c r="Y65" s="683"/>
      <c r="Z65" s="683"/>
      <c r="AA65" s="734"/>
      <c r="AB65" s="394"/>
    </row>
    <row r="66" spans="1:32" ht="156" customHeight="1" x14ac:dyDescent="0.35">
      <c r="A66" s="393"/>
      <c r="B66" s="51"/>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0"/>
      <c r="AB66" s="396"/>
    </row>
    <row r="67" spans="1:32" ht="155.25" customHeight="1" x14ac:dyDescent="0.35">
      <c r="A67" s="393"/>
      <c r="B67" s="393"/>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393"/>
    </row>
    <row r="68" spans="1:32" ht="152.25" customHeight="1" x14ac:dyDescent="0.35">
      <c r="A68" s="393"/>
      <c r="B68" s="393"/>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c r="AA68" s="439"/>
      <c r="AB68" s="393"/>
    </row>
    <row r="69" spans="1:32" x14ac:dyDescent="0.35">
      <c r="A69" s="393"/>
      <c r="B69" s="393"/>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c r="AA69" s="439"/>
      <c r="AB69" s="393"/>
    </row>
    <row r="70" spans="1:32" x14ac:dyDescent="0.35">
      <c r="A70" s="393"/>
      <c r="B70" s="393"/>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c r="AA70" s="439"/>
      <c r="AB70" s="393"/>
    </row>
    <row r="71" spans="1:32" x14ac:dyDescent="0.35">
      <c r="A71" s="393"/>
      <c r="B71" s="393"/>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c r="AA71" s="439"/>
      <c r="AB71" s="393"/>
    </row>
    <row r="72" spans="1:32" x14ac:dyDescent="0.35">
      <c r="A72" s="393"/>
      <c r="B72" s="393"/>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393"/>
    </row>
    <row r="73" spans="1:32" x14ac:dyDescent="0.35">
      <c r="A73" s="393"/>
      <c r="B73" s="393"/>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393"/>
      <c r="AF73" s="8"/>
    </row>
    <row r="74" spans="1:32" x14ac:dyDescent="0.35">
      <c r="A74" s="393"/>
      <c r="B74" s="393"/>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393"/>
    </row>
    <row r="75" spans="1:32" x14ac:dyDescent="0.35">
      <c r="A75" s="393"/>
      <c r="B75" s="393"/>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c r="AA75" s="439"/>
      <c r="AB75" s="393"/>
    </row>
    <row r="76" spans="1:32" x14ac:dyDescent="0.35">
      <c r="A76" s="393"/>
      <c r="B76" s="393"/>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393"/>
    </row>
    <row r="77" spans="1:32" x14ac:dyDescent="0.35">
      <c r="A77" s="393"/>
      <c r="B77" s="393"/>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393"/>
    </row>
    <row r="78" spans="1:32" x14ac:dyDescent="0.35">
      <c r="A78" s="393"/>
      <c r="B78" s="393"/>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393"/>
    </row>
    <row r="79" spans="1:32" x14ac:dyDescent="0.35">
      <c r="A79" s="393"/>
      <c r="B79" s="393"/>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393"/>
    </row>
    <row r="80" spans="1:32" x14ac:dyDescent="0.35">
      <c r="A80" s="393"/>
      <c r="B80" s="393"/>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c r="AA80" s="439"/>
      <c r="AB80" s="393"/>
    </row>
    <row r="81" spans="1:28" x14ac:dyDescent="0.35">
      <c r="A81" s="393"/>
      <c r="B81" s="393"/>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c r="AA81" s="439"/>
      <c r="AB81" s="393"/>
    </row>
    <row r="82" spans="1:28" x14ac:dyDescent="0.35">
      <c r="A82" s="393"/>
      <c r="B82" s="393"/>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393"/>
    </row>
    <row r="83" spans="1:28" x14ac:dyDescent="0.35">
      <c r="A83" s="393"/>
      <c r="B83" s="393"/>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393"/>
    </row>
    <row r="84" spans="1:28" x14ac:dyDescent="0.35">
      <c r="A84" s="393"/>
      <c r="B84" s="393"/>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c r="AA84" s="439"/>
      <c r="AB84" s="393"/>
    </row>
    <row r="85" spans="1:28" x14ac:dyDescent="0.35">
      <c r="A85" s="393"/>
      <c r="B85" s="393"/>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393"/>
    </row>
    <row r="86" spans="1:28" x14ac:dyDescent="0.35">
      <c r="A86" s="393"/>
      <c r="B86" s="393"/>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393"/>
    </row>
    <row r="87" spans="1:28" x14ac:dyDescent="0.35">
      <c r="A87" s="393"/>
      <c r="B87" s="393"/>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393"/>
    </row>
    <row r="88" spans="1:28" x14ac:dyDescent="0.35">
      <c r="A88" s="393"/>
      <c r="B88" s="393"/>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393"/>
    </row>
    <row r="89" spans="1:28" x14ac:dyDescent="0.35">
      <c r="A89" s="393"/>
      <c r="B89" s="393"/>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393"/>
    </row>
    <row r="90" spans="1:28" x14ac:dyDescent="0.35">
      <c r="A90" s="393"/>
      <c r="B90" s="393"/>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393"/>
    </row>
    <row r="91" spans="1:28" x14ac:dyDescent="0.35">
      <c r="A91" s="393"/>
      <c r="B91" s="393"/>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c r="AA91" s="439"/>
      <c r="AB91" s="393"/>
    </row>
    <row r="92" spans="1:28" x14ac:dyDescent="0.35">
      <c r="A92" s="393"/>
      <c r="B92" s="393"/>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c r="AA92" s="439"/>
      <c r="AB92" s="393"/>
    </row>
    <row r="93" spans="1:28" x14ac:dyDescent="0.35">
      <c r="A93" s="393"/>
      <c r="B93" s="393"/>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393"/>
    </row>
    <row r="94" spans="1:28" x14ac:dyDescent="0.35">
      <c r="A94" s="393"/>
      <c r="B94" s="393"/>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c r="AA94" s="439"/>
      <c r="AB94" s="393"/>
    </row>
    <row r="95" spans="1:28" x14ac:dyDescent="0.35">
      <c r="A95" s="393"/>
      <c r="B95" s="393"/>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393"/>
    </row>
    <row r="96" spans="1:28" x14ac:dyDescent="0.35">
      <c r="A96" s="393"/>
      <c r="B96" s="393"/>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393"/>
    </row>
    <row r="97" spans="1:28" x14ac:dyDescent="0.35">
      <c r="A97" s="393"/>
      <c r="B97" s="393"/>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393"/>
    </row>
    <row r="98" spans="1:28" x14ac:dyDescent="0.35">
      <c r="A98" s="393"/>
      <c r="B98" s="393"/>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393"/>
    </row>
    <row r="99" spans="1:28" x14ac:dyDescent="0.35">
      <c r="A99" s="393"/>
      <c r="B99" s="393"/>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393"/>
    </row>
    <row r="100" spans="1:28" x14ac:dyDescent="0.35">
      <c r="A100" s="393"/>
      <c r="B100" s="393"/>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393"/>
    </row>
    <row r="101" spans="1:28" x14ac:dyDescent="0.35">
      <c r="A101" s="393"/>
      <c r="B101" s="393"/>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393"/>
    </row>
    <row r="102" spans="1:28" x14ac:dyDescent="0.35">
      <c r="A102" s="393"/>
      <c r="B102" s="393"/>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393"/>
    </row>
    <row r="103" spans="1:28" x14ac:dyDescent="0.35">
      <c r="A103" s="393"/>
      <c r="B103" s="393"/>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393"/>
    </row>
    <row r="104" spans="1:28" x14ac:dyDescent="0.35">
      <c r="A104" s="393"/>
      <c r="B104" s="393"/>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393"/>
    </row>
    <row r="105" spans="1:28" x14ac:dyDescent="0.35">
      <c r="A105" s="393"/>
      <c r="B105" s="393"/>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393"/>
    </row>
    <row r="108" spans="1:28" ht="6" customHeight="1" x14ac:dyDescent="0.35"/>
  </sheetData>
  <mergeCells count="108">
    <mergeCell ref="N60:U61"/>
    <mergeCell ref="V60:AA61"/>
    <mergeCell ref="C62:G62"/>
    <mergeCell ref="H62:I62"/>
    <mergeCell ref="J62:M62"/>
    <mergeCell ref="N62:U62"/>
    <mergeCell ref="V62:AA62"/>
    <mergeCell ref="C60:G61"/>
    <mergeCell ref="H60:I60"/>
    <mergeCell ref="H61:I61"/>
    <mergeCell ref="J60:M60"/>
    <mergeCell ref="J61:M61"/>
    <mergeCell ref="C31:J33"/>
    <mergeCell ref="K31:R31"/>
    <mergeCell ref="S31:W31"/>
    <mergeCell ref="X31:AA31"/>
    <mergeCell ref="K33:N33"/>
    <mergeCell ref="O33:R33"/>
    <mergeCell ref="S33:T33"/>
    <mergeCell ref="U33:W33"/>
    <mergeCell ref="X33:Y33"/>
    <mergeCell ref="Z33:AA33"/>
    <mergeCell ref="Z32:AA32"/>
    <mergeCell ref="K32:N32"/>
    <mergeCell ref="O32:R32"/>
    <mergeCell ref="S32:T32"/>
    <mergeCell ref="U32:W32"/>
    <mergeCell ref="X32:Y32"/>
    <mergeCell ref="AB24:AB25"/>
    <mergeCell ref="C27:H27"/>
    <mergeCell ref="I27:AA27"/>
    <mergeCell ref="C29:H29"/>
    <mergeCell ref="I29:J29"/>
    <mergeCell ref="K29:N29"/>
    <mergeCell ref="O29:Q29"/>
    <mergeCell ref="S29:T29"/>
    <mergeCell ref="V29:Z29"/>
    <mergeCell ref="C24:I24"/>
    <mergeCell ref="Q24:AA25"/>
    <mergeCell ref="B1:D1"/>
    <mergeCell ref="A24:A25"/>
    <mergeCell ref="B24:B25"/>
    <mergeCell ref="C25:I25"/>
    <mergeCell ref="J24:P25"/>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36:G37"/>
    <mergeCell ref="H36:H37"/>
    <mergeCell ref="I36:I37"/>
    <mergeCell ref="J36:J37"/>
    <mergeCell ref="K36:AA37"/>
    <mergeCell ref="C35:AA35"/>
    <mergeCell ref="C38:G38"/>
    <mergeCell ref="K38:AA38"/>
    <mergeCell ref="C39:G39"/>
    <mergeCell ref="K39:AA39"/>
    <mergeCell ref="C40:G40"/>
    <mergeCell ref="K40:AA40"/>
    <mergeCell ref="C41:G41"/>
    <mergeCell ref="K41:AA41"/>
    <mergeCell ref="C42:G42"/>
    <mergeCell ref="K42:AA42"/>
    <mergeCell ref="B43:D43"/>
    <mergeCell ref="C44:AA44"/>
    <mergeCell ref="C45:AA57"/>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F107"/>
  <sheetViews>
    <sheetView topLeftCell="C25" zoomScale="70" zoomScaleNormal="70" workbookViewId="0">
      <selection activeCell="K40" sqref="K40:AA40"/>
    </sheetView>
  </sheetViews>
  <sheetFormatPr baseColWidth="10" defaultColWidth="11.453125" defaultRowHeight="14.5" x14ac:dyDescent="0.35"/>
  <sheetData>
    <row r="1" spans="1:32"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2"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93"/>
      <c r="AD2" s="393"/>
      <c r="AE2" s="393"/>
      <c r="AF2" s="393"/>
    </row>
    <row r="3" spans="1:32"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93"/>
      <c r="AD3" s="393"/>
      <c r="AE3" s="393"/>
      <c r="AF3" s="393"/>
    </row>
    <row r="4" spans="1:32"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93"/>
      <c r="AD4" s="393"/>
      <c r="AE4" s="393"/>
      <c r="AF4" s="393"/>
    </row>
    <row r="5" spans="1:32"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c r="AC5" s="393"/>
      <c r="AD5" s="393"/>
      <c r="AE5" s="393"/>
      <c r="AF5" s="393"/>
    </row>
    <row r="6" spans="1:32"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c r="AD6" s="393"/>
      <c r="AE6" s="393"/>
      <c r="AF6" s="393"/>
    </row>
    <row r="7" spans="1:32" ht="15" customHeight="1" x14ac:dyDescent="0.35">
      <c r="A7" s="393"/>
      <c r="B7" s="31"/>
      <c r="C7" s="658" t="s">
        <v>4</v>
      </c>
      <c r="D7" s="659"/>
      <c r="E7" s="659"/>
      <c r="F7" s="659"/>
      <c r="G7" s="659"/>
      <c r="H7" s="660"/>
      <c r="I7" s="1180" t="s">
        <v>454</v>
      </c>
      <c r="J7" s="1181"/>
      <c r="K7" s="1181"/>
      <c r="L7" s="1181"/>
      <c r="M7" s="1181"/>
      <c r="N7" s="1181"/>
      <c r="O7" s="1181"/>
      <c r="P7" s="1181"/>
      <c r="Q7" s="1181"/>
      <c r="R7" s="1181"/>
      <c r="S7" s="1181"/>
      <c r="T7" s="1181"/>
      <c r="U7" s="1181"/>
      <c r="V7" s="1181"/>
      <c r="W7" s="1181"/>
      <c r="X7" s="1181"/>
      <c r="Y7" s="1181"/>
      <c r="Z7" s="1181"/>
      <c r="AA7" s="1181"/>
      <c r="AB7" s="32"/>
      <c r="AC7" s="393"/>
      <c r="AD7" s="393"/>
      <c r="AE7" s="393"/>
      <c r="AF7" s="393"/>
    </row>
    <row r="8" spans="1:32"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93"/>
      <c r="AD8" s="393"/>
      <c r="AE8" s="393"/>
      <c r="AF8" s="393"/>
    </row>
    <row r="9" spans="1:32"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c r="AD9" s="393"/>
      <c r="AE9" s="393"/>
      <c r="AF9" s="393"/>
    </row>
    <row r="10" spans="1:32" ht="15.75" customHeight="1" thickBot="1" x14ac:dyDescent="0.4">
      <c r="A10" s="393"/>
      <c r="B10" s="31"/>
      <c r="C10" s="658" t="s">
        <v>5</v>
      </c>
      <c r="D10" s="659"/>
      <c r="E10" s="659"/>
      <c r="F10" s="659"/>
      <c r="G10" s="659"/>
      <c r="H10" s="660"/>
      <c r="I10" s="664" t="s">
        <v>455</v>
      </c>
      <c r="J10" s="665"/>
      <c r="K10" s="665"/>
      <c r="L10" s="665"/>
      <c r="M10" s="665"/>
      <c r="N10" s="665"/>
      <c r="O10" s="665"/>
      <c r="P10" s="665"/>
      <c r="Q10" s="2589"/>
      <c r="R10" s="674" t="s">
        <v>7</v>
      </c>
      <c r="S10" s="675"/>
      <c r="T10" s="675"/>
      <c r="U10" s="676"/>
      <c r="V10" s="677" t="s">
        <v>8</v>
      </c>
      <c r="W10" s="678"/>
      <c r="X10" s="678"/>
      <c r="Y10" s="678"/>
      <c r="Z10" s="678"/>
      <c r="AA10" s="678"/>
      <c r="AB10" s="32"/>
      <c r="AC10" s="393"/>
      <c r="AD10" s="393"/>
      <c r="AE10" s="393"/>
      <c r="AF10" s="393"/>
    </row>
    <row r="11" spans="1:32" ht="21" customHeight="1" thickBot="1" x14ac:dyDescent="0.4">
      <c r="A11" s="393"/>
      <c r="B11" s="31"/>
      <c r="C11" s="661"/>
      <c r="D11" s="662"/>
      <c r="E11" s="662"/>
      <c r="F11" s="662"/>
      <c r="G11" s="662"/>
      <c r="H11" s="663"/>
      <c r="I11" s="666"/>
      <c r="J11" s="667"/>
      <c r="K11" s="667"/>
      <c r="L11" s="667"/>
      <c r="M11" s="667"/>
      <c r="N11" s="667"/>
      <c r="O11" s="667"/>
      <c r="P11" s="667"/>
      <c r="Q11" s="2590"/>
      <c r="R11" s="679" t="s">
        <v>456</v>
      </c>
      <c r="S11" s="680"/>
      <c r="T11" s="680"/>
      <c r="U11" s="681"/>
      <c r="V11" s="2591">
        <v>6</v>
      </c>
      <c r="W11" s="2592"/>
      <c r="X11" s="2592"/>
      <c r="Y11" s="2592"/>
      <c r="Z11" s="2592"/>
      <c r="AA11" s="2592"/>
      <c r="AB11" s="32"/>
      <c r="AC11" s="393"/>
      <c r="AD11" s="393"/>
      <c r="AE11" s="393"/>
      <c r="AF11" s="393"/>
    </row>
    <row r="12" spans="1:32"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c r="AD12" s="393"/>
      <c r="AE12" s="393"/>
      <c r="AF12" s="393"/>
    </row>
    <row r="13" spans="1:32" ht="15" customHeight="1" x14ac:dyDescent="0.35">
      <c r="A13" s="393"/>
      <c r="B13" s="33"/>
      <c r="C13" s="658" t="s">
        <v>9</v>
      </c>
      <c r="D13" s="659"/>
      <c r="E13" s="659"/>
      <c r="F13" s="659"/>
      <c r="G13" s="659"/>
      <c r="H13" s="727"/>
      <c r="I13" s="2593" t="s">
        <v>457</v>
      </c>
      <c r="J13" s="665"/>
      <c r="K13" s="665"/>
      <c r="L13" s="665"/>
      <c r="M13" s="665"/>
      <c r="N13" s="665"/>
      <c r="O13" s="665"/>
      <c r="P13" s="665"/>
      <c r="Q13" s="665"/>
      <c r="R13" s="665"/>
      <c r="S13" s="2589"/>
      <c r="T13" s="677" t="s">
        <v>11</v>
      </c>
      <c r="U13" s="678"/>
      <c r="V13" s="678"/>
      <c r="W13" s="678"/>
      <c r="X13" s="678"/>
      <c r="Y13" s="678"/>
      <c r="Z13" s="678"/>
      <c r="AA13" s="733"/>
      <c r="AB13" s="385"/>
      <c r="AC13" s="393"/>
      <c r="AD13" s="393"/>
      <c r="AE13" s="393"/>
      <c r="AF13" s="393"/>
    </row>
    <row r="14" spans="1:32" ht="15" thickBot="1" x14ac:dyDescent="0.4">
      <c r="A14" s="393"/>
      <c r="B14" s="33"/>
      <c r="C14" s="661"/>
      <c r="D14" s="662"/>
      <c r="E14" s="662"/>
      <c r="F14" s="662"/>
      <c r="G14" s="662"/>
      <c r="H14" s="728"/>
      <c r="I14" s="2594"/>
      <c r="J14" s="2595"/>
      <c r="K14" s="2595"/>
      <c r="L14" s="2595"/>
      <c r="M14" s="2595"/>
      <c r="N14" s="2595"/>
      <c r="O14" s="2595"/>
      <c r="P14" s="2595"/>
      <c r="Q14" s="2595"/>
      <c r="R14" s="2595"/>
      <c r="S14" s="2596"/>
      <c r="T14" s="682" t="s">
        <v>64</v>
      </c>
      <c r="U14" s="683"/>
      <c r="V14" s="683"/>
      <c r="W14" s="683"/>
      <c r="X14" s="683"/>
      <c r="Y14" s="683"/>
      <c r="Z14" s="683"/>
      <c r="AA14" s="734"/>
      <c r="AB14" s="385"/>
      <c r="AC14" s="393"/>
      <c r="AD14" s="393"/>
      <c r="AE14" s="393"/>
      <c r="AF14" s="393"/>
    </row>
    <row r="15" spans="1:32"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c r="AD15" s="393"/>
      <c r="AE15" s="393"/>
      <c r="AF15" s="393"/>
    </row>
    <row r="16" spans="1:32" ht="15.75" customHeight="1" thickBot="1" x14ac:dyDescent="0.4">
      <c r="A16" s="393"/>
      <c r="B16" s="33"/>
      <c r="C16" s="674" t="s">
        <v>13</v>
      </c>
      <c r="D16" s="675"/>
      <c r="E16" s="675"/>
      <c r="F16" s="675"/>
      <c r="G16" s="675"/>
      <c r="H16" s="676"/>
      <c r="I16" s="2577" t="s">
        <v>458</v>
      </c>
      <c r="J16" s="2578"/>
      <c r="K16" s="2578"/>
      <c r="L16" s="2578"/>
      <c r="M16" s="2578"/>
      <c r="N16" s="2578"/>
      <c r="O16" s="2578"/>
      <c r="P16" s="2578"/>
      <c r="Q16" s="2578"/>
      <c r="R16" s="2578"/>
      <c r="S16" s="2578"/>
      <c r="T16" s="2578"/>
      <c r="U16" s="2578"/>
      <c r="V16" s="2578"/>
      <c r="W16" s="2578"/>
      <c r="X16" s="2578"/>
      <c r="Y16" s="2578"/>
      <c r="Z16" s="2578"/>
      <c r="AA16" s="2578"/>
      <c r="AB16" s="385"/>
      <c r="AC16" s="393"/>
      <c r="AD16" s="393"/>
      <c r="AE16" s="393"/>
      <c r="AF16" s="393"/>
    </row>
    <row r="17" spans="1:32"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c r="AD17" s="393"/>
      <c r="AE17" s="393"/>
      <c r="AF17" s="393"/>
    </row>
    <row r="18" spans="1:32" ht="27" customHeight="1" thickBot="1" x14ac:dyDescent="0.4">
      <c r="A18" s="393"/>
      <c r="B18" s="33"/>
      <c r="C18" s="674" t="s">
        <v>85</v>
      </c>
      <c r="D18" s="675"/>
      <c r="E18" s="675"/>
      <c r="F18" s="675"/>
      <c r="G18" s="675"/>
      <c r="H18" s="676"/>
      <c r="I18" s="2577" t="s">
        <v>459</v>
      </c>
      <c r="J18" s="2578"/>
      <c r="K18" s="2578"/>
      <c r="L18" s="2578"/>
      <c r="M18" s="2578"/>
      <c r="N18" s="2578"/>
      <c r="O18" s="2578"/>
      <c r="P18" s="2578"/>
      <c r="Q18" s="2578"/>
      <c r="R18" s="2578"/>
      <c r="S18" s="2578"/>
      <c r="T18" s="2578"/>
      <c r="U18" s="2578"/>
      <c r="V18" s="2578"/>
      <c r="W18" s="2578"/>
      <c r="X18" s="2578"/>
      <c r="Y18" s="2578"/>
      <c r="Z18" s="2578"/>
      <c r="AA18" s="2578"/>
      <c r="AB18" s="385"/>
      <c r="AC18" s="393"/>
      <c r="AD18" s="393"/>
      <c r="AE18" s="393"/>
      <c r="AF18" s="393"/>
    </row>
    <row r="19" spans="1:32"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c r="AD19" s="393"/>
      <c r="AE19" s="393"/>
      <c r="AF19" s="393"/>
    </row>
    <row r="20" spans="1:32" ht="15.75" customHeight="1" thickBot="1" x14ac:dyDescent="0.4">
      <c r="A20" s="393"/>
      <c r="B20" s="33"/>
      <c r="C20" s="658" t="s">
        <v>17</v>
      </c>
      <c r="D20" s="659"/>
      <c r="E20" s="659"/>
      <c r="F20" s="659"/>
      <c r="G20" s="659"/>
      <c r="H20" s="660"/>
      <c r="I20" s="2583">
        <v>45474</v>
      </c>
      <c r="J20" s="2584"/>
      <c r="K20" s="2584"/>
      <c r="L20" s="2585"/>
      <c r="M20" s="677" t="s">
        <v>18</v>
      </c>
      <c r="N20" s="678"/>
      <c r="O20" s="678"/>
      <c r="P20" s="678"/>
      <c r="Q20" s="678"/>
      <c r="R20" s="678"/>
      <c r="S20" s="693"/>
      <c r="T20" s="674" t="s">
        <v>19</v>
      </c>
      <c r="U20" s="675"/>
      <c r="V20" s="675"/>
      <c r="W20" s="675"/>
      <c r="X20" s="675"/>
      <c r="Y20" s="675"/>
      <c r="Z20" s="675"/>
      <c r="AA20" s="675"/>
      <c r="AB20" s="385"/>
      <c r="AC20" s="393"/>
      <c r="AD20" s="393"/>
      <c r="AE20" s="393"/>
      <c r="AF20" s="393"/>
    </row>
    <row r="21" spans="1:32" ht="15" thickBot="1" x14ac:dyDescent="0.4">
      <c r="A21" s="393"/>
      <c r="B21" s="33"/>
      <c r="C21" s="684"/>
      <c r="D21" s="685"/>
      <c r="E21" s="685"/>
      <c r="F21" s="685"/>
      <c r="G21" s="685"/>
      <c r="H21" s="686"/>
      <c r="I21" s="2586"/>
      <c r="J21" s="2587"/>
      <c r="K21" s="2587"/>
      <c r="L21" s="2588"/>
      <c r="M21" s="694" t="s">
        <v>20</v>
      </c>
      <c r="N21" s="695"/>
      <c r="O21" s="695"/>
      <c r="P21" s="695"/>
      <c r="Q21" s="695"/>
      <c r="R21" s="695"/>
      <c r="S21" s="696"/>
      <c r="T21" s="856" t="s">
        <v>21</v>
      </c>
      <c r="U21" s="857"/>
      <c r="V21" s="857"/>
      <c r="W21" s="857"/>
      <c r="X21" s="857"/>
      <c r="Y21" s="857"/>
      <c r="Z21" s="857"/>
      <c r="AA21" s="857"/>
      <c r="AB21" s="385"/>
      <c r="AC21" s="393"/>
      <c r="AD21" s="393"/>
      <c r="AE21" s="393"/>
      <c r="AF21" s="393"/>
    </row>
    <row r="22" spans="1:32"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c r="AD22" s="393"/>
      <c r="AE22" s="393"/>
      <c r="AF22" s="393"/>
    </row>
    <row r="23" spans="1:32" ht="15" customHeight="1" x14ac:dyDescent="0.35">
      <c r="A23" s="714"/>
      <c r="B23" s="858"/>
      <c r="C23" s="658" t="s">
        <v>22</v>
      </c>
      <c r="D23" s="659"/>
      <c r="E23" s="659"/>
      <c r="F23" s="659"/>
      <c r="G23" s="659"/>
      <c r="H23" s="659"/>
      <c r="I23" s="660"/>
      <c r="J23" s="658" t="s">
        <v>460</v>
      </c>
      <c r="K23" s="659"/>
      <c r="L23" s="659"/>
      <c r="M23" s="659"/>
      <c r="N23" s="659"/>
      <c r="O23" s="659"/>
      <c r="P23" s="660"/>
      <c r="Q23" s="658" t="s">
        <v>24</v>
      </c>
      <c r="R23" s="659"/>
      <c r="S23" s="659"/>
      <c r="T23" s="659"/>
      <c r="U23" s="659"/>
      <c r="V23" s="659"/>
      <c r="W23" s="659"/>
      <c r="X23" s="659"/>
      <c r="Y23" s="659"/>
      <c r="Z23" s="659"/>
      <c r="AA23" s="659"/>
      <c r="AB23" s="632"/>
      <c r="AC23" s="957"/>
      <c r="AD23" s="1184"/>
      <c r="AE23" s="1184"/>
      <c r="AF23" s="1184"/>
    </row>
    <row r="24" spans="1:32" ht="15" customHeight="1" x14ac:dyDescent="0.35">
      <c r="A24" s="714"/>
      <c r="B24" s="858"/>
      <c r="C24" s="661"/>
      <c r="D24" s="662"/>
      <c r="E24" s="662"/>
      <c r="F24" s="662"/>
      <c r="G24" s="662"/>
      <c r="H24" s="662"/>
      <c r="I24" s="663"/>
      <c r="J24" s="661" t="s">
        <v>461</v>
      </c>
      <c r="K24" s="662"/>
      <c r="L24" s="662"/>
      <c r="M24" s="662"/>
      <c r="N24" s="662"/>
      <c r="O24" s="662"/>
      <c r="P24" s="663"/>
      <c r="Q24" s="661"/>
      <c r="R24" s="662"/>
      <c r="S24" s="662"/>
      <c r="T24" s="662"/>
      <c r="U24" s="662"/>
      <c r="V24" s="662"/>
      <c r="W24" s="662"/>
      <c r="X24" s="662"/>
      <c r="Y24" s="662"/>
      <c r="Z24" s="662"/>
      <c r="AA24" s="662"/>
      <c r="AB24" s="632"/>
      <c r="AC24" s="957"/>
      <c r="AD24" s="1184"/>
      <c r="AE24" s="1184"/>
      <c r="AF24" s="1184"/>
    </row>
    <row r="25" spans="1:32" ht="15" customHeight="1" x14ac:dyDescent="0.35">
      <c r="A25" s="714"/>
      <c r="B25" s="858"/>
      <c r="C25" s="2579" t="s">
        <v>462</v>
      </c>
      <c r="D25" s="2580"/>
      <c r="E25" s="2580"/>
      <c r="F25" s="2580"/>
      <c r="G25" s="2580"/>
      <c r="H25" s="2580"/>
      <c r="I25" s="2581"/>
      <c r="J25" s="859" t="s">
        <v>451</v>
      </c>
      <c r="K25" s="860"/>
      <c r="L25" s="860"/>
      <c r="M25" s="860"/>
      <c r="N25" s="860"/>
      <c r="O25" s="860"/>
      <c r="P25" s="865"/>
      <c r="Q25" s="868" t="s">
        <v>135</v>
      </c>
      <c r="R25" s="869"/>
      <c r="S25" s="869"/>
      <c r="T25" s="869"/>
      <c r="U25" s="869"/>
      <c r="V25" s="869"/>
      <c r="W25" s="869"/>
      <c r="X25" s="869"/>
      <c r="Y25" s="869"/>
      <c r="Z25" s="869"/>
      <c r="AA25" s="870"/>
      <c r="AB25" s="877"/>
      <c r="AC25" s="957"/>
      <c r="AD25" s="1184"/>
      <c r="AE25" s="1184"/>
      <c r="AF25" s="1184"/>
    </row>
    <row r="26" spans="1:32" ht="25.5" customHeight="1" thickBot="1" x14ac:dyDescent="0.4">
      <c r="A26" s="714"/>
      <c r="B26" s="858"/>
      <c r="C26" s="2212" t="s">
        <v>463</v>
      </c>
      <c r="D26" s="2202"/>
      <c r="E26" s="2202"/>
      <c r="F26" s="2202"/>
      <c r="G26" s="2202"/>
      <c r="H26" s="2202"/>
      <c r="I26" s="2582"/>
      <c r="J26" s="862"/>
      <c r="K26" s="863"/>
      <c r="L26" s="863"/>
      <c r="M26" s="863"/>
      <c r="N26" s="863"/>
      <c r="O26" s="863"/>
      <c r="P26" s="867"/>
      <c r="Q26" s="874"/>
      <c r="R26" s="875"/>
      <c r="S26" s="875"/>
      <c r="T26" s="875"/>
      <c r="U26" s="875"/>
      <c r="V26" s="875"/>
      <c r="W26" s="875"/>
      <c r="X26" s="875"/>
      <c r="Y26" s="875"/>
      <c r="Z26" s="875"/>
      <c r="AA26" s="876"/>
      <c r="AB26" s="877"/>
      <c r="AC26" s="957"/>
      <c r="AD26" s="1184"/>
      <c r="AE26" s="1184"/>
      <c r="AF26" s="1184"/>
    </row>
    <row r="27" spans="1:32" ht="15" thickBot="1" x14ac:dyDescent="0.4">
      <c r="A27" s="393"/>
      <c r="B27" s="33"/>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385"/>
      <c r="AC27" s="393"/>
      <c r="AD27" s="393"/>
      <c r="AE27" s="393"/>
      <c r="AF27" s="393"/>
    </row>
    <row r="28" spans="1:32" ht="15.75" customHeight="1" thickBot="1" x14ac:dyDescent="0.4">
      <c r="A28" s="393"/>
      <c r="B28" s="33"/>
      <c r="C28" s="674" t="s">
        <v>27</v>
      </c>
      <c r="D28" s="675"/>
      <c r="E28" s="675"/>
      <c r="F28" s="675"/>
      <c r="G28" s="675"/>
      <c r="H28" s="676"/>
      <c r="I28" s="2577" t="s">
        <v>464</v>
      </c>
      <c r="J28" s="2578"/>
      <c r="K28" s="2578"/>
      <c r="L28" s="2578"/>
      <c r="M28" s="2578"/>
      <c r="N28" s="2578"/>
      <c r="O28" s="2578"/>
      <c r="P28" s="2578"/>
      <c r="Q28" s="2578"/>
      <c r="R28" s="2578"/>
      <c r="S28" s="2578"/>
      <c r="T28" s="2578"/>
      <c r="U28" s="2578"/>
      <c r="V28" s="2578"/>
      <c r="W28" s="2578"/>
      <c r="X28" s="2578"/>
      <c r="Y28" s="2578"/>
      <c r="Z28" s="2578"/>
      <c r="AA28" s="2578"/>
      <c r="AB28" s="385"/>
      <c r="AC28" s="393"/>
      <c r="AD28" s="393"/>
      <c r="AE28" s="393"/>
      <c r="AF28" s="393"/>
    </row>
    <row r="29" spans="1:32" ht="15" thickBot="1" x14ac:dyDescent="0.4">
      <c r="A29" s="393"/>
      <c r="B29" s="33"/>
      <c r="C29" s="391"/>
      <c r="D29" s="391"/>
      <c r="E29" s="391"/>
      <c r="F29" s="391"/>
      <c r="G29" s="391"/>
      <c r="H29" s="391"/>
      <c r="I29" s="392"/>
      <c r="J29" s="392"/>
      <c r="K29" s="392"/>
      <c r="L29" s="392"/>
      <c r="M29" s="392"/>
      <c r="N29" s="392"/>
      <c r="O29" s="392"/>
      <c r="P29" s="392"/>
      <c r="Q29" s="392"/>
      <c r="R29" s="392"/>
      <c r="S29" s="392"/>
      <c r="T29" s="392"/>
      <c r="U29" s="392"/>
      <c r="V29" s="392"/>
      <c r="W29" s="392"/>
      <c r="X29" s="392"/>
      <c r="Y29" s="392"/>
      <c r="Z29" s="392"/>
      <c r="AA29" s="392"/>
      <c r="AB29" s="385"/>
      <c r="AC29" s="393"/>
      <c r="AD29" s="393"/>
      <c r="AE29" s="393"/>
      <c r="AF29" s="393"/>
    </row>
    <row r="30" spans="1:32" ht="21" customHeight="1" thickBot="1" x14ac:dyDescent="0.4">
      <c r="A30" s="393"/>
      <c r="B30" s="33"/>
      <c r="C30" s="674" t="s">
        <v>28</v>
      </c>
      <c r="D30" s="675"/>
      <c r="E30" s="675"/>
      <c r="F30" s="675"/>
      <c r="G30" s="675"/>
      <c r="H30" s="676"/>
      <c r="I30" s="1087">
        <v>0.95</v>
      </c>
      <c r="J30" s="1088"/>
      <c r="K30" s="702" t="s">
        <v>29</v>
      </c>
      <c r="L30" s="703"/>
      <c r="M30" s="703"/>
      <c r="N30" s="704"/>
      <c r="O30" s="705" t="s">
        <v>30</v>
      </c>
      <c r="P30" s="706"/>
      <c r="Q30" s="706"/>
      <c r="R30" s="707"/>
      <c r="S30" s="17"/>
      <c r="T30" s="705" t="s">
        <v>31</v>
      </c>
      <c r="U30" s="706"/>
      <c r="V30" s="707"/>
      <c r="W30" s="62" t="s">
        <v>111</v>
      </c>
      <c r="X30" s="735" t="s">
        <v>33</v>
      </c>
      <c r="Y30" s="736"/>
      <c r="Z30" s="737"/>
      <c r="AA30" s="19"/>
      <c r="AB30" s="385"/>
      <c r="AC30" s="393"/>
      <c r="AD30" s="393"/>
      <c r="AE30" s="393"/>
      <c r="AF30" s="393"/>
    </row>
    <row r="31" spans="1:32" ht="15" thickBot="1" x14ac:dyDescent="0.4">
      <c r="A31" s="393"/>
      <c r="B31" s="33"/>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385"/>
      <c r="AC31" s="393"/>
      <c r="AD31" s="393"/>
      <c r="AE31" s="393"/>
      <c r="AF31" s="393"/>
    </row>
    <row r="32" spans="1:32" x14ac:dyDescent="0.35">
      <c r="A32" s="393"/>
      <c r="B32" s="33"/>
      <c r="C32" s="747" t="s">
        <v>34</v>
      </c>
      <c r="D32" s="748"/>
      <c r="E32" s="748"/>
      <c r="F32" s="748"/>
      <c r="G32" s="748"/>
      <c r="H32" s="748"/>
      <c r="I32" s="748"/>
      <c r="J32" s="749"/>
      <c r="K32" s="753" t="s">
        <v>35</v>
      </c>
      <c r="L32" s="754"/>
      <c r="M32" s="754"/>
      <c r="N32" s="754"/>
      <c r="O32" s="754"/>
      <c r="P32" s="754"/>
      <c r="Q32" s="754"/>
      <c r="R32" s="755"/>
      <c r="S32" s="756" t="s">
        <v>36</v>
      </c>
      <c r="T32" s="757"/>
      <c r="U32" s="757"/>
      <c r="V32" s="757"/>
      <c r="W32" s="758"/>
      <c r="X32" s="759" t="s">
        <v>37</v>
      </c>
      <c r="Y32" s="760"/>
      <c r="Z32" s="760"/>
      <c r="AA32" s="761"/>
      <c r="AB32" s="385"/>
      <c r="AC32" s="393"/>
      <c r="AD32" s="393"/>
      <c r="AE32" s="393"/>
      <c r="AF32" s="393"/>
    </row>
    <row r="33" spans="1:32" x14ac:dyDescent="0.35">
      <c r="A33" s="393"/>
      <c r="B33" s="33"/>
      <c r="C33" s="750"/>
      <c r="D33" s="751"/>
      <c r="E33" s="751"/>
      <c r="F33" s="751"/>
      <c r="G33" s="751"/>
      <c r="H33" s="751"/>
      <c r="I33" s="751"/>
      <c r="J33" s="752"/>
      <c r="K33" s="762" t="s">
        <v>38</v>
      </c>
      <c r="L33" s="763"/>
      <c r="M33" s="763"/>
      <c r="N33" s="764"/>
      <c r="O33" s="765" t="s">
        <v>39</v>
      </c>
      <c r="P33" s="763"/>
      <c r="Q33" s="763"/>
      <c r="R33" s="764"/>
      <c r="S33" s="765" t="s">
        <v>38</v>
      </c>
      <c r="T33" s="764"/>
      <c r="U33" s="765" t="s">
        <v>39</v>
      </c>
      <c r="V33" s="763"/>
      <c r="W33" s="764"/>
      <c r="X33" s="765" t="s">
        <v>38</v>
      </c>
      <c r="Y33" s="764"/>
      <c r="Z33" s="765" t="s">
        <v>39</v>
      </c>
      <c r="AA33" s="764"/>
      <c r="AB33" s="385"/>
      <c r="AC33" s="393"/>
      <c r="AD33" s="393"/>
      <c r="AE33" s="393"/>
      <c r="AF33" s="393"/>
    </row>
    <row r="34" spans="1:32" ht="15" thickBot="1" x14ac:dyDescent="0.4">
      <c r="A34" s="393"/>
      <c r="B34" s="33"/>
      <c r="C34" s="750"/>
      <c r="D34" s="751"/>
      <c r="E34" s="751"/>
      <c r="F34" s="751"/>
      <c r="G34" s="751"/>
      <c r="H34" s="751"/>
      <c r="I34" s="751"/>
      <c r="J34" s="752"/>
      <c r="K34" s="741">
        <v>0</v>
      </c>
      <c r="L34" s="742"/>
      <c r="M34" s="742"/>
      <c r="N34" s="743"/>
      <c r="O34" s="1010">
        <v>79</v>
      </c>
      <c r="P34" s="742"/>
      <c r="Q34" s="742"/>
      <c r="R34" s="743"/>
      <c r="S34" s="1010">
        <v>80</v>
      </c>
      <c r="T34" s="743"/>
      <c r="U34" s="1010">
        <v>94</v>
      </c>
      <c r="V34" s="742"/>
      <c r="W34" s="743"/>
      <c r="X34" s="1010">
        <v>95</v>
      </c>
      <c r="Y34" s="743"/>
      <c r="Z34" s="1010">
        <v>100</v>
      </c>
      <c r="AA34" s="743"/>
      <c r="AB34" s="385"/>
      <c r="AC34" s="393"/>
      <c r="AD34" s="393"/>
      <c r="AE34" s="393"/>
      <c r="AF34" s="393"/>
    </row>
    <row r="35" spans="1:32" ht="15" thickBot="1" x14ac:dyDescent="0.4">
      <c r="A35" s="393"/>
      <c r="B35" s="33"/>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385"/>
      <c r="AC35" s="393"/>
      <c r="AD35" s="393"/>
      <c r="AE35" s="393"/>
      <c r="AF35" s="393"/>
    </row>
    <row r="36" spans="1:32" ht="15.75" customHeight="1" thickBot="1" x14ac:dyDescent="0.4">
      <c r="A36" s="410"/>
      <c r="B36" s="384"/>
      <c r="C36" s="674" t="s">
        <v>40</v>
      </c>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97"/>
      <c r="AB36" s="385"/>
      <c r="AC36" s="973"/>
      <c r="AD36" s="1279"/>
      <c r="AE36" s="1279"/>
      <c r="AF36" s="1279"/>
    </row>
    <row r="37" spans="1:32" ht="104" x14ac:dyDescent="0.35">
      <c r="A37" s="410"/>
      <c r="B37" s="384"/>
      <c r="C37" s="2573" t="s">
        <v>41</v>
      </c>
      <c r="D37" s="2574"/>
      <c r="E37" s="2574"/>
      <c r="F37" s="2574"/>
      <c r="G37" s="2575"/>
      <c r="H37" s="63" t="s">
        <v>465</v>
      </c>
      <c r="I37" s="63" t="s">
        <v>466</v>
      </c>
      <c r="J37" s="64" t="s">
        <v>467</v>
      </c>
      <c r="K37" s="2576" t="s">
        <v>45</v>
      </c>
      <c r="L37" s="678"/>
      <c r="M37" s="678"/>
      <c r="N37" s="678"/>
      <c r="O37" s="678"/>
      <c r="P37" s="678"/>
      <c r="Q37" s="678"/>
      <c r="R37" s="678"/>
      <c r="S37" s="678"/>
      <c r="T37" s="678"/>
      <c r="U37" s="678"/>
      <c r="V37" s="678"/>
      <c r="W37" s="678"/>
      <c r="X37" s="678"/>
      <c r="Y37" s="678"/>
      <c r="Z37" s="678"/>
      <c r="AA37" s="733"/>
      <c r="AB37" s="385"/>
      <c r="AC37" s="973"/>
      <c r="AD37" s="1279"/>
      <c r="AE37" s="1279"/>
      <c r="AF37" s="1279"/>
    </row>
    <row r="38" spans="1:32" ht="45" customHeight="1" x14ac:dyDescent="0.35">
      <c r="A38" s="410"/>
      <c r="B38" s="384"/>
      <c r="C38" s="1190" t="s">
        <v>163</v>
      </c>
      <c r="D38" s="1191"/>
      <c r="E38" s="1191"/>
      <c r="F38" s="1191"/>
      <c r="G38" s="1192"/>
      <c r="H38" s="65">
        <v>16</v>
      </c>
      <c r="I38" s="441">
        <v>20</v>
      </c>
      <c r="J38" s="66">
        <v>0.8</v>
      </c>
      <c r="K38" s="2564" t="s">
        <v>719</v>
      </c>
      <c r="L38" s="2565"/>
      <c r="M38" s="2565"/>
      <c r="N38" s="2565"/>
      <c r="O38" s="2565"/>
      <c r="P38" s="2565"/>
      <c r="Q38" s="2565"/>
      <c r="R38" s="2565"/>
      <c r="S38" s="2565"/>
      <c r="T38" s="2565"/>
      <c r="U38" s="2565"/>
      <c r="V38" s="2565"/>
      <c r="W38" s="2565"/>
      <c r="X38" s="2565"/>
      <c r="Y38" s="2565"/>
      <c r="Z38" s="2565"/>
      <c r="AA38" s="2566"/>
      <c r="AB38" s="385"/>
      <c r="AC38" s="973"/>
      <c r="AD38" s="1279"/>
      <c r="AE38" s="1279">
        <v>21</v>
      </c>
      <c r="AF38" s="1279"/>
    </row>
    <row r="39" spans="1:32" ht="42.75" customHeight="1" x14ac:dyDescent="0.35">
      <c r="A39" s="410"/>
      <c r="B39" s="384"/>
      <c r="C39" s="1190" t="s">
        <v>165</v>
      </c>
      <c r="D39" s="1191"/>
      <c r="E39" s="1191"/>
      <c r="F39" s="1191"/>
      <c r="G39" s="1192"/>
      <c r="H39" s="67">
        <v>47</v>
      </c>
      <c r="I39" s="67">
        <v>47</v>
      </c>
      <c r="J39" s="66">
        <v>1</v>
      </c>
      <c r="K39" s="2564" t="s">
        <v>1105</v>
      </c>
      <c r="L39" s="2565"/>
      <c r="M39" s="2565"/>
      <c r="N39" s="2565"/>
      <c r="O39" s="2565"/>
      <c r="P39" s="2565"/>
      <c r="Q39" s="2565"/>
      <c r="R39" s="2565"/>
      <c r="S39" s="2565"/>
      <c r="T39" s="2565"/>
      <c r="U39" s="2565"/>
      <c r="V39" s="2565"/>
      <c r="W39" s="2565"/>
      <c r="X39" s="2565"/>
      <c r="Y39" s="2565"/>
      <c r="Z39" s="2565"/>
      <c r="AA39" s="2566"/>
      <c r="AB39" s="385"/>
      <c r="AC39" s="973"/>
      <c r="AD39" s="1279"/>
      <c r="AE39" s="1279">
        <v>36</v>
      </c>
      <c r="AF39" s="1279"/>
    </row>
    <row r="40" spans="1:32" ht="28.5" customHeight="1" x14ac:dyDescent="0.35">
      <c r="A40" s="410"/>
      <c r="B40" s="384"/>
      <c r="C40" s="1190" t="s">
        <v>167</v>
      </c>
      <c r="D40" s="1191"/>
      <c r="E40" s="1191"/>
      <c r="F40" s="1191"/>
      <c r="G40" s="1192"/>
      <c r="H40" s="67">
        <v>25</v>
      </c>
      <c r="I40" s="67">
        <v>25</v>
      </c>
      <c r="J40" s="66">
        <v>1</v>
      </c>
      <c r="K40" s="2564" t="s">
        <v>1270</v>
      </c>
      <c r="L40" s="2565"/>
      <c r="M40" s="2565"/>
      <c r="N40" s="2565"/>
      <c r="O40" s="2565"/>
      <c r="P40" s="2565"/>
      <c r="Q40" s="2565"/>
      <c r="R40" s="2565"/>
      <c r="S40" s="2565"/>
      <c r="T40" s="2565"/>
      <c r="U40" s="2565"/>
      <c r="V40" s="2565"/>
      <c r="W40" s="2565"/>
      <c r="X40" s="2565"/>
      <c r="Y40" s="2565"/>
      <c r="Z40" s="2565"/>
      <c r="AA40" s="2566"/>
      <c r="AB40" s="385"/>
      <c r="AC40" s="973"/>
      <c r="AD40" s="1279"/>
      <c r="AE40" s="1279">
        <v>31</v>
      </c>
      <c r="AF40" s="1279"/>
    </row>
    <row r="41" spans="1:32" ht="15.75" customHeight="1" thickBot="1" x14ac:dyDescent="0.4">
      <c r="A41" s="410"/>
      <c r="B41" s="384"/>
      <c r="C41" s="2567" t="s">
        <v>168</v>
      </c>
      <c r="D41" s="2568"/>
      <c r="E41" s="2568"/>
      <c r="F41" s="2568"/>
      <c r="G41" s="2569"/>
      <c r="H41" s="68"/>
      <c r="I41" s="68"/>
      <c r="J41" s="67"/>
      <c r="K41" s="2570"/>
      <c r="L41" s="2571"/>
      <c r="M41" s="2571"/>
      <c r="N41" s="2571"/>
      <c r="O41" s="2571"/>
      <c r="P41" s="2571"/>
      <c r="Q41" s="2571"/>
      <c r="R41" s="2571"/>
      <c r="S41" s="2571"/>
      <c r="T41" s="2571"/>
      <c r="U41" s="2571"/>
      <c r="V41" s="2571"/>
      <c r="W41" s="2571"/>
      <c r="X41" s="2571"/>
      <c r="Y41" s="2571"/>
      <c r="Z41" s="2571"/>
      <c r="AA41" s="2572"/>
      <c r="AB41" s="385"/>
      <c r="AC41" s="973"/>
      <c r="AD41" s="1279"/>
      <c r="AE41" s="410">
        <v>23</v>
      </c>
      <c r="AF41" s="410">
        <v>111</v>
      </c>
    </row>
    <row r="42" spans="1:32" ht="15.5" thickTop="1" thickBot="1" x14ac:dyDescent="0.4">
      <c r="A42" s="410"/>
      <c r="B42" s="384"/>
      <c r="C42" s="2558" t="s">
        <v>468</v>
      </c>
      <c r="D42" s="2559"/>
      <c r="E42" s="2559"/>
      <c r="F42" s="2559"/>
      <c r="G42" s="2560"/>
      <c r="H42" s="69">
        <v>88</v>
      </c>
      <c r="I42" s="69">
        <v>92</v>
      </c>
      <c r="J42" s="70">
        <f>+H42/I42</f>
        <v>0.95652173913043481</v>
      </c>
      <c r="K42" s="2561"/>
      <c r="L42" s="2562"/>
      <c r="M42" s="2562"/>
      <c r="N42" s="2562"/>
      <c r="O42" s="2562"/>
      <c r="P42" s="2562"/>
      <c r="Q42" s="2562"/>
      <c r="R42" s="2562"/>
      <c r="S42" s="2562"/>
      <c r="T42" s="2562"/>
      <c r="U42" s="2562"/>
      <c r="V42" s="2562"/>
      <c r="W42" s="2562"/>
      <c r="X42" s="2562"/>
      <c r="Y42" s="2562"/>
      <c r="Z42" s="2562"/>
      <c r="AA42" s="2563"/>
      <c r="AB42" s="385"/>
      <c r="AC42" s="973"/>
      <c r="AD42" s="1279"/>
      <c r="AE42" s="1279"/>
      <c r="AF42" s="1279"/>
    </row>
    <row r="43" spans="1:32" ht="15" thickBot="1" x14ac:dyDescent="0.4">
      <c r="A43" s="410"/>
      <c r="B43" s="793"/>
      <c r="C43" s="794"/>
      <c r="D43" s="15"/>
      <c r="E43" s="15"/>
      <c r="F43" s="15"/>
      <c r="G43" s="15"/>
      <c r="H43" s="15"/>
      <c r="I43" s="15"/>
      <c r="J43" s="15"/>
      <c r="K43" s="15"/>
      <c r="L43" s="15"/>
      <c r="M43" s="15"/>
      <c r="N43" s="15"/>
      <c r="O43" s="15"/>
      <c r="P43" s="15"/>
      <c r="Q43" s="15"/>
      <c r="R43" s="15"/>
      <c r="S43" s="15"/>
      <c r="T43" s="15"/>
      <c r="U43" s="15"/>
      <c r="V43" s="15"/>
      <c r="W43" s="15"/>
      <c r="X43" s="15"/>
      <c r="Y43" s="15"/>
      <c r="Z43" s="15"/>
      <c r="AA43" s="15"/>
      <c r="AB43" s="385"/>
      <c r="AC43" s="973"/>
      <c r="AD43" s="1279"/>
      <c r="AE43" s="1279"/>
      <c r="AF43" s="1279"/>
    </row>
    <row r="44" spans="1:32" ht="15.75" customHeight="1" thickBot="1" x14ac:dyDescent="0.4">
      <c r="A44" s="410"/>
      <c r="B44" s="384"/>
      <c r="C44" s="674" t="s">
        <v>48</v>
      </c>
      <c r="D44" s="675"/>
      <c r="E44" s="675"/>
      <c r="F44" s="675"/>
      <c r="G44" s="675"/>
      <c r="H44" s="675"/>
      <c r="I44" s="675"/>
      <c r="J44" s="675"/>
      <c r="K44" s="675"/>
      <c r="L44" s="675"/>
      <c r="M44" s="675"/>
      <c r="N44" s="675"/>
      <c r="O44" s="675"/>
      <c r="P44" s="675"/>
      <c r="Q44" s="675"/>
      <c r="R44" s="675"/>
      <c r="S44" s="675"/>
      <c r="T44" s="675"/>
      <c r="U44" s="675"/>
      <c r="V44" s="675"/>
      <c r="W44" s="675"/>
      <c r="X44" s="675"/>
      <c r="Y44" s="675"/>
      <c r="Z44" s="675"/>
      <c r="AA44" s="675"/>
      <c r="AB44" s="385"/>
      <c r="AC44" s="973"/>
      <c r="AD44" s="1279"/>
      <c r="AE44" s="1279"/>
      <c r="AF44" s="1279"/>
    </row>
    <row r="45" spans="1:32" x14ac:dyDescent="0.35">
      <c r="A45" s="393"/>
      <c r="B45" s="33"/>
      <c r="C45" s="687"/>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385"/>
      <c r="AC45" s="393"/>
      <c r="AD45" s="393"/>
      <c r="AE45" s="393"/>
      <c r="AF45" s="393"/>
    </row>
    <row r="46" spans="1:32" x14ac:dyDescent="0.35">
      <c r="A46" s="393"/>
      <c r="B46" s="33"/>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385"/>
      <c r="AC46" s="393"/>
      <c r="AD46" s="393"/>
      <c r="AE46" s="393"/>
      <c r="AF46" s="393"/>
    </row>
    <row r="47" spans="1:32" x14ac:dyDescent="0.35">
      <c r="A47" s="393"/>
      <c r="B47" s="33"/>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385"/>
      <c r="AC47" s="393"/>
      <c r="AD47" s="393"/>
      <c r="AE47" s="393"/>
      <c r="AF47" s="393"/>
    </row>
    <row r="48" spans="1:32" x14ac:dyDescent="0.35">
      <c r="A48" s="393"/>
      <c r="B48" s="33"/>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385"/>
      <c r="AC48" s="393"/>
      <c r="AD48" s="393"/>
      <c r="AE48" s="393"/>
      <c r="AF48" s="393"/>
    </row>
    <row r="49" spans="1:32" x14ac:dyDescent="0.35">
      <c r="A49" s="393"/>
      <c r="B49" s="33"/>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385"/>
      <c r="AC49" s="393"/>
      <c r="AD49" s="393"/>
      <c r="AE49" s="393"/>
      <c r="AF49" s="393"/>
    </row>
    <row r="50" spans="1:32" x14ac:dyDescent="0.35">
      <c r="A50" s="393"/>
      <c r="B50" s="33"/>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385"/>
      <c r="AC50" s="393"/>
      <c r="AD50" s="393"/>
      <c r="AE50" s="393"/>
      <c r="AF50" s="393"/>
    </row>
    <row r="51" spans="1:32" x14ac:dyDescent="0.35">
      <c r="A51" s="393"/>
      <c r="B51" s="33"/>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385"/>
      <c r="AC51" s="393"/>
      <c r="AD51" s="393"/>
      <c r="AE51" s="393"/>
      <c r="AF51" s="393"/>
    </row>
    <row r="52" spans="1:32" x14ac:dyDescent="0.35">
      <c r="A52" s="393"/>
      <c r="B52" s="33"/>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385"/>
      <c r="AC52" s="393"/>
      <c r="AD52" s="393"/>
      <c r="AE52" s="393"/>
      <c r="AF52" s="393"/>
    </row>
    <row r="53" spans="1:32" x14ac:dyDescent="0.35">
      <c r="A53" s="393"/>
      <c r="B53" s="33"/>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385"/>
      <c r="AC53" s="393"/>
      <c r="AD53" s="393"/>
      <c r="AE53" s="393"/>
      <c r="AF53" s="393"/>
    </row>
    <row r="54" spans="1:32" x14ac:dyDescent="0.35">
      <c r="A54" s="393"/>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385"/>
      <c r="AC54" s="393"/>
      <c r="AD54" s="393"/>
      <c r="AE54" s="393"/>
      <c r="AF54" s="393"/>
    </row>
    <row r="55" spans="1:32" x14ac:dyDescent="0.35">
      <c r="A55" s="393"/>
      <c r="B55" s="33"/>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385"/>
      <c r="AC55" s="393"/>
      <c r="AD55" s="393"/>
      <c r="AE55" s="393"/>
      <c r="AF55" s="393"/>
    </row>
    <row r="56" spans="1:32" x14ac:dyDescent="0.35">
      <c r="A56" s="393"/>
      <c r="B56" s="33"/>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385"/>
      <c r="AC56" s="393"/>
      <c r="AD56" s="393"/>
      <c r="AE56" s="393"/>
      <c r="AF56" s="393"/>
    </row>
    <row r="57" spans="1:32" x14ac:dyDescent="0.35">
      <c r="A57" s="393"/>
      <c r="B57" s="33"/>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385"/>
      <c r="AC57" s="393"/>
      <c r="AD57" s="393"/>
      <c r="AE57" s="393"/>
      <c r="AF57" s="393"/>
    </row>
    <row r="58" spans="1:32" x14ac:dyDescent="0.35">
      <c r="A58" s="393"/>
      <c r="B58" s="43"/>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45"/>
      <c r="AC58" s="393"/>
      <c r="AD58" s="393"/>
      <c r="AE58" s="393"/>
      <c r="AF58" s="393"/>
    </row>
    <row r="59" spans="1:32" ht="15" thickBot="1" x14ac:dyDescent="0.4">
      <c r="A59" s="393"/>
      <c r="B59" s="46"/>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48"/>
      <c r="AC59" s="393"/>
      <c r="AD59" s="393"/>
      <c r="AE59" s="393"/>
      <c r="AF59" s="393"/>
    </row>
    <row r="60" spans="1:32" ht="15.5" customHeight="1" x14ac:dyDescent="0.35">
      <c r="A60" s="393"/>
      <c r="B60" s="404"/>
      <c r="C60" s="1135" t="s">
        <v>41</v>
      </c>
      <c r="D60" s="1136"/>
      <c r="E60" s="1136"/>
      <c r="F60" s="1136"/>
      <c r="G60" s="1137"/>
      <c r="H60" s="1144" t="s">
        <v>49</v>
      </c>
      <c r="I60" s="1137"/>
      <c r="J60" s="1144" t="s">
        <v>49</v>
      </c>
      <c r="K60" s="1136"/>
      <c r="L60" s="1136"/>
      <c r="M60" s="1137"/>
      <c r="N60" s="1144" t="s">
        <v>50</v>
      </c>
      <c r="O60" s="1136"/>
      <c r="P60" s="1136"/>
      <c r="Q60" s="1136"/>
      <c r="R60" s="1136"/>
      <c r="S60" s="1136"/>
      <c r="T60" s="1136"/>
      <c r="U60" s="1137"/>
      <c r="V60" s="1149" t="s">
        <v>51</v>
      </c>
      <c r="W60" s="1150"/>
      <c r="X60" s="1150"/>
      <c r="Y60" s="1150"/>
      <c r="Z60" s="1150"/>
      <c r="AA60" s="1151"/>
      <c r="AB60" s="445"/>
      <c r="AC60" s="393"/>
      <c r="AD60" s="393"/>
      <c r="AE60" s="393"/>
      <c r="AF60" s="393"/>
    </row>
    <row r="61" spans="1:32" ht="15.5" customHeight="1" x14ac:dyDescent="0.35">
      <c r="A61" s="393"/>
      <c r="B61" s="50"/>
      <c r="C61" s="1138"/>
      <c r="D61" s="1288"/>
      <c r="E61" s="1288"/>
      <c r="F61" s="1288"/>
      <c r="G61" s="1140"/>
      <c r="H61" s="1145" t="s">
        <v>81</v>
      </c>
      <c r="I61" s="1140"/>
      <c r="J61" s="1145" t="s">
        <v>53</v>
      </c>
      <c r="K61" s="1288"/>
      <c r="L61" s="1288"/>
      <c r="M61" s="1140"/>
      <c r="N61" s="1145"/>
      <c r="O61" s="1288"/>
      <c r="P61" s="1288"/>
      <c r="Q61" s="1288"/>
      <c r="R61" s="1288"/>
      <c r="S61" s="1288"/>
      <c r="T61" s="1288"/>
      <c r="U61" s="1140"/>
      <c r="V61" s="1152"/>
      <c r="W61" s="1292"/>
      <c r="X61" s="1292"/>
      <c r="Y61" s="1292"/>
      <c r="Z61" s="1292"/>
      <c r="AA61" s="1153"/>
      <c r="AB61" s="445"/>
      <c r="AC61" s="393"/>
      <c r="AD61" s="393"/>
      <c r="AE61" s="393"/>
      <c r="AF61" s="393"/>
    </row>
    <row r="62" spans="1:32" ht="15.5" x14ac:dyDescent="0.35">
      <c r="A62" s="393"/>
      <c r="B62" s="50"/>
      <c r="C62" s="1141"/>
      <c r="D62" s="1142"/>
      <c r="E62" s="1142"/>
      <c r="F62" s="1142"/>
      <c r="G62" s="1143"/>
      <c r="H62" s="2555"/>
      <c r="I62" s="1143"/>
      <c r="J62" s="2555"/>
      <c r="K62" s="1142"/>
      <c r="L62" s="1142"/>
      <c r="M62" s="1143"/>
      <c r="N62" s="2555"/>
      <c r="O62" s="1142"/>
      <c r="P62" s="1142"/>
      <c r="Q62" s="1142"/>
      <c r="R62" s="1142"/>
      <c r="S62" s="1142"/>
      <c r="T62" s="1142"/>
      <c r="U62" s="1143"/>
      <c r="V62" s="2556"/>
      <c r="W62" s="1306"/>
      <c r="X62" s="1306"/>
      <c r="Y62" s="1306"/>
      <c r="Z62" s="1306"/>
      <c r="AA62" s="2557"/>
      <c r="AB62" s="445"/>
      <c r="AC62" s="393"/>
      <c r="AD62" s="393"/>
      <c r="AE62" s="393"/>
      <c r="AF62" s="393"/>
    </row>
    <row r="63" spans="1:32" ht="48" customHeight="1" x14ac:dyDescent="0.35">
      <c r="A63" s="714"/>
      <c r="B63" s="1041"/>
      <c r="C63" s="2604" t="s">
        <v>396</v>
      </c>
      <c r="D63" s="946"/>
      <c r="E63" s="946"/>
      <c r="F63" s="946"/>
      <c r="G63" s="947"/>
      <c r="H63" s="1051">
        <v>1</v>
      </c>
      <c r="I63" s="1052"/>
      <c r="J63" s="1051">
        <v>0.8</v>
      </c>
      <c r="K63" s="1057"/>
      <c r="L63" s="1057"/>
      <c r="M63" s="1052"/>
      <c r="N63" s="932" t="s">
        <v>720</v>
      </c>
      <c r="O63" s="933"/>
      <c r="P63" s="933"/>
      <c r="Q63" s="933"/>
      <c r="R63" s="933"/>
      <c r="S63" s="933"/>
      <c r="T63" s="933"/>
      <c r="U63" s="934"/>
      <c r="V63" s="932" t="s">
        <v>721</v>
      </c>
      <c r="W63" s="933"/>
      <c r="X63" s="933"/>
      <c r="Y63" s="933"/>
      <c r="Z63" s="933"/>
      <c r="AA63" s="934"/>
      <c r="AB63" s="828"/>
      <c r="AC63" s="957"/>
      <c r="AD63" s="1184"/>
      <c r="AE63" s="1184"/>
      <c r="AF63" s="1184"/>
    </row>
    <row r="64" spans="1:32" ht="60" customHeight="1" x14ac:dyDescent="0.35">
      <c r="A64" s="714"/>
      <c r="B64" s="1041"/>
      <c r="C64" s="2605"/>
      <c r="D64" s="949"/>
      <c r="E64" s="949"/>
      <c r="F64" s="949"/>
      <c r="G64" s="950"/>
      <c r="H64" s="1055"/>
      <c r="I64" s="1056"/>
      <c r="J64" s="1055"/>
      <c r="K64" s="1059"/>
      <c r="L64" s="1059"/>
      <c r="M64" s="1056"/>
      <c r="N64" s="849" t="s">
        <v>113</v>
      </c>
      <c r="O64" s="850"/>
      <c r="P64" s="850"/>
      <c r="Q64" s="850"/>
      <c r="R64" s="850"/>
      <c r="S64" s="850"/>
      <c r="T64" s="850"/>
      <c r="U64" s="851"/>
      <c r="V64" s="849"/>
      <c r="W64" s="850"/>
      <c r="X64" s="850"/>
      <c r="Y64" s="850"/>
      <c r="Z64" s="850"/>
      <c r="AA64" s="851"/>
      <c r="AB64" s="828"/>
      <c r="AC64" s="957"/>
      <c r="AD64" s="1184"/>
      <c r="AE64" s="1184"/>
      <c r="AF64" s="1184"/>
    </row>
    <row r="65" spans="1:32" ht="36" customHeight="1" x14ac:dyDescent="0.35">
      <c r="A65" s="393"/>
      <c r="B65" s="404"/>
      <c r="C65" s="2618" t="s">
        <v>469</v>
      </c>
      <c r="D65" s="959"/>
      <c r="E65" s="959"/>
      <c r="F65" s="959"/>
      <c r="G65" s="960"/>
      <c r="H65" s="2609">
        <v>0.97</v>
      </c>
      <c r="I65" s="2610"/>
      <c r="J65" s="2609">
        <v>1</v>
      </c>
      <c r="K65" s="2611"/>
      <c r="L65" s="2611"/>
      <c r="M65" s="2610"/>
      <c r="N65" s="2612" t="s">
        <v>1106</v>
      </c>
      <c r="O65" s="2613"/>
      <c r="P65" s="2613"/>
      <c r="Q65" s="2613"/>
      <c r="R65" s="2613"/>
      <c r="S65" s="2613"/>
      <c r="T65" s="2613"/>
      <c r="U65" s="2614"/>
      <c r="V65" s="2615"/>
      <c r="W65" s="2616"/>
      <c r="X65" s="2616"/>
      <c r="Y65" s="2616"/>
      <c r="Z65" s="2616"/>
      <c r="AA65" s="2617"/>
      <c r="AB65" s="394"/>
      <c r="AC65" s="393"/>
      <c r="AD65" s="393"/>
      <c r="AE65" s="393"/>
      <c r="AF65" s="393"/>
    </row>
    <row r="66" spans="1:32" ht="36" customHeight="1" x14ac:dyDescent="0.35">
      <c r="A66" s="393"/>
      <c r="B66" s="404"/>
      <c r="C66" s="2606" t="s">
        <v>470</v>
      </c>
      <c r="D66" s="2607"/>
      <c r="E66" s="2607"/>
      <c r="F66" s="2607"/>
      <c r="G66" s="2608"/>
      <c r="H66" s="2609">
        <v>1</v>
      </c>
      <c r="I66" s="2610"/>
      <c r="J66" s="2609">
        <v>1</v>
      </c>
      <c r="K66" s="2611"/>
      <c r="L66" s="2611"/>
      <c r="M66" s="2610"/>
      <c r="N66" s="2612" t="s">
        <v>1271</v>
      </c>
      <c r="O66" s="2613"/>
      <c r="P66" s="2613"/>
      <c r="Q66" s="2613"/>
      <c r="R66" s="2613"/>
      <c r="S66" s="2613"/>
      <c r="T66" s="2613"/>
      <c r="U66" s="2614"/>
      <c r="V66" s="2615"/>
      <c r="W66" s="2616"/>
      <c r="X66" s="2616"/>
      <c r="Y66" s="2616"/>
      <c r="Z66" s="2616"/>
      <c r="AA66" s="2617"/>
      <c r="AB66" s="394"/>
      <c r="AC66" s="393"/>
      <c r="AD66" s="393"/>
      <c r="AE66" s="393"/>
      <c r="AF66" s="393"/>
    </row>
    <row r="67" spans="1:32" ht="15" thickBot="1" x14ac:dyDescent="0.4">
      <c r="A67" s="393"/>
      <c r="B67" s="404"/>
      <c r="C67" s="2597" t="s">
        <v>471</v>
      </c>
      <c r="D67" s="1468"/>
      <c r="E67" s="1468"/>
      <c r="F67" s="1468"/>
      <c r="G67" s="1469"/>
      <c r="H67" s="1322"/>
      <c r="I67" s="1323"/>
      <c r="J67" s="2598"/>
      <c r="K67" s="2599"/>
      <c r="L67" s="2599"/>
      <c r="M67" s="2600"/>
      <c r="N67" s="2601"/>
      <c r="O67" s="2602"/>
      <c r="P67" s="2602"/>
      <c r="Q67" s="2602"/>
      <c r="R67" s="2602"/>
      <c r="S67" s="2602"/>
      <c r="T67" s="2602"/>
      <c r="U67" s="2603"/>
      <c r="V67" s="2601"/>
      <c r="W67" s="2602"/>
      <c r="X67" s="2602"/>
      <c r="Y67" s="2602"/>
      <c r="Z67" s="2602"/>
      <c r="AA67" s="2602"/>
      <c r="AB67" s="394"/>
      <c r="AC67" s="393"/>
      <c r="AD67" s="393"/>
      <c r="AE67" s="393"/>
      <c r="AF67" s="393"/>
    </row>
    <row r="68" spans="1:32" x14ac:dyDescent="0.35">
      <c r="A68" s="393"/>
      <c r="B68" s="51"/>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6"/>
      <c r="AC68" s="393"/>
      <c r="AD68" s="393"/>
      <c r="AE68" s="393"/>
      <c r="AF68" s="393"/>
    </row>
    <row r="69" spans="1:32" x14ac:dyDescent="0.35">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c r="AF69" s="393"/>
    </row>
    <row r="70" spans="1:32" x14ac:dyDescent="0.35">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c r="AF70" s="393"/>
    </row>
    <row r="71" spans="1:32" x14ac:dyDescent="0.35">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row>
    <row r="72" spans="1:32" x14ac:dyDescent="0.35">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row>
    <row r="73" spans="1:32" x14ac:dyDescent="0.35">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393"/>
      <c r="AE73" s="393"/>
      <c r="AF73" s="393"/>
    </row>
    <row r="74" spans="1:32" x14ac:dyDescent="0.35">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393"/>
      <c r="AE74" s="393"/>
      <c r="AF74" s="393"/>
    </row>
    <row r="75" spans="1:32"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c r="AF75" s="393"/>
    </row>
    <row r="76" spans="1:32"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c r="AF76" s="393"/>
    </row>
    <row r="77" spans="1:32"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row>
    <row r="78" spans="1:32"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row>
    <row r="79" spans="1:32"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row>
    <row r="80" spans="1:32"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row>
    <row r="81" spans="1:32"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row>
    <row r="82" spans="1:32"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row>
    <row r="83" spans="1:32"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row>
    <row r="84" spans="1:32"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row>
    <row r="85" spans="1:32"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row>
    <row r="86" spans="1:32"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row>
    <row r="87" spans="1:32"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row>
    <row r="88" spans="1:32"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row>
    <row r="89" spans="1:32"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row>
    <row r="90" spans="1:32"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row>
    <row r="91" spans="1:32"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row>
    <row r="92" spans="1:32"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row>
    <row r="93" spans="1:32"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row>
    <row r="94" spans="1:32"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row>
    <row r="95" spans="1:32"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row>
    <row r="96" spans="1:32"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row>
    <row r="97" spans="1:32"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row>
    <row r="98" spans="1:32"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row>
    <row r="99" spans="1:32"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row>
    <row r="100" spans="1:32"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row>
    <row r="101" spans="1:32"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row>
    <row r="102" spans="1:32"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row>
    <row r="103" spans="1:32"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row>
    <row r="104" spans="1:32"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row>
    <row r="105" spans="1:32"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row>
    <row r="106" spans="1:32"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row>
    <row r="107" spans="1:32"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row>
  </sheetData>
  <mergeCells count="146">
    <mergeCell ref="C67:G67"/>
    <mergeCell ref="H67:I67"/>
    <mergeCell ref="J67:M67"/>
    <mergeCell ref="N67:U67"/>
    <mergeCell ref="V67:AA67"/>
    <mergeCell ref="A63:A64"/>
    <mergeCell ref="B63:B64"/>
    <mergeCell ref="C63:G64"/>
    <mergeCell ref="H63:I64"/>
    <mergeCell ref="J63:M64"/>
    <mergeCell ref="V63:AA64"/>
    <mergeCell ref="N63:U63"/>
    <mergeCell ref="C66:G66"/>
    <mergeCell ref="H66:I66"/>
    <mergeCell ref="J66:M66"/>
    <mergeCell ref="N66:U66"/>
    <mergeCell ref="V66:AA66"/>
    <mergeCell ref="N64:U64"/>
    <mergeCell ref="C65:G65"/>
    <mergeCell ref="H65:I65"/>
    <mergeCell ref="J65:M65"/>
    <mergeCell ref="N65:U65"/>
    <mergeCell ref="V65:AA65"/>
    <mergeCell ref="B1:C1"/>
    <mergeCell ref="D1:E1"/>
    <mergeCell ref="F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Q23:AA24"/>
    <mergeCell ref="C18:H18"/>
    <mergeCell ref="I18:AA18"/>
    <mergeCell ref="C20:H21"/>
    <mergeCell ref="I20:L21"/>
    <mergeCell ref="M20:S20"/>
    <mergeCell ref="T20:AA20"/>
    <mergeCell ref="M21:S21"/>
    <mergeCell ref="T21:AA21"/>
    <mergeCell ref="A25:A26"/>
    <mergeCell ref="B25:B26"/>
    <mergeCell ref="C25:I25"/>
    <mergeCell ref="C26:I26"/>
    <mergeCell ref="J25:P26"/>
    <mergeCell ref="A23:A24"/>
    <mergeCell ref="B23:B24"/>
    <mergeCell ref="C23:I24"/>
    <mergeCell ref="J23:P23"/>
    <mergeCell ref="J24:P24"/>
    <mergeCell ref="AB25:AB26"/>
    <mergeCell ref="AC25:AC26"/>
    <mergeCell ref="AD25:AD26"/>
    <mergeCell ref="AE25:AE26"/>
    <mergeCell ref="AF25:AF26"/>
    <mergeCell ref="AB23:AB24"/>
    <mergeCell ref="AC23:AC24"/>
    <mergeCell ref="AD23:AD24"/>
    <mergeCell ref="AE23:AE24"/>
    <mergeCell ref="AF23:AF24"/>
    <mergeCell ref="C28:H28"/>
    <mergeCell ref="I28:AA28"/>
    <mergeCell ref="C30:H30"/>
    <mergeCell ref="I30:J30"/>
    <mergeCell ref="K30:N30"/>
    <mergeCell ref="O30:R30"/>
    <mergeCell ref="T30:V30"/>
    <mergeCell ref="X30:Z30"/>
    <mergeCell ref="Q25:AA26"/>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C38:G38"/>
    <mergeCell ref="K38:AA38"/>
    <mergeCell ref="AC38:AD38"/>
    <mergeCell ref="AE38:AF38"/>
    <mergeCell ref="C39:G39"/>
    <mergeCell ref="K39:AA39"/>
    <mergeCell ref="AC39:AD39"/>
    <mergeCell ref="AE39:AF39"/>
    <mergeCell ref="C36:AA36"/>
    <mergeCell ref="AC36:AD36"/>
    <mergeCell ref="AE36:AF36"/>
    <mergeCell ref="C37:G37"/>
    <mergeCell ref="K37:AA37"/>
    <mergeCell ref="AC37:AD37"/>
    <mergeCell ref="AE37:AF37"/>
    <mergeCell ref="C42:G42"/>
    <mergeCell ref="K42:AA42"/>
    <mergeCell ref="AC42:AD42"/>
    <mergeCell ref="AE42:AF42"/>
    <mergeCell ref="B43:C43"/>
    <mergeCell ref="AC43:AD43"/>
    <mergeCell ref="AE43:AF43"/>
    <mergeCell ref="C40:G40"/>
    <mergeCell ref="K40:AA40"/>
    <mergeCell ref="AC40:AD40"/>
    <mergeCell ref="AE40:AF40"/>
    <mergeCell ref="C41:G41"/>
    <mergeCell ref="K41:AA41"/>
    <mergeCell ref="AC41:AD41"/>
    <mergeCell ref="AE63:AE64"/>
    <mergeCell ref="AF63:AF64"/>
    <mergeCell ref="AB63:AB64"/>
    <mergeCell ref="AC63:AC64"/>
    <mergeCell ref="AD63:AD64"/>
    <mergeCell ref="AC44:AD44"/>
    <mergeCell ref="AE44:AF44"/>
    <mergeCell ref="C45:AA57"/>
    <mergeCell ref="C60:G62"/>
    <mergeCell ref="H60:I60"/>
    <mergeCell ref="H61:I61"/>
    <mergeCell ref="H62:I62"/>
    <mergeCell ref="J60:M60"/>
    <mergeCell ref="J61:M61"/>
    <mergeCell ref="J62:M62"/>
    <mergeCell ref="N60:U62"/>
    <mergeCell ref="V60:AA62"/>
    <mergeCell ref="C44:AA4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E105"/>
  <sheetViews>
    <sheetView topLeftCell="E43" zoomScale="70" zoomScaleNormal="70" workbookViewId="0">
      <selection activeCell="V61" sqref="V61:AA61"/>
    </sheetView>
  </sheetViews>
  <sheetFormatPr baseColWidth="10" defaultColWidth="11.453125" defaultRowHeight="14.5" x14ac:dyDescent="0.35"/>
  <sheetData>
    <row r="1" spans="1:31"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row>
    <row r="2" spans="1:31"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93"/>
      <c r="AD2" s="393"/>
      <c r="AE2" s="393"/>
    </row>
    <row r="3" spans="1:31"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93"/>
      <c r="AD3" s="393"/>
      <c r="AE3" s="393"/>
    </row>
    <row r="4" spans="1:31"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93"/>
      <c r="AD4" s="393"/>
      <c r="AE4" s="393"/>
    </row>
    <row r="5" spans="1:31"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c r="AC5" s="393"/>
      <c r="AD5" s="393"/>
      <c r="AE5" s="393"/>
    </row>
    <row r="6" spans="1:31"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c r="AD6" s="393"/>
      <c r="AE6" s="393"/>
    </row>
    <row r="7" spans="1:31" ht="15" customHeight="1" x14ac:dyDescent="0.35">
      <c r="A7" s="393"/>
      <c r="B7" s="31"/>
      <c r="C7" s="658" t="s">
        <v>4</v>
      </c>
      <c r="D7" s="659"/>
      <c r="E7" s="659"/>
      <c r="F7" s="659"/>
      <c r="G7" s="659"/>
      <c r="H7" s="660"/>
      <c r="I7" s="1180" t="s">
        <v>472</v>
      </c>
      <c r="J7" s="1181"/>
      <c r="K7" s="1181"/>
      <c r="L7" s="1181"/>
      <c r="M7" s="1181"/>
      <c r="N7" s="1181"/>
      <c r="O7" s="1181"/>
      <c r="P7" s="1181"/>
      <c r="Q7" s="1181"/>
      <c r="R7" s="1181"/>
      <c r="S7" s="1181"/>
      <c r="T7" s="1181"/>
      <c r="U7" s="1181"/>
      <c r="V7" s="1181"/>
      <c r="W7" s="1181"/>
      <c r="X7" s="1181"/>
      <c r="Y7" s="1181"/>
      <c r="Z7" s="1181"/>
      <c r="AA7" s="1181"/>
      <c r="AB7" s="32"/>
      <c r="AC7" s="393"/>
      <c r="AD7" s="393"/>
      <c r="AE7" s="393"/>
    </row>
    <row r="8" spans="1:31"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93"/>
      <c r="AD8" s="393"/>
      <c r="AE8" s="393"/>
    </row>
    <row r="9" spans="1:31"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c r="AD9" s="393"/>
      <c r="AE9" s="393"/>
    </row>
    <row r="10" spans="1:31" ht="15.75" customHeight="1" thickBot="1" x14ac:dyDescent="0.4">
      <c r="A10" s="393"/>
      <c r="B10" s="31"/>
      <c r="C10" s="658" t="s">
        <v>5</v>
      </c>
      <c r="D10" s="659"/>
      <c r="E10" s="659"/>
      <c r="F10" s="659"/>
      <c r="G10" s="659"/>
      <c r="H10" s="660"/>
      <c r="I10" s="668" t="s">
        <v>473</v>
      </c>
      <c r="J10" s="669"/>
      <c r="K10" s="669"/>
      <c r="L10" s="669"/>
      <c r="M10" s="669"/>
      <c r="N10" s="669"/>
      <c r="O10" s="669"/>
      <c r="P10" s="669"/>
      <c r="Q10" s="670"/>
      <c r="R10" s="674" t="s">
        <v>7</v>
      </c>
      <c r="S10" s="675"/>
      <c r="T10" s="675"/>
      <c r="U10" s="676"/>
      <c r="V10" s="677" t="s">
        <v>8</v>
      </c>
      <c r="W10" s="678"/>
      <c r="X10" s="678"/>
      <c r="Y10" s="678"/>
      <c r="Z10" s="678"/>
      <c r="AA10" s="678"/>
      <c r="AB10" s="32"/>
      <c r="AC10" s="393"/>
      <c r="AD10" s="393"/>
      <c r="AE10" s="393"/>
    </row>
    <row r="11" spans="1:31" ht="15.75" customHeight="1" thickBot="1" x14ac:dyDescent="0.4">
      <c r="A11" s="393"/>
      <c r="B11" s="31"/>
      <c r="C11" s="661"/>
      <c r="D11" s="662"/>
      <c r="E11" s="662"/>
      <c r="F11" s="662"/>
      <c r="G11" s="662"/>
      <c r="H11" s="663"/>
      <c r="I11" s="671"/>
      <c r="J11" s="672"/>
      <c r="K11" s="672"/>
      <c r="L11" s="672"/>
      <c r="M11" s="672"/>
      <c r="N11" s="672"/>
      <c r="O11" s="672"/>
      <c r="P11" s="672"/>
      <c r="Q11" s="673"/>
      <c r="R11" s="679" t="s">
        <v>474</v>
      </c>
      <c r="S11" s="680"/>
      <c r="T11" s="680"/>
      <c r="U11" s="681"/>
      <c r="V11" s="682">
        <v>2</v>
      </c>
      <c r="W11" s="683"/>
      <c r="X11" s="683"/>
      <c r="Y11" s="683"/>
      <c r="Z11" s="683"/>
      <c r="AA11" s="683"/>
      <c r="AB11" s="32"/>
      <c r="AC11" s="393"/>
      <c r="AD11" s="393"/>
      <c r="AE11" s="393"/>
    </row>
    <row r="12" spans="1:31"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c r="AD12" s="393"/>
      <c r="AE12" s="393"/>
    </row>
    <row r="13" spans="1:31" ht="15" customHeight="1" x14ac:dyDescent="0.35">
      <c r="A13" s="393"/>
      <c r="B13" s="33"/>
      <c r="C13" s="658" t="s">
        <v>9</v>
      </c>
      <c r="D13" s="659"/>
      <c r="E13" s="659"/>
      <c r="F13" s="659"/>
      <c r="G13" s="659"/>
      <c r="H13" s="727"/>
      <c r="I13" s="729" t="s">
        <v>475</v>
      </c>
      <c r="J13" s="688"/>
      <c r="K13" s="688"/>
      <c r="L13" s="688"/>
      <c r="M13" s="688"/>
      <c r="N13" s="688"/>
      <c r="O13" s="688"/>
      <c r="P13" s="688"/>
      <c r="Q13" s="688"/>
      <c r="R13" s="688"/>
      <c r="S13" s="689"/>
      <c r="T13" s="677" t="s">
        <v>11</v>
      </c>
      <c r="U13" s="678"/>
      <c r="V13" s="678"/>
      <c r="W13" s="678"/>
      <c r="X13" s="678"/>
      <c r="Y13" s="678"/>
      <c r="Z13" s="678"/>
      <c r="AA13" s="733"/>
      <c r="AB13" s="385"/>
      <c r="AC13" s="393"/>
      <c r="AD13" s="393"/>
      <c r="AE13" s="393"/>
    </row>
    <row r="14" spans="1:31" ht="15" thickBot="1" x14ac:dyDescent="0.4">
      <c r="A14" s="393"/>
      <c r="B14" s="33"/>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385"/>
      <c r="AC14" s="393"/>
      <c r="AD14" s="393"/>
      <c r="AE14" s="393"/>
    </row>
    <row r="15" spans="1:31"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c r="AD15" s="393"/>
      <c r="AE15" s="393"/>
    </row>
    <row r="16" spans="1:31" ht="28.5" customHeight="1" thickBot="1" x14ac:dyDescent="0.4">
      <c r="A16" s="393"/>
      <c r="B16" s="33"/>
      <c r="C16" s="674" t="s">
        <v>13</v>
      </c>
      <c r="D16" s="675"/>
      <c r="E16" s="675"/>
      <c r="F16" s="675"/>
      <c r="G16" s="675"/>
      <c r="H16" s="697"/>
      <c r="I16" s="698" t="s">
        <v>476</v>
      </c>
      <c r="J16" s="680"/>
      <c r="K16" s="680"/>
      <c r="L16" s="680"/>
      <c r="M16" s="680"/>
      <c r="N16" s="680"/>
      <c r="O16" s="680"/>
      <c r="P16" s="680"/>
      <c r="Q16" s="680"/>
      <c r="R16" s="680"/>
      <c r="S16" s="680"/>
      <c r="T16" s="680"/>
      <c r="U16" s="680"/>
      <c r="V16" s="680"/>
      <c r="W16" s="680"/>
      <c r="X16" s="680"/>
      <c r="Y16" s="680"/>
      <c r="Z16" s="680"/>
      <c r="AA16" s="699"/>
      <c r="AB16" s="385"/>
      <c r="AC16" s="393"/>
      <c r="AD16" s="393"/>
      <c r="AE16" s="393"/>
    </row>
    <row r="17" spans="1:31"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c r="AD17" s="393"/>
      <c r="AE17" s="393"/>
    </row>
    <row r="18" spans="1:31" ht="28.5" customHeight="1" thickBot="1" x14ac:dyDescent="0.4">
      <c r="A18" s="393"/>
      <c r="B18" s="33"/>
      <c r="C18" s="674" t="s">
        <v>85</v>
      </c>
      <c r="D18" s="675"/>
      <c r="E18" s="675"/>
      <c r="F18" s="675"/>
      <c r="G18" s="675"/>
      <c r="H18" s="697"/>
      <c r="I18" s="1251" t="s">
        <v>477</v>
      </c>
      <c r="J18" s="1252"/>
      <c r="K18" s="1252"/>
      <c r="L18" s="1252"/>
      <c r="M18" s="1252"/>
      <c r="N18" s="1252"/>
      <c r="O18" s="1252"/>
      <c r="P18" s="1252"/>
      <c r="Q18" s="1252"/>
      <c r="R18" s="1252"/>
      <c r="S18" s="1252"/>
      <c r="T18" s="1252"/>
      <c r="U18" s="1252"/>
      <c r="V18" s="1252"/>
      <c r="W18" s="1252"/>
      <c r="X18" s="1252"/>
      <c r="Y18" s="1252"/>
      <c r="Z18" s="1252"/>
      <c r="AA18" s="1253"/>
      <c r="AB18" s="385"/>
      <c r="AC18" s="393"/>
      <c r="AD18" s="393"/>
      <c r="AE18" s="393"/>
    </row>
    <row r="19" spans="1:31"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c r="AD19" s="393"/>
      <c r="AE19" s="393"/>
    </row>
    <row r="20" spans="1:31" ht="15" customHeight="1" x14ac:dyDescent="0.35">
      <c r="A20" s="393"/>
      <c r="B20" s="33"/>
      <c r="C20" s="658" t="s">
        <v>17</v>
      </c>
      <c r="D20" s="659"/>
      <c r="E20" s="659"/>
      <c r="F20" s="659"/>
      <c r="G20" s="659"/>
      <c r="H20" s="660"/>
      <c r="I20" s="687" t="s">
        <v>478</v>
      </c>
      <c r="J20" s="688"/>
      <c r="K20" s="688"/>
      <c r="L20" s="689"/>
      <c r="M20" s="677" t="s">
        <v>18</v>
      </c>
      <c r="N20" s="678"/>
      <c r="O20" s="678"/>
      <c r="P20" s="678"/>
      <c r="Q20" s="678"/>
      <c r="R20" s="678"/>
      <c r="S20" s="693"/>
      <c r="T20" s="677" t="s">
        <v>19</v>
      </c>
      <c r="U20" s="678"/>
      <c r="V20" s="678"/>
      <c r="W20" s="678"/>
      <c r="X20" s="678"/>
      <c r="Y20" s="678"/>
      <c r="Z20" s="678"/>
      <c r="AA20" s="678"/>
      <c r="AB20" s="385"/>
      <c r="AC20" s="393"/>
      <c r="AD20" s="393"/>
      <c r="AE20" s="393"/>
    </row>
    <row r="21" spans="1:31" ht="15" thickBot="1" x14ac:dyDescent="0.4">
      <c r="A21" s="393"/>
      <c r="B21" s="33"/>
      <c r="C21" s="684"/>
      <c r="D21" s="685"/>
      <c r="E21" s="685"/>
      <c r="F21" s="685"/>
      <c r="G21" s="685"/>
      <c r="H21" s="686"/>
      <c r="I21" s="690"/>
      <c r="J21" s="691"/>
      <c r="K21" s="691"/>
      <c r="L21" s="692"/>
      <c r="M21" s="694" t="s">
        <v>20</v>
      </c>
      <c r="N21" s="695"/>
      <c r="O21" s="695"/>
      <c r="P21" s="695"/>
      <c r="Q21" s="695"/>
      <c r="R21" s="695"/>
      <c r="S21" s="696"/>
      <c r="T21" s="682" t="s">
        <v>21</v>
      </c>
      <c r="U21" s="683"/>
      <c r="V21" s="683"/>
      <c r="W21" s="683"/>
      <c r="X21" s="683"/>
      <c r="Y21" s="683"/>
      <c r="Z21" s="683"/>
      <c r="AA21" s="683"/>
      <c r="AB21" s="385"/>
      <c r="AC21" s="393"/>
      <c r="AD21" s="393"/>
      <c r="AE21" s="393"/>
    </row>
    <row r="22" spans="1:31"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c r="AD22" s="393"/>
      <c r="AE22" s="393"/>
    </row>
    <row r="23" spans="1:31"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c r="AC23" s="393"/>
      <c r="AD23" s="393"/>
      <c r="AE23" s="393" t="s">
        <v>479</v>
      </c>
    </row>
    <row r="24" spans="1:31" ht="28.5" customHeight="1" thickBot="1" x14ac:dyDescent="0.4">
      <c r="A24" s="393"/>
      <c r="B24" s="33"/>
      <c r="C24" s="682" t="s">
        <v>480</v>
      </c>
      <c r="D24" s="683"/>
      <c r="E24" s="683"/>
      <c r="F24" s="683"/>
      <c r="G24" s="683"/>
      <c r="H24" s="683"/>
      <c r="I24" s="738"/>
      <c r="J24" s="682" t="s">
        <v>481</v>
      </c>
      <c r="K24" s="683"/>
      <c r="L24" s="683"/>
      <c r="M24" s="683"/>
      <c r="N24" s="683"/>
      <c r="O24" s="683"/>
      <c r="P24" s="734"/>
      <c r="Q24" s="739" t="s">
        <v>482</v>
      </c>
      <c r="R24" s="695"/>
      <c r="S24" s="695"/>
      <c r="T24" s="695"/>
      <c r="U24" s="695"/>
      <c r="V24" s="695"/>
      <c r="W24" s="695"/>
      <c r="X24" s="695"/>
      <c r="Y24" s="695"/>
      <c r="Z24" s="695"/>
      <c r="AA24" s="740"/>
      <c r="AB24" s="385"/>
      <c r="AC24" s="393"/>
      <c r="AD24" s="393"/>
      <c r="AE24" s="393"/>
    </row>
    <row r="25" spans="1:31"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c r="AC25" s="393"/>
      <c r="AD25" s="393"/>
      <c r="AE25" s="393"/>
    </row>
    <row r="26" spans="1:31" ht="15.75" customHeight="1" thickBot="1" x14ac:dyDescent="0.4">
      <c r="A26" s="393"/>
      <c r="B26" s="33"/>
      <c r="C26" s="674" t="s">
        <v>27</v>
      </c>
      <c r="D26" s="675"/>
      <c r="E26" s="675"/>
      <c r="F26" s="675"/>
      <c r="G26" s="675"/>
      <c r="H26" s="697"/>
      <c r="I26" s="2644" t="s">
        <v>483</v>
      </c>
      <c r="J26" s="2645"/>
      <c r="K26" s="2645"/>
      <c r="L26" s="2645"/>
      <c r="M26" s="2645"/>
      <c r="N26" s="2645"/>
      <c r="O26" s="2645"/>
      <c r="P26" s="2645"/>
      <c r="Q26" s="2645"/>
      <c r="R26" s="2645"/>
      <c r="S26" s="2645"/>
      <c r="T26" s="2645"/>
      <c r="U26" s="2645"/>
      <c r="V26" s="2645"/>
      <c r="W26" s="2645"/>
      <c r="X26" s="2645"/>
      <c r="Y26" s="2645"/>
      <c r="Z26" s="2645"/>
      <c r="AA26" s="2646"/>
      <c r="AB26" s="385"/>
      <c r="AC26" s="393"/>
      <c r="AD26" s="393"/>
      <c r="AE26" s="1184" t="s">
        <v>484</v>
      </c>
    </row>
    <row r="27" spans="1:31"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c r="AC27" s="393"/>
      <c r="AD27" s="393"/>
      <c r="AE27" s="1184"/>
    </row>
    <row r="28" spans="1:31" ht="15.75" customHeight="1" thickBot="1" x14ac:dyDescent="0.4">
      <c r="A28" s="393"/>
      <c r="B28" s="33"/>
      <c r="C28" s="674" t="s">
        <v>28</v>
      </c>
      <c r="D28" s="675"/>
      <c r="E28" s="675"/>
      <c r="F28" s="675"/>
      <c r="G28" s="675"/>
      <c r="H28" s="676"/>
      <c r="I28" s="679" t="s">
        <v>54</v>
      </c>
      <c r="J28" s="681"/>
      <c r="K28" s="702" t="s">
        <v>29</v>
      </c>
      <c r="L28" s="703"/>
      <c r="M28" s="703"/>
      <c r="N28" s="704"/>
      <c r="O28" s="705" t="s">
        <v>30</v>
      </c>
      <c r="P28" s="706"/>
      <c r="Q28" s="706"/>
      <c r="R28" s="707"/>
      <c r="S28" s="35"/>
      <c r="T28" s="705" t="s">
        <v>31</v>
      </c>
      <c r="U28" s="706"/>
      <c r="V28" s="707"/>
      <c r="W28" s="18" t="s">
        <v>32</v>
      </c>
      <c r="X28" s="735" t="s">
        <v>33</v>
      </c>
      <c r="Y28" s="736"/>
      <c r="Z28" s="737"/>
      <c r="AA28" s="19"/>
      <c r="AB28" s="385"/>
      <c r="AC28" s="393"/>
      <c r="AD28" s="393"/>
      <c r="AE28" s="393" t="s">
        <v>485</v>
      </c>
    </row>
    <row r="29" spans="1:31"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c r="AC29" s="393"/>
      <c r="AD29" s="393"/>
      <c r="AE29" s="393"/>
    </row>
    <row r="30" spans="1:31"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c r="AC30" s="393"/>
      <c r="AD30" s="393"/>
      <c r="AE30" s="393"/>
    </row>
    <row r="31" spans="1:31"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c r="AC31" s="393"/>
      <c r="AD31" s="393"/>
      <c r="AE31" s="393"/>
    </row>
    <row r="32" spans="1:31" ht="15" thickBot="1" x14ac:dyDescent="0.4">
      <c r="A32" s="393"/>
      <c r="B32" s="33"/>
      <c r="C32" s="750"/>
      <c r="D32" s="751"/>
      <c r="E32" s="751"/>
      <c r="F32" s="751"/>
      <c r="G32" s="751"/>
      <c r="H32" s="751"/>
      <c r="I32" s="751"/>
      <c r="J32" s="752"/>
      <c r="K32" s="878">
        <v>0.7</v>
      </c>
      <c r="L32" s="745"/>
      <c r="M32" s="745"/>
      <c r="N32" s="746"/>
      <c r="O32" s="744">
        <v>0.79</v>
      </c>
      <c r="P32" s="745"/>
      <c r="Q32" s="745"/>
      <c r="R32" s="746"/>
      <c r="S32" s="744">
        <v>0.8</v>
      </c>
      <c r="T32" s="746"/>
      <c r="U32" s="744">
        <v>0.89</v>
      </c>
      <c r="V32" s="745"/>
      <c r="W32" s="746"/>
      <c r="X32" s="744">
        <v>0.9</v>
      </c>
      <c r="Y32" s="746"/>
      <c r="Z32" s="744">
        <v>1</v>
      </c>
      <c r="AA32" s="746"/>
      <c r="AB32" s="385"/>
      <c r="AC32" s="393"/>
      <c r="AD32" s="393"/>
      <c r="AE32" s="393"/>
    </row>
    <row r="33" spans="1:31"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c r="AC33" s="393"/>
      <c r="AD33" s="393"/>
      <c r="AE33" s="393"/>
    </row>
    <row r="34" spans="1:31" ht="15.75" customHeight="1" thickBot="1" x14ac:dyDescent="0.4">
      <c r="A34" s="410"/>
      <c r="B34" s="384"/>
      <c r="C34" s="774" t="s">
        <v>40</v>
      </c>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879"/>
      <c r="AB34" s="385"/>
      <c r="AC34" s="410"/>
      <c r="AD34" s="410"/>
      <c r="AE34" s="410"/>
    </row>
    <row r="35" spans="1:31" ht="46.5" thickBot="1" x14ac:dyDescent="0.4">
      <c r="A35" s="410"/>
      <c r="B35" s="384"/>
      <c r="C35" s="771" t="s">
        <v>41</v>
      </c>
      <c r="D35" s="772"/>
      <c r="E35" s="772"/>
      <c r="F35" s="772"/>
      <c r="G35" s="773"/>
      <c r="H35" s="36" t="s">
        <v>486</v>
      </c>
      <c r="I35" s="36" t="s">
        <v>487</v>
      </c>
      <c r="J35" s="36" t="s">
        <v>44</v>
      </c>
      <c r="K35" s="774" t="s">
        <v>45</v>
      </c>
      <c r="L35" s="775"/>
      <c r="M35" s="775"/>
      <c r="N35" s="775"/>
      <c r="O35" s="775"/>
      <c r="P35" s="775"/>
      <c r="Q35" s="775"/>
      <c r="R35" s="775"/>
      <c r="S35" s="775"/>
      <c r="T35" s="775"/>
      <c r="U35" s="775"/>
      <c r="V35" s="775"/>
      <c r="W35" s="775"/>
      <c r="X35" s="775"/>
      <c r="Y35" s="775"/>
      <c r="Z35" s="775"/>
      <c r="AA35" s="775"/>
      <c r="AB35" s="385"/>
      <c r="AC35" s="410"/>
      <c r="AD35" s="410"/>
      <c r="AE35" s="410"/>
    </row>
    <row r="36" spans="1:31" ht="36" customHeight="1" x14ac:dyDescent="0.35">
      <c r="A36" s="410"/>
      <c r="B36" s="384"/>
      <c r="C36" s="2637" t="s">
        <v>124</v>
      </c>
      <c r="D36" s="2638"/>
      <c r="E36" s="2638"/>
      <c r="F36" s="2638"/>
      <c r="G36" s="2639"/>
      <c r="H36" s="37">
        <v>14305</v>
      </c>
      <c r="I36" s="37">
        <v>16914</v>
      </c>
      <c r="J36" s="38">
        <v>0.85</v>
      </c>
      <c r="K36" s="2369" t="s">
        <v>1034</v>
      </c>
      <c r="L36" s="2370"/>
      <c r="M36" s="2370"/>
      <c r="N36" s="2370"/>
      <c r="O36" s="2370"/>
      <c r="P36" s="2370"/>
      <c r="Q36" s="2370"/>
      <c r="R36" s="2370"/>
      <c r="S36" s="2370"/>
      <c r="T36" s="2370"/>
      <c r="U36" s="2370"/>
      <c r="V36" s="2370"/>
      <c r="W36" s="2370"/>
      <c r="X36" s="2370"/>
      <c r="Y36" s="2370"/>
      <c r="Z36" s="2370"/>
      <c r="AA36" s="2371"/>
      <c r="AB36" s="385"/>
      <c r="AC36" s="410"/>
      <c r="AD36" s="410"/>
      <c r="AE36" s="410"/>
    </row>
    <row r="37" spans="1:31" ht="36" customHeight="1" x14ac:dyDescent="0.35">
      <c r="A37" s="410"/>
      <c r="B37" s="384"/>
      <c r="C37" s="2637" t="s">
        <v>488</v>
      </c>
      <c r="D37" s="2638"/>
      <c r="E37" s="2638"/>
      <c r="F37" s="2638"/>
      <c r="G37" s="2639"/>
      <c r="H37" s="39">
        <v>14343</v>
      </c>
      <c r="I37" s="39">
        <v>15723</v>
      </c>
      <c r="J37" s="38">
        <v>0.91</v>
      </c>
      <c r="K37" s="1377" t="s">
        <v>1035</v>
      </c>
      <c r="L37" s="1350"/>
      <c r="M37" s="1350"/>
      <c r="N37" s="1350"/>
      <c r="O37" s="1350"/>
      <c r="P37" s="1350"/>
      <c r="Q37" s="1350"/>
      <c r="R37" s="1350"/>
      <c r="S37" s="1350"/>
      <c r="T37" s="1350"/>
      <c r="U37" s="1350"/>
      <c r="V37" s="1350"/>
      <c r="W37" s="1350"/>
      <c r="X37" s="1350"/>
      <c r="Y37" s="1350"/>
      <c r="Z37" s="1350"/>
      <c r="AA37" s="1351"/>
      <c r="AB37" s="385"/>
      <c r="AC37" s="410"/>
      <c r="AD37" s="410"/>
      <c r="AE37" s="410"/>
    </row>
    <row r="38" spans="1:31" ht="34.5" customHeight="1" x14ac:dyDescent="0.35">
      <c r="A38" s="410"/>
      <c r="B38" s="384"/>
      <c r="C38" s="2637" t="s">
        <v>489</v>
      </c>
      <c r="D38" s="2638"/>
      <c r="E38" s="2638"/>
      <c r="F38" s="2638"/>
      <c r="G38" s="2639"/>
      <c r="H38" s="40">
        <v>14343</v>
      </c>
      <c r="I38" s="40">
        <v>17501</v>
      </c>
      <c r="J38" s="38">
        <v>0.82</v>
      </c>
      <c r="K38" s="1377" t="s">
        <v>1272</v>
      </c>
      <c r="L38" s="1350"/>
      <c r="M38" s="1350"/>
      <c r="N38" s="1350"/>
      <c r="O38" s="1350"/>
      <c r="P38" s="1350"/>
      <c r="Q38" s="1350"/>
      <c r="R38" s="1350"/>
      <c r="S38" s="1350"/>
      <c r="T38" s="1350"/>
      <c r="U38" s="1350"/>
      <c r="V38" s="1350"/>
      <c r="W38" s="1350"/>
      <c r="X38" s="1350"/>
      <c r="Y38" s="1350"/>
      <c r="Z38" s="1350"/>
      <c r="AA38" s="1351"/>
      <c r="AB38" s="385"/>
      <c r="AC38" s="410"/>
      <c r="AD38" s="410"/>
      <c r="AE38" s="410"/>
    </row>
    <row r="39" spans="1:31" ht="36" customHeight="1" thickBot="1" x14ac:dyDescent="0.4">
      <c r="A39" s="410"/>
      <c r="B39" s="384"/>
      <c r="C39" s="2640" t="s">
        <v>490</v>
      </c>
      <c r="D39" s="2641"/>
      <c r="E39" s="2641"/>
      <c r="F39" s="2641"/>
      <c r="G39" s="2642"/>
      <c r="H39" s="40"/>
      <c r="I39" s="40"/>
      <c r="J39" s="37" t="e">
        <v>#DIV/0!</v>
      </c>
      <c r="K39" s="2640"/>
      <c r="L39" s="2641"/>
      <c r="M39" s="2641"/>
      <c r="N39" s="2641"/>
      <c r="O39" s="2641"/>
      <c r="P39" s="2641"/>
      <c r="Q39" s="2641"/>
      <c r="R39" s="2641"/>
      <c r="S39" s="2641"/>
      <c r="T39" s="2641"/>
      <c r="U39" s="2641"/>
      <c r="V39" s="2641"/>
      <c r="W39" s="2641"/>
      <c r="X39" s="2641"/>
      <c r="Y39" s="2641"/>
      <c r="Z39" s="2641"/>
      <c r="AA39" s="2643"/>
      <c r="AB39" s="385"/>
      <c r="AC39" s="410"/>
      <c r="AD39" s="410"/>
      <c r="AE39" s="410"/>
    </row>
    <row r="40" spans="1:31" ht="15" thickBot="1" x14ac:dyDescent="0.4">
      <c r="A40" s="410"/>
      <c r="B40" s="384"/>
      <c r="C40" s="910" t="s">
        <v>47</v>
      </c>
      <c r="D40" s="911"/>
      <c r="E40" s="911"/>
      <c r="F40" s="911"/>
      <c r="G40" s="912"/>
      <c r="H40" s="41">
        <f>SUM(H36:H39)</f>
        <v>42991</v>
      </c>
      <c r="I40" s="58">
        <f>SUM(I36:I39)</f>
        <v>50138</v>
      </c>
      <c r="J40" s="58">
        <f>+H40/I40</f>
        <v>0.85745342853723727</v>
      </c>
      <c r="K40" s="913"/>
      <c r="L40" s="914"/>
      <c r="M40" s="914"/>
      <c r="N40" s="914"/>
      <c r="O40" s="914"/>
      <c r="P40" s="914"/>
      <c r="Q40" s="914"/>
      <c r="R40" s="914"/>
      <c r="S40" s="914"/>
      <c r="T40" s="914"/>
      <c r="U40" s="914"/>
      <c r="V40" s="914"/>
      <c r="W40" s="914"/>
      <c r="X40" s="914"/>
      <c r="Y40" s="914"/>
      <c r="Z40" s="914"/>
      <c r="AA40" s="914"/>
      <c r="AB40" s="385"/>
      <c r="AC40" s="410"/>
      <c r="AD40" s="410"/>
      <c r="AE40" s="410"/>
    </row>
    <row r="41" spans="1:31" x14ac:dyDescent="0.35">
      <c r="A41" s="410"/>
      <c r="B41" s="793"/>
      <c r="C41" s="794"/>
      <c r="D41" s="794"/>
      <c r="E41" s="42"/>
      <c r="F41" s="42"/>
      <c r="G41" s="42"/>
      <c r="H41" s="42"/>
      <c r="I41" s="42"/>
      <c r="J41" s="42"/>
      <c r="K41" s="42"/>
      <c r="L41" s="42"/>
      <c r="M41" s="42"/>
      <c r="N41" s="42"/>
      <c r="O41" s="42"/>
      <c r="P41" s="42"/>
      <c r="Q41" s="42"/>
      <c r="R41" s="42"/>
      <c r="S41" s="42"/>
      <c r="T41" s="42"/>
      <c r="U41" s="42"/>
      <c r="V41" s="42"/>
      <c r="W41" s="42"/>
      <c r="X41" s="42"/>
      <c r="Y41" s="42"/>
      <c r="Z41" s="42"/>
      <c r="AA41" s="42"/>
      <c r="AB41" s="385"/>
      <c r="AC41" s="410"/>
      <c r="AD41" s="410"/>
      <c r="AE41" s="410"/>
    </row>
    <row r="42" spans="1:31" ht="15" thickBot="1" x14ac:dyDescent="0.4">
      <c r="A42" s="410"/>
      <c r="B42" s="793"/>
      <c r="C42" s="794"/>
      <c r="D42" s="794"/>
      <c r="E42" s="42"/>
      <c r="F42" s="42"/>
      <c r="G42" s="42"/>
      <c r="H42" s="42"/>
      <c r="I42" s="42"/>
      <c r="J42" s="42"/>
      <c r="K42" s="42"/>
      <c r="L42" s="42"/>
      <c r="M42" s="42"/>
      <c r="N42" s="42"/>
      <c r="O42" s="42"/>
      <c r="P42" s="42"/>
      <c r="Q42" s="42"/>
      <c r="R42" s="42"/>
      <c r="S42" s="42"/>
      <c r="T42" s="42"/>
      <c r="U42" s="42"/>
      <c r="V42" s="42"/>
      <c r="W42" s="42"/>
      <c r="X42" s="42"/>
      <c r="Y42" s="42"/>
      <c r="Z42" s="42"/>
      <c r="AA42" s="42"/>
      <c r="AB42" s="385"/>
      <c r="AC42" s="410"/>
      <c r="AD42" s="410"/>
      <c r="AE42" s="410"/>
    </row>
    <row r="43" spans="1:31" ht="15" customHeight="1" x14ac:dyDescent="0.35">
      <c r="A43" s="410"/>
      <c r="B43" s="384"/>
      <c r="C43" s="917" t="s">
        <v>48</v>
      </c>
      <c r="D43" s="918"/>
      <c r="E43" s="918"/>
      <c r="F43" s="918"/>
      <c r="G43" s="918"/>
      <c r="H43" s="918"/>
      <c r="I43" s="918"/>
      <c r="J43" s="918"/>
      <c r="K43" s="918"/>
      <c r="L43" s="918"/>
      <c r="M43" s="918"/>
      <c r="N43" s="918"/>
      <c r="O43" s="918"/>
      <c r="P43" s="918"/>
      <c r="Q43" s="918"/>
      <c r="R43" s="918"/>
      <c r="S43" s="918"/>
      <c r="T43" s="918"/>
      <c r="U43" s="918"/>
      <c r="V43" s="918"/>
      <c r="W43" s="918"/>
      <c r="X43" s="918"/>
      <c r="Y43" s="918"/>
      <c r="Z43" s="918"/>
      <c r="AA43" s="918"/>
      <c r="AB43" s="385"/>
      <c r="AC43" s="410"/>
      <c r="AD43" s="410"/>
      <c r="AE43" s="410"/>
    </row>
    <row r="44" spans="1:31" ht="15" thickBot="1" x14ac:dyDescent="0.4">
      <c r="A44" s="393"/>
      <c r="B44" s="33"/>
      <c r="C44" s="919"/>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385"/>
      <c r="AC44" s="393"/>
      <c r="AD44" s="393"/>
      <c r="AE44" s="393"/>
    </row>
    <row r="45" spans="1:31" ht="15" customHeight="1" x14ac:dyDescent="0.35">
      <c r="A45" s="393"/>
      <c r="B45" s="33"/>
      <c r="C45" s="643" t="s">
        <v>491</v>
      </c>
      <c r="D45" s="644"/>
      <c r="E45" s="644"/>
      <c r="F45" s="644"/>
      <c r="G45" s="644"/>
      <c r="H45" s="644"/>
      <c r="I45" s="644"/>
      <c r="J45" s="644"/>
      <c r="K45" s="644"/>
      <c r="L45" s="644"/>
      <c r="M45" s="644"/>
      <c r="N45" s="644"/>
      <c r="O45" s="644"/>
      <c r="P45" s="644"/>
      <c r="Q45" s="644"/>
      <c r="R45" s="644"/>
      <c r="S45" s="644"/>
      <c r="T45" s="644"/>
      <c r="U45" s="644"/>
      <c r="V45" s="644"/>
      <c r="W45" s="644"/>
      <c r="X45" s="644"/>
      <c r="Y45" s="644"/>
      <c r="Z45" s="644"/>
      <c r="AA45" s="644"/>
      <c r="AB45" s="385"/>
      <c r="AC45" s="393"/>
      <c r="AD45" s="393"/>
      <c r="AE45" s="393"/>
    </row>
    <row r="46" spans="1:31" ht="15" customHeight="1" x14ac:dyDescent="0.35">
      <c r="A46" s="393"/>
      <c r="B46" s="33"/>
      <c r="C46" s="646"/>
      <c r="D46" s="647"/>
      <c r="E46" s="647"/>
      <c r="F46" s="647"/>
      <c r="G46" s="647"/>
      <c r="H46" s="647"/>
      <c r="I46" s="647"/>
      <c r="J46" s="647"/>
      <c r="K46" s="647"/>
      <c r="L46" s="647"/>
      <c r="M46" s="647"/>
      <c r="N46" s="647"/>
      <c r="O46" s="647"/>
      <c r="P46" s="647"/>
      <c r="Q46" s="647"/>
      <c r="R46" s="647"/>
      <c r="S46" s="647"/>
      <c r="T46" s="647"/>
      <c r="U46" s="647"/>
      <c r="V46" s="647"/>
      <c r="W46" s="647"/>
      <c r="X46" s="647"/>
      <c r="Y46" s="647"/>
      <c r="Z46" s="647"/>
      <c r="AA46" s="647"/>
      <c r="AB46" s="385"/>
      <c r="AC46" s="393"/>
      <c r="AD46" s="393"/>
      <c r="AE46" s="393"/>
    </row>
    <row r="47" spans="1:31" ht="15" customHeight="1" x14ac:dyDescent="0.35">
      <c r="A47" s="393"/>
      <c r="B47" s="33"/>
      <c r="C47" s="646"/>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B47" s="385"/>
      <c r="AC47" s="393"/>
      <c r="AD47" s="393"/>
      <c r="AE47" s="393"/>
    </row>
    <row r="48" spans="1:31" x14ac:dyDescent="0.35">
      <c r="A48" s="393"/>
      <c r="B48" s="33"/>
      <c r="C48" s="646"/>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385"/>
      <c r="AC48" s="393"/>
      <c r="AD48" s="393"/>
      <c r="AE48" s="393"/>
    </row>
    <row r="49" spans="1:31" x14ac:dyDescent="0.35">
      <c r="A49" s="393"/>
      <c r="B49" s="33"/>
      <c r="C49" s="646"/>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385"/>
      <c r="AC49" s="393"/>
      <c r="AD49" s="393"/>
      <c r="AE49" s="393"/>
    </row>
    <row r="50" spans="1:31" x14ac:dyDescent="0.35">
      <c r="A50" s="393"/>
      <c r="B50" s="33"/>
      <c r="C50" s="646"/>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385"/>
      <c r="AC50" s="393"/>
      <c r="AD50" s="393"/>
      <c r="AE50" s="393"/>
    </row>
    <row r="51" spans="1:31" x14ac:dyDescent="0.35">
      <c r="A51" s="393"/>
      <c r="B51" s="33"/>
      <c r="C51" s="646"/>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385"/>
      <c r="AC51" s="393"/>
      <c r="AD51" s="393"/>
      <c r="AE51" s="393"/>
    </row>
    <row r="52" spans="1:31" x14ac:dyDescent="0.35">
      <c r="A52" s="393"/>
      <c r="B52" s="33"/>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385"/>
      <c r="AC52" s="393"/>
      <c r="AD52" s="393"/>
      <c r="AE52" s="393"/>
    </row>
    <row r="53" spans="1:31" x14ac:dyDescent="0.35">
      <c r="A53" s="393"/>
      <c r="B53" s="33"/>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385"/>
      <c r="AC53" s="393"/>
      <c r="AD53" s="393"/>
      <c r="AE53" s="393"/>
    </row>
    <row r="54" spans="1:31" x14ac:dyDescent="0.35">
      <c r="A54" s="393"/>
      <c r="B54" s="33"/>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385"/>
      <c r="AC54" s="393"/>
      <c r="AD54" s="393"/>
      <c r="AE54" s="393"/>
    </row>
    <row r="55" spans="1:31" x14ac:dyDescent="0.35">
      <c r="A55" s="393"/>
      <c r="B55" s="43"/>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5"/>
      <c r="AC55" s="393"/>
      <c r="AD55" s="393"/>
      <c r="AE55" s="393"/>
    </row>
    <row r="56" spans="1:31" ht="15" thickBot="1" x14ac:dyDescent="0.4">
      <c r="A56" s="393"/>
      <c r="B56" s="46"/>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8"/>
      <c r="AC56" s="393"/>
      <c r="AD56" s="393"/>
      <c r="AE56" s="393"/>
    </row>
    <row r="57" spans="1:31" ht="15.5" x14ac:dyDescent="0.35">
      <c r="A57" s="393"/>
      <c r="B57" s="404"/>
      <c r="C57" s="927" t="s">
        <v>41</v>
      </c>
      <c r="D57" s="928"/>
      <c r="E57" s="928"/>
      <c r="F57" s="928"/>
      <c r="G57" s="929"/>
      <c r="H57" s="927" t="s">
        <v>49</v>
      </c>
      <c r="I57" s="929"/>
      <c r="J57" s="927" t="s">
        <v>49</v>
      </c>
      <c r="K57" s="928"/>
      <c r="L57" s="928"/>
      <c r="M57" s="929"/>
      <c r="N57" s="927" t="s">
        <v>50</v>
      </c>
      <c r="O57" s="928"/>
      <c r="P57" s="928"/>
      <c r="Q57" s="928"/>
      <c r="R57" s="928"/>
      <c r="S57" s="928"/>
      <c r="T57" s="928"/>
      <c r="U57" s="928"/>
      <c r="V57" s="930" t="s">
        <v>51</v>
      </c>
      <c r="W57" s="930"/>
      <c r="X57" s="930"/>
      <c r="Y57" s="930"/>
      <c r="Z57" s="930"/>
      <c r="AA57" s="930"/>
      <c r="AB57" s="445"/>
      <c r="AC57" s="393"/>
      <c r="AD57" s="393"/>
      <c r="AE57" s="393"/>
    </row>
    <row r="58" spans="1:31" ht="16" thickBot="1" x14ac:dyDescent="0.4">
      <c r="A58" s="393"/>
      <c r="B58" s="50"/>
      <c r="C58" s="1105"/>
      <c r="D58" s="1106"/>
      <c r="E58" s="1106"/>
      <c r="F58" s="1106"/>
      <c r="G58" s="1482"/>
      <c r="H58" s="1105" t="s">
        <v>81</v>
      </c>
      <c r="I58" s="1482"/>
      <c r="J58" s="1105" t="s">
        <v>53</v>
      </c>
      <c r="K58" s="1106"/>
      <c r="L58" s="1106"/>
      <c r="M58" s="1482"/>
      <c r="N58" s="1105"/>
      <c r="O58" s="1106"/>
      <c r="P58" s="1106"/>
      <c r="Q58" s="1106"/>
      <c r="R58" s="1106"/>
      <c r="S58" s="1106"/>
      <c r="T58" s="1106"/>
      <c r="U58" s="1106"/>
      <c r="V58" s="2322"/>
      <c r="W58" s="2322"/>
      <c r="X58" s="2322"/>
      <c r="Y58" s="2322"/>
      <c r="Z58" s="2322"/>
      <c r="AA58" s="2322"/>
      <c r="AB58" s="445"/>
      <c r="AC58" s="393"/>
      <c r="AD58" s="393"/>
      <c r="AE58" s="393"/>
    </row>
    <row r="59" spans="1:31" ht="48" customHeight="1" thickBot="1" x14ac:dyDescent="0.4">
      <c r="A59" s="393"/>
      <c r="B59" s="404"/>
      <c r="C59" s="2619" t="s">
        <v>138</v>
      </c>
      <c r="D59" s="2620"/>
      <c r="E59" s="2620"/>
      <c r="F59" s="2620"/>
      <c r="G59" s="2621"/>
      <c r="H59" s="2634">
        <v>0.83</v>
      </c>
      <c r="I59" s="2635"/>
      <c r="J59" s="2634">
        <v>0.85</v>
      </c>
      <c r="K59" s="2636"/>
      <c r="L59" s="2636"/>
      <c r="M59" s="2635"/>
      <c r="N59" s="815" t="s">
        <v>1036</v>
      </c>
      <c r="O59" s="816"/>
      <c r="P59" s="816"/>
      <c r="Q59" s="816"/>
      <c r="R59" s="816"/>
      <c r="S59" s="816"/>
      <c r="T59" s="816"/>
      <c r="U59" s="817"/>
      <c r="V59" s="815" t="s">
        <v>492</v>
      </c>
      <c r="W59" s="816"/>
      <c r="X59" s="816"/>
      <c r="Y59" s="816"/>
      <c r="Z59" s="816"/>
      <c r="AA59" s="816"/>
      <c r="AB59" s="394"/>
      <c r="AC59" s="393"/>
      <c r="AD59" s="439"/>
      <c r="AE59" s="393"/>
    </row>
    <row r="60" spans="1:31" ht="48" customHeight="1" thickBot="1" x14ac:dyDescent="0.4">
      <c r="A60" s="408"/>
      <c r="B60" s="437"/>
      <c r="C60" s="2619" t="s">
        <v>1037</v>
      </c>
      <c r="D60" s="2620"/>
      <c r="E60" s="2620"/>
      <c r="F60" s="2620"/>
      <c r="G60" s="2621"/>
      <c r="H60" s="2631">
        <v>0.74</v>
      </c>
      <c r="I60" s="2632"/>
      <c r="J60" s="2631">
        <v>0.91</v>
      </c>
      <c r="K60" s="2633"/>
      <c r="L60" s="2633"/>
      <c r="M60" s="2632"/>
      <c r="N60" s="815" t="s">
        <v>1038</v>
      </c>
      <c r="O60" s="816"/>
      <c r="P60" s="816"/>
      <c r="Q60" s="816"/>
      <c r="R60" s="816"/>
      <c r="S60" s="816"/>
      <c r="T60" s="816"/>
      <c r="U60" s="817"/>
      <c r="V60" s="815" t="s">
        <v>1039</v>
      </c>
      <c r="W60" s="816"/>
      <c r="X60" s="816"/>
      <c r="Y60" s="816"/>
      <c r="Z60" s="816"/>
      <c r="AA60" s="816"/>
      <c r="AB60" s="409"/>
      <c r="AC60" s="408"/>
      <c r="AD60" s="408"/>
      <c r="AE60" s="408"/>
    </row>
    <row r="61" spans="1:31" ht="48" customHeight="1" thickBot="1" x14ac:dyDescent="0.4">
      <c r="A61" s="393"/>
      <c r="B61" s="404"/>
      <c r="C61" s="2619" t="s">
        <v>489</v>
      </c>
      <c r="D61" s="2620"/>
      <c r="E61" s="2620"/>
      <c r="F61" s="2620"/>
      <c r="G61" s="2621"/>
      <c r="H61" s="2631">
        <v>0.8</v>
      </c>
      <c r="I61" s="2632"/>
      <c r="J61" s="2631">
        <v>0.82</v>
      </c>
      <c r="K61" s="2633"/>
      <c r="L61" s="2633"/>
      <c r="M61" s="2632"/>
      <c r="N61" s="815" t="s">
        <v>1273</v>
      </c>
      <c r="O61" s="816"/>
      <c r="P61" s="816"/>
      <c r="Q61" s="816"/>
      <c r="R61" s="816"/>
      <c r="S61" s="816"/>
      <c r="T61" s="816"/>
      <c r="U61" s="817"/>
      <c r="V61" s="815" t="s">
        <v>492</v>
      </c>
      <c r="W61" s="816"/>
      <c r="X61" s="816"/>
      <c r="Y61" s="816"/>
      <c r="Z61" s="816"/>
      <c r="AA61" s="816"/>
      <c r="AB61" s="394"/>
      <c r="AC61" s="393"/>
      <c r="AD61" s="393"/>
      <c r="AE61" s="393"/>
    </row>
    <row r="62" spans="1:31" ht="60" customHeight="1" x14ac:dyDescent="0.35">
      <c r="A62" s="393"/>
      <c r="B62" s="404"/>
      <c r="C62" s="2622"/>
      <c r="D62" s="2623"/>
      <c r="E62" s="2623"/>
      <c r="F62" s="2623"/>
      <c r="G62" s="2624"/>
      <c r="H62" s="2625"/>
      <c r="I62" s="2626"/>
      <c r="J62" s="2625"/>
      <c r="K62" s="2627"/>
      <c r="L62" s="2627"/>
      <c r="M62" s="2626"/>
      <c r="N62" s="2628"/>
      <c r="O62" s="2629"/>
      <c r="P62" s="2629"/>
      <c r="Q62" s="2629"/>
      <c r="R62" s="2629"/>
      <c r="S62" s="2629"/>
      <c r="T62" s="2629"/>
      <c r="U62" s="2630"/>
      <c r="V62" s="2628"/>
      <c r="W62" s="2629"/>
      <c r="X62" s="2629"/>
      <c r="Y62" s="2629"/>
      <c r="Z62" s="2629"/>
      <c r="AA62" s="2629"/>
      <c r="AB62" s="394"/>
      <c r="AC62" s="393"/>
      <c r="AD62" s="393"/>
      <c r="AE62" s="393"/>
    </row>
    <row r="63" spans="1:31" ht="48" customHeight="1" thickBot="1" x14ac:dyDescent="0.4">
      <c r="A63" s="393"/>
      <c r="B63" s="404"/>
      <c r="C63" s="1033"/>
      <c r="D63" s="1034"/>
      <c r="E63" s="1034"/>
      <c r="F63" s="1034"/>
      <c r="G63" s="1035"/>
      <c r="H63" s="1036"/>
      <c r="I63" s="1035"/>
      <c r="J63" s="1036"/>
      <c r="K63" s="1034"/>
      <c r="L63" s="1034"/>
      <c r="M63" s="1035"/>
      <c r="N63" s="1036"/>
      <c r="O63" s="1034"/>
      <c r="P63" s="1034"/>
      <c r="Q63" s="1034"/>
      <c r="R63" s="1034"/>
      <c r="S63" s="1034"/>
      <c r="T63" s="1034"/>
      <c r="U63" s="1035"/>
      <c r="V63" s="1036"/>
      <c r="W63" s="1034"/>
      <c r="X63" s="1034"/>
      <c r="Y63" s="1034"/>
      <c r="Z63" s="1034"/>
      <c r="AA63" s="1034"/>
      <c r="AB63" s="394"/>
      <c r="AC63" s="393"/>
      <c r="AD63" s="393"/>
      <c r="AE63" s="393"/>
    </row>
    <row r="64" spans="1:31" ht="48" customHeight="1" x14ac:dyDescent="0.35">
      <c r="A64" s="393"/>
      <c r="B64" s="51"/>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6"/>
      <c r="AC64" s="393"/>
      <c r="AD64" s="393"/>
      <c r="AE64" s="393"/>
    </row>
    <row r="65" spans="1:31" x14ac:dyDescent="0.35">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row>
    <row r="66" spans="1:31" x14ac:dyDescent="0.35">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393"/>
      <c r="AE66" s="393"/>
    </row>
    <row r="67" spans="1:31" x14ac:dyDescent="0.35">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93"/>
    </row>
    <row r="68" spans="1:31" x14ac:dyDescent="0.35">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c r="AC68" s="393"/>
      <c r="AD68" s="393"/>
      <c r="AE68" s="393"/>
    </row>
    <row r="69" spans="1:31" x14ac:dyDescent="0.35">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row>
    <row r="70" spans="1:31" x14ac:dyDescent="0.35">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row>
    <row r="71" spans="1:31" x14ac:dyDescent="0.35">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row>
    <row r="72" spans="1:31" x14ac:dyDescent="0.35">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row>
    <row r="73" spans="1:31" x14ac:dyDescent="0.35">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393"/>
      <c r="AE73" s="393"/>
    </row>
    <row r="74" spans="1:31" x14ac:dyDescent="0.35">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393"/>
      <c r="AE74" s="393"/>
    </row>
    <row r="75" spans="1:31"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row>
    <row r="76" spans="1:31"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row>
    <row r="77" spans="1:31"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row>
    <row r="78" spans="1:31"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row>
    <row r="79" spans="1:31"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row>
    <row r="80" spans="1:31"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row>
    <row r="81" spans="1:31"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row>
    <row r="82" spans="1:31"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row>
    <row r="83" spans="1:31"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row>
    <row r="84" spans="1:31"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row>
    <row r="85" spans="1:31"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row>
    <row r="86" spans="1:31"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row>
    <row r="87" spans="1:31"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row>
    <row r="88" spans="1:31"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row>
    <row r="89" spans="1:31"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row>
    <row r="90" spans="1:31"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row>
    <row r="91" spans="1:31"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row>
    <row r="92" spans="1:31"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row>
    <row r="93" spans="1:31"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row>
    <row r="94" spans="1:31"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row>
    <row r="95" spans="1:31"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row>
    <row r="96" spans="1:31"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row>
    <row r="97" spans="1:31"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row>
    <row r="98" spans="1:31"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row>
    <row r="99" spans="1:31"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row>
    <row r="100" spans="1:31"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row>
    <row r="101" spans="1:31"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row>
    <row r="102" spans="1:31"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row>
    <row r="103" spans="1:31"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row>
    <row r="104" spans="1:31"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row>
    <row r="105" spans="1:31"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row>
  </sheetData>
  <mergeCells count="109">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B41:D41"/>
    <mergeCell ref="B42:D42"/>
    <mergeCell ref="C43:AA44"/>
    <mergeCell ref="H59:I59"/>
    <mergeCell ref="H60:I60"/>
    <mergeCell ref="J59:M59"/>
    <mergeCell ref="J60:M60"/>
    <mergeCell ref="C45:AA54"/>
    <mergeCell ref="C57:G58"/>
    <mergeCell ref="H57:I57"/>
    <mergeCell ref="H58:I58"/>
    <mergeCell ref="J57:M57"/>
    <mergeCell ref="J58:M58"/>
    <mergeCell ref="N57:U58"/>
    <mergeCell ref="V57:AA58"/>
    <mergeCell ref="C63:G63"/>
    <mergeCell ref="H63:I63"/>
    <mergeCell ref="J63:M63"/>
    <mergeCell ref="N63:U63"/>
    <mergeCell ref="V63:AA63"/>
    <mergeCell ref="C61:G61"/>
    <mergeCell ref="H61:I61"/>
    <mergeCell ref="J61:M61"/>
    <mergeCell ref="N61:U61"/>
    <mergeCell ref="V61:AA61"/>
    <mergeCell ref="C59:G59"/>
    <mergeCell ref="N59:U59"/>
    <mergeCell ref="V59:AA59"/>
    <mergeCell ref="C60:G60"/>
    <mergeCell ref="N60:U60"/>
    <mergeCell ref="V60:AA60"/>
    <mergeCell ref="C62:G62"/>
    <mergeCell ref="H62:I62"/>
    <mergeCell ref="J62:M62"/>
    <mergeCell ref="N62:U62"/>
    <mergeCell ref="V62:AA6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6"/>
  <sheetViews>
    <sheetView topLeftCell="G32" workbookViewId="0">
      <selection activeCell="J42" sqref="J42"/>
    </sheetView>
  </sheetViews>
  <sheetFormatPr baseColWidth="10" defaultColWidth="11.453125" defaultRowHeight="14.5" x14ac:dyDescent="0.35"/>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ht="15" customHeight="1" x14ac:dyDescent="0.35">
      <c r="A7" s="393"/>
      <c r="B7" s="31"/>
      <c r="C7" s="658" t="s">
        <v>4</v>
      </c>
      <c r="D7" s="659"/>
      <c r="E7" s="659"/>
      <c r="F7" s="659"/>
      <c r="G7" s="659"/>
      <c r="H7" s="660"/>
      <c r="I7" s="1180" t="s">
        <v>472</v>
      </c>
      <c r="J7" s="1181"/>
      <c r="K7" s="1181"/>
      <c r="L7" s="1181"/>
      <c r="M7" s="1181"/>
      <c r="N7" s="1181"/>
      <c r="O7" s="1181"/>
      <c r="P7" s="1181"/>
      <c r="Q7" s="1181"/>
      <c r="R7" s="1181"/>
      <c r="S7" s="1181"/>
      <c r="T7" s="1181"/>
      <c r="U7" s="1181"/>
      <c r="V7" s="1181"/>
      <c r="W7" s="1181"/>
      <c r="X7" s="1181"/>
      <c r="Y7" s="1181"/>
      <c r="Z7" s="1181"/>
      <c r="AA7" s="1181"/>
      <c r="AB7" s="32"/>
    </row>
    <row r="8" spans="1:28"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row>
    <row r="9" spans="1:28"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75" customHeight="1" thickBot="1" x14ac:dyDescent="0.4">
      <c r="A10" s="393"/>
      <c r="B10" s="31"/>
      <c r="C10" s="658" t="s">
        <v>5</v>
      </c>
      <c r="D10" s="659"/>
      <c r="E10" s="659"/>
      <c r="F10" s="659"/>
      <c r="G10" s="659"/>
      <c r="H10" s="660"/>
      <c r="I10" s="668" t="s">
        <v>493</v>
      </c>
      <c r="J10" s="669"/>
      <c r="K10" s="669"/>
      <c r="L10" s="669"/>
      <c r="M10" s="669"/>
      <c r="N10" s="669"/>
      <c r="O10" s="669"/>
      <c r="P10" s="669"/>
      <c r="Q10" s="670"/>
      <c r="R10" s="674" t="s">
        <v>7</v>
      </c>
      <c r="S10" s="675"/>
      <c r="T10" s="675"/>
      <c r="U10" s="676"/>
      <c r="V10" s="677" t="s">
        <v>8</v>
      </c>
      <c r="W10" s="678"/>
      <c r="X10" s="678"/>
      <c r="Y10" s="678"/>
      <c r="Z10" s="678"/>
      <c r="AA10" s="678"/>
      <c r="AB10" s="32"/>
    </row>
    <row r="11" spans="1:28" ht="15.75" customHeight="1" thickBot="1" x14ac:dyDescent="0.4">
      <c r="A11" s="393"/>
      <c r="B11" s="31"/>
      <c r="C11" s="661"/>
      <c r="D11" s="662"/>
      <c r="E11" s="662"/>
      <c r="F11" s="662"/>
      <c r="G11" s="662"/>
      <c r="H11" s="663"/>
      <c r="I11" s="671"/>
      <c r="J11" s="672"/>
      <c r="K11" s="672"/>
      <c r="L11" s="672"/>
      <c r="M11" s="672"/>
      <c r="N11" s="672"/>
      <c r="O11" s="672"/>
      <c r="P11" s="672"/>
      <c r="Q11" s="673"/>
      <c r="R11" s="679" t="s">
        <v>494</v>
      </c>
      <c r="S11" s="680"/>
      <c r="T11" s="680"/>
      <c r="U11" s="681"/>
      <c r="V11" s="682">
        <v>2</v>
      </c>
      <c r="W11" s="683"/>
      <c r="X11" s="683"/>
      <c r="Y11" s="683"/>
      <c r="Z11" s="683"/>
      <c r="AA11" s="683"/>
      <c r="AB11" s="32"/>
    </row>
    <row r="12" spans="1:28"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ht="15" customHeight="1" x14ac:dyDescent="0.35">
      <c r="A13" s="393"/>
      <c r="B13" s="33"/>
      <c r="C13" s="658" t="s">
        <v>9</v>
      </c>
      <c r="D13" s="659"/>
      <c r="E13" s="659"/>
      <c r="F13" s="659"/>
      <c r="G13" s="659"/>
      <c r="H13" s="727"/>
      <c r="I13" s="729" t="s">
        <v>495</v>
      </c>
      <c r="J13" s="688"/>
      <c r="K13" s="688"/>
      <c r="L13" s="688"/>
      <c r="M13" s="688"/>
      <c r="N13" s="688"/>
      <c r="O13" s="688"/>
      <c r="P13" s="688"/>
      <c r="Q13" s="688"/>
      <c r="R13" s="688"/>
      <c r="S13" s="689"/>
      <c r="T13" s="677" t="s">
        <v>11</v>
      </c>
      <c r="U13" s="678"/>
      <c r="V13" s="678"/>
      <c r="W13" s="678"/>
      <c r="X13" s="678"/>
      <c r="Y13" s="678"/>
      <c r="Z13" s="678"/>
      <c r="AA13" s="733"/>
      <c r="AB13" s="385"/>
    </row>
    <row r="14" spans="1:28" ht="15" thickBot="1" x14ac:dyDescent="0.4">
      <c r="A14" s="393"/>
      <c r="B14" s="33"/>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385"/>
    </row>
    <row r="15" spans="1:28"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75" customHeight="1" thickBot="1" x14ac:dyDescent="0.4">
      <c r="A16" s="393"/>
      <c r="B16" s="33"/>
      <c r="C16" s="674" t="s">
        <v>13</v>
      </c>
      <c r="D16" s="675"/>
      <c r="E16" s="675"/>
      <c r="F16" s="675"/>
      <c r="G16" s="675"/>
      <c r="H16" s="697"/>
      <c r="I16" s="698" t="s">
        <v>496</v>
      </c>
      <c r="J16" s="680"/>
      <c r="K16" s="680"/>
      <c r="L16" s="680"/>
      <c r="M16" s="680"/>
      <c r="N16" s="680"/>
      <c r="O16" s="680"/>
      <c r="P16" s="680"/>
      <c r="Q16" s="680"/>
      <c r="R16" s="680"/>
      <c r="S16" s="680"/>
      <c r="T16" s="680"/>
      <c r="U16" s="680"/>
      <c r="V16" s="680"/>
      <c r="W16" s="680"/>
      <c r="X16" s="680"/>
      <c r="Y16" s="680"/>
      <c r="Z16" s="680"/>
      <c r="AA16" s="699"/>
      <c r="AB16" s="385"/>
    </row>
    <row r="17" spans="1:28"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15.75" customHeight="1" thickBot="1" x14ac:dyDescent="0.4">
      <c r="A18" s="393"/>
      <c r="B18" s="33"/>
      <c r="C18" s="674" t="s">
        <v>85</v>
      </c>
      <c r="D18" s="675"/>
      <c r="E18" s="675"/>
      <c r="F18" s="675"/>
      <c r="G18" s="675"/>
      <c r="H18" s="697"/>
      <c r="I18" s="1251" t="s">
        <v>497</v>
      </c>
      <c r="J18" s="1252"/>
      <c r="K18" s="1252"/>
      <c r="L18" s="1252"/>
      <c r="M18" s="1252"/>
      <c r="N18" s="1252"/>
      <c r="O18" s="1252"/>
      <c r="P18" s="1252"/>
      <c r="Q18" s="1252"/>
      <c r="R18" s="1252"/>
      <c r="S18" s="1252"/>
      <c r="T18" s="1252"/>
      <c r="U18" s="1252"/>
      <c r="V18" s="1252"/>
      <c r="W18" s="1252"/>
      <c r="X18" s="1252"/>
      <c r="Y18" s="1252"/>
      <c r="Z18" s="1252"/>
      <c r="AA18" s="1253"/>
      <c r="AB18" s="385"/>
    </row>
    <row r="19" spans="1:28"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customHeight="1" x14ac:dyDescent="0.35">
      <c r="A20" s="393"/>
      <c r="B20" s="33"/>
      <c r="C20" s="658" t="s">
        <v>17</v>
      </c>
      <c r="D20" s="659"/>
      <c r="E20" s="659"/>
      <c r="F20" s="659"/>
      <c r="G20" s="659"/>
      <c r="H20" s="660"/>
      <c r="I20" s="687" t="s">
        <v>498</v>
      </c>
      <c r="J20" s="688"/>
      <c r="K20" s="688"/>
      <c r="L20" s="689"/>
      <c r="M20" s="677" t="s">
        <v>18</v>
      </c>
      <c r="N20" s="678"/>
      <c r="O20" s="678"/>
      <c r="P20" s="678"/>
      <c r="Q20" s="678"/>
      <c r="R20" s="678"/>
      <c r="S20" s="693"/>
      <c r="T20" s="677" t="s">
        <v>19</v>
      </c>
      <c r="U20" s="678"/>
      <c r="V20" s="678"/>
      <c r="W20" s="678"/>
      <c r="X20" s="678"/>
      <c r="Y20" s="678"/>
      <c r="Z20" s="678"/>
      <c r="AA20" s="678"/>
      <c r="AB20" s="385"/>
    </row>
    <row r="21" spans="1:28" ht="15" thickBot="1" x14ac:dyDescent="0.4">
      <c r="A21" s="393"/>
      <c r="B21" s="33"/>
      <c r="C21" s="684"/>
      <c r="D21" s="685"/>
      <c r="E21" s="685"/>
      <c r="F21" s="685"/>
      <c r="G21" s="685"/>
      <c r="H21" s="686"/>
      <c r="I21" s="690"/>
      <c r="J21" s="691"/>
      <c r="K21" s="691"/>
      <c r="L21" s="692"/>
      <c r="M21" s="694" t="s">
        <v>20</v>
      </c>
      <c r="N21" s="695"/>
      <c r="O21" s="695"/>
      <c r="P21" s="695"/>
      <c r="Q21" s="695"/>
      <c r="R21" s="695"/>
      <c r="S21" s="696"/>
      <c r="T21" s="682" t="s">
        <v>499</v>
      </c>
      <c r="U21" s="683"/>
      <c r="V21" s="683"/>
      <c r="W21" s="683"/>
      <c r="X21" s="683"/>
      <c r="Y21" s="683"/>
      <c r="Z21" s="683"/>
      <c r="AA21" s="683"/>
      <c r="AB21" s="385"/>
    </row>
    <row r="22" spans="1:28"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ht="15.75" customHeight="1" thickBot="1" x14ac:dyDescent="0.4">
      <c r="A24" s="393"/>
      <c r="B24" s="33"/>
      <c r="C24" s="682" t="s">
        <v>500</v>
      </c>
      <c r="D24" s="683"/>
      <c r="E24" s="683"/>
      <c r="F24" s="683"/>
      <c r="G24" s="683"/>
      <c r="H24" s="683"/>
      <c r="I24" s="738"/>
      <c r="J24" s="682" t="s">
        <v>481</v>
      </c>
      <c r="K24" s="683"/>
      <c r="L24" s="683"/>
      <c r="M24" s="683"/>
      <c r="N24" s="683"/>
      <c r="O24" s="683"/>
      <c r="P24" s="734"/>
      <c r="Q24" s="739" t="s">
        <v>482</v>
      </c>
      <c r="R24" s="695"/>
      <c r="S24" s="695"/>
      <c r="T24" s="695"/>
      <c r="U24" s="695"/>
      <c r="V24" s="695"/>
      <c r="W24" s="695"/>
      <c r="X24" s="695"/>
      <c r="Y24" s="695"/>
      <c r="Z24" s="695"/>
      <c r="AA24" s="740"/>
      <c r="AB24" s="385"/>
    </row>
    <row r="25" spans="1:28"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row>
    <row r="26" spans="1:28" ht="15.75" customHeight="1" thickBot="1" x14ac:dyDescent="0.4">
      <c r="A26" s="393"/>
      <c r="B26" s="33"/>
      <c r="C26" s="674" t="s">
        <v>27</v>
      </c>
      <c r="D26" s="675"/>
      <c r="E26" s="675"/>
      <c r="F26" s="675"/>
      <c r="G26" s="675"/>
      <c r="H26" s="697"/>
      <c r="I26" s="698" t="s">
        <v>501</v>
      </c>
      <c r="J26" s="680"/>
      <c r="K26" s="680"/>
      <c r="L26" s="680"/>
      <c r="M26" s="680"/>
      <c r="N26" s="680"/>
      <c r="O26" s="680"/>
      <c r="P26" s="680"/>
      <c r="Q26" s="680"/>
      <c r="R26" s="680"/>
      <c r="S26" s="680"/>
      <c r="T26" s="680"/>
      <c r="U26" s="680"/>
      <c r="V26" s="680"/>
      <c r="W26" s="680"/>
      <c r="X26" s="680"/>
      <c r="Y26" s="680"/>
      <c r="Z26" s="680"/>
      <c r="AA26" s="699"/>
      <c r="AB26" s="385"/>
    </row>
    <row r="27" spans="1:28"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row>
    <row r="28" spans="1:28" ht="15.75" customHeight="1" thickBot="1" x14ac:dyDescent="0.4">
      <c r="A28" s="393"/>
      <c r="B28" s="33"/>
      <c r="C28" s="674" t="s">
        <v>28</v>
      </c>
      <c r="D28" s="675"/>
      <c r="E28" s="675"/>
      <c r="F28" s="675"/>
      <c r="G28" s="675"/>
      <c r="H28" s="676"/>
      <c r="I28" s="679">
        <v>1.37</v>
      </c>
      <c r="J28" s="681"/>
      <c r="K28" s="702" t="s">
        <v>29</v>
      </c>
      <c r="L28" s="703"/>
      <c r="M28" s="703"/>
      <c r="N28" s="704"/>
      <c r="O28" s="705" t="s">
        <v>30</v>
      </c>
      <c r="P28" s="706"/>
      <c r="Q28" s="706"/>
      <c r="R28" s="707"/>
      <c r="S28" s="52"/>
      <c r="T28" s="705" t="s">
        <v>31</v>
      </c>
      <c r="U28" s="706"/>
      <c r="V28" s="707"/>
      <c r="W28" s="18" t="s">
        <v>111</v>
      </c>
      <c r="X28" s="735" t="s">
        <v>33</v>
      </c>
      <c r="Y28" s="736"/>
      <c r="Z28" s="737"/>
      <c r="AA28" s="53"/>
      <c r="AB28" s="385"/>
    </row>
    <row r="29" spans="1:28"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row>
    <row r="30" spans="1:28"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row>
    <row r="31" spans="1:28"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row>
    <row r="32" spans="1:28" ht="15" thickBot="1" x14ac:dyDescent="0.4">
      <c r="A32" s="393"/>
      <c r="B32" s="33"/>
      <c r="C32" s="750"/>
      <c r="D32" s="751"/>
      <c r="E32" s="751"/>
      <c r="F32" s="751"/>
      <c r="G32" s="751"/>
      <c r="H32" s="751"/>
      <c r="I32" s="751"/>
      <c r="J32" s="752"/>
      <c r="K32" s="741" t="s">
        <v>502</v>
      </c>
      <c r="L32" s="742"/>
      <c r="M32" s="742"/>
      <c r="N32" s="743"/>
      <c r="O32" s="1010" t="s">
        <v>503</v>
      </c>
      <c r="P32" s="742"/>
      <c r="Q32" s="742"/>
      <c r="R32" s="743"/>
      <c r="S32" s="1010" t="s">
        <v>504</v>
      </c>
      <c r="T32" s="743"/>
      <c r="U32" s="1010" t="s">
        <v>505</v>
      </c>
      <c r="V32" s="742"/>
      <c r="W32" s="743"/>
      <c r="X32" s="1010" t="s">
        <v>506</v>
      </c>
      <c r="Y32" s="743"/>
      <c r="Z32" s="1010" t="s">
        <v>507</v>
      </c>
      <c r="AA32" s="743"/>
      <c r="AB32" s="385"/>
    </row>
    <row r="33" spans="1:28"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row>
    <row r="34" spans="1:28" ht="15.75" customHeight="1" thickBot="1" x14ac:dyDescent="0.4">
      <c r="A34" s="410"/>
      <c r="B34" s="384"/>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385"/>
    </row>
    <row r="35" spans="1:28" ht="81" customHeight="1" thickBot="1" x14ac:dyDescent="0.4">
      <c r="A35" s="410"/>
      <c r="B35" s="384"/>
      <c r="C35" s="771" t="s">
        <v>41</v>
      </c>
      <c r="D35" s="772"/>
      <c r="E35" s="772"/>
      <c r="F35" s="772"/>
      <c r="G35" s="773"/>
      <c r="H35" s="36" t="s">
        <v>508</v>
      </c>
      <c r="I35" s="36" t="s">
        <v>509</v>
      </c>
      <c r="J35" s="36" t="s">
        <v>44</v>
      </c>
      <c r="K35" s="774" t="s">
        <v>45</v>
      </c>
      <c r="L35" s="775"/>
      <c r="M35" s="775"/>
      <c r="N35" s="775"/>
      <c r="O35" s="775"/>
      <c r="P35" s="775"/>
      <c r="Q35" s="775"/>
      <c r="R35" s="775"/>
      <c r="S35" s="775"/>
      <c r="T35" s="775"/>
      <c r="U35" s="775"/>
      <c r="V35" s="775"/>
      <c r="W35" s="775"/>
      <c r="X35" s="775"/>
      <c r="Y35" s="775"/>
      <c r="Z35" s="775"/>
      <c r="AA35" s="775"/>
      <c r="AB35" s="385"/>
    </row>
    <row r="36" spans="1:28" ht="24" customHeight="1" x14ac:dyDescent="0.35">
      <c r="A36" s="410"/>
      <c r="B36" s="384"/>
      <c r="C36" s="2637" t="s">
        <v>138</v>
      </c>
      <c r="D36" s="2638"/>
      <c r="E36" s="2638"/>
      <c r="F36" s="2638"/>
      <c r="G36" s="2639"/>
      <c r="H36" s="37">
        <v>788</v>
      </c>
      <c r="I36" s="37">
        <v>250</v>
      </c>
      <c r="J36" s="37">
        <v>3.15</v>
      </c>
      <c r="K36" s="2677" t="s">
        <v>1040</v>
      </c>
      <c r="L36" s="2678"/>
      <c r="M36" s="2678"/>
      <c r="N36" s="2678"/>
      <c r="O36" s="2678"/>
      <c r="P36" s="2678"/>
      <c r="Q36" s="2678"/>
      <c r="R36" s="2678"/>
      <c r="S36" s="2678"/>
      <c r="T36" s="2678"/>
      <c r="U36" s="2678"/>
      <c r="V36" s="2678"/>
      <c r="W36" s="2678"/>
      <c r="X36" s="2678"/>
      <c r="Y36" s="2678"/>
      <c r="Z36" s="2678"/>
      <c r="AA36" s="2679"/>
      <c r="AB36" s="385"/>
    </row>
    <row r="37" spans="1:28" ht="24" customHeight="1" x14ac:dyDescent="0.35">
      <c r="A37" s="410"/>
      <c r="B37" s="384"/>
      <c r="C37" s="2637" t="s">
        <v>139</v>
      </c>
      <c r="D37" s="2638"/>
      <c r="E37" s="2638"/>
      <c r="F37" s="2638"/>
      <c r="G37" s="2639"/>
      <c r="H37" s="39">
        <v>71</v>
      </c>
      <c r="I37" s="39">
        <v>44</v>
      </c>
      <c r="J37" s="37">
        <v>2</v>
      </c>
      <c r="K37" s="2637" t="s">
        <v>1274</v>
      </c>
      <c r="L37" s="2638"/>
      <c r="M37" s="2638"/>
      <c r="N37" s="2638"/>
      <c r="O37" s="2638"/>
      <c r="P37" s="2638"/>
      <c r="Q37" s="2638"/>
      <c r="R37" s="2638"/>
      <c r="S37" s="2638"/>
      <c r="T37" s="2638"/>
      <c r="U37" s="2638"/>
      <c r="V37" s="2638"/>
      <c r="W37" s="2638"/>
      <c r="X37" s="2638"/>
      <c r="Y37" s="2638"/>
      <c r="Z37" s="2638"/>
      <c r="AA37" s="2663"/>
      <c r="AB37" s="385"/>
    </row>
    <row r="38" spans="1:28" ht="24" customHeight="1" x14ac:dyDescent="0.35">
      <c r="A38" s="410"/>
      <c r="B38" s="384"/>
      <c r="C38" s="2637" t="s">
        <v>489</v>
      </c>
      <c r="D38" s="2638"/>
      <c r="E38" s="2638"/>
      <c r="F38" s="2638"/>
      <c r="G38" s="2639"/>
      <c r="H38" s="40">
        <v>161</v>
      </c>
      <c r="I38" s="40">
        <v>97</v>
      </c>
      <c r="J38" s="37">
        <v>2</v>
      </c>
      <c r="K38" s="2637" t="s">
        <v>1275</v>
      </c>
      <c r="L38" s="2638"/>
      <c r="M38" s="2638"/>
      <c r="N38" s="2638"/>
      <c r="O38" s="2638"/>
      <c r="P38" s="2638"/>
      <c r="Q38" s="2638"/>
      <c r="R38" s="2638"/>
      <c r="S38" s="2638"/>
      <c r="T38" s="2638"/>
      <c r="U38" s="2638"/>
      <c r="V38" s="2638"/>
      <c r="W38" s="2638"/>
      <c r="X38" s="2638"/>
      <c r="Y38" s="2638"/>
      <c r="Z38" s="2638"/>
      <c r="AA38" s="2663"/>
      <c r="AB38" s="385"/>
    </row>
    <row r="39" spans="1:28" ht="24" customHeight="1" x14ac:dyDescent="0.35">
      <c r="A39" s="410"/>
      <c r="B39" s="384"/>
      <c r="C39" s="2637" t="s">
        <v>490</v>
      </c>
      <c r="D39" s="2638"/>
      <c r="E39" s="2638"/>
      <c r="F39" s="2638"/>
      <c r="G39" s="2639"/>
      <c r="H39" s="40"/>
      <c r="I39" s="40"/>
      <c r="J39" s="37"/>
      <c r="K39" s="2664"/>
      <c r="L39" s="2665"/>
      <c r="M39" s="2665"/>
      <c r="N39" s="2665"/>
      <c r="O39" s="2665"/>
      <c r="P39" s="2665"/>
      <c r="Q39" s="2665"/>
      <c r="R39" s="2665"/>
      <c r="S39" s="2665"/>
      <c r="T39" s="2665"/>
      <c r="U39" s="2665"/>
      <c r="V39" s="2665"/>
      <c r="W39" s="2665"/>
      <c r="X39" s="2665"/>
      <c r="Y39" s="2665"/>
      <c r="Z39" s="2665"/>
      <c r="AA39" s="2666"/>
      <c r="AB39" s="385"/>
    </row>
    <row r="40" spans="1:28" ht="15" thickBot="1" x14ac:dyDescent="0.4">
      <c r="A40" s="410"/>
      <c r="B40" s="384"/>
      <c r="C40" s="1377"/>
      <c r="D40" s="1350"/>
      <c r="E40" s="1350"/>
      <c r="F40" s="1350"/>
      <c r="G40" s="1497"/>
      <c r="H40" s="388"/>
      <c r="I40" s="388"/>
      <c r="J40" s="389"/>
      <c r="K40" s="906"/>
      <c r="L40" s="907"/>
      <c r="M40" s="907"/>
      <c r="N40" s="907"/>
      <c r="O40" s="907"/>
      <c r="P40" s="907"/>
      <c r="Q40" s="907"/>
      <c r="R40" s="907"/>
      <c r="S40" s="907"/>
      <c r="T40" s="907"/>
      <c r="U40" s="907"/>
      <c r="V40" s="907"/>
      <c r="W40" s="907"/>
      <c r="X40" s="907"/>
      <c r="Y40" s="907"/>
      <c r="Z40" s="907"/>
      <c r="AA40" s="909"/>
      <c r="AB40" s="385"/>
    </row>
    <row r="41" spans="1:28" ht="15" thickBot="1" x14ac:dyDescent="0.4">
      <c r="A41" s="410"/>
      <c r="B41" s="384"/>
      <c r="C41" s="2659" t="s">
        <v>47</v>
      </c>
      <c r="D41" s="2660"/>
      <c r="E41" s="2660"/>
      <c r="F41" s="2660"/>
      <c r="G41" s="2661"/>
      <c r="H41" s="54">
        <f>SUM(H36:H40)</f>
        <v>1020</v>
      </c>
      <c r="I41" s="54">
        <f>SUM(I36:I40)</f>
        <v>391</v>
      </c>
      <c r="J41" s="55">
        <f>+H41/I41</f>
        <v>2.6086956521739131</v>
      </c>
      <c r="K41" s="2662"/>
      <c r="L41" s="914"/>
      <c r="M41" s="914"/>
      <c r="N41" s="914"/>
      <c r="O41" s="914"/>
      <c r="P41" s="914"/>
      <c r="Q41" s="914"/>
      <c r="R41" s="914"/>
      <c r="S41" s="914"/>
      <c r="T41" s="914"/>
      <c r="U41" s="914"/>
      <c r="V41" s="914"/>
      <c r="W41" s="914"/>
      <c r="X41" s="914"/>
      <c r="Y41" s="914"/>
      <c r="Z41" s="914"/>
      <c r="AA41" s="914"/>
      <c r="AB41" s="385"/>
    </row>
    <row r="42" spans="1:28" x14ac:dyDescent="0.35">
      <c r="A42" s="410"/>
      <c r="B42" s="793"/>
      <c r="C42" s="794"/>
      <c r="D42" s="794"/>
      <c r="E42" s="42"/>
      <c r="F42" s="42"/>
      <c r="G42" s="42"/>
      <c r="H42" s="42"/>
      <c r="I42" s="42"/>
      <c r="J42" s="42"/>
      <c r="K42" s="42"/>
      <c r="L42" s="42"/>
      <c r="M42" s="42"/>
      <c r="N42" s="42"/>
      <c r="O42" s="42"/>
      <c r="P42" s="42"/>
      <c r="Q42" s="42"/>
      <c r="R42" s="42"/>
      <c r="S42" s="42"/>
      <c r="T42" s="42"/>
      <c r="U42" s="42"/>
      <c r="V42" s="42"/>
      <c r="W42" s="42"/>
      <c r="X42" s="42"/>
      <c r="Y42" s="42"/>
      <c r="Z42" s="42"/>
      <c r="AA42" s="42"/>
      <c r="AB42" s="385"/>
    </row>
    <row r="43" spans="1:28" ht="15" thickBot="1" x14ac:dyDescent="0.4">
      <c r="A43" s="410"/>
      <c r="B43" s="793"/>
      <c r="C43" s="794"/>
      <c r="D43" s="794"/>
      <c r="E43" s="42"/>
      <c r="F43" s="42"/>
      <c r="G43" s="42"/>
      <c r="H43" s="42"/>
      <c r="I43" s="42"/>
      <c r="J43" s="42"/>
      <c r="K43" s="42"/>
      <c r="L43" s="42"/>
      <c r="M43" s="42"/>
      <c r="N43" s="42"/>
      <c r="O43" s="42"/>
      <c r="P43" s="42"/>
      <c r="Q43" s="42"/>
      <c r="R43" s="42"/>
      <c r="S43" s="42"/>
      <c r="T43" s="42"/>
      <c r="U43" s="42"/>
      <c r="V43" s="42"/>
      <c r="W43" s="42"/>
      <c r="X43" s="42"/>
      <c r="Y43" s="42"/>
      <c r="Z43" s="42"/>
      <c r="AA43" s="42"/>
      <c r="AB43" s="385"/>
    </row>
    <row r="44" spans="1:28" ht="15" customHeight="1" x14ac:dyDescent="0.35">
      <c r="A44" s="410"/>
      <c r="B44" s="384"/>
      <c r="C44" s="917" t="s">
        <v>48</v>
      </c>
      <c r="D44" s="918"/>
      <c r="E44" s="918"/>
      <c r="F44" s="918"/>
      <c r="G44" s="918"/>
      <c r="H44" s="918"/>
      <c r="I44" s="918"/>
      <c r="J44" s="918"/>
      <c r="K44" s="918"/>
      <c r="L44" s="918"/>
      <c r="M44" s="918"/>
      <c r="N44" s="918"/>
      <c r="O44" s="918"/>
      <c r="P44" s="918"/>
      <c r="Q44" s="918"/>
      <c r="R44" s="918"/>
      <c r="S44" s="918"/>
      <c r="T44" s="918"/>
      <c r="U44" s="918"/>
      <c r="V44" s="918"/>
      <c r="W44" s="918"/>
      <c r="X44" s="918"/>
      <c r="Y44" s="918"/>
      <c r="Z44" s="918"/>
      <c r="AA44" s="918"/>
      <c r="AB44" s="385"/>
    </row>
    <row r="45" spans="1:28" ht="15" thickBot="1" x14ac:dyDescent="0.4">
      <c r="A45" s="393"/>
      <c r="B45" s="33"/>
      <c r="C45" s="919"/>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385"/>
    </row>
    <row r="46" spans="1:28" ht="15" customHeight="1" x14ac:dyDescent="0.35">
      <c r="A46" s="393"/>
      <c r="B46" s="33"/>
      <c r="C46" s="643" t="s">
        <v>80</v>
      </c>
      <c r="D46" s="644"/>
      <c r="E46" s="644"/>
      <c r="F46" s="644"/>
      <c r="G46" s="644"/>
      <c r="H46" s="644"/>
      <c r="I46" s="644"/>
      <c r="J46" s="644"/>
      <c r="K46" s="644"/>
      <c r="L46" s="644"/>
      <c r="M46" s="644"/>
      <c r="N46" s="644"/>
      <c r="O46" s="644"/>
      <c r="P46" s="644"/>
      <c r="Q46" s="644"/>
      <c r="R46" s="644"/>
      <c r="S46" s="644"/>
      <c r="T46" s="644"/>
      <c r="U46" s="644"/>
      <c r="V46" s="644"/>
      <c r="W46" s="644"/>
      <c r="X46" s="644"/>
      <c r="Y46" s="644"/>
      <c r="Z46" s="644"/>
      <c r="AA46" s="644"/>
      <c r="AB46" s="385"/>
    </row>
    <row r="47" spans="1:28" ht="15" customHeight="1" x14ac:dyDescent="0.35">
      <c r="A47" s="393"/>
      <c r="B47" s="33"/>
      <c r="C47" s="646"/>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B47" s="385"/>
    </row>
    <row r="48" spans="1:28" ht="15" customHeight="1" x14ac:dyDescent="0.35">
      <c r="A48" s="393"/>
      <c r="B48" s="33"/>
      <c r="C48" s="646"/>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385"/>
    </row>
    <row r="49" spans="1:28" ht="15" customHeight="1" x14ac:dyDescent="0.35">
      <c r="A49" s="393"/>
      <c r="B49" s="33"/>
      <c r="C49" s="646"/>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385"/>
    </row>
    <row r="50" spans="1:28" ht="15" customHeight="1" x14ac:dyDescent="0.35">
      <c r="A50" s="393"/>
      <c r="B50" s="33"/>
      <c r="C50" s="646"/>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385"/>
    </row>
    <row r="51" spans="1:28" ht="15" customHeight="1" x14ac:dyDescent="0.35">
      <c r="A51" s="393"/>
      <c r="B51" s="33"/>
      <c r="C51" s="646"/>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385"/>
    </row>
    <row r="52" spans="1:28" ht="15" customHeight="1" x14ac:dyDescent="0.35">
      <c r="A52" s="393"/>
      <c r="B52" s="33"/>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385"/>
    </row>
    <row r="53" spans="1:28" ht="15" customHeight="1" x14ac:dyDescent="0.35">
      <c r="A53" s="393"/>
      <c r="B53" s="33"/>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385"/>
    </row>
    <row r="54" spans="1:28" x14ac:dyDescent="0.35">
      <c r="A54" s="393"/>
      <c r="B54" s="33"/>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385"/>
    </row>
    <row r="55" spans="1:28" x14ac:dyDescent="0.35">
      <c r="A55" s="393"/>
      <c r="B55" s="33"/>
      <c r="C55" s="646"/>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385"/>
    </row>
    <row r="56" spans="1:28" x14ac:dyDescent="0.35">
      <c r="A56" s="393"/>
      <c r="B56" s="43"/>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5"/>
    </row>
    <row r="57" spans="1:28" ht="15" thickBot="1" x14ac:dyDescent="0.4">
      <c r="A57" s="393"/>
      <c r="B57" s="46"/>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8"/>
    </row>
    <row r="58" spans="1:28" ht="15.5" x14ac:dyDescent="0.35">
      <c r="A58" s="393"/>
      <c r="B58" s="404"/>
      <c r="C58" s="2667" t="s">
        <v>41</v>
      </c>
      <c r="D58" s="2668"/>
      <c r="E58" s="2668"/>
      <c r="F58" s="2668"/>
      <c r="G58" s="2669"/>
      <c r="H58" s="2673" t="s">
        <v>49</v>
      </c>
      <c r="I58" s="2669"/>
      <c r="J58" s="2673" t="s">
        <v>49</v>
      </c>
      <c r="K58" s="2668"/>
      <c r="L58" s="2668"/>
      <c r="M58" s="2669"/>
      <c r="N58" s="2673" t="s">
        <v>50</v>
      </c>
      <c r="O58" s="2668"/>
      <c r="P58" s="2668"/>
      <c r="Q58" s="2668"/>
      <c r="R58" s="2668"/>
      <c r="S58" s="2668"/>
      <c r="T58" s="2668"/>
      <c r="U58" s="2668"/>
      <c r="V58" s="2675" t="s">
        <v>51</v>
      </c>
      <c r="W58" s="2675"/>
      <c r="X58" s="2675"/>
      <c r="Y58" s="2675"/>
      <c r="Z58" s="2675"/>
      <c r="AA58" s="2675"/>
      <c r="AB58" s="445"/>
    </row>
    <row r="59" spans="1:28" ht="15.5" x14ac:dyDescent="0.35">
      <c r="A59" s="393"/>
      <c r="B59" s="50"/>
      <c r="C59" s="2670"/>
      <c r="D59" s="2671"/>
      <c r="E59" s="2671"/>
      <c r="F59" s="2671"/>
      <c r="G59" s="2672"/>
      <c r="H59" s="2674" t="s">
        <v>81</v>
      </c>
      <c r="I59" s="2672"/>
      <c r="J59" s="2674" t="s">
        <v>53</v>
      </c>
      <c r="K59" s="2671"/>
      <c r="L59" s="2671"/>
      <c r="M59" s="2672"/>
      <c r="N59" s="2674"/>
      <c r="O59" s="2671"/>
      <c r="P59" s="2671"/>
      <c r="Q59" s="2671"/>
      <c r="R59" s="2671"/>
      <c r="S59" s="2671"/>
      <c r="T59" s="2671"/>
      <c r="U59" s="2671"/>
      <c r="V59" s="2676"/>
      <c r="W59" s="2676"/>
      <c r="X59" s="2676"/>
      <c r="Y59" s="2676"/>
      <c r="Z59" s="2676"/>
      <c r="AA59" s="2676"/>
      <c r="AB59" s="445"/>
    </row>
    <row r="60" spans="1:28" ht="36" customHeight="1" x14ac:dyDescent="0.35">
      <c r="A60" s="393"/>
      <c r="B60" s="404"/>
      <c r="C60" s="2647" t="s">
        <v>138</v>
      </c>
      <c r="D60" s="2648"/>
      <c r="E60" s="2648"/>
      <c r="F60" s="2648"/>
      <c r="G60" s="2649"/>
      <c r="H60" s="2650">
        <v>1</v>
      </c>
      <c r="I60" s="2651"/>
      <c r="J60" s="2650">
        <v>3</v>
      </c>
      <c r="K60" s="2652"/>
      <c r="L60" s="2652"/>
      <c r="M60" s="2651"/>
      <c r="N60" s="2653" t="s">
        <v>1041</v>
      </c>
      <c r="O60" s="2654"/>
      <c r="P60" s="2654"/>
      <c r="Q60" s="2654"/>
      <c r="R60" s="2654"/>
      <c r="S60" s="2654"/>
      <c r="T60" s="2654"/>
      <c r="U60" s="2655"/>
      <c r="V60" s="2653" t="s">
        <v>1042</v>
      </c>
      <c r="W60" s="2654"/>
      <c r="X60" s="2654"/>
      <c r="Y60" s="2654"/>
      <c r="Z60" s="2654"/>
      <c r="AA60" s="2655"/>
      <c r="AB60" s="394"/>
    </row>
    <row r="61" spans="1:28" ht="36" customHeight="1" x14ac:dyDescent="0.35">
      <c r="A61" s="393"/>
      <c r="B61" s="404"/>
      <c r="C61" s="2647" t="s">
        <v>139</v>
      </c>
      <c r="D61" s="2648"/>
      <c r="E61" s="2648"/>
      <c r="F61" s="2648"/>
      <c r="G61" s="2649"/>
      <c r="H61" s="2650">
        <v>1</v>
      </c>
      <c r="I61" s="2651"/>
      <c r="J61" s="2650">
        <v>2</v>
      </c>
      <c r="K61" s="2652"/>
      <c r="L61" s="2652"/>
      <c r="M61" s="2651"/>
      <c r="N61" s="2653" t="s">
        <v>1043</v>
      </c>
      <c r="O61" s="2654"/>
      <c r="P61" s="2654"/>
      <c r="Q61" s="2654"/>
      <c r="R61" s="2654"/>
      <c r="S61" s="2654"/>
      <c r="T61" s="2654"/>
      <c r="U61" s="2655"/>
      <c r="V61" s="2653" t="s">
        <v>1042</v>
      </c>
      <c r="W61" s="2654"/>
      <c r="X61" s="2654"/>
      <c r="Y61" s="2654"/>
      <c r="Z61" s="2654"/>
      <c r="AA61" s="2655"/>
      <c r="AB61" s="394"/>
    </row>
    <row r="62" spans="1:28" ht="36" customHeight="1" x14ac:dyDescent="0.35">
      <c r="A62" s="393"/>
      <c r="B62" s="404"/>
      <c r="C62" s="2647" t="s">
        <v>489</v>
      </c>
      <c r="D62" s="2648"/>
      <c r="E62" s="2648"/>
      <c r="F62" s="2648"/>
      <c r="G62" s="2649"/>
      <c r="H62" s="2650">
        <v>1</v>
      </c>
      <c r="I62" s="2651"/>
      <c r="J62" s="2650">
        <v>2</v>
      </c>
      <c r="K62" s="2652"/>
      <c r="L62" s="2652"/>
      <c r="M62" s="2651"/>
      <c r="N62" s="2653" t="s">
        <v>1276</v>
      </c>
      <c r="O62" s="2654"/>
      <c r="P62" s="2654"/>
      <c r="Q62" s="2654"/>
      <c r="R62" s="2654"/>
      <c r="S62" s="2654"/>
      <c r="T62" s="2654"/>
      <c r="U62" s="2655"/>
      <c r="V62" s="2653" t="s">
        <v>1042</v>
      </c>
      <c r="W62" s="2654"/>
      <c r="X62" s="2654"/>
      <c r="Y62" s="2654"/>
      <c r="Z62" s="2654"/>
      <c r="AA62" s="2655"/>
      <c r="AB62" s="394"/>
    </row>
    <row r="63" spans="1:28" ht="48" customHeight="1" x14ac:dyDescent="0.35">
      <c r="A63" s="393"/>
      <c r="B63" s="404"/>
      <c r="C63" s="2647" t="s">
        <v>510</v>
      </c>
      <c r="D63" s="2648"/>
      <c r="E63" s="2648"/>
      <c r="F63" s="2648"/>
      <c r="G63" s="2649"/>
      <c r="H63" s="2650"/>
      <c r="I63" s="2651"/>
      <c r="J63" s="2656"/>
      <c r="K63" s="2657"/>
      <c r="L63" s="2657"/>
      <c r="M63" s="2658"/>
      <c r="N63" s="2653"/>
      <c r="O63" s="2654"/>
      <c r="P63" s="2654"/>
      <c r="Q63" s="2654"/>
      <c r="R63" s="2654"/>
      <c r="S63" s="2654"/>
      <c r="T63" s="2654"/>
      <c r="U63" s="2655"/>
      <c r="V63" s="2653"/>
      <c r="W63" s="2654"/>
      <c r="X63" s="2654"/>
      <c r="Y63" s="2654"/>
      <c r="Z63" s="2654"/>
      <c r="AA63" s="2655"/>
      <c r="AB63" s="394"/>
    </row>
    <row r="64" spans="1:28" ht="36" customHeight="1" x14ac:dyDescent="0.35">
      <c r="A64" s="393"/>
      <c r="B64" s="51"/>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6"/>
    </row>
    <row r="65" spans="1:28" ht="24" customHeight="1" x14ac:dyDescent="0.35">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row>
    <row r="66" spans="1:28" ht="48" customHeight="1" x14ac:dyDescent="0.35">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row>
    <row r="67" spans="1:28" x14ac:dyDescent="0.35">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row>
    <row r="68" spans="1:28" x14ac:dyDescent="0.35">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row>
    <row r="69" spans="1:28" x14ac:dyDescent="0.35">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row>
    <row r="70" spans="1:28" x14ac:dyDescent="0.35">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row>
    <row r="71" spans="1:28" x14ac:dyDescent="0.35">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row>
    <row r="72" spans="1:28" x14ac:dyDescent="0.35">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row>
    <row r="73" spans="1:28" x14ac:dyDescent="0.35">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row>
    <row r="74" spans="1:28" x14ac:dyDescent="0.35">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row>
    <row r="75" spans="1:28"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row>
    <row r="76" spans="1:28"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row>
    <row r="77" spans="1:28"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row>
    <row r="78" spans="1:28"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row>
    <row r="79" spans="1:28"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row>
    <row r="80" spans="1:28"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row>
    <row r="81" spans="1:28"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row>
    <row r="82" spans="1:28"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row>
    <row r="83" spans="1:28"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row>
    <row r="84" spans="1:28"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row>
    <row r="85" spans="1:28"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row>
    <row r="86" spans="1:28"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row>
    <row r="87" spans="1:28"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sheetData>
  <mergeCells count="10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6:AA55"/>
    <mergeCell ref="C58:G59"/>
    <mergeCell ref="H58:I58"/>
    <mergeCell ref="H59:I59"/>
    <mergeCell ref="J58:M58"/>
    <mergeCell ref="J59:M59"/>
    <mergeCell ref="N58:U59"/>
    <mergeCell ref="V58:AA59"/>
    <mergeCell ref="C34:AA34"/>
    <mergeCell ref="C35:G35"/>
    <mergeCell ref="K35:AA35"/>
    <mergeCell ref="C36:G36"/>
    <mergeCell ref="K36:AA36"/>
    <mergeCell ref="C37:G37"/>
    <mergeCell ref="K37:AA37"/>
    <mergeCell ref="C41:G41"/>
    <mergeCell ref="K41:AA41"/>
    <mergeCell ref="B42:D42"/>
    <mergeCell ref="B43:D43"/>
    <mergeCell ref="C44:AA45"/>
    <mergeCell ref="C38:G38"/>
    <mergeCell ref="K38:AA38"/>
    <mergeCell ref="C39:G39"/>
    <mergeCell ref="K39:AA39"/>
    <mergeCell ref="C40:G40"/>
    <mergeCell ref="K40:AA40"/>
    <mergeCell ref="C63:G63"/>
    <mergeCell ref="H63:I63"/>
    <mergeCell ref="J63:M63"/>
    <mergeCell ref="N63:U63"/>
    <mergeCell ref="V63:AA63"/>
    <mergeCell ref="H61:I61"/>
    <mergeCell ref="H62:I62"/>
    <mergeCell ref="J61:M61"/>
    <mergeCell ref="J62:M62"/>
    <mergeCell ref="C60:G60"/>
    <mergeCell ref="H60:I60"/>
    <mergeCell ref="J60:M60"/>
    <mergeCell ref="N60:U60"/>
    <mergeCell ref="V60:AA60"/>
    <mergeCell ref="C61:G61"/>
    <mergeCell ref="N61:U61"/>
    <mergeCell ref="V61:AA61"/>
    <mergeCell ref="C62:G62"/>
    <mergeCell ref="N62:U62"/>
    <mergeCell ref="V62:AA6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E107"/>
  <sheetViews>
    <sheetView topLeftCell="N28" workbookViewId="0">
      <selection activeCell="J40" sqref="J40"/>
    </sheetView>
  </sheetViews>
  <sheetFormatPr baseColWidth="10" defaultColWidth="11.453125" defaultRowHeight="14.5" x14ac:dyDescent="0.35"/>
  <sheetData>
    <row r="1" spans="1:31"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c r="AD1" s="393"/>
      <c r="AE1" s="393"/>
    </row>
    <row r="2" spans="1:31"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93"/>
      <c r="AD2" s="393"/>
      <c r="AE2" s="393"/>
    </row>
    <row r="3" spans="1:31"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93"/>
      <c r="AD3" s="393"/>
      <c r="AE3" s="393"/>
    </row>
    <row r="4" spans="1:31"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93"/>
      <c r="AD4" s="393"/>
      <c r="AE4" s="393"/>
    </row>
    <row r="5" spans="1:31"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c r="AC5" s="393"/>
      <c r="AD5" s="393"/>
      <c r="AE5" s="393"/>
    </row>
    <row r="6" spans="1:31"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c r="AD6" s="393"/>
      <c r="AE6" s="393"/>
    </row>
    <row r="7" spans="1:31" ht="15" customHeight="1" x14ac:dyDescent="0.35">
      <c r="A7" s="393"/>
      <c r="B7" s="31"/>
      <c r="C7" s="658" t="s">
        <v>4</v>
      </c>
      <c r="D7" s="659"/>
      <c r="E7" s="659"/>
      <c r="F7" s="659"/>
      <c r="G7" s="659"/>
      <c r="H7" s="660"/>
      <c r="I7" s="1180" t="s">
        <v>472</v>
      </c>
      <c r="J7" s="1181"/>
      <c r="K7" s="1181"/>
      <c r="L7" s="1181"/>
      <c r="M7" s="1181"/>
      <c r="N7" s="1181"/>
      <c r="O7" s="1181"/>
      <c r="P7" s="1181"/>
      <c r="Q7" s="1181"/>
      <c r="R7" s="1181"/>
      <c r="S7" s="1181"/>
      <c r="T7" s="1181"/>
      <c r="U7" s="1181"/>
      <c r="V7" s="1181"/>
      <c r="W7" s="1181"/>
      <c r="X7" s="1181"/>
      <c r="Y7" s="1181"/>
      <c r="Z7" s="1181"/>
      <c r="AA7" s="1181"/>
      <c r="AB7" s="32"/>
      <c r="AC7" s="393"/>
      <c r="AD7" s="393"/>
      <c r="AE7" s="393"/>
    </row>
    <row r="8" spans="1:31"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93"/>
      <c r="AD8" s="393"/>
      <c r="AE8" s="393"/>
    </row>
    <row r="9" spans="1:31"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c r="AD9" s="393"/>
      <c r="AE9" s="393"/>
    </row>
    <row r="10" spans="1:31" ht="15.75" customHeight="1" thickBot="1" x14ac:dyDescent="0.4">
      <c r="A10" s="393"/>
      <c r="B10" s="31"/>
      <c r="C10" s="658" t="s">
        <v>5</v>
      </c>
      <c r="D10" s="659"/>
      <c r="E10" s="659"/>
      <c r="F10" s="659"/>
      <c r="G10" s="659"/>
      <c r="H10" s="660"/>
      <c r="I10" s="668" t="s">
        <v>511</v>
      </c>
      <c r="J10" s="669"/>
      <c r="K10" s="669"/>
      <c r="L10" s="669"/>
      <c r="M10" s="669"/>
      <c r="N10" s="669"/>
      <c r="O10" s="669"/>
      <c r="P10" s="669"/>
      <c r="Q10" s="670"/>
      <c r="R10" s="674" t="s">
        <v>7</v>
      </c>
      <c r="S10" s="675"/>
      <c r="T10" s="675"/>
      <c r="U10" s="676"/>
      <c r="V10" s="677" t="s">
        <v>8</v>
      </c>
      <c r="W10" s="678"/>
      <c r="X10" s="678"/>
      <c r="Y10" s="678"/>
      <c r="Z10" s="678"/>
      <c r="AA10" s="678"/>
      <c r="AB10" s="32"/>
      <c r="AC10" s="393"/>
      <c r="AD10" s="393"/>
      <c r="AE10" s="393"/>
    </row>
    <row r="11" spans="1:31" ht="15.75" customHeight="1" thickBot="1" x14ac:dyDescent="0.4">
      <c r="A11" s="393"/>
      <c r="B11" s="31"/>
      <c r="C11" s="661"/>
      <c r="D11" s="662"/>
      <c r="E11" s="662"/>
      <c r="F11" s="662"/>
      <c r="G11" s="662"/>
      <c r="H11" s="663"/>
      <c r="I11" s="671"/>
      <c r="J11" s="672"/>
      <c r="K11" s="672"/>
      <c r="L11" s="672"/>
      <c r="M11" s="672"/>
      <c r="N11" s="672"/>
      <c r="O11" s="672"/>
      <c r="P11" s="672"/>
      <c r="Q11" s="673"/>
      <c r="R11" s="679" t="s">
        <v>512</v>
      </c>
      <c r="S11" s="680"/>
      <c r="T11" s="680"/>
      <c r="U11" s="681"/>
      <c r="V11" s="682">
        <v>1</v>
      </c>
      <c r="W11" s="683"/>
      <c r="X11" s="683"/>
      <c r="Y11" s="683"/>
      <c r="Z11" s="683"/>
      <c r="AA11" s="683"/>
      <c r="AB11" s="32"/>
      <c r="AC11" s="393"/>
      <c r="AD11" s="393"/>
      <c r="AE11" s="393"/>
    </row>
    <row r="12" spans="1:31"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c r="AD12" s="393"/>
      <c r="AE12" s="393"/>
    </row>
    <row r="13" spans="1:31" ht="15" customHeight="1" x14ac:dyDescent="0.35">
      <c r="A13" s="393"/>
      <c r="B13" s="33"/>
      <c r="C13" s="658" t="s">
        <v>9</v>
      </c>
      <c r="D13" s="659"/>
      <c r="E13" s="659"/>
      <c r="F13" s="659"/>
      <c r="G13" s="659"/>
      <c r="H13" s="727"/>
      <c r="I13" s="729" t="s">
        <v>513</v>
      </c>
      <c r="J13" s="688"/>
      <c r="K13" s="688"/>
      <c r="L13" s="688"/>
      <c r="M13" s="688"/>
      <c r="N13" s="688"/>
      <c r="O13" s="688"/>
      <c r="P13" s="688"/>
      <c r="Q13" s="688"/>
      <c r="R13" s="688"/>
      <c r="S13" s="689"/>
      <c r="T13" s="677" t="s">
        <v>11</v>
      </c>
      <c r="U13" s="678"/>
      <c r="V13" s="678"/>
      <c r="W13" s="678"/>
      <c r="X13" s="678"/>
      <c r="Y13" s="678"/>
      <c r="Z13" s="678"/>
      <c r="AA13" s="733"/>
      <c r="AB13" s="385"/>
      <c r="AC13" s="393"/>
      <c r="AD13" s="393"/>
      <c r="AE13" s="393"/>
    </row>
    <row r="14" spans="1:31" ht="15" thickBot="1" x14ac:dyDescent="0.4">
      <c r="A14" s="393"/>
      <c r="B14" s="33"/>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385"/>
      <c r="AC14" s="393"/>
      <c r="AD14" s="393"/>
      <c r="AE14" s="393"/>
    </row>
    <row r="15" spans="1:31"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c r="AD15" s="393"/>
      <c r="AE15" s="393"/>
    </row>
    <row r="16" spans="1:31" ht="28.5" customHeight="1" thickBot="1" x14ac:dyDescent="0.4">
      <c r="A16" s="393"/>
      <c r="B16" s="33"/>
      <c r="C16" s="674" t="s">
        <v>13</v>
      </c>
      <c r="D16" s="675"/>
      <c r="E16" s="675"/>
      <c r="F16" s="675"/>
      <c r="G16" s="675"/>
      <c r="H16" s="697"/>
      <c r="I16" s="698" t="s">
        <v>514</v>
      </c>
      <c r="J16" s="680"/>
      <c r="K16" s="680"/>
      <c r="L16" s="680"/>
      <c r="M16" s="680"/>
      <c r="N16" s="680"/>
      <c r="O16" s="680"/>
      <c r="P16" s="680"/>
      <c r="Q16" s="680"/>
      <c r="R16" s="680"/>
      <c r="S16" s="680"/>
      <c r="T16" s="680"/>
      <c r="U16" s="680"/>
      <c r="V16" s="680"/>
      <c r="W16" s="680"/>
      <c r="X16" s="680"/>
      <c r="Y16" s="680"/>
      <c r="Z16" s="680"/>
      <c r="AA16" s="699"/>
      <c r="AB16" s="385"/>
      <c r="AC16" s="393"/>
      <c r="AD16" s="393"/>
      <c r="AE16" s="393"/>
    </row>
    <row r="17" spans="1:31"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c r="AD17" s="393"/>
      <c r="AE17" s="393"/>
    </row>
    <row r="18" spans="1:31" ht="28.5" customHeight="1" thickBot="1" x14ac:dyDescent="0.4">
      <c r="A18" s="393"/>
      <c r="B18" s="33"/>
      <c r="C18" s="674" t="s">
        <v>85</v>
      </c>
      <c r="D18" s="675"/>
      <c r="E18" s="675"/>
      <c r="F18" s="675"/>
      <c r="G18" s="675"/>
      <c r="H18" s="697"/>
      <c r="I18" s="1251" t="s">
        <v>515</v>
      </c>
      <c r="J18" s="1252"/>
      <c r="K18" s="1252"/>
      <c r="L18" s="1252"/>
      <c r="M18" s="1252"/>
      <c r="N18" s="1252"/>
      <c r="O18" s="1252"/>
      <c r="P18" s="1252"/>
      <c r="Q18" s="1252"/>
      <c r="R18" s="1252"/>
      <c r="S18" s="1252"/>
      <c r="T18" s="1252"/>
      <c r="U18" s="1252"/>
      <c r="V18" s="1252"/>
      <c r="W18" s="1252"/>
      <c r="X18" s="1252"/>
      <c r="Y18" s="1252"/>
      <c r="Z18" s="1252"/>
      <c r="AA18" s="1253"/>
      <c r="AB18" s="385"/>
      <c r="AC18" s="393"/>
      <c r="AD18" s="393"/>
      <c r="AE18" s="393"/>
    </row>
    <row r="19" spans="1:31"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c r="AD19" s="393"/>
      <c r="AE19" s="393"/>
    </row>
    <row r="20" spans="1:31" ht="15" customHeight="1" x14ac:dyDescent="0.35">
      <c r="A20" s="393"/>
      <c r="B20" s="33"/>
      <c r="C20" s="658" t="s">
        <v>17</v>
      </c>
      <c r="D20" s="659"/>
      <c r="E20" s="659"/>
      <c r="F20" s="659"/>
      <c r="G20" s="659"/>
      <c r="H20" s="660"/>
      <c r="I20" s="687" t="s">
        <v>516</v>
      </c>
      <c r="J20" s="688"/>
      <c r="K20" s="688"/>
      <c r="L20" s="689"/>
      <c r="M20" s="677" t="s">
        <v>18</v>
      </c>
      <c r="N20" s="678"/>
      <c r="O20" s="678"/>
      <c r="P20" s="678"/>
      <c r="Q20" s="678"/>
      <c r="R20" s="678"/>
      <c r="S20" s="693"/>
      <c r="T20" s="677" t="s">
        <v>19</v>
      </c>
      <c r="U20" s="678"/>
      <c r="V20" s="678"/>
      <c r="W20" s="678"/>
      <c r="X20" s="678"/>
      <c r="Y20" s="678"/>
      <c r="Z20" s="678"/>
      <c r="AA20" s="678"/>
      <c r="AB20" s="385"/>
      <c r="AC20" s="393"/>
      <c r="AD20" s="393"/>
      <c r="AE20" s="393"/>
    </row>
    <row r="21" spans="1:31" ht="15" thickBot="1" x14ac:dyDescent="0.4">
      <c r="A21" s="393"/>
      <c r="B21" s="33"/>
      <c r="C21" s="684"/>
      <c r="D21" s="685"/>
      <c r="E21" s="685"/>
      <c r="F21" s="685"/>
      <c r="G21" s="685"/>
      <c r="H21" s="686"/>
      <c r="I21" s="690"/>
      <c r="J21" s="691"/>
      <c r="K21" s="691"/>
      <c r="L21" s="692"/>
      <c r="M21" s="694" t="s">
        <v>20</v>
      </c>
      <c r="N21" s="695"/>
      <c r="O21" s="695"/>
      <c r="P21" s="695"/>
      <c r="Q21" s="695"/>
      <c r="R21" s="695"/>
      <c r="S21" s="696"/>
      <c r="T21" s="682" t="s">
        <v>21</v>
      </c>
      <c r="U21" s="683"/>
      <c r="V21" s="683"/>
      <c r="W21" s="683"/>
      <c r="X21" s="683"/>
      <c r="Y21" s="683"/>
      <c r="Z21" s="683"/>
      <c r="AA21" s="683"/>
      <c r="AB21" s="385"/>
      <c r="AC21" s="393"/>
      <c r="AD21" s="393"/>
      <c r="AE21" s="393"/>
    </row>
    <row r="22" spans="1:31"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c r="AD22" s="393"/>
      <c r="AE22" s="393"/>
    </row>
    <row r="23" spans="1:31"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c r="AC23" s="393"/>
      <c r="AD23" s="393"/>
      <c r="AE23" s="393"/>
    </row>
    <row r="24" spans="1:31" ht="15.75" customHeight="1" thickBot="1" x14ac:dyDescent="0.4">
      <c r="A24" s="393"/>
      <c r="B24" s="33"/>
      <c r="C24" s="682" t="s">
        <v>517</v>
      </c>
      <c r="D24" s="683"/>
      <c r="E24" s="683"/>
      <c r="F24" s="683"/>
      <c r="G24" s="683"/>
      <c r="H24" s="683"/>
      <c r="I24" s="738"/>
      <c r="J24" s="682" t="s">
        <v>481</v>
      </c>
      <c r="K24" s="683"/>
      <c r="L24" s="683"/>
      <c r="M24" s="683"/>
      <c r="N24" s="683"/>
      <c r="O24" s="683"/>
      <c r="P24" s="734"/>
      <c r="Q24" s="739" t="s">
        <v>482</v>
      </c>
      <c r="R24" s="695"/>
      <c r="S24" s="695"/>
      <c r="T24" s="695"/>
      <c r="U24" s="695"/>
      <c r="V24" s="695"/>
      <c r="W24" s="695"/>
      <c r="X24" s="695"/>
      <c r="Y24" s="695"/>
      <c r="Z24" s="695"/>
      <c r="AA24" s="740"/>
      <c r="AB24" s="385"/>
      <c r="AC24" s="393"/>
      <c r="AD24" s="393"/>
      <c r="AE24" s="393"/>
    </row>
    <row r="25" spans="1:31"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c r="AC25" s="393"/>
      <c r="AD25" s="393"/>
      <c r="AE25" s="393"/>
    </row>
    <row r="26" spans="1:31" ht="15.75" customHeight="1" thickBot="1" x14ac:dyDescent="0.4">
      <c r="A26" s="393"/>
      <c r="B26" s="33"/>
      <c r="C26" s="674" t="s">
        <v>27</v>
      </c>
      <c r="D26" s="675"/>
      <c r="E26" s="675"/>
      <c r="F26" s="675"/>
      <c r="G26" s="675"/>
      <c r="H26" s="697"/>
      <c r="I26" s="2644" t="s">
        <v>518</v>
      </c>
      <c r="J26" s="2645"/>
      <c r="K26" s="2645"/>
      <c r="L26" s="2645"/>
      <c r="M26" s="2645"/>
      <c r="N26" s="2645"/>
      <c r="O26" s="2645"/>
      <c r="P26" s="2645"/>
      <c r="Q26" s="2645"/>
      <c r="R26" s="2645"/>
      <c r="S26" s="2645"/>
      <c r="T26" s="2645"/>
      <c r="U26" s="2645"/>
      <c r="V26" s="2645"/>
      <c r="W26" s="2645"/>
      <c r="X26" s="2645"/>
      <c r="Y26" s="2645"/>
      <c r="Z26" s="2645"/>
      <c r="AA26" s="2646"/>
      <c r="AB26" s="385"/>
      <c r="AC26" s="393"/>
      <c r="AD26" s="393"/>
      <c r="AE26" s="1184"/>
    </row>
    <row r="27" spans="1:31"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c r="AC27" s="393"/>
      <c r="AD27" s="393"/>
      <c r="AE27" s="1184"/>
    </row>
    <row r="28" spans="1:31" ht="15.75" customHeight="1" thickBot="1" x14ac:dyDescent="0.4">
      <c r="A28" s="393"/>
      <c r="B28" s="33"/>
      <c r="C28" s="674" t="s">
        <v>28</v>
      </c>
      <c r="D28" s="675"/>
      <c r="E28" s="675"/>
      <c r="F28" s="675"/>
      <c r="G28" s="675"/>
      <c r="H28" s="676"/>
      <c r="I28" s="679" t="s">
        <v>54</v>
      </c>
      <c r="J28" s="681"/>
      <c r="K28" s="702" t="s">
        <v>29</v>
      </c>
      <c r="L28" s="703"/>
      <c r="M28" s="703"/>
      <c r="N28" s="704"/>
      <c r="O28" s="705" t="s">
        <v>30</v>
      </c>
      <c r="P28" s="706"/>
      <c r="Q28" s="706"/>
      <c r="R28" s="707"/>
      <c r="S28" s="35"/>
      <c r="T28" s="705" t="s">
        <v>31</v>
      </c>
      <c r="U28" s="706"/>
      <c r="V28" s="707"/>
      <c r="W28" s="18"/>
      <c r="X28" s="735" t="s">
        <v>33</v>
      </c>
      <c r="Y28" s="736"/>
      <c r="Z28" s="737"/>
      <c r="AA28" s="19" t="s">
        <v>111</v>
      </c>
      <c r="AB28" s="385"/>
      <c r="AC28" s="393"/>
      <c r="AD28" s="393"/>
      <c r="AE28" s="393"/>
    </row>
    <row r="29" spans="1:31"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c r="AC29" s="393"/>
      <c r="AD29" s="393"/>
      <c r="AE29" s="393"/>
    </row>
    <row r="30" spans="1:31"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c r="AC30" s="393"/>
      <c r="AD30" s="393"/>
      <c r="AE30" s="393"/>
    </row>
    <row r="31" spans="1:31"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c r="AC31" s="393"/>
      <c r="AD31" s="393"/>
      <c r="AE31" s="393"/>
    </row>
    <row r="32" spans="1:31" ht="15" thickBot="1" x14ac:dyDescent="0.4">
      <c r="A32" s="393"/>
      <c r="B32" s="33"/>
      <c r="C32" s="750"/>
      <c r="D32" s="751"/>
      <c r="E32" s="751"/>
      <c r="F32" s="751"/>
      <c r="G32" s="751"/>
      <c r="H32" s="751"/>
      <c r="I32" s="751"/>
      <c r="J32" s="752"/>
      <c r="K32" s="2691">
        <v>2.1000000000000001E-2</v>
      </c>
      <c r="L32" s="2692"/>
      <c r="M32" s="2692"/>
      <c r="N32" s="2693"/>
      <c r="O32" s="744">
        <v>0.05</v>
      </c>
      <c r="P32" s="745"/>
      <c r="Q32" s="745"/>
      <c r="R32" s="746"/>
      <c r="S32" s="2694">
        <v>1.0999999999999999E-2</v>
      </c>
      <c r="T32" s="2693"/>
      <c r="U32" s="744">
        <v>0.02</v>
      </c>
      <c r="V32" s="745"/>
      <c r="W32" s="746"/>
      <c r="X32" s="2694">
        <v>1E-3</v>
      </c>
      <c r="Y32" s="2693"/>
      <c r="Z32" s="744">
        <v>0.01</v>
      </c>
      <c r="AA32" s="746"/>
      <c r="AB32" s="385"/>
      <c r="AC32" s="393"/>
      <c r="AD32" s="393"/>
      <c r="AE32" s="393"/>
    </row>
    <row r="33" spans="1:31"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c r="AC33" s="393"/>
      <c r="AD33" s="393"/>
      <c r="AE33" s="393"/>
    </row>
    <row r="34" spans="1:31" ht="15.75" customHeight="1" thickBot="1" x14ac:dyDescent="0.4">
      <c r="A34" s="410"/>
      <c r="B34" s="384"/>
      <c r="C34" s="774" t="s">
        <v>40</v>
      </c>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879"/>
      <c r="AB34" s="385"/>
      <c r="AC34" s="973"/>
      <c r="AD34" s="1279"/>
      <c r="AE34" s="410"/>
    </row>
    <row r="35" spans="1:31" ht="46.5" thickBot="1" x14ac:dyDescent="0.4">
      <c r="A35" s="410"/>
      <c r="B35" s="384"/>
      <c r="C35" s="771" t="s">
        <v>41</v>
      </c>
      <c r="D35" s="772"/>
      <c r="E35" s="772"/>
      <c r="F35" s="772"/>
      <c r="G35" s="773"/>
      <c r="H35" s="36" t="s">
        <v>519</v>
      </c>
      <c r="I35" s="36" t="s">
        <v>487</v>
      </c>
      <c r="J35" s="36" t="s">
        <v>44</v>
      </c>
      <c r="K35" s="774" t="s">
        <v>45</v>
      </c>
      <c r="L35" s="775"/>
      <c r="M35" s="775"/>
      <c r="N35" s="775"/>
      <c r="O35" s="775"/>
      <c r="P35" s="775"/>
      <c r="Q35" s="775"/>
      <c r="R35" s="775"/>
      <c r="S35" s="775"/>
      <c r="T35" s="775"/>
      <c r="U35" s="775"/>
      <c r="V35" s="775"/>
      <c r="W35" s="775"/>
      <c r="X35" s="775"/>
      <c r="Y35" s="775"/>
      <c r="Z35" s="775"/>
      <c r="AA35" s="775"/>
      <c r="AB35" s="385"/>
      <c r="AC35" s="973"/>
      <c r="AD35" s="1279"/>
      <c r="AE35" s="410"/>
    </row>
    <row r="36" spans="1:31" ht="24" customHeight="1" x14ac:dyDescent="0.35">
      <c r="A36" s="410"/>
      <c r="B36" s="384"/>
      <c r="C36" s="2637" t="s">
        <v>138</v>
      </c>
      <c r="D36" s="2638"/>
      <c r="E36" s="2638"/>
      <c r="F36" s="2638"/>
      <c r="G36" s="2639"/>
      <c r="H36" s="37">
        <v>48</v>
      </c>
      <c r="I36" s="37">
        <v>12845</v>
      </c>
      <c r="J36" s="56">
        <v>4.0000000000000001E-3</v>
      </c>
      <c r="K36" s="2677" t="s">
        <v>1044</v>
      </c>
      <c r="L36" s="2678"/>
      <c r="M36" s="2678"/>
      <c r="N36" s="2678"/>
      <c r="O36" s="2678"/>
      <c r="P36" s="2678"/>
      <c r="Q36" s="2678"/>
      <c r="R36" s="2678"/>
      <c r="S36" s="2678"/>
      <c r="T36" s="2678"/>
      <c r="U36" s="2678"/>
      <c r="V36" s="2678"/>
      <c r="W36" s="2678"/>
      <c r="X36" s="2678"/>
      <c r="Y36" s="2678"/>
      <c r="Z36" s="2678"/>
      <c r="AA36" s="2679"/>
      <c r="AB36" s="385"/>
      <c r="AC36" s="973"/>
      <c r="AD36" s="1279"/>
      <c r="AE36" s="410"/>
    </row>
    <row r="37" spans="1:31" ht="24" customHeight="1" x14ac:dyDescent="0.35">
      <c r="A37" s="410"/>
      <c r="B37" s="384"/>
      <c r="C37" s="2637" t="s">
        <v>125</v>
      </c>
      <c r="D37" s="2638"/>
      <c r="E37" s="2638"/>
      <c r="F37" s="2638"/>
      <c r="G37" s="2639"/>
      <c r="H37" s="39">
        <v>33</v>
      </c>
      <c r="I37" s="39">
        <v>15723</v>
      </c>
      <c r="J37" s="56">
        <v>2E-3</v>
      </c>
      <c r="K37" s="2637" t="s">
        <v>1045</v>
      </c>
      <c r="L37" s="2638"/>
      <c r="M37" s="2638"/>
      <c r="N37" s="2638"/>
      <c r="O37" s="2638"/>
      <c r="P37" s="2638"/>
      <c r="Q37" s="2638"/>
      <c r="R37" s="2638"/>
      <c r="S37" s="2638"/>
      <c r="T37" s="2638"/>
      <c r="U37" s="2638"/>
      <c r="V37" s="2638"/>
      <c r="W37" s="2638"/>
      <c r="X37" s="2638"/>
      <c r="Y37" s="2638"/>
      <c r="Z37" s="2638"/>
      <c r="AA37" s="2663"/>
      <c r="AB37" s="385"/>
      <c r="AC37" s="973"/>
      <c r="AD37" s="1279"/>
      <c r="AE37" s="410"/>
    </row>
    <row r="38" spans="1:31" ht="34.5" customHeight="1" x14ac:dyDescent="0.35">
      <c r="A38" s="410"/>
      <c r="B38" s="384"/>
      <c r="C38" s="2637" t="s">
        <v>126</v>
      </c>
      <c r="D38" s="2638"/>
      <c r="E38" s="2638"/>
      <c r="F38" s="2638"/>
      <c r="G38" s="2639"/>
      <c r="H38" s="40">
        <v>24</v>
      </c>
      <c r="I38" s="40">
        <v>17501</v>
      </c>
      <c r="J38" s="56">
        <v>1E-3</v>
      </c>
      <c r="K38" s="2637" t="s">
        <v>1277</v>
      </c>
      <c r="L38" s="2638"/>
      <c r="M38" s="2638"/>
      <c r="N38" s="2638"/>
      <c r="O38" s="2638"/>
      <c r="P38" s="2638"/>
      <c r="Q38" s="2638"/>
      <c r="R38" s="2638"/>
      <c r="S38" s="2638"/>
      <c r="T38" s="2638"/>
      <c r="U38" s="2638"/>
      <c r="V38" s="2638"/>
      <c r="W38" s="2638"/>
      <c r="X38" s="2638"/>
      <c r="Y38" s="2638"/>
      <c r="Z38" s="2638"/>
      <c r="AA38" s="2663"/>
      <c r="AB38" s="385"/>
      <c r="AC38" s="973"/>
      <c r="AD38" s="1279"/>
      <c r="AE38" s="410"/>
    </row>
    <row r="39" spans="1:31" ht="36" customHeight="1" thickBot="1" x14ac:dyDescent="0.4">
      <c r="A39" s="410"/>
      <c r="B39" s="384"/>
      <c r="C39" s="2640" t="s">
        <v>127</v>
      </c>
      <c r="D39" s="2641"/>
      <c r="E39" s="2641"/>
      <c r="F39" s="2641"/>
      <c r="G39" s="2642"/>
      <c r="H39" s="57"/>
      <c r="I39" s="57"/>
      <c r="J39" s="37"/>
      <c r="K39" s="906"/>
      <c r="L39" s="907"/>
      <c r="M39" s="907"/>
      <c r="N39" s="907"/>
      <c r="O39" s="907"/>
      <c r="P39" s="907"/>
      <c r="Q39" s="907"/>
      <c r="R39" s="907"/>
      <c r="S39" s="907"/>
      <c r="T39" s="907"/>
      <c r="U39" s="907"/>
      <c r="V39" s="907"/>
      <c r="W39" s="907"/>
      <c r="X39" s="907"/>
      <c r="Y39" s="907"/>
      <c r="Z39" s="907"/>
      <c r="AA39" s="909"/>
      <c r="AB39" s="385"/>
      <c r="AC39" s="973"/>
      <c r="AD39" s="1279"/>
      <c r="AE39" s="410"/>
    </row>
    <row r="40" spans="1:31" ht="15" thickBot="1" x14ac:dyDescent="0.4">
      <c r="A40" s="410"/>
      <c r="B40" s="384"/>
      <c r="C40" s="910" t="s">
        <v>47</v>
      </c>
      <c r="D40" s="911"/>
      <c r="E40" s="911"/>
      <c r="F40" s="911"/>
      <c r="G40" s="912"/>
      <c r="H40" s="58">
        <f>SUM(H36:H39)</f>
        <v>105</v>
      </c>
      <c r="I40" s="41">
        <f>SUM(I36:I39)</f>
        <v>46069</v>
      </c>
      <c r="J40" s="76">
        <f>+H40/I40</f>
        <v>2.2791899107859948E-3</v>
      </c>
      <c r="K40" s="913"/>
      <c r="L40" s="914"/>
      <c r="M40" s="914"/>
      <c r="N40" s="914"/>
      <c r="O40" s="914"/>
      <c r="P40" s="914"/>
      <c r="Q40" s="914"/>
      <c r="R40" s="914"/>
      <c r="S40" s="914"/>
      <c r="T40" s="914"/>
      <c r="U40" s="914"/>
      <c r="V40" s="914"/>
      <c r="W40" s="914"/>
      <c r="X40" s="914"/>
      <c r="Y40" s="914"/>
      <c r="Z40" s="914"/>
      <c r="AA40" s="914"/>
      <c r="AB40" s="385"/>
      <c r="AC40" s="973"/>
      <c r="AD40" s="1279"/>
      <c r="AE40" s="410"/>
    </row>
    <row r="41" spans="1:31" x14ac:dyDescent="0.35">
      <c r="A41" s="410"/>
      <c r="B41" s="793"/>
      <c r="C41" s="794"/>
      <c r="D41" s="794"/>
      <c r="E41" s="42"/>
      <c r="F41" s="42"/>
      <c r="G41" s="42"/>
      <c r="H41" s="42"/>
      <c r="I41" s="42"/>
      <c r="J41" s="42"/>
      <c r="K41" s="42"/>
      <c r="L41" s="42"/>
      <c r="M41" s="42"/>
      <c r="N41" s="42"/>
      <c r="O41" s="42"/>
      <c r="P41" s="42"/>
      <c r="Q41" s="42"/>
      <c r="R41" s="42"/>
      <c r="S41" s="42"/>
      <c r="T41" s="42"/>
      <c r="U41" s="42"/>
      <c r="V41" s="42"/>
      <c r="W41" s="42"/>
      <c r="X41" s="42"/>
      <c r="Y41" s="42"/>
      <c r="Z41" s="42"/>
      <c r="AA41" s="42"/>
      <c r="AB41" s="385"/>
      <c r="AC41" s="973"/>
      <c r="AD41" s="1279"/>
      <c r="AE41" s="410"/>
    </row>
    <row r="42" spans="1:31" ht="15" thickBot="1" x14ac:dyDescent="0.4">
      <c r="A42" s="410"/>
      <c r="B42" s="793"/>
      <c r="C42" s="794"/>
      <c r="D42" s="794"/>
      <c r="E42" s="42"/>
      <c r="F42" s="42"/>
      <c r="G42" s="42"/>
      <c r="H42" s="42"/>
      <c r="I42" s="42"/>
      <c r="J42" s="42"/>
      <c r="K42" s="42"/>
      <c r="L42" s="42"/>
      <c r="M42" s="42"/>
      <c r="N42" s="42"/>
      <c r="O42" s="42"/>
      <c r="P42" s="42"/>
      <c r="Q42" s="42"/>
      <c r="R42" s="42"/>
      <c r="S42" s="42"/>
      <c r="T42" s="42"/>
      <c r="U42" s="42"/>
      <c r="V42" s="42"/>
      <c r="W42" s="42"/>
      <c r="X42" s="42"/>
      <c r="Y42" s="42"/>
      <c r="Z42" s="42"/>
      <c r="AA42" s="42"/>
      <c r="AB42" s="385"/>
      <c r="AC42" s="973"/>
      <c r="AD42" s="1279"/>
      <c r="AE42" s="410"/>
    </row>
    <row r="43" spans="1:31" ht="14.5" customHeight="1" x14ac:dyDescent="0.35">
      <c r="A43" s="410"/>
      <c r="B43" s="384"/>
      <c r="C43" s="917" t="s">
        <v>48</v>
      </c>
      <c r="D43" s="918"/>
      <c r="E43" s="918"/>
      <c r="F43" s="918"/>
      <c r="G43" s="918"/>
      <c r="H43" s="918"/>
      <c r="I43" s="918"/>
      <c r="J43" s="918"/>
      <c r="K43" s="918"/>
      <c r="L43" s="918"/>
      <c r="M43" s="918"/>
      <c r="N43" s="918"/>
      <c r="O43" s="918"/>
      <c r="P43" s="918"/>
      <c r="Q43" s="918"/>
      <c r="R43" s="918"/>
      <c r="S43" s="918"/>
      <c r="T43" s="918"/>
      <c r="U43" s="918"/>
      <c r="V43" s="918"/>
      <c r="W43" s="918"/>
      <c r="X43" s="918"/>
      <c r="Y43" s="918"/>
      <c r="Z43" s="918"/>
      <c r="AA43" s="918"/>
      <c r="AB43" s="385"/>
      <c r="AC43" s="973"/>
      <c r="AD43" s="1279"/>
      <c r="AE43" s="410"/>
    </row>
    <row r="44" spans="1:31" ht="15" thickBot="1" x14ac:dyDescent="0.4">
      <c r="A44" s="393"/>
      <c r="B44" s="33"/>
      <c r="C44" s="919"/>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385"/>
      <c r="AC44" s="393"/>
      <c r="AD44" s="393"/>
      <c r="AE44" s="393"/>
    </row>
    <row r="45" spans="1:31" ht="15" customHeight="1" x14ac:dyDescent="0.35">
      <c r="A45" s="393"/>
      <c r="B45" s="33"/>
      <c r="C45" s="643" t="s">
        <v>80</v>
      </c>
      <c r="D45" s="644"/>
      <c r="E45" s="644"/>
      <c r="F45" s="644"/>
      <c r="G45" s="644"/>
      <c r="H45" s="644"/>
      <c r="I45" s="644"/>
      <c r="J45" s="644"/>
      <c r="K45" s="644"/>
      <c r="L45" s="644"/>
      <c r="M45" s="644"/>
      <c r="N45" s="644"/>
      <c r="O45" s="644"/>
      <c r="P45" s="644"/>
      <c r="Q45" s="644"/>
      <c r="R45" s="644"/>
      <c r="S45" s="644"/>
      <c r="T45" s="644"/>
      <c r="U45" s="644"/>
      <c r="V45" s="644"/>
      <c r="W45" s="644"/>
      <c r="X45" s="644"/>
      <c r="Y45" s="644"/>
      <c r="Z45" s="644"/>
      <c r="AA45" s="644"/>
      <c r="AB45" s="385"/>
      <c r="AC45" s="393"/>
      <c r="AD45" s="393"/>
      <c r="AE45" s="393"/>
    </row>
    <row r="46" spans="1:31" ht="15" customHeight="1" x14ac:dyDescent="0.35">
      <c r="A46" s="393"/>
      <c r="B46" s="33"/>
      <c r="C46" s="646"/>
      <c r="D46" s="647"/>
      <c r="E46" s="647"/>
      <c r="F46" s="647"/>
      <c r="G46" s="647"/>
      <c r="H46" s="647"/>
      <c r="I46" s="647"/>
      <c r="J46" s="647"/>
      <c r="K46" s="647"/>
      <c r="L46" s="647"/>
      <c r="M46" s="647"/>
      <c r="N46" s="647"/>
      <c r="O46" s="647"/>
      <c r="P46" s="647"/>
      <c r="Q46" s="647"/>
      <c r="R46" s="647"/>
      <c r="S46" s="647"/>
      <c r="T46" s="647"/>
      <c r="U46" s="647"/>
      <c r="V46" s="647"/>
      <c r="W46" s="647"/>
      <c r="X46" s="647"/>
      <c r="Y46" s="647"/>
      <c r="Z46" s="647"/>
      <c r="AA46" s="647"/>
      <c r="AB46" s="385"/>
      <c r="AC46" s="393"/>
      <c r="AD46" s="393"/>
      <c r="AE46" s="393"/>
    </row>
    <row r="47" spans="1:31" ht="15" customHeight="1" x14ac:dyDescent="0.35">
      <c r="A47" s="393"/>
      <c r="B47" s="33"/>
      <c r="C47" s="646"/>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B47" s="385"/>
      <c r="AC47" s="393"/>
      <c r="AD47" s="393"/>
      <c r="AE47" s="393"/>
    </row>
    <row r="48" spans="1:31" ht="15" customHeight="1" x14ac:dyDescent="0.35">
      <c r="A48" s="393"/>
      <c r="B48" s="33"/>
      <c r="C48" s="646"/>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385"/>
      <c r="AC48" s="393"/>
      <c r="AD48" s="393"/>
      <c r="AE48" s="393"/>
    </row>
    <row r="49" spans="1:31" ht="15" customHeight="1" x14ac:dyDescent="0.35">
      <c r="A49" s="393"/>
      <c r="B49" s="33"/>
      <c r="C49" s="646"/>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385"/>
      <c r="AC49" s="393"/>
      <c r="AD49" s="393"/>
      <c r="AE49" s="393"/>
    </row>
    <row r="50" spans="1:31" x14ac:dyDescent="0.35">
      <c r="A50" s="393"/>
      <c r="B50" s="33"/>
      <c r="C50" s="646"/>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385"/>
      <c r="AC50" s="393"/>
      <c r="AD50" s="393"/>
      <c r="AE50" s="393"/>
    </row>
    <row r="51" spans="1:31" x14ac:dyDescent="0.35">
      <c r="A51" s="393"/>
      <c r="B51" s="33"/>
      <c r="C51" s="646"/>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385"/>
      <c r="AC51" s="393"/>
      <c r="AD51" s="393"/>
      <c r="AE51" s="393"/>
    </row>
    <row r="52" spans="1:31" x14ac:dyDescent="0.35">
      <c r="A52" s="393"/>
      <c r="B52" s="33"/>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385"/>
      <c r="AC52" s="393"/>
      <c r="AD52" s="393"/>
      <c r="AE52" s="393"/>
    </row>
    <row r="53" spans="1:31" x14ac:dyDescent="0.35">
      <c r="A53" s="393"/>
      <c r="B53" s="33"/>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385"/>
      <c r="AC53" s="393"/>
      <c r="AD53" s="393"/>
      <c r="AE53" s="393"/>
    </row>
    <row r="54" spans="1:31" x14ac:dyDescent="0.35">
      <c r="A54" s="393"/>
      <c r="B54" s="33"/>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385"/>
      <c r="AC54" s="393"/>
      <c r="AD54" s="393"/>
      <c r="AE54" s="393"/>
    </row>
    <row r="55" spans="1:31" x14ac:dyDescent="0.35">
      <c r="A55" s="393"/>
      <c r="B55" s="43"/>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5"/>
      <c r="AC55" s="393"/>
      <c r="AD55" s="393"/>
      <c r="AE55" s="393"/>
    </row>
    <row r="56" spans="1:31" ht="15" thickBot="1" x14ac:dyDescent="0.4">
      <c r="A56" s="393"/>
      <c r="B56" s="46"/>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8"/>
      <c r="AC56" s="393"/>
      <c r="AD56" s="393"/>
      <c r="AE56" s="393"/>
    </row>
    <row r="57" spans="1:31" ht="15.5" x14ac:dyDescent="0.35">
      <c r="A57" s="393"/>
      <c r="B57" s="404"/>
      <c r="C57" s="927" t="s">
        <v>41</v>
      </c>
      <c r="D57" s="928"/>
      <c r="E57" s="928"/>
      <c r="F57" s="928"/>
      <c r="G57" s="929"/>
      <c r="H57" s="927" t="s">
        <v>49</v>
      </c>
      <c r="I57" s="929"/>
      <c r="J57" s="927" t="s">
        <v>49</v>
      </c>
      <c r="K57" s="928"/>
      <c r="L57" s="928"/>
      <c r="M57" s="929"/>
      <c r="N57" s="927" t="s">
        <v>50</v>
      </c>
      <c r="O57" s="928"/>
      <c r="P57" s="928"/>
      <c r="Q57" s="928"/>
      <c r="R57" s="928"/>
      <c r="S57" s="928"/>
      <c r="T57" s="928"/>
      <c r="U57" s="928"/>
      <c r="V57" s="930" t="s">
        <v>51</v>
      </c>
      <c r="W57" s="930"/>
      <c r="X57" s="930"/>
      <c r="Y57" s="930"/>
      <c r="Z57" s="930"/>
      <c r="AA57" s="930"/>
      <c r="AB57" s="445"/>
      <c r="AC57" s="393"/>
      <c r="AD57" s="393"/>
      <c r="AE57" s="393"/>
    </row>
    <row r="58" spans="1:31" ht="16" thickBot="1" x14ac:dyDescent="0.4">
      <c r="A58" s="393"/>
      <c r="B58" s="50"/>
      <c r="C58" s="1105"/>
      <c r="D58" s="1106"/>
      <c r="E58" s="1106"/>
      <c r="F58" s="1106"/>
      <c r="G58" s="1482"/>
      <c r="H58" s="1105" t="s">
        <v>81</v>
      </c>
      <c r="I58" s="1482"/>
      <c r="J58" s="1105" t="s">
        <v>53</v>
      </c>
      <c r="K58" s="1106"/>
      <c r="L58" s="1106"/>
      <c r="M58" s="1482"/>
      <c r="N58" s="1105"/>
      <c r="O58" s="1106"/>
      <c r="P58" s="1106"/>
      <c r="Q58" s="1106"/>
      <c r="R58" s="1106"/>
      <c r="S58" s="1106"/>
      <c r="T58" s="1106"/>
      <c r="U58" s="1106"/>
      <c r="V58" s="2322"/>
      <c r="W58" s="2322"/>
      <c r="X58" s="2322"/>
      <c r="Y58" s="2322"/>
      <c r="Z58" s="2322"/>
      <c r="AA58" s="2322"/>
      <c r="AB58" s="445"/>
      <c r="AC58" s="393"/>
      <c r="AD58" s="393"/>
      <c r="AE58" s="393"/>
    </row>
    <row r="59" spans="1:31" ht="36" customHeight="1" thickBot="1" x14ac:dyDescent="0.4">
      <c r="A59" s="393"/>
      <c r="B59" s="404"/>
      <c r="C59" s="2619" t="s">
        <v>138</v>
      </c>
      <c r="D59" s="2620"/>
      <c r="E59" s="2620"/>
      <c r="F59" s="2620"/>
      <c r="G59" s="2621"/>
      <c r="H59" s="2687">
        <v>0.4</v>
      </c>
      <c r="I59" s="2624"/>
      <c r="J59" s="2688">
        <v>4.0000000000000001E-3</v>
      </c>
      <c r="K59" s="2689"/>
      <c r="L59" s="2689"/>
      <c r="M59" s="2690"/>
      <c r="N59" s="2680" t="s">
        <v>1046</v>
      </c>
      <c r="O59" s="2681"/>
      <c r="P59" s="2681"/>
      <c r="Q59" s="2681"/>
      <c r="R59" s="2681"/>
      <c r="S59" s="2681"/>
      <c r="T59" s="2681"/>
      <c r="U59" s="2682"/>
      <c r="V59" s="2680" t="s">
        <v>1047</v>
      </c>
      <c r="W59" s="2681"/>
      <c r="X59" s="2681"/>
      <c r="Y59" s="2681"/>
      <c r="Z59" s="2681"/>
      <c r="AA59" s="2681"/>
      <c r="AB59" s="394"/>
      <c r="AC59" s="393"/>
      <c r="AD59" s="393"/>
      <c r="AE59" s="393"/>
    </row>
    <row r="60" spans="1:31" ht="36" customHeight="1" thickBot="1" x14ac:dyDescent="0.4">
      <c r="A60" s="408"/>
      <c r="B60" s="437"/>
      <c r="C60" s="2622" t="s">
        <v>125</v>
      </c>
      <c r="D60" s="2623"/>
      <c r="E60" s="2623"/>
      <c r="F60" s="2623"/>
      <c r="G60" s="2624"/>
      <c r="H60" s="1479">
        <v>2E-3</v>
      </c>
      <c r="I60" s="1481"/>
      <c r="J60" s="1479">
        <v>2E-3</v>
      </c>
      <c r="K60" s="1480"/>
      <c r="L60" s="1480"/>
      <c r="M60" s="1481"/>
      <c r="N60" s="2680" t="s">
        <v>1048</v>
      </c>
      <c r="O60" s="2681"/>
      <c r="P60" s="2681"/>
      <c r="Q60" s="2681"/>
      <c r="R60" s="2681"/>
      <c r="S60" s="2681"/>
      <c r="T60" s="2681"/>
      <c r="U60" s="2682"/>
      <c r="V60" s="2680" t="s">
        <v>1047</v>
      </c>
      <c r="W60" s="2681"/>
      <c r="X60" s="2681"/>
      <c r="Y60" s="2681"/>
      <c r="Z60" s="2681"/>
      <c r="AA60" s="2681"/>
      <c r="AB60" s="409"/>
      <c r="AC60" s="408"/>
      <c r="AD60" s="408"/>
      <c r="AE60" s="408"/>
    </row>
    <row r="61" spans="1:31" ht="36" customHeight="1" thickBot="1" x14ac:dyDescent="0.4">
      <c r="A61" s="393"/>
      <c r="B61" s="404"/>
      <c r="C61" s="2606" t="s">
        <v>126</v>
      </c>
      <c r="D61" s="2607"/>
      <c r="E61" s="2607"/>
      <c r="F61" s="2607"/>
      <c r="G61" s="2608"/>
      <c r="H61" s="958" t="s">
        <v>1278</v>
      </c>
      <c r="I61" s="960"/>
      <c r="J61" s="958" t="s">
        <v>1279</v>
      </c>
      <c r="K61" s="959"/>
      <c r="L61" s="959"/>
      <c r="M61" s="960"/>
      <c r="N61" s="2680" t="s">
        <v>1280</v>
      </c>
      <c r="O61" s="2681"/>
      <c r="P61" s="2681"/>
      <c r="Q61" s="2681"/>
      <c r="R61" s="2681"/>
      <c r="S61" s="2681"/>
      <c r="T61" s="2681"/>
      <c r="U61" s="2682"/>
      <c r="V61" s="2680" t="s">
        <v>1047</v>
      </c>
      <c r="W61" s="2681"/>
      <c r="X61" s="2681"/>
      <c r="Y61" s="2681"/>
      <c r="Z61" s="2681"/>
      <c r="AA61" s="2681"/>
      <c r="AB61" s="394"/>
      <c r="AC61" s="393"/>
      <c r="AD61" s="393"/>
      <c r="AE61" s="393"/>
    </row>
    <row r="62" spans="1:31" ht="48" customHeight="1" x14ac:dyDescent="0.35">
      <c r="A62" s="393"/>
      <c r="B62" s="404"/>
      <c r="C62" s="2606" t="s">
        <v>127</v>
      </c>
      <c r="D62" s="2607"/>
      <c r="E62" s="2607"/>
      <c r="F62" s="2607"/>
      <c r="G62" s="2608"/>
      <c r="H62" s="958"/>
      <c r="I62" s="960"/>
      <c r="J62" s="958"/>
      <c r="K62" s="959"/>
      <c r="L62" s="959"/>
      <c r="M62" s="960"/>
      <c r="N62" s="2683"/>
      <c r="O62" s="2684"/>
      <c r="P62" s="2684"/>
      <c r="Q62" s="2684"/>
      <c r="R62" s="2684"/>
      <c r="S62" s="2684"/>
      <c r="T62" s="2684"/>
      <c r="U62" s="2685"/>
      <c r="V62" s="2683"/>
      <c r="W62" s="2684"/>
      <c r="X62" s="2684"/>
      <c r="Y62" s="2684"/>
      <c r="Z62" s="2684"/>
      <c r="AA62" s="2684"/>
      <c r="AB62" s="394"/>
      <c r="AC62" s="393"/>
      <c r="AD62" s="393"/>
      <c r="AE62" s="393"/>
    </row>
    <row r="63" spans="1:31" ht="48" customHeight="1" x14ac:dyDescent="0.35">
      <c r="A63" s="393"/>
      <c r="B63" s="404"/>
      <c r="C63" s="2686"/>
      <c r="D63" s="823"/>
      <c r="E63" s="823"/>
      <c r="F63" s="823"/>
      <c r="G63" s="822"/>
      <c r="H63" s="821"/>
      <c r="I63" s="822"/>
      <c r="J63" s="821"/>
      <c r="K63" s="823"/>
      <c r="L63" s="823"/>
      <c r="M63" s="822"/>
      <c r="N63" s="821"/>
      <c r="O63" s="823"/>
      <c r="P63" s="823"/>
      <c r="Q63" s="823"/>
      <c r="R63" s="823"/>
      <c r="S63" s="823"/>
      <c r="T63" s="823"/>
      <c r="U63" s="822"/>
      <c r="V63" s="821"/>
      <c r="W63" s="823"/>
      <c r="X63" s="823"/>
      <c r="Y63" s="823"/>
      <c r="Z63" s="823"/>
      <c r="AA63" s="823"/>
      <c r="AB63" s="394"/>
      <c r="AC63" s="393"/>
      <c r="AD63" s="393"/>
      <c r="AE63" s="393"/>
    </row>
    <row r="64" spans="1:31" ht="48" customHeight="1" thickBot="1" x14ac:dyDescent="0.4">
      <c r="A64" s="393"/>
      <c r="B64" s="404"/>
      <c r="C64" s="824"/>
      <c r="D64" s="825"/>
      <c r="E64" s="825"/>
      <c r="F64" s="825"/>
      <c r="G64" s="826"/>
      <c r="H64" s="827"/>
      <c r="I64" s="826"/>
      <c r="J64" s="827"/>
      <c r="K64" s="825"/>
      <c r="L64" s="825"/>
      <c r="M64" s="826"/>
      <c r="N64" s="827"/>
      <c r="O64" s="825"/>
      <c r="P64" s="825"/>
      <c r="Q64" s="825"/>
      <c r="R64" s="825"/>
      <c r="S64" s="825"/>
      <c r="T64" s="825"/>
      <c r="U64" s="826"/>
      <c r="V64" s="827"/>
      <c r="W64" s="825"/>
      <c r="X64" s="825"/>
      <c r="Y64" s="825"/>
      <c r="Z64" s="825"/>
      <c r="AA64" s="825"/>
      <c r="AB64" s="394"/>
      <c r="AC64" s="393"/>
      <c r="AD64" s="393"/>
      <c r="AE64" s="393"/>
    </row>
    <row r="65" spans="1:31" ht="48" customHeight="1" x14ac:dyDescent="0.35">
      <c r="A65" s="393"/>
      <c r="B65" s="51"/>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396"/>
      <c r="AC65" s="393"/>
      <c r="AD65" s="393"/>
      <c r="AE65" s="393"/>
    </row>
    <row r="66" spans="1:31" x14ac:dyDescent="0.35">
      <c r="A66" s="393"/>
      <c r="B66" s="393"/>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393"/>
      <c r="AC66" s="393"/>
      <c r="AD66" s="393"/>
      <c r="AE66" s="393"/>
    </row>
    <row r="67" spans="1:31" x14ac:dyDescent="0.35">
      <c r="A67" s="393"/>
      <c r="B67" s="393"/>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393"/>
      <c r="AC67" s="393"/>
      <c r="AD67" s="393"/>
      <c r="AE67" s="393"/>
    </row>
    <row r="68" spans="1:31" x14ac:dyDescent="0.35">
      <c r="A68" s="393"/>
      <c r="B68" s="393"/>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393"/>
      <c r="AC68" s="393"/>
      <c r="AD68" s="393"/>
      <c r="AE68" s="393"/>
    </row>
    <row r="69" spans="1:31" x14ac:dyDescent="0.35">
      <c r="A69" s="393"/>
      <c r="B69" s="393"/>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393"/>
      <c r="AC69" s="393"/>
      <c r="AD69" s="393"/>
      <c r="AE69" s="393"/>
    </row>
    <row r="70" spans="1:31" x14ac:dyDescent="0.35">
      <c r="A70" s="393"/>
      <c r="B70" s="393"/>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393"/>
      <c r="AC70" s="393"/>
      <c r="AD70" s="393"/>
      <c r="AE70" s="393"/>
    </row>
    <row r="71" spans="1:31" x14ac:dyDescent="0.35">
      <c r="A71" s="393"/>
      <c r="B71" s="393"/>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393"/>
      <c r="AC71" s="393"/>
      <c r="AD71" s="393"/>
      <c r="AE71" s="393"/>
    </row>
    <row r="72" spans="1:31" x14ac:dyDescent="0.35">
      <c r="A72" s="393"/>
      <c r="B72" s="393"/>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393"/>
      <c r="AC72" s="393"/>
      <c r="AD72" s="393"/>
      <c r="AE72" s="393"/>
    </row>
    <row r="73" spans="1:31" x14ac:dyDescent="0.35">
      <c r="A73" s="393"/>
      <c r="B73" s="393"/>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393"/>
      <c r="AC73" s="393"/>
      <c r="AD73" s="393"/>
      <c r="AE73" s="393"/>
    </row>
    <row r="74" spans="1:31" x14ac:dyDescent="0.35">
      <c r="A74" s="393"/>
      <c r="B74" s="393"/>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393"/>
      <c r="AC74" s="393"/>
      <c r="AD74" s="393"/>
      <c r="AE74" s="393"/>
    </row>
    <row r="75" spans="1:31" x14ac:dyDescent="0.35">
      <c r="A75" s="393"/>
      <c r="B75" s="393"/>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393"/>
      <c r="AC75" s="393"/>
      <c r="AD75" s="393"/>
      <c r="AE75" s="393"/>
    </row>
    <row r="76" spans="1:31" x14ac:dyDescent="0.35">
      <c r="A76" s="393"/>
      <c r="B76" s="393"/>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393"/>
      <c r="AC76" s="393"/>
      <c r="AD76" s="393"/>
      <c r="AE76" s="393"/>
    </row>
    <row r="77" spans="1:31" x14ac:dyDescent="0.35">
      <c r="A77" s="393"/>
      <c r="B77" s="393"/>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393"/>
      <c r="AC77" s="393"/>
      <c r="AD77" s="393"/>
      <c r="AE77" s="393"/>
    </row>
    <row r="78" spans="1:31" x14ac:dyDescent="0.35">
      <c r="A78" s="393"/>
      <c r="B78" s="393"/>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393"/>
      <c r="AC78" s="393"/>
      <c r="AD78" s="393"/>
      <c r="AE78" s="393"/>
    </row>
    <row r="79" spans="1:31" x14ac:dyDescent="0.35">
      <c r="A79" s="393"/>
      <c r="B79" s="393"/>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393"/>
      <c r="AC79" s="393"/>
      <c r="AD79" s="393"/>
      <c r="AE79" s="393"/>
    </row>
    <row r="80" spans="1:31" x14ac:dyDescent="0.35">
      <c r="A80" s="393"/>
      <c r="B80" s="393"/>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393"/>
      <c r="AC80" s="393"/>
      <c r="AD80" s="393"/>
      <c r="AE80" s="393"/>
    </row>
    <row r="81" spans="1:31" x14ac:dyDescent="0.35">
      <c r="A81" s="393"/>
      <c r="B81" s="393"/>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393"/>
      <c r="AC81" s="393"/>
      <c r="AD81" s="393"/>
      <c r="AE81" s="393"/>
    </row>
    <row r="82" spans="1:31" x14ac:dyDescent="0.35">
      <c r="A82" s="393"/>
      <c r="B82" s="393"/>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393"/>
      <c r="AC82" s="393"/>
      <c r="AD82" s="393"/>
      <c r="AE82" s="393"/>
    </row>
    <row r="83" spans="1:31" x14ac:dyDescent="0.35">
      <c r="A83" s="393"/>
      <c r="B83" s="393"/>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393"/>
      <c r="AC83" s="393"/>
      <c r="AD83" s="393"/>
      <c r="AE83" s="393"/>
    </row>
    <row r="84" spans="1:31" x14ac:dyDescent="0.35">
      <c r="A84" s="393"/>
      <c r="B84" s="393"/>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393"/>
      <c r="AC84" s="393"/>
      <c r="AD84" s="393"/>
      <c r="AE84" s="393"/>
    </row>
    <row r="85" spans="1:31" x14ac:dyDescent="0.35">
      <c r="A85" s="393"/>
      <c r="B85" s="393"/>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393"/>
      <c r="AC85" s="393"/>
      <c r="AD85" s="393"/>
      <c r="AE85" s="393"/>
    </row>
    <row r="86" spans="1:31" x14ac:dyDescent="0.35">
      <c r="A86" s="393"/>
      <c r="B86" s="393"/>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393"/>
      <c r="AC86" s="393"/>
      <c r="AD86" s="393"/>
      <c r="AE86" s="393"/>
    </row>
    <row r="87" spans="1:31" x14ac:dyDescent="0.35">
      <c r="A87" s="393"/>
      <c r="B87" s="393"/>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393"/>
      <c r="AC87" s="393"/>
      <c r="AD87" s="393"/>
      <c r="AE87" s="393"/>
    </row>
    <row r="88" spans="1:31" x14ac:dyDescent="0.35">
      <c r="A88" s="393"/>
      <c r="B88" s="393"/>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393"/>
      <c r="AC88" s="393"/>
      <c r="AD88" s="393"/>
      <c r="AE88" s="393"/>
    </row>
    <row r="89" spans="1:31" x14ac:dyDescent="0.35">
      <c r="A89" s="393"/>
      <c r="B89" s="393"/>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393"/>
      <c r="AC89" s="393"/>
      <c r="AD89" s="393"/>
      <c r="AE89" s="393"/>
    </row>
    <row r="90" spans="1:31" x14ac:dyDescent="0.35">
      <c r="A90" s="393"/>
      <c r="B90" s="393"/>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393"/>
      <c r="AC90" s="393"/>
      <c r="AD90" s="393"/>
      <c r="AE90" s="393"/>
    </row>
    <row r="91" spans="1:31" x14ac:dyDescent="0.35">
      <c r="A91" s="393"/>
      <c r="B91" s="393"/>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6"/>
      <c r="AA91" s="416"/>
      <c r="AB91" s="393"/>
      <c r="AC91" s="393"/>
      <c r="AD91" s="393"/>
      <c r="AE91" s="393"/>
    </row>
    <row r="92" spans="1:31" x14ac:dyDescent="0.35">
      <c r="A92" s="393"/>
      <c r="B92" s="393"/>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393"/>
      <c r="AC92" s="393"/>
      <c r="AD92" s="393"/>
      <c r="AE92" s="393"/>
    </row>
    <row r="93" spans="1:31" x14ac:dyDescent="0.35">
      <c r="A93" s="393"/>
      <c r="B93" s="393"/>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393"/>
      <c r="AC93" s="393"/>
      <c r="AD93" s="393"/>
      <c r="AE93" s="393"/>
    </row>
    <row r="94" spans="1:31" x14ac:dyDescent="0.35">
      <c r="A94" s="393"/>
      <c r="B94" s="393"/>
      <c r="C94" s="416"/>
      <c r="D94" s="416"/>
      <c r="E94" s="416"/>
      <c r="F94" s="416"/>
      <c r="G94" s="416"/>
      <c r="H94" s="416"/>
      <c r="I94" s="416"/>
      <c r="J94" s="416"/>
      <c r="K94" s="416"/>
      <c r="L94" s="416"/>
      <c r="M94" s="416"/>
      <c r="N94" s="416"/>
      <c r="O94" s="416"/>
      <c r="P94" s="416"/>
      <c r="Q94" s="416"/>
      <c r="R94" s="416"/>
      <c r="S94" s="416"/>
      <c r="T94" s="416"/>
      <c r="U94" s="416"/>
      <c r="V94" s="416"/>
      <c r="W94" s="416"/>
      <c r="X94" s="416"/>
      <c r="Y94" s="416"/>
      <c r="Z94" s="416"/>
      <c r="AA94" s="416"/>
      <c r="AB94" s="393"/>
      <c r="AC94" s="393"/>
      <c r="AD94" s="393"/>
      <c r="AE94" s="393"/>
    </row>
    <row r="95" spans="1:31" x14ac:dyDescent="0.35">
      <c r="A95" s="393"/>
      <c r="B95" s="393"/>
      <c r="C95" s="416"/>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393"/>
      <c r="AC95" s="393"/>
      <c r="AD95" s="393"/>
      <c r="AE95" s="393"/>
    </row>
    <row r="96" spans="1:31" x14ac:dyDescent="0.35">
      <c r="A96" s="393"/>
      <c r="B96" s="393"/>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6"/>
      <c r="AA96" s="416"/>
      <c r="AB96" s="393"/>
      <c r="AC96" s="393"/>
      <c r="AD96" s="393"/>
      <c r="AE96" s="393"/>
    </row>
    <row r="97" spans="1:31"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row>
    <row r="98" spans="1:31"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row>
    <row r="99" spans="1:31"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row>
    <row r="100" spans="1:31"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row>
    <row r="101" spans="1:31"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row>
    <row r="102" spans="1:31"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row>
    <row r="103" spans="1:31"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row>
    <row r="104" spans="1:31"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row>
    <row r="105" spans="1:31"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row>
    <row r="106" spans="1:31"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row>
    <row r="107" spans="1:31" x14ac:dyDescent="0.3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row>
  </sheetData>
  <mergeCells count="124">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AC34:AD34"/>
    <mergeCell ref="C35:G35"/>
    <mergeCell ref="K35:AA35"/>
    <mergeCell ref="AC35:AD35"/>
    <mergeCell ref="C36:G36"/>
    <mergeCell ref="K36:AA36"/>
    <mergeCell ref="AC36:AD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9:G39"/>
    <mergeCell ref="K39:AA39"/>
    <mergeCell ref="AC39:AD39"/>
    <mergeCell ref="C40:G40"/>
    <mergeCell ref="K40:AA40"/>
    <mergeCell ref="AC40:AD40"/>
    <mergeCell ref="C37:G37"/>
    <mergeCell ref="K37:AA37"/>
    <mergeCell ref="AC37:AD37"/>
    <mergeCell ref="C38:G38"/>
    <mergeCell ref="K38:AA38"/>
    <mergeCell ref="AC38:AD38"/>
    <mergeCell ref="C59:G59"/>
    <mergeCell ref="H59:I59"/>
    <mergeCell ref="J59:M59"/>
    <mergeCell ref="N59:U59"/>
    <mergeCell ref="V59:AA59"/>
    <mergeCell ref="C60:G60"/>
    <mergeCell ref="N60:U60"/>
    <mergeCell ref="AC41:AD41"/>
    <mergeCell ref="B42:D42"/>
    <mergeCell ref="AC42:AD42"/>
    <mergeCell ref="C43:AA44"/>
    <mergeCell ref="AC43:AD43"/>
    <mergeCell ref="B41:D41"/>
    <mergeCell ref="C45:AA54"/>
    <mergeCell ref="C57:G58"/>
    <mergeCell ref="H57:I57"/>
    <mergeCell ref="H58:I58"/>
    <mergeCell ref="J57:M57"/>
    <mergeCell ref="J58:M58"/>
    <mergeCell ref="N57:U58"/>
    <mergeCell ref="V57:AA58"/>
    <mergeCell ref="V60:AA60"/>
    <mergeCell ref="C61:G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H60:I60"/>
    <mergeCell ref="H61:I61"/>
    <mergeCell ref="J60:M60"/>
    <mergeCell ref="J61:M6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15"/>
  <sheetViews>
    <sheetView topLeftCell="J38" zoomScale="87" zoomScaleNormal="87" workbookViewId="0">
      <selection activeCell="K37" sqref="K37:AA37"/>
    </sheetView>
  </sheetViews>
  <sheetFormatPr baseColWidth="10" defaultColWidth="11.453125" defaultRowHeight="14.5" x14ac:dyDescent="0.35"/>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75" customHeight="1" thickBot="1" x14ac:dyDescent="0.4">
      <c r="A4" s="393"/>
      <c r="B4" s="715"/>
      <c r="C4" s="716"/>
      <c r="D4" s="716"/>
      <c r="E4" s="716"/>
      <c r="F4" s="716"/>
      <c r="G4" s="717"/>
      <c r="H4" s="724" t="s">
        <v>520</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5"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ht="15" customHeight="1" x14ac:dyDescent="0.35">
      <c r="A7" s="393"/>
      <c r="B7" s="31"/>
      <c r="C7" s="658" t="s">
        <v>4</v>
      </c>
      <c r="D7" s="659"/>
      <c r="E7" s="659"/>
      <c r="F7" s="659"/>
      <c r="G7" s="659"/>
      <c r="H7" s="660"/>
      <c r="I7" s="2723" t="s">
        <v>521</v>
      </c>
      <c r="J7" s="2724"/>
      <c r="K7" s="2724"/>
      <c r="L7" s="2724"/>
      <c r="M7" s="2724"/>
      <c r="N7" s="2724"/>
      <c r="O7" s="2724"/>
      <c r="P7" s="2724"/>
      <c r="Q7" s="2724"/>
      <c r="R7" s="2724"/>
      <c r="S7" s="2724"/>
      <c r="T7" s="2724"/>
      <c r="U7" s="2724"/>
      <c r="V7" s="2724"/>
      <c r="W7" s="2724"/>
      <c r="X7" s="2724"/>
      <c r="Y7" s="2724"/>
      <c r="Z7" s="2724"/>
      <c r="AA7" s="2724"/>
      <c r="AB7" s="32"/>
    </row>
    <row r="8" spans="1:28" x14ac:dyDescent="0.35">
      <c r="A8" s="393"/>
      <c r="B8" s="31"/>
      <c r="C8" s="661"/>
      <c r="D8" s="662"/>
      <c r="E8" s="662"/>
      <c r="F8" s="662"/>
      <c r="G8" s="662"/>
      <c r="H8" s="663"/>
      <c r="I8" s="2725"/>
      <c r="J8" s="2726"/>
      <c r="K8" s="2726"/>
      <c r="L8" s="2726"/>
      <c r="M8" s="2726"/>
      <c r="N8" s="2726"/>
      <c r="O8" s="2726"/>
      <c r="P8" s="2726"/>
      <c r="Q8" s="2726"/>
      <c r="R8" s="2726"/>
      <c r="S8" s="2726"/>
      <c r="T8" s="2726"/>
      <c r="U8" s="2726"/>
      <c r="V8" s="2726"/>
      <c r="W8" s="2726"/>
      <c r="X8" s="2726"/>
      <c r="Y8" s="2726"/>
      <c r="Z8" s="2726"/>
      <c r="AA8" s="2726"/>
      <c r="AB8" s="32"/>
    </row>
    <row r="9" spans="1:28" ht="15"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75" customHeight="1" thickBot="1" x14ac:dyDescent="0.4">
      <c r="A10" s="393"/>
      <c r="B10" s="31"/>
      <c r="C10" s="658" t="s">
        <v>5</v>
      </c>
      <c r="D10" s="659"/>
      <c r="E10" s="659"/>
      <c r="F10" s="659"/>
      <c r="G10" s="659"/>
      <c r="H10" s="660"/>
      <c r="I10" s="2727" t="s">
        <v>522</v>
      </c>
      <c r="J10" s="2728"/>
      <c r="K10" s="2728"/>
      <c r="L10" s="2728"/>
      <c r="M10" s="2728"/>
      <c r="N10" s="2728"/>
      <c r="O10" s="2728"/>
      <c r="P10" s="2728"/>
      <c r="Q10" s="2729"/>
      <c r="R10" s="674" t="s">
        <v>7</v>
      </c>
      <c r="S10" s="675"/>
      <c r="T10" s="675"/>
      <c r="U10" s="676"/>
      <c r="V10" s="677" t="s">
        <v>8</v>
      </c>
      <c r="W10" s="678"/>
      <c r="X10" s="678"/>
      <c r="Y10" s="678"/>
      <c r="Z10" s="678"/>
      <c r="AA10" s="678"/>
      <c r="AB10" s="32"/>
    </row>
    <row r="11" spans="1:28" ht="15.75" customHeight="1" thickBot="1" x14ac:dyDescent="0.4">
      <c r="A11" s="393"/>
      <c r="B11" s="31"/>
      <c r="C11" s="661"/>
      <c r="D11" s="662"/>
      <c r="E11" s="662"/>
      <c r="F11" s="662"/>
      <c r="G11" s="662"/>
      <c r="H11" s="663"/>
      <c r="I11" s="2730"/>
      <c r="J11" s="2731"/>
      <c r="K11" s="2731"/>
      <c r="L11" s="2731"/>
      <c r="M11" s="2731"/>
      <c r="N11" s="2731"/>
      <c r="O11" s="2731"/>
      <c r="P11" s="2731"/>
      <c r="Q11" s="2732"/>
      <c r="R11" s="2718" t="s">
        <v>523</v>
      </c>
      <c r="S11" s="1247"/>
      <c r="T11" s="1247"/>
      <c r="U11" s="2719"/>
      <c r="V11" s="974" t="s">
        <v>524</v>
      </c>
      <c r="W11" s="975"/>
      <c r="X11" s="975"/>
      <c r="Y11" s="975"/>
      <c r="Z11" s="975"/>
      <c r="AA11" s="975"/>
      <c r="AB11" s="32"/>
    </row>
    <row r="12" spans="1:28" ht="15"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ht="15" customHeight="1" x14ac:dyDescent="0.35">
      <c r="A13" s="393"/>
      <c r="B13" s="33"/>
      <c r="C13" s="658" t="s">
        <v>9</v>
      </c>
      <c r="D13" s="659"/>
      <c r="E13" s="659"/>
      <c r="F13" s="659"/>
      <c r="G13" s="659"/>
      <c r="H13" s="727"/>
      <c r="I13" s="1234" t="s">
        <v>525</v>
      </c>
      <c r="J13" s="1077"/>
      <c r="K13" s="1077"/>
      <c r="L13" s="1077"/>
      <c r="M13" s="1077"/>
      <c r="N13" s="1077"/>
      <c r="O13" s="1077"/>
      <c r="P13" s="1077"/>
      <c r="Q13" s="1077"/>
      <c r="R13" s="1077"/>
      <c r="S13" s="1249"/>
      <c r="T13" s="677" t="s">
        <v>11</v>
      </c>
      <c r="U13" s="678"/>
      <c r="V13" s="678"/>
      <c r="W13" s="678"/>
      <c r="X13" s="678"/>
      <c r="Y13" s="678"/>
      <c r="Z13" s="678"/>
      <c r="AA13" s="733"/>
      <c r="AB13" s="385"/>
    </row>
    <row r="14" spans="1:28" ht="15.75" customHeight="1" thickBot="1" x14ac:dyDescent="0.4">
      <c r="A14" s="393"/>
      <c r="B14" s="33"/>
      <c r="C14" s="661"/>
      <c r="D14" s="662"/>
      <c r="E14" s="662"/>
      <c r="F14" s="662"/>
      <c r="G14" s="662"/>
      <c r="H14" s="728"/>
      <c r="I14" s="1224"/>
      <c r="J14" s="889"/>
      <c r="K14" s="889"/>
      <c r="L14" s="889"/>
      <c r="M14" s="889"/>
      <c r="N14" s="889"/>
      <c r="O14" s="889"/>
      <c r="P14" s="889"/>
      <c r="Q14" s="889"/>
      <c r="R14" s="889"/>
      <c r="S14" s="890"/>
      <c r="T14" s="974" t="s">
        <v>55</v>
      </c>
      <c r="U14" s="975"/>
      <c r="V14" s="975"/>
      <c r="W14" s="975"/>
      <c r="X14" s="975"/>
      <c r="Y14" s="975"/>
      <c r="Z14" s="975"/>
      <c r="AA14" s="976"/>
      <c r="AB14" s="385"/>
    </row>
    <row r="15" spans="1:28" ht="15"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75" customHeight="1" thickBot="1" x14ac:dyDescent="0.4">
      <c r="A16" s="393"/>
      <c r="B16" s="33"/>
      <c r="C16" s="674" t="s">
        <v>13</v>
      </c>
      <c r="D16" s="675"/>
      <c r="E16" s="675"/>
      <c r="F16" s="675"/>
      <c r="G16" s="675"/>
      <c r="H16" s="697"/>
      <c r="I16" s="1246" t="s">
        <v>526</v>
      </c>
      <c r="J16" s="1247"/>
      <c r="K16" s="1247"/>
      <c r="L16" s="1247"/>
      <c r="M16" s="1247"/>
      <c r="N16" s="1247"/>
      <c r="O16" s="1247"/>
      <c r="P16" s="1247"/>
      <c r="Q16" s="1247"/>
      <c r="R16" s="1247"/>
      <c r="S16" s="1247"/>
      <c r="T16" s="1247"/>
      <c r="U16" s="1247"/>
      <c r="V16" s="1247"/>
      <c r="W16" s="1247"/>
      <c r="X16" s="1247"/>
      <c r="Y16" s="1247"/>
      <c r="Z16" s="1247"/>
      <c r="AA16" s="1248"/>
      <c r="AB16" s="385"/>
    </row>
    <row r="17" spans="1:28" ht="15"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27.75" customHeight="1" thickBot="1" x14ac:dyDescent="0.4">
      <c r="A18" s="393"/>
      <c r="B18" s="33"/>
      <c r="C18" s="674" t="s">
        <v>85</v>
      </c>
      <c r="D18" s="675"/>
      <c r="E18" s="675"/>
      <c r="F18" s="675"/>
      <c r="G18" s="675"/>
      <c r="H18" s="697"/>
      <c r="I18" s="1246" t="s">
        <v>527</v>
      </c>
      <c r="J18" s="1247"/>
      <c r="K18" s="1247"/>
      <c r="L18" s="1247"/>
      <c r="M18" s="1247"/>
      <c r="N18" s="1247"/>
      <c r="O18" s="1247"/>
      <c r="P18" s="1247"/>
      <c r="Q18" s="1247"/>
      <c r="R18" s="1247"/>
      <c r="S18" s="1247"/>
      <c r="T18" s="1247"/>
      <c r="U18" s="1247"/>
      <c r="V18" s="1247"/>
      <c r="W18" s="1247"/>
      <c r="X18" s="1247"/>
      <c r="Y18" s="1247"/>
      <c r="Z18" s="1247"/>
      <c r="AA18" s="1248"/>
      <c r="AB18" s="385"/>
    </row>
    <row r="19" spans="1:28" ht="15"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customHeight="1" x14ac:dyDescent="0.35">
      <c r="A20" s="393"/>
      <c r="B20" s="33"/>
      <c r="C20" s="658" t="s">
        <v>17</v>
      </c>
      <c r="D20" s="659"/>
      <c r="E20" s="659"/>
      <c r="F20" s="659"/>
      <c r="G20" s="659"/>
      <c r="H20" s="660"/>
      <c r="I20" s="1076" t="s">
        <v>528</v>
      </c>
      <c r="J20" s="1077"/>
      <c r="K20" s="1077"/>
      <c r="L20" s="1249"/>
      <c r="M20" s="677" t="s">
        <v>18</v>
      </c>
      <c r="N20" s="678"/>
      <c r="O20" s="678"/>
      <c r="P20" s="678"/>
      <c r="Q20" s="678"/>
      <c r="R20" s="678"/>
      <c r="S20" s="693"/>
      <c r="T20" s="677" t="s">
        <v>19</v>
      </c>
      <c r="U20" s="678"/>
      <c r="V20" s="678"/>
      <c r="W20" s="678"/>
      <c r="X20" s="678"/>
      <c r="Y20" s="678"/>
      <c r="Z20" s="678"/>
      <c r="AA20" s="678"/>
      <c r="AB20" s="385"/>
    </row>
    <row r="21" spans="1:28" ht="15.75" customHeight="1" thickBot="1" x14ac:dyDescent="0.4">
      <c r="A21" s="393"/>
      <c r="B21" s="33"/>
      <c r="C21" s="684"/>
      <c r="D21" s="685"/>
      <c r="E21" s="685"/>
      <c r="F21" s="685"/>
      <c r="G21" s="685"/>
      <c r="H21" s="686"/>
      <c r="I21" s="885"/>
      <c r="J21" s="886"/>
      <c r="K21" s="886"/>
      <c r="L21" s="887"/>
      <c r="M21" s="2409" t="s">
        <v>145</v>
      </c>
      <c r="N21" s="1188"/>
      <c r="O21" s="1188"/>
      <c r="P21" s="1188"/>
      <c r="Q21" s="1188"/>
      <c r="R21" s="1188"/>
      <c r="S21" s="2410"/>
      <c r="T21" s="974" t="s">
        <v>57</v>
      </c>
      <c r="U21" s="975"/>
      <c r="V21" s="975"/>
      <c r="W21" s="975"/>
      <c r="X21" s="975"/>
      <c r="Y21" s="975"/>
      <c r="Z21" s="975"/>
      <c r="AA21" s="975"/>
      <c r="AB21" s="385"/>
    </row>
    <row r="22" spans="1:28" ht="15"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ht="1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ht="15.75" customHeight="1" thickBot="1" x14ac:dyDescent="0.4">
      <c r="A24" s="393"/>
      <c r="B24" s="33"/>
      <c r="C24" s="974" t="s">
        <v>529</v>
      </c>
      <c r="D24" s="975"/>
      <c r="E24" s="975"/>
      <c r="F24" s="975"/>
      <c r="G24" s="975"/>
      <c r="H24" s="975"/>
      <c r="I24" s="1066"/>
      <c r="J24" s="974" t="s">
        <v>530</v>
      </c>
      <c r="K24" s="975"/>
      <c r="L24" s="975"/>
      <c r="M24" s="975"/>
      <c r="N24" s="975"/>
      <c r="O24" s="975"/>
      <c r="P24" s="976"/>
      <c r="Q24" s="1187" t="s">
        <v>121</v>
      </c>
      <c r="R24" s="1188"/>
      <c r="S24" s="1188"/>
      <c r="T24" s="1188"/>
      <c r="U24" s="1188"/>
      <c r="V24" s="1188"/>
      <c r="W24" s="1188"/>
      <c r="X24" s="1188"/>
      <c r="Y24" s="1188"/>
      <c r="Z24" s="1188"/>
      <c r="AA24" s="1189"/>
      <c r="AB24" s="385"/>
    </row>
    <row r="25" spans="1:28" ht="15"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row>
    <row r="26" spans="1:28" ht="15.75" customHeight="1" thickBot="1" x14ac:dyDescent="0.4">
      <c r="A26" s="393"/>
      <c r="B26" s="33"/>
      <c r="C26" s="674" t="s">
        <v>27</v>
      </c>
      <c r="D26" s="675"/>
      <c r="E26" s="675"/>
      <c r="F26" s="675"/>
      <c r="G26" s="675"/>
      <c r="H26" s="697"/>
      <c r="I26" s="1246" t="s">
        <v>531</v>
      </c>
      <c r="J26" s="1247"/>
      <c r="K26" s="1247"/>
      <c r="L26" s="1247"/>
      <c r="M26" s="1247"/>
      <c r="N26" s="1247"/>
      <c r="O26" s="1247"/>
      <c r="P26" s="1247"/>
      <c r="Q26" s="1247"/>
      <c r="R26" s="1247"/>
      <c r="S26" s="1247"/>
      <c r="T26" s="1247"/>
      <c r="U26" s="1247"/>
      <c r="V26" s="1247"/>
      <c r="W26" s="1247"/>
      <c r="X26" s="1247"/>
      <c r="Y26" s="1247"/>
      <c r="Z26" s="1247"/>
      <c r="AA26" s="1248"/>
      <c r="AB26" s="385"/>
    </row>
    <row r="27" spans="1:28" ht="15"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row>
    <row r="28" spans="1:28" ht="15.75" customHeight="1" thickBot="1" x14ac:dyDescent="0.4">
      <c r="A28" s="393"/>
      <c r="B28" s="33"/>
      <c r="C28" s="674" t="s">
        <v>28</v>
      </c>
      <c r="D28" s="675"/>
      <c r="E28" s="675"/>
      <c r="F28" s="675"/>
      <c r="G28" s="675"/>
      <c r="H28" s="676"/>
      <c r="I28" s="2716">
        <v>0.9</v>
      </c>
      <c r="J28" s="2717"/>
      <c r="K28" s="702" t="s">
        <v>29</v>
      </c>
      <c r="L28" s="703"/>
      <c r="M28" s="703"/>
      <c r="N28" s="704"/>
      <c r="O28" s="2718" t="s">
        <v>30</v>
      </c>
      <c r="P28" s="1247"/>
      <c r="Q28" s="1247"/>
      <c r="R28" s="2719"/>
      <c r="S28" s="17" t="s">
        <v>32</v>
      </c>
      <c r="T28" s="2718" t="s">
        <v>31</v>
      </c>
      <c r="U28" s="1247"/>
      <c r="V28" s="2719"/>
      <c r="W28" s="18"/>
      <c r="X28" s="2720" t="s">
        <v>33</v>
      </c>
      <c r="Y28" s="2721"/>
      <c r="Z28" s="2722"/>
      <c r="AA28" s="19"/>
      <c r="AB28" s="385"/>
    </row>
    <row r="29" spans="1:28"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row>
    <row r="30" spans="1:28"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row>
    <row r="31" spans="1:28"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row>
    <row r="32" spans="1:28" ht="15" thickBot="1" x14ac:dyDescent="0.4">
      <c r="A32" s="408"/>
      <c r="B32" s="399"/>
      <c r="C32" s="750"/>
      <c r="D32" s="751"/>
      <c r="E32" s="751"/>
      <c r="F32" s="751"/>
      <c r="G32" s="751"/>
      <c r="H32" s="751"/>
      <c r="I32" s="751"/>
      <c r="J32" s="752"/>
      <c r="K32" s="2712">
        <v>0</v>
      </c>
      <c r="L32" s="2713"/>
      <c r="M32" s="2713"/>
      <c r="N32" s="2714"/>
      <c r="O32" s="2715">
        <v>0.89</v>
      </c>
      <c r="P32" s="2713"/>
      <c r="Q32" s="2713"/>
      <c r="R32" s="2714"/>
      <c r="S32" s="2715">
        <v>0.9</v>
      </c>
      <c r="T32" s="2714"/>
      <c r="U32" s="2715">
        <v>0.95</v>
      </c>
      <c r="V32" s="2713"/>
      <c r="W32" s="2714"/>
      <c r="X32" s="2715">
        <v>0.96</v>
      </c>
      <c r="Y32" s="2714"/>
      <c r="Z32" s="2715">
        <v>1</v>
      </c>
      <c r="AA32" s="2714"/>
      <c r="AB32" s="400"/>
    </row>
    <row r="33" spans="1:28" ht="15"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row>
    <row r="34" spans="1:28" ht="15.75" customHeight="1" thickBot="1" x14ac:dyDescent="0.4">
      <c r="A34" s="410"/>
      <c r="B34" s="384"/>
      <c r="C34" s="702" t="s">
        <v>40</v>
      </c>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1104"/>
      <c r="AB34" s="385"/>
    </row>
    <row r="35" spans="1:28" ht="69.5" thickBot="1" x14ac:dyDescent="0.4">
      <c r="A35" s="410"/>
      <c r="B35" s="384"/>
      <c r="C35" s="771" t="s">
        <v>41</v>
      </c>
      <c r="D35" s="772"/>
      <c r="E35" s="772"/>
      <c r="F35" s="772"/>
      <c r="G35" s="773"/>
      <c r="H35" s="36" t="s">
        <v>532</v>
      </c>
      <c r="I35" s="36" t="s">
        <v>533</v>
      </c>
      <c r="J35" s="36" t="s">
        <v>44</v>
      </c>
      <c r="K35" s="774" t="s">
        <v>45</v>
      </c>
      <c r="L35" s="775"/>
      <c r="M35" s="775"/>
      <c r="N35" s="775"/>
      <c r="O35" s="775"/>
      <c r="P35" s="775"/>
      <c r="Q35" s="775"/>
      <c r="R35" s="775"/>
      <c r="S35" s="775"/>
      <c r="T35" s="775"/>
      <c r="U35" s="775"/>
      <c r="V35" s="775"/>
      <c r="W35" s="775"/>
      <c r="X35" s="775"/>
      <c r="Y35" s="775"/>
      <c r="Z35" s="775"/>
      <c r="AA35" s="775"/>
      <c r="AB35" s="385"/>
    </row>
    <row r="36" spans="1:28" ht="51" customHeight="1" x14ac:dyDescent="0.35">
      <c r="A36" s="641"/>
      <c r="B36" s="642"/>
      <c r="C36" s="882" t="s">
        <v>197</v>
      </c>
      <c r="D36" s="883"/>
      <c r="E36" s="883"/>
      <c r="F36" s="883"/>
      <c r="G36" s="884"/>
      <c r="H36" s="2708">
        <v>0.12</v>
      </c>
      <c r="I36" s="2708">
        <v>0.14000000000000001</v>
      </c>
      <c r="J36" s="1081">
        <v>0.86</v>
      </c>
      <c r="K36" s="1076" t="s">
        <v>739</v>
      </c>
      <c r="L36" s="1077"/>
      <c r="M36" s="1077"/>
      <c r="N36" s="1077"/>
      <c r="O36" s="1077"/>
      <c r="P36" s="1077"/>
      <c r="Q36" s="1077"/>
      <c r="R36" s="1077"/>
      <c r="S36" s="1077"/>
      <c r="T36" s="1077"/>
      <c r="U36" s="1077"/>
      <c r="V36" s="1077"/>
      <c r="W36" s="1077"/>
      <c r="X36" s="1077"/>
      <c r="Y36" s="1077"/>
      <c r="Z36" s="1077"/>
      <c r="AA36" s="1231"/>
      <c r="AB36" s="877"/>
    </row>
    <row r="37" spans="1:28" ht="76.5" customHeight="1" x14ac:dyDescent="0.35">
      <c r="A37" s="641"/>
      <c r="B37" s="642"/>
      <c r="C37" s="888"/>
      <c r="D37" s="889"/>
      <c r="E37" s="889"/>
      <c r="F37" s="889"/>
      <c r="G37" s="890"/>
      <c r="H37" s="2709"/>
      <c r="I37" s="2709"/>
      <c r="J37" s="1083"/>
      <c r="K37" s="888" t="s">
        <v>740</v>
      </c>
      <c r="L37" s="889"/>
      <c r="M37" s="889"/>
      <c r="N37" s="889"/>
      <c r="O37" s="889"/>
      <c r="P37" s="889"/>
      <c r="Q37" s="889"/>
      <c r="R37" s="889"/>
      <c r="S37" s="889"/>
      <c r="T37" s="889"/>
      <c r="U37" s="889"/>
      <c r="V37" s="889"/>
      <c r="W37" s="889"/>
      <c r="X37" s="889"/>
      <c r="Y37" s="889"/>
      <c r="Z37" s="889"/>
      <c r="AA37" s="966"/>
      <c r="AB37" s="877"/>
    </row>
    <row r="38" spans="1:28" ht="76.5" customHeight="1" x14ac:dyDescent="0.35">
      <c r="A38" s="410"/>
      <c r="B38" s="384"/>
      <c r="C38" s="1190" t="s">
        <v>198</v>
      </c>
      <c r="D38" s="1191"/>
      <c r="E38" s="1191"/>
      <c r="F38" s="1191"/>
      <c r="G38" s="2710"/>
      <c r="H38" s="442">
        <v>0.24</v>
      </c>
      <c r="I38" s="442">
        <v>0.28999999999999998</v>
      </c>
      <c r="J38" s="431">
        <v>0.83</v>
      </c>
      <c r="K38" s="1190" t="s">
        <v>741</v>
      </c>
      <c r="L38" s="1191"/>
      <c r="M38" s="1191"/>
      <c r="N38" s="1191"/>
      <c r="O38" s="1191"/>
      <c r="P38" s="1191"/>
      <c r="Q38" s="1191"/>
      <c r="R38" s="1191"/>
      <c r="S38" s="1191"/>
      <c r="T38" s="1191"/>
      <c r="U38" s="1191"/>
      <c r="V38" s="1191"/>
      <c r="W38" s="1191"/>
      <c r="X38" s="1191"/>
      <c r="Y38" s="1191"/>
      <c r="Z38" s="1191"/>
      <c r="AA38" s="1192"/>
      <c r="AB38" s="385"/>
    </row>
    <row r="39" spans="1:28" ht="51" customHeight="1" x14ac:dyDescent="0.35">
      <c r="A39" s="641"/>
      <c r="B39" s="642"/>
      <c r="C39" s="882" t="s">
        <v>199</v>
      </c>
      <c r="D39" s="883"/>
      <c r="E39" s="883"/>
      <c r="F39" s="883"/>
      <c r="G39" s="884"/>
      <c r="H39" s="2708">
        <v>0.24</v>
      </c>
      <c r="I39" s="2708">
        <v>0.28999999999999998</v>
      </c>
      <c r="J39" s="1081">
        <v>0.83</v>
      </c>
      <c r="K39" s="882" t="s">
        <v>1281</v>
      </c>
      <c r="L39" s="883"/>
      <c r="M39" s="883"/>
      <c r="N39" s="883"/>
      <c r="O39" s="883"/>
      <c r="P39" s="883"/>
      <c r="Q39" s="883"/>
      <c r="R39" s="883"/>
      <c r="S39" s="883"/>
      <c r="T39" s="883"/>
      <c r="U39" s="883"/>
      <c r="V39" s="883"/>
      <c r="W39" s="883"/>
      <c r="X39" s="883"/>
      <c r="Y39" s="883"/>
      <c r="Z39" s="883"/>
      <c r="AA39" s="964"/>
      <c r="AB39" s="877"/>
    </row>
    <row r="40" spans="1:28" ht="19.5" customHeight="1" x14ac:dyDescent="0.35">
      <c r="A40" s="641"/>
      <c r="B40" s="642"/>
      <c r="C40" s="885"/>
      <c r="D40" s="886"/>
      <c r="E40" s="886"/>
      <c r="F40" s="886"/>
      <c r="G40" s="887"/>
      <c r="H40" s="2711"/>
      <c r="I40" s="2711"/>
      <c r="J40" s="1082"/>
      <c r="K40" s="885" t="s">
        <v>315</v>
      </c>
      <c r="L40" s="1210"/>
      <c r="M40" s="1210"/>
      <c r="N40" s="1210"/>
      <c r="O40" s="1210"/>
      <c r="P40" s="1210"/>
      <c r="Q40" s="1210"/>
      <c r="R40" s="1210"/>
      <c r="S40" s="1210"/>
      <c r="T40" s="1210"/>
      <c r="U40" s="1210"/>
      <c r="V40" s="1210"/>
      <c r="W40" s="1210"/>
      <c r="X40" s="1210"/>
      <c r="Y40" s="1210"/>
      <c r="Z40" s="1210"/>
      <c r="AA40" s="965"/>
      <c r="AB40" s="877"/>
    </row>
    <row r="41" spans="1:28" ht="50" customHeight="1" x14ac:dyDescent="0.35">
      <c r="A41" s="641"/>
      <c r="B41" s="642"/>
      <c r="C41" s="885"/>
      <c r="D41" s="886"/>
      <c r="E41" s="886"/>
      <c r="F41" s="886"/>
      <c r="G41" s="887"/>
      <c r="H41" s="2711"/>
      <c r="I41" s="2711"/>
      <c r="J41" s="1082"/>
      <c r="K41" s="885" t="s">
        <v>1282</v>
      </c>
      <c r="L41" s="1210"/>
      <c r="M41" s="1210"/>
      <c r="N41" s="1210"/>
      <c r="O41" s="1210"/>
      <c r="P41" s="1210"/>
      <c r="Q41" s="1210"/>
      <c r="R41" s="1210"/>
      <c r="S41" s="1210"/>
      <c r="T41" s="1210"/>
      <c r="U41" s="1210"/>
      <c r="V41" s="1210"/>
      <c r="W41" s="1210"/>
      <c r="X41" s="1210"/>
      <c r="Y41" s="1210"/>
      <c r="Z41" s="1210"/>
      <c r="AA41" s="965"/>
      <c r="AB41" s="877"/>
    </row>
    <row r="42" spans="1:28" ht="21.75" customHeight="1" x14ac:dyDescent="0.35">
      <c r="A42" s="641"/>
      <c r="B42" s="642"/>
      <c r="C42" s="885"/>
      <c r="D42" s="886"/>
      <c r="E42" s="886"/>
      <c r="F42" s="886"/>
      <c r="G42" s="887"/>
      <c r="H42" s="2711"/>
      <c r="I42" s="2711"/>
      <c r="J42" s="1082"/>
      <c r="K42" s="2137"/>
      <c r="L42" s="2138"/>
      <c r="M42" s="2138"/>
      <c r="N42" s="2138"/>
      <c r="O42" s="2138"/>
      <c r="P42" s="2138"/>
      <c r="Q42" s="2138"/>
      <c r="R42" s="2138"/>
      <c r="S42" s="2138"/>
      <c r="T42" s="2138"/>
      <c r="U42" s="2138"/>
      <c r="V42" s="2138"/>
      <c r="W42" s="2138"/>
      <c r="X42" s="2138"/>
      <c r="Y42" s="2138"/>
      <c r="Z42" s="2138"/>
      <c r="AA42" s="2139"/>
      <c r="AB42" s="877"/>
    </row>
    <row r="43" spans="1:28" ht="14.5" customHeight="1" x14ac:dyDescent="0.35">
      <c r="A43" s="641"/>
      <c r="B43" s="642"/>
      <c r="C43" s="885"/>
      <c r="D43" s="886"/>
      <c r="E43" s="886"/>
      <c r="F43" s="886"/>
      <c r="G43" s="887"/>
      <c r="H43" s="2711"/>
      <c r="I43" s="2711"/>
      <c r="J43" s="1082"/>
      <c r="K43" s="885" t="s">
        <v>1283</v>
      </c>
      <c r="L43" s="1210"/>
      <c r="M43" s="1210"/>
      <c r="N43" s="1210"/>
      <c r="O43" s="1210"/>
      <c r="P43" s="1210"/>
      <c r="Q43" s="1210"/>
      <c r="R43" s="1210"/>
      <c r="S43" s="1210"/>
      <c r="T43" s="1210"/>
      <c r="U43" s="1210"/>
      <c r="V43" s="1210"/>
      <c r="W43" s="1210"/>
      <c r="X43" s="1210"/>
      <c r="Y43" s="1210"/>
      <c r="Z43" s="1210"/>
      <c r="AA43" s="965"/>
      <c r="AB43" s="877"/>
    </row>
    <row r="44" spans="1:28" x14ac:dyDescent="0.35">
      <c r="A44" s="641"/>
      <c r="B44" s="642"/>
      <c r="C44" s="885"/>
      <c r="D44" s="886"/>
      <c r="E44" s="886"/>
      <c r="F44" s="886"/>
      <c r="G44" s="887"/>
      <c r="H44" s="2711"/>
      <c r="I44" s="2711"/>
      <c r="J44" s="1082"/>
      <c r="K44" s="2137"/>
      <c r="L44" s="2138"/>
      <c r="M44" s="2138"/>
      <c r="N44" s="2138"/>
      <c r="O44" s="2138"/>
      <c r="P44" s="2138"/>
      <c r="Q44" s="2138"/>
      <c r="R44" s="2138"/>
      <c r="S44" s="2138"/>
      <c r="T44" s="2138"/>
      <c r="U44" s="2138"/>
      <c r="V44" s="2138"/>
      <c r="W44" s="2138"/>
      <c r="X44" s="2138"/>
      <c r="Y44" s="2138"/>
      <c r="Z44" s="2138"/>
      <c r="AA44" s="2139"/>
      <c r="AB44" s="877"/>
    </row>
    <row r="45" spans="1:28" x14ac:dyDescent="0.35">
      <c r="A45" s="641"/>
      <c r="B45" s="642"/>
      <c r="C45" s="885"/>
      <c r="D45" s="886"/>
      <c r="E45" s="886"/>
      <c r="F45" s="886"/>
      <c r="G45" s="887"/>
      <c r="H45" s="2711"/>
      <c r="I45" s="2711"/>
      <c r="J45" s="1082"/>
      <c r="K45" s="885" t="s">
        <v>1284</v>
      </c>
      <c r="L45" s="1210"/>
      <c r="M45" s="1210"/>
      <c r="N45" s="1210"/>
      <c r="O45" s="1210"/>
      <c r="P45" s="1210"/>
      <c r="Q45" s="1210"/>
      <c r="R45" s="1210"/>
      <c r="S45" s="1210"/>
      <c r="T45" s="1210"/>
      <c r="U45" s="1210"/>
      <c r="V45" s="1210"/>
      <c r="W45" s="1210"/>
      <c r="X45" s="1210"/>
      <c r="Y45" s="1210"/>
      <c r="Z45" s="1210"/>
      <c r="AA45" s="965"/>
      <c r="AB45" s="877"/>
    </row>
    <row r="46" spans="1:28" ht="15" customHeight="1" x14ac:dyDescent="0.35">
      <c r="A46" s="641"/>
      <c r="B46" s="642"/>
      <c r="C46" s="885"/>
      <c r="D46" s="886"/>
      <c r="E46" s="886"/>
      <c r="F46" s="886"/>
      <c r="G46" s="887"/>
      <c r="H46" s="2711"/>
      <c r="I46" s="2711"/>
      <c r="J46" s="1082"/>
      <c r="K46" s="885" t="s">
        <v>1285</v>
      </c>
      <c r="L46" s="1210"/>
      <c r="M46" s="1210"/>
      <c r="N46" s="1210"/>
      <c r="O46" s="1210"/>
      <c r="P46" s="1210"/>
      <c r="Q46" s="1210"/>
      <c r="R46" s="1210"/>
      <c r="S46" s="1210"/>
      <c r="T46" s="1210"/>
      <c r="U46" s="1210"/>
      <c r="V46" s="1210"/>
      <c r="W46" s="1210"/>
      <c r="X46" s="1210"/>
      <c r="Y46" s="1210"/>
      <c r="Z46" s="1210"/>
      <c r="AA46" s="965"/>
      <c r="AB46" s="877"/>
    </row>
    <row r="47" spans="1:28" x14ac:dyDescent="0.35">
      <c r="A47" s="641"/>
      <c r="B47" s="642"/>
      <c r="C47" s="885"/>
      <c r="D47" s="886"/>
      <c r="E47" s="886"/>
      <c r="F47" s="886"/>
      <c r="G47" s="887"/>
      <c r="H47" s="2711"/>
      <c r="I47" s="2711"/>
      <c r="J47" s="1082"/>
      <c r="K47" s="2137"/>
      <c r="L47" s="2138"/>
      <c r="M47" s="2138"/>
      <c r="N47" s="2138"/>
      <c r="O47" s="2138"/>
      <c r="P47" s="2138"/>
      <c r="Q47" s="2138"/>
      <c r="R47" s="2138"/>
      <c r="S47" s="2138"/>
      <c r="T47" s="2138"/>
      <c r="U47" s="2138"/>
      <c r="V47" s="2138"/>
      <c r="W47" s="2138"/>
      <c r="X47" s="2138"/>
      <c r="Y47" s="2138"/>
      <c r="Z47" s="2138"/>
      <c r="AA47" s="2139"/>
      <c r="AB47" s="877"/>
    </row>
    <row r="48" spans="1:28" x14ac:dyDescent="0.35">
      <c r="A48" s="641"/>
      <c r="B48" s="642"/>
      <c r="C48" s="885"/>
      <c r="D48" s="886"/>
      <c r="E48" s="886"/>
      <c r="F48" s="886"/>
      <c r="G48" s="887"/>
      <c r="H48" s="2711"/>
      <c r="I48" s="2711"/>
      <c r="J48" s="1082"/>
      <c r="K48" s="885" t="s">
        <v>316</v>
      </c>
      <c r="L48" s="1210"/>
      <c r="M48" s="1210"/>
      <c r="N48" s="1210"/>
      <c r="O48" s="1210"/>
      <c r="P48" s="1210"/>
      <c r="Q48" s="1210"/>
      <c r="R48" s="1210"/>
      <c r="S48" s="1210"/>
      <c r="T48" s="1210"/>
      <c r="U48" s="1210"/>
      <c r="V48" s="1210"/>
      <c r="W48" s="1210"/>
      <c r="X48" s="1210"/>
      <c r="Y48" s="1210"/>
      <c r="Z48" s="1210"/>
      <c r="AA48" s="965"/>
      <c r="AB48" s="877"/>
    </row>
    <row r="49" spans="1:28" ht="50" customHeight="1" x14ac:dyDescent="0.35">
      <c r="A49" s="641"/>
      <c r="B49" s="642"/>
      <c r="C49" s="885"/>
      <c r="D49" s="886"/>
      <c r="E49" s="886"/>
      <c r="F49" s="886"/>
      <c r="G49" s="887"/>
      <c r="H49" s="2711"/>
      <c r="I49" s="2711"/>
      <c r="J49" s="1082"/>
      <c r="K49" s="885" t="s">
        <v>1286</v>
      </c>
      <c r="L49" s="1210"/>
      <c r="M49" s="1210"/>
      <c r="N49" s="1210"/>
      <c r="O49" s="1210"/>
      <c r="P49" s="1210"/>
      <c r="Q49" s="1210"/>
      <c r="R49" s="1210"/>
      <c r="S49" s="1210"/>
      <c r="T49" s="1210"/>
      <c r="U49" s="1210"/>
      <c r="V49" s="1210"/>
      <c r="W49" s="1210"/>
      <c r="X49" s="1210"/>
      <c r="Y49" s="1210"/>
      <c r="Z49" s="1210"/>
      <c r="AA49" s="965"/>
      <c r="AB49" s="877"/>
    </row>
    <row r="50" spans="1:28" x14ac:dyDescent="0.35">
      <c r="A50" s="641"/>
      <c r="B50" s="642"/>
      <c r="C50" s="885"/>
      <c r="D50" s="886"/>
      <c r="E50" s="886"/>
      <c r="F50" s="886"/>
      <c r="G50" s="887"/>
      <c r="H50" s="2711"/>
      <c r="I50" s="2711"/>
      <c r="J50" s="1082"/>
      <c r="K50" s="885" t="s">
        <v>1283</v>
      </c>
      <c r="L50" s="1210"/>
      <c r="M50" s="1210"/>
      <c r="N50" s="1210"/>
      <c r="O50" s="1210"/>
      <c r="P50" s="1210"/>
      <c r="Q50" s="1210"/>
      <c r="R50" s="1210"/>
      <c r="S50" s="1210"/>
      <c r="T50" s="1210"/>
      <c r="U50" s="1210"/>
      <c r="V50" s="1210"/>
      <c r="W50" s="1210"/>
      <c r="X50" s="1210"/>
      <c r="Y50" s="1210"/>
      <c r="Z50" s="1210"/>
      <c r="AA50" s="965"/>
      <c r="AB50" s="877"/>
    </row>
    <row r="51" spans="1:28" x14ac:dyDescent="0.35">
      <c r="A51" s="641"/>
      <c r="B51" s="642"/>
      <c r="C51" s="885"/>
      <c r="D51" s="886"/>
      <c r="E51" s="886"/>
      <c r="F51" s="886"/>
      <c r="G51" s="887"/>
      <c r="H51" s="2711"/>
      <c r="I51" s="2711"/>
      <c r="J51" s="1082"/>
      <c r="K51" s="885" t="s">
        <v>1287</v>
      </c>
      <c r="L51" s="1210"/>
      <c r="M51" s="1210"/>
      <c r="N51" s="1210"/>
      <c r="O51" s="1210"/>
      <c r="P51" s="1210"/>
      <c r="Q51" s="1210"/>
      <c r="R51" s="1210"/>
      <c r="S51" s="1210"/>
      <c r="T51" s="1210"/>
      <c r="U51" s="1210"/>
      <c r="V51" s="1210"/>
      <c r="W51" s="1210"/>
      <c r="X51" s="1210"/>
      <c r="Y51" s="1210"/>
      <c r="Z51" s="1210"/>
      <c r="AA51" s="965"/>
      <c r="AB51" s="877"/>
    </row>
    <row r="52" spans="1:28" x14ac:dyDescent="0.35">
      <c r="A52" s="641"/>
      <c r="B52" s="642"/>
      <c r="C52" s="885"/>
      <c r="D52" s="886"/>
      <c r="E52" s="886"/>
      <c r="F52" s="886"/>
      <c r="G52" s="887"/>
      <c r="H52" s="2711"/>
      <c r="I52" s="2711"/>
      <c r="J52" s="1082"/>
      <c r="K52" s="885" t="s">
        <v>1288</v>
      </c>
      <c r="L52" s="1210"/>
      <c r="M52" s="1210"/>
      <c r="N52" s="1210"/>
      <c r="O52" s="1210"/>
      <c r="P52" s="1210"/>
      <c r="Q52" s="1210"/>
      <c r="R52" s="1210"/>
      <c r="S52" s="1210"/>
      <c r="T52" s="1210"/>
      <c r="U52" s="1210"/>
      <c r="V52" s="1210"/>
      <c r="W52" s="1210"/>
      <c r="X52" s="1210"/>
      <c r="Y52" s="1210"/>
      <c r="Z52" s="1210"/>
      <c r="AA52" s="965"/>
      <c r="AB52" s="877"/>
    </row>
    <row r="53" spans="1:28" x14ac:dyDescent="0.35">
      <c r="A53" s="641"/>
      <c r="B53" s="642"/>
      <c r="C53" s="885"/>
      <c r="D53" s="886"/>
      <c r="E53" s="886"/>
      <c r="F53" s="886"/>
      <c r="G53" s="887"/>
      <c r="H53" s="2711"/>
      <c r="I53" s="2711"/>
      <c r="J53" s="1082"/>
      <c r="K53" s="885" t="s">
        <v>317</v>
      </c>
      <c r="L53" s="1210"/>
      <c r="M53" s="1210"/>
      <c r="N53" s="1210"/>
      <c r="O53" s="1210"/>
      <c r="P53" s="1210"/>
      <c r="Q53" s="1210"/>
      <c r="R53" s="1210"/>
      <c r="S53" s="1210"/>
      <c r="T53" s="1210"/>
      <c r="U53" s="1210"/>
      <c r="V53" s="1210"/>
      <c r="W53" s="1210"/>
      <c r="X53" s="1210"/>
      <c r="Y53" s="1210"/>
      <c r="Z53" s="1210"/>
      <c r="AA53" s="965"/>
      <c r="AB53" s="877"/>
    </row>
    <row r="54" spans="1:28" ht="50" customHeight="1" x14ac:dyDescent="0.35">
      <c r="A54" s="641"/>
      <c r="B54" s="642"/>
      <c r="C54" s="885"/>
      <c r="D54" s="886"/>
      <c r="E54" s="886"/>
      <c r="F54" s="886"/>
      <c r="G54" s="887"/>
      <c r="H54" s="2711"/>
      <c r="I54" s="2711"/>
      <c r="J54" s="1082"/>
      <c r="K54" s="885" t="s">
        <v>1289</v>
      </c>
      <c r="L54" s="1210"/>
      <c r="M54" s="1210"/>
      <c r="N54" s="1210"/>
      <c r="O54" s="1210"/>
      <c r="P54" s="1210"/>
      <c r="Q54" s="1210"/>
      <c r="R54" s="1210"/>
      <c r="S54" s="1210"/>
      <c r="T54" s="1210"/>
      <c r="U54" s="1210"/>
      <c r="V54" s="1210"/>
      <c r="W54" s="1210"/>
      <c r="X54" s="1210"/>
      <c r="Y54" s="1210"/>
      <c r="Z54" s="1210"/>
      <c r="AA54" s="965"/>
      <c r="AB54" s="877"/>
    </row>
    <row r="55" spans="1:28" ht="25" customHeight="1" x14ac:dyDescent="0.35">
      <c r="A55" s="641"/>
      <c r="B55" s="642"/>
      <c r="C55" s="885"/>
      <c r="D55" s="886"/>
      <c r="E55" s="886"/>
      <c r="F55" s="886"/>
      <c r="G55" s="887"/>
      <c r="H55" s="2711"/>
      <c r="I55" s="2711"/>
      <c r="J55" s="1082"/>
      <c r="K55" s="885" t="s">
        <v>1290</v>
      </c>
      <c r="L55" s="1210"/>
      <c r="M55" s="1210"/>
      <c r="N55" s="1210"/>
      <c r="O55" s="1210"/>
      <c r="P55" s="1210"/>
      <c r="Q55" s="1210"/>
      <c r="R55" s="1210"/>
      <c r="S55" s="1210"/>
      <c r="T55" s="1210"/>
      <c r="U55" s="1210"/>
      <c r="V55" s="1210"/>
      <c r="W55" s="1210"/>
      <c r="X55" s="1210"/>
      <c r="Y55" s="1210"/>
      <c r="Z55" s="1210"/>
      <c r="AA55" s="965"/>
      <c r="AB55" s="877"/>
    </row>
    <row r="56" spans="1:28" x14ac:dyDescent="0.35">
      <c r="A56" s="641"/>
      <c r="B56" s="642"/>
      <c r="C56" s="885"/>
      <c r="D56" s="886"/>
      <c r="E56" s="886"/>
      <c r="F56" s="886"/>
      <c r="G56" s="887"/>
      <c r="H56" s="2711"/>
      <c r="I56" s="2711"/>
      <c r="J56" s="1082"/>
      <c r="K56" s="885" t="s">
        <v>1291</v>
      </c>
      <c r="L56" s="1210"/>
      <c r="M56" s="1210"/>
      <c r="N56" s="1210"/>
      <c r="O56" s="1210"/>
      <c r="P56" s="1210"/>
      <c r="Q56" s="1210"/>
      <c r="R56" s="1210"/>
      <c r="S56" s="1210"/>
      <c r="T56" s="1210"/>
      <c r="U56" s="1210"/>
      <c r="V56" s="1210"/>
      <c r="W56" s="1210"/>
      <c r="X56" s="1210"/>
      <c r="Y56" s="1210"/>
      <c r="Z56" s="1210"/>
      <c r="AA56" s="965"/>
      <c r="AB56" s="877"/>
    </row>
    <row r="57" spans="1:28" x14ac:dyDescent="0.35">
      <c r="A57" s="641"/>
      <c r="B57" s="642"/>
      <c r="C57" s="888"/>
      <c r="D57" s="889"/>
      <c r="E57" s="889"/>
      <c r="F57" s="889"/>
      <c r="G57" s="890"/>
      <c r="H57" s="2709"/>
      <c r="I57" s="2709"/>
      <c r="J57" s="1083"/>
      <c r="K57" s="888" t="s">
        <v>1292</v>
      </c>
      <c r="L57" s="889"/>
      <c r="M57" s="889"/>
      <c r="N57" s="889"/>
      <c r="O57" s="889"/>
      <c r="P57" s="889"/>
      <c r="Q57" s="889"/>
      <c r="R57" s="889"/>
      <c r="S57" s="889"/>
      <c r="T57" s="889"/>
      <c r="U57" s="889"/>
      <c r="V57" s="889"/>
      <c r="W57" s="889"/>
      <c r="X57" s="889"/>
      <c r="Y57" s="889"/>
      <c r="Z57" s="889"/>
      <c r="AA57" s="966"/>
      <c r="AB57" s="877"/>
    </row>
    <row r="58" spans="1:28" ht="15.5" customHeight="1" thickBot="1" x14ac:dyDescent="0.4">
      <c r="A58" s="410"/>
      <c r="B58" s="384"/>
      <c r="C58" s="974" t="s">
        <v>200</v>
      </c>
      <c r="D58" s="975"/>
      <c r="E58" s="975"/>
      <c r="F58" s="975"/>
      <c r="G58" s="1066"/>
      <c r="H58" s="430"/>
      <c r="I58" s="430"/>
      <c r="J58" s="216" t="s">
        <v>536</v>
      </c>
      <c r="K58" s="2705"/>
      <c r="L58" s="2706"/>
      <c r="M58" s="2706"/>
      <c r="N58" s="2706"/>
      <c r="O58" s="2706"/>
      <c r="P58" s="2706"/>
      <c r="Q58" s="2706"/>
      <c r="R58" s="2706"/>
      <c r="S58" s="2706"/>
      <c r="T58" s="2706"/>
      <c r="U58" s="2706"/>
      <c r="V58" s="2706"/>
      <c r="W58" s="2706"/>
      <c r="X58" s="2706"/>
      <c r="Y58" s="2706"/>
      <c r="Z58" s="2706"/>
      <c r="AA58" s="2707"/>
      <c r="AB58" s="385"/>
    </row>
    <row r="59" spans="1:28" ht="15.5" customHeight="1" thickBot="1" x14ac:dyDescent="0.4">
      <c r="A59" s="410"/>
      <c r="B59" s="384"/>
      <c r="C59" s="1067" t="s">
        <v>47</v>
      </c>
      <c r="D59" s="1068"/>
      <c r="E59" s="1068"/>
      <c r="F59" s="1068"/>
      <c r="G59" s="1069"/>
      <c r="H59" s="89">
        <v>0.6</v>
      </c>
      <c r="I59" s="89">
        <v>0.72</v>
      </c>
      <c r="J59" s="89">
        <v>0.84</v>
      </c>
      <c r="K59" s="1070"/>
      <c r="L59" s="1071"/>
      <c r="M59" s="1071"/>
      <c r="N59" s="1071"/>
      <c r="O59" s="1071"/>
      <c r="P59" s="1071"/>
      <c r="Q59" s="1071"/>
      <c r="R59" s="1071"/>
      <c r="S59" s="1071"/>
      <c r="T59" s="1071"/>
      <c r="U59" s="1071"/>
      <c r="V59" s="1071"/>
      <c r="W59" s="1071"/>
      <c r="X59" s="1071"/>
      <c r="Y59" s="1071"/>
      <c r="Z59" s="1071"/>
      <c r="AA59" s="1071"/>
      <c r="AB59" s="385"/>
    </row>
    <row r="60" spans="1:28" ht="15" thickBot="1" x14ac:dyDescent="0.4">
      <c r="A60" s="410"/>
      <c r="B60" s="793"/>
      <c r="C60" s="794"/>
      <c r="D60" s="794"/>
      <c r="E60" s="90"/>
      <c r="F60" s="90"/>
      <c r="G60" s="90"/>
      <c r="H60" s="90"/>
      <c r="I60" s="90"/>
      <c r="J60" s="90"/>
      <c r="K60" s="90"/>
      <c r="L60" s="90"/>
      <c r="M60" s="90"/>
      <c r="N60" s="90"/>
      <c r="O60" s="90"/>
      <c r="P60" s="90"/>
      <c r="Q60" s="90"/>
      <c r="R60" s="90"/>
      <c r="S60" s="90"/>
      <c r="T60" s="90"/>
      <c r="U60" s="90"/>
      <c r="V60" s="90"/>
      <c r="W60" s="90"/>
      <c r="X60" s="90"/>
      <c r="Y60" s="90"/>
      <c r="Z60" s="90"/>
      <c r="AA60" s="90"/>
      <c r="AB60" s="385"/>
    </row>
    <row r="61" spans="1:28" ht="22" customHeight="1" x14ac:dyDescent="0.35">
      <c r="A61" s="410"/>
      <c r="B61" s="384"/>
      <c r="C61" s="1072" t="s">
        <v>48</v>
      </c>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385"/>
    </row>
    <row r="62" spans="1:28" ht="15" thickBot="1" x14ac:dyDescent="0.4">
      <c r="A62" s="393"/>
      <c r="B62" s="33"/>
      <c r="C62" s="1074"/>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385"/>
    </row>
    <row r="63" spans="1:28" ht="38.25" customHeight="1" x14ac:dyDescent="0.35">
      <c r="A63" s="393"/>
      <c r="B63" s="33"/>
      <c r="C63" s="1076"/>
      <c r="D63" s="1077"/>
      <c r="E63" s="1077"/>
      <c r="F63" s="1077"/>
      <c r="G63" s="1077"/>
      <c r="H63" s="1077"/>
      <c r="I63" s="1077"/>
      <c r="J63" s="1077"/>
      <c r="K63" s="1077"/>
      <c r="L63" s="1077"/>
      <c r="M63" s="1077"/>
      <c r="N63" s="1077"/>
      <c r="O63" s="1077"/>
      <c r="P63" s="1077"/>
      <c r="Q63" s="1077"/>
      <c r="R63" s="1077"/>
      <c r="S63" s="1077"/>
      <c r="T63" s="1077"/>
      <c r="U63" s="1077"/>
      <c r="V63" s="1077"/>
      <c r="W63" s="1077"/>
      <c r="X63" s="1077"/>
      <c r="Y63" s="1077"/>
      <c r="Z63" s="1077"/>
      <c r="AA63" s="1077"/>
      <c r="AB63" s="385"/>
    </row>
    <row r="64" spans="1:28" ht="63.75" customHeight="1" x14ac:dyDescent="0.35">
      <c r="A64" s="393"/>
      <c r="B64" s="33"/>
      <c r="C64" s="885"/>
      <c r="D64" s="886"/>
      <c r="E64" s="886"/>
      <c r="F64" s="886"/>
      <c r="G64" s="886"/>
      <c r="H64" s="886"/>
      <c r="I64" s="886"/>
      <c r="J64" s="886"/>
      <c r="K64" s="886"/>
      <c r="L64" s="886"/>
      <c r="M64" s="886"/>
      <c r="N64" s="886"/>
      <c r="O64" s="886"/>
      <c r="P64" s="886"/>
      <c r="Q64" s="886"/>
      <c r="R64" s="886"/>
      <c r="S64" s="886"/>
      <c r="T64" s="886"/>
      <c r="U64" s="886"/>
      <c r="V64" s="886"/>
      <c r="W64" s="886"/>
      <c r="X64" s="886"/>
      <c r="Y64" s="886"/>
      <c r="Z64" s="886"/>
      <c r="AA64" s="886"/>
      <c r="AB64" s="385"/>
    </row>
    <row r="65" spans="1:28" ht="63.75" customHeight="1" x14ac:dyDescent="0.35">
      <c r="A65" s="393"/>
      <c r="B65" s="33"/>
      <c r="C65" s="885"/>
      <c r="D65" s="886"/>
      <c r="E65" s="886"/>
      <c r="F65" s="886"/>
      <c r="G65" s="886"/>
      <c r="H65" s="886"/>
      <c r="I65" s="886"/>
      <c r="J65" s="886"/>
      <c r="K65" s="886"/>
      <c r="L65" s="886"/>
      <c r="M65" s="886"/>
      <c r="N65" s="886"/>
      <c r="O65" s="886"/>
      <c r="P65" s="886"/>
      <c r="Q65" s="886"/>
      <c r="R65" s="886"/>
      <c r="S65" s="886"/>
      <c r="T65" s="886"/>
      <c r="U65" s="886"/>
      <c r="V65" s="886"/>
      <c r="W65" s="886"/>
      <c r="X65" s="886"/>
      <c r="Y65" s="886"/>
      <c r="Z65" s="886"/>
      <c r="AA65" s="886"/>
      <c r="AB65" s="385"/>
    </row>
    <row r="66" spans="1:28" ht="63.75" customHeight="1" x14ac:dyDescent="0.35">
      <c r="A66" s="393"/>
      <c r="B66" s="33"/>
      <c r="C66" s="885"/>
      <c r="D66" s="886"/>
      <c r="E66" s="886"/>
      <c r="F66" s="886"/>
      <c r="G66" s="886"/>
      <c r="H66" s="886"/>
      <c r="I66" s="886"/>
      <c r="J66" s="886"/>
      <c r="K66" s="886"/>
      <c r="L66" s="886"/>
      <c r="M66" s="886"/>
      <c r="N66" s="886"/>
      <c r="O66" s="886"/>
      <c r="P66" s="886"/>
      <c r="Q66" s="886"/>
      <c r="R66" s="886"/>
      <c r="S66" s="886"/>
      <c r="T66" s="886"/>
      <c r="U66" s="886"/>
      <c r="V66" s="886"/>
      <c r="W66" s="886"/>
      <c r="X66" s="886"/>
      <c r="Y66" s="886"/>
      <c r="Z66" s="886"/>
      <c r="AA66" s="886"/>
      <c r="AB66" s="385"/>
    </row>
    <row r="67" spans="1:28" x14ac:dyDescent="0.35">
      <c r="A67" s="393"/>
      <c r="B67" s="43"/>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45"/>
    </row>
    <row r="68" spans="1:28" ht="15" thickBot="1" x14ac:dyDescent="0.4">
      <c r="A68" s="393"/>
      <c r="B68" s="46"/>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48"/>
    </row>
    <row r="69" spans="1:28" ht="15.5" x14ac:dyDescent="0.35">
      <c r="A69" s="393"/>
      <c r="B69" s="404"/>
      <c r="C69" s="1483" t="s">
        <v>41</v>
      </c>
      <c r="D69" s="1484"/>
      <c r="E69" s="1484"/>
      <c r="F69" s="1484"/>
      <c r="G69" s="1485"/>
      <c r="H69" s="1483" t="s">
        <v>49</v>
      </c>
      <c r="I69" s="1485"/>
      <c r="J69" s="1483" t="s">
        <v>49</v>
      </c>
      <c r="K69" s="1484"/>
      <c r="L69" s="1484"/>
      <c r="M69" s="1485"/>
      <c r="N69" s="1483" t="s">
        <v>50</v>
      </c>
      <c r="O69" s="1484"/>
      <c r="P69" s="1484"/>
      <c r="Q69" s="1484"/>
      <c r="R69" s="1484"/>
      <c r="S69" s="1484"/>
      <c r="T69" s="1484"/>
      <c r="U69" s="1484"/>
      <c r="V69" s="1201" t="s">
        <v>51</v>
      </c>
      <c r="W69" s="1201"/>
      <c r="X69" s="1201"/>
      <c r="Y69" s="1201"/>
      <c r="Z69" s="1201"/>
      <c r="AA69" s="1201"/>
      <c r="AB69" s="445"/>
    </row>
    <row r="70" spans="1:28" ht="15.5" x14ac:dyDescent="0.35">
      <c r="A70" s="393"/>
      <c r="B70" s="50"/>
      <c r="C70" s="1486"/>
      <c r="D70" s="2702"/>
      <c r="E70" s="2702"/>
      <c r="F70" s="2702"/>
      <c r="G70" s="1487"/>
      <c r="H70" s="1486" t="s">
        <v>81</v>
      </c>
      <c r="I70" s="1487"/>
      <c r="J70" s="1486" t="s">
        <v>53</v>
      </c>
      <c r="K70" s="2702"/>
      <c r="L70" s="2702"/>
      <c r="M70" s="1487"/>
      <c r="N70" s="1486"/>
      <c r="O70" s="2702"/>
      <c r="P70" s="2702"/>
      <c r="Q70" s="2702"/>
      <c r="R70" s="2702"/>
      <c r="S70" s="2702"/>
      <c r="T70" s="2702"/>
      <c r="U70" s="2702"/>
      <c r="V70" s="2704"/>
      <c r="W70" s="2704"/>
      <c r="X70" s="2704"/>
      <c r="Y70" s="2704"/>
      <c r="Z70" s="2704"/>
      <c r="AA70" s="2704"/>
      <c r="AB70" s="445"/>
    </row>
    <row r="71" spans="1:28" ht="15.5" x14ac:dyDescent="0.35">
      <c r="A71" s="393"/>
      <c r="B71" s="50"/>
      <c r="C71" s="1530"/>
      <c r="D71" s="1531"/>
      <c r="E71" s="1531"/>
      <c r="F71" s="1531"/>
      <c r="G71" s="2703"/>
      <c r="H71" s="1530"/>
      <c r="I71" s="2703"/>
      <c r="J71" s="1530"/>
      <c r="K71" s="1531"/>
      <c r="L71" s="1531"/>
      <c r="M71" s="2703"/>
      <c r="N71" s="1530"/>
      <c r="O71" s="1531"/>
      <c r="P71" s="1531"/>
      <c r="Q71" s="1531"/>
      <c r="R71" s="1531"/>
      <c r="S71" s="1531"/>
      <c r="T71" s="1531"/>
      <c r="U71" s="1531"/>
      <c r="V71" s="1204"/>
      <c r="W71" s="1204"/>
      <c r="X71" s="1204"/>
      <c r="Y71" s="1204"/>
      <c r="Z71" s="1204"/>
      <c r="AA71" s="1204"/>
      <c r="AB71" s="445"/>
    </row>
    <row r="72" spans="1:28" ht="39" customHeight="1" x14ac:dyDescent="0.35">
      <c r="A72" s="408"/>
      <c r="B72" s="437"/>
      <c r="C72" s="2695" t="s">
        <v>197</v>
      </c>
      <c r="D72" s="2696"/>
      <c r="E72" s="2696"/>
      <c r="F72" s="2696"/>
      <c r="G72" s="2697"/>
      <c r="H72" s="2698">
        <v>0.79</v>
      </c>
      <c r="I72" s="2699"/>
      <c r="J72" s="2698">
        <v>0.86</v>
      </c>
      <c r="K72" s="2700"/>
      <c r="L72" s="2700"/>
      <c r="M72" s="2699"/>
      <c r="N72" s="2243" t="s">
        <v>742</v>
      </c>
      <c r="O72" s="2244"/>
      <c r="P72" s="2244"/>
      <c r="Q72" s="2244"/>
      <c r="R72" s="2244"/>
      <c r="S72" s="2244"/>
      <c r="T72" s="2244"/>
      <c r="U72" s="2245"/>
      <c r="V72" s="2243" t="s">
        <v>534</v>
      </c>
      <c r="W72" s="2244"/>
      <c r="X72" s="2244"/>
      <c r="Y72" s="2244"/>
      <c r="Z72" s="2244"/>
      <c r="AA72" s="2245"/>
      <c r="AB72" s="409"/>
    </row>
    <row r="73" spans="1:28" ht="39" customHeight="1" x14ac:dyDescent="0.35">
      <c r="A73" s="408"/>
      <c r="B73" s="437"/>
      <c r="C73" s="2695" t="s">
        <v>198</v>
      </c>
      <c r="D73" s="2696"/>
      <c r="E73" s="2696"/>
      <c r="F73" s="2696"/>
      <c r="G73" s="2697"/>
      <c r="H73" s="2698">
        <v>0.48</v>
      </c>
      <c r="I73" s="2699"/>
      <c r="J73" s="2698">
        <v>0.83</v>
      </c>
      <c r="K73" s="2700"/>
      <c r="L73" s="2700"/>
      <c r="M73" s="2699"/>
      <c r="N73" s="2243" t="s">
        <v>743</v>
      </c>
      <c r="O73" s="2244"/>
      <c r="P73" s="2244"/>
      <c r="Q73" s="2244"/>
      <c r="R73" s="2244"/>
      <c r="S73" s="2244"/>
      <c r="T73" s="2244"/>
      <c r="U73" s="2245"/>
      <c r="V73" s="2243" t="s">
        <v>534</v>
      </c>
      <c r="W73" s="2244"/>
      <c r="X73" s="2244"/>
      <c r="Y73" s="2244"/>
      <c r="Z73" s="2244"/>
      <c r="AA73" s="2245"/>
      <c r="AB73" s="409"/>
    </row>
    <row r="74" spans="1:28" ht="39" customHeight="1" x14ac:dyDescent="0.35">
      <c r="A74" s="408"/>
      <c r="B74" s="437"/>
      <c r="C74" s="2695" t="s">
        <v>199</v>
      </c>
      <c r="D74" s="2696"/>
      <c r="E74" s="2696"/>
      <c r="F74" s="2696"/>
      <c r="G74" s="2697"/>
      <c r="H74" s="2698">
        <v>0.48</v>
      </c>
      <c r="I74" s="2699"/>
      <c r="J74" s="2698">
        <v>0.83</v>
      </c>
      <c r="K74" s="2700"/>
      <c r="L74" s="2700"/>
      <c r="M74" s="2699"/>
      <c r="N74" s="2243" t="s">
        <v>743</v>
      </c>
      <c r="O74" s="2244"/>
      <c r="P74" s="2244"/>
      <c r="Q74" s="2244"/>
      <c r="R74" s="2244"/>
      <c r="S74" s="2244"/>
      <c r="T74" s="2244"/>
      <c r="U74" s="2245"/>
      <c r="V74" s="2243" t="s">
        <v>534</v>
      </c>
      <c r="W74" s="2244"/>
      <c r="X74" s="2244"/>
      <c r="Y74" s="2244"/>
      <c r="Z74" s="2244"/>
      <c r="AA74" s="2245"/>
      <c r="AB74" s="409"/>
    </row>
    <row r="75" spans="1:28" x14ac:dyDescent="0.35">
      <c r="A75" s="408"/>
      <c r="B75" s="437"/>
      <c r="C75" s="2695" t="s">
        <v>200</v>
      </c>
      <c r="D75" s="2696"/>
      <c r="E75" s="2696"/>
      <c r="F75" s="2696"/>
      <c r="G75" s="2697"/>
      <c r="H75" s="2698">
        <v>1.22</v>
      </c>
      <c r="I75" s="2699"/>
      <c r="J75" s="2701"/>
      <c r="K75" s="2696"/>
      <c r="L75" s="2696"/>
      <c r="M75" s="2697"/>
      <c r="N75" s="2243"/>
      <c r="O75" s="2244"/>
      <c r="P75" s="2244"/>
      <c r="Q75" s="2244"/>
      <c r="R75" s="2244"/>
      <c r="S75" s="2244"/>
      <c r="T75" s="2244"/>
      <c r="U75" s="2245"/>
      <c r="V75" s="2243"/>
      <c r="W75" s="2244"/>
      <c r="X75" s="2244"/>
      <c r="Y75" s="2244"/>
      <c r="Z75" s="2244"/>
      <c r="AA75" s="2245"/>
      <c r="AB75" s="409"/>
    </row>
    <row r="76" spans="1:28" x14ac:dyDescent="0.35">
      <c r="A76" s="393"/>
      <c r="B76" s="5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396"/>
    </row>
    <row r="77" spans="1:28" x14ac:dyDescent="0.35">
      <c r="A77" s="393"/>
      <c r="B77" s="393"/>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446"/>
      <c r="AB77" s="393"/>
    </row>
    <row r="78" spans="1:28" x14ac:dyDescent="0.35">
      <c r="A78" s="393"/>
      <c r="B78" s="393"/>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446"/>
      <c r="AB78" s="393"/>
    </row>
    <row r="79" spans="1:28" x14ac:dyDescent="0.35">
      <c r="A79" s="393"/>
      <c r="B79" s="393"/>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446"/>
      <c r="AB79" s="393"/>
    </row>
    <row r="80" spans="1:28" x14ac:dyDescent="0.35">
      <c r="A80" s="393"/>
      <c r="B80" s="393"/>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446"/>
      <c r="AB80" s="393"/>
    </row>
    <row r="81" spans="1:28" x14ac:dyDescent="0.35">
      <c r="A81" s="393"/>
      <c r="B81" s="393"/>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446"/>
      <c r="AB81" s="393"/>
    </row>
    <row r="82" spans="1:28" x14ac:dyDescent="0.35">
      <c r="A82" s="393"/>
      <c r="B82" s="393"/>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446"/>
      <c r="AB82" s="393"/>
    </row>
    <row r="83" spans="1:28" x14ac:dyDescent="0.35">
      <c r="A83" s="393"/>
      <c r="B83" s="393"/>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446"/>
      <c r="AB83" s="393"/>
    </row>
    <row r="84" spans="1:28" x14ac:dyDescent="0.35">
      <c r="A84" s="393"/>
      <c r="B84" s="393"/>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446"/>
      <c r="AB84" s="393"/>
    </row>
    <row r="85" spans="1:28" x14ac:dyDescent="0.35">
      <c r="A85" s="393"/>
      <c r="B85" s="393"/>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c r="AB85" s="393"/>
    </row>
    <row r="86" spans="1:28" x14ac:dyDescent="0.35">
      <c r="A86" s="393"/>
      <c r="B86" s="393"/>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446"/>
      <c r="AB86" s="393"/>
    </row>
    <row r="87" spans="1:28" x14ac:dyDescent="0.35">
      <c r="A87" s="393"/>
      <c r="B87" s="393"/>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446"/>
      <c r="AB87" s="393"/>
    </row>
    <row r="88" spans="1:28" x14ac:dyDescent="0.35">
      <c r="A88" s="393"/>
      <c r="B88" s="393"/>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446"/>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row>
    <row r="105" spans="1:28"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row>
    <row r="106" spans="1:28"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row>
    <row r="107" spans="1:28"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row>
    <row r="108" spans="1:28"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row>
    <row r="109" spans="1:28"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row>
    <row r="110" spans="1:28"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row>
    <row r="111" spans="1:28"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row>
    <row r="112" spans="1:28"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row>
    <row r="113" spans="1:28"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row>
    <row r="114" spans="1:28"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row>
    <row r="115" spans="1:28"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row>
  </sheetData>
  <mergeCells count="13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K36:AA36"/>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39:A57"/>
    <mergeCell ref="B39:B57"/>
    <mergeCell ref="C39:G57"/>
    <mergeCell ref="H39:H57"/>
    <mergeCell ref="I39:I57"/>
    <mergeCell ref="J39:J57"/>
    <mergeCell ref="K42:AA42"/>
    <mergeCell ref="K43:AA43"/>
    <mergeCell ref="K44:AA44"/>
    <mergeCell ref="K45:AA45"/>
    <mergeCell ref="K46:AA46"/>
    <mergeCell ref="K47:AA47"/>
    <mergeCell ref="K48:AA48"/>
    <mergeCell ref="K40:AA40"/>
    <mergeCell ref="K41:AA41"/>
    <mergeCell ref="K49:AA49"/>
    <mergeCell ref="K50:AA50"/>
    <mergeCell ref="A36:A37"/>
    <mergeCell ref="B36:B37"/>
    <mergeCell ref="C36:G37"/>
    <mergeCell ref="H36:H37"/>
    <mergeCell ref="I36:I37"/>
    <mergeCell ref="J36:J37"/>
    <mergeCell ref="AB36:AB37"/>
    <mergeCell ref="C38:G38"/>
    <mergeCell ref="K38:AA38"/>
    <mergeCell ref="K51:AA51"/>
    <mergeCell ref="K52:AA52"/>
    <mergeCell ref="K53:AA53"/>
    <mergeCell ref="K54:AA54"/>
    <mergeCell ref="K55:AA55"/>
    <mergeCell ref="K56:AA56"/>
    <mergeCell ref="K57:AA57"/>
    <mergeCell ref="AB39:AB57"/>
    <mergeCell ref="C58:G58"/>
    <mergeCell ref="K58:AA58"/>
    <mergeCell ref="K39:AA39"/>
    <mergeCell ref="C59:G59"/>
    <mergeCell ref="K59:AA59"/>
    <mergeCell ref="B60:D60"/>
    <mergeCell ref="C61:AA62"/>
    <mergeCell ref="C63:AA66"/>
    <mergeCell ref="C69:G71"/>
    <mergeCell ref="H69:I69"/>
    <mergeCell ref="H70:I70"/>
    <mergeCell ref="H71:I71"/>
    <mergeCell ref="J69:M69"/>
    <mergeCell ref="J70:M70"/>
    <mergeCell ref="J71:M71"/>
    <mergeCell ref="N69:U71"/>
    <mergeCell ref="V69: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13"/>
  <sheetViews>
    <sheetView topLeftCell="A34" workbookViewId="0">
      <selection activeCell="C43" sqref="C43:AA55"/>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9.7265625" style="1" customWidth="1"/>
    <col min="9" max="9" width="18.72656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1:28" ht="15"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45.7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2764" t="s">
        <v>2</v>
      </c>
      <c r="Q3" s="2765"/>
      <c r="R3" s="2765"/>
      <c r="S3" s="2765"/>
      <c r="T3" s="2765"/>
      <c r="U3" s="2765"/>
      <c r="V3" s="2765"/>
      <c r="W3" s="2765"/>
      <c r="X3" s="2765"/>
      <c r="Y3" s="2765"/>
      <c r="Z3" s="2765"/>
      <c r="AA3" s="2765"/>
      <c r="AB3" s="2766"/>
    </row>
    <row r="4" spans="1:28" ht="15.75" customHeight="1"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ht="3.25" customHeight="1"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5.25" customHeight="1"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ht="15" customHeight="1" x14ac:dyDescent="0.35">
      <c r="A7" s="393"/>
      <c r="B7" s="31"/>
      <c r="C7" s="658" t="s">
        <v>4</v>
      </c>
      <c r="D7" s="659"/>
      <c r="E7" s="659"/>
      <c r="F7" s="659"/>
      <c r="G7" s="659"/>
      <c r="H7" s="660"/>
      <c r="I7" s="1180" t="s">
        <v>537</v>
      </c>
      <c r="J7" s="1181"/>
      <c r="K7" s="1181"/>
      <c r="L7" s="1181"/>
      <c r="M7" s="1181"/>
      <c r="N7" s="1181"/>
      <c r="O7" s="1181"/>
      <c r="P7" s="1181"/>
      <c r="Q7" s="1181"/>
      <c r="R7" s="1181"/>
      <c r="S7" s="1181"/>
      <c r="T7" s="1181"/>
      <c r="U7" s="1181"/>
      <c r="V7" s="1181"/>
      <c r="W7" s="1181"/>
      <c r="X7" s="1181"/>
      <c r="Y7" s="1181"/>
      <c r="Z7" s="1181"/>
      <c r="AA7" s="1181"/>
      <c r="AB7" s="32"/>
    </row>
    <row r="8" spans="1:28" x14ac:dyDescent="0.35">
      <c r="A8" s="393"/>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row>
    <row r="9" spans="1:28" ht="3.75" customHeight="1"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 customHeight="1" thickBot="1" x14ac:dyDescent="0.4">
      <c r="A10" s="393"/>
      <c r="B10" s="31"/>
      <c r="C10" s="658" t="s">
        <v>5</v>
      </c>
      <c r="D10" s="659"/>
      <c r="E10" s="659"/>
      <c r="F10" s="659"/>
      <c r="G10" s="659"/>
      <c r="H10" s="660"/>
      <c r="I10" s="668" t="s">
        <v>538</v>
      </c>
      <c r="J10" s="669"/>
      <c r="K10" s="669"/>
      <c r="L10" s="669"/>
      <c r="M10" s="669"/>
      <c r="N10" s="669"/>
      <c r="O10" s="669"/>
      <c r="P10" s="669"/>
      <c r="Q10" s="670"/>
      <c r="R10" s="674" t="s">
        <v>7</v>
      </c>
      <c r="S10" s="675"/>
      <c r="T10" s="675"/>
      <c r="U10" s="676"/>
      <c r="V10" s="677" t="s">
        <v>8</v>
      </c>
      <c r="W10" s="678"/>
      <c r="X10" s="678"/>
      <c r="Y10" s="678"/>
      <c r="Z10" s="678"/>
      <c r="AA10" s="678"/>
      <c r="AB10" s="32"/>
    </row>
    <row r="11" spans="1:28" ht="28.5" customHeight="1" thickBot="1" x14ac:dyDescent="0.4">
      <c r="A11" s="393"/>
      <c r="B11" s="31"/>
      <c r="C11" s="1162"/>
      <c r="D11" s="1163"/>
      <c r="E11" s="1163"/>
      <c r="F11" s="1163"/>
      <c r="G11" s="1163"/>
      <c r="H11" s="2762"/>
      <c r="I11" s="2123"/>
      <c r="J11" s="2127"/>
      <c r="K11" s="2127"/>
      <c r="L11" s="2127"/>
      <c r="M11" s="2127"/>
      <c r="N11" s="2127"/>
      <c r="O11" s="2127"/>
      <c r="P11" s="2127"/>
      <c r="Q11" s="2763"/>
      <c r="R11" s="679" t="s">
        <v>539</v>
      </c>
      <c r="S11" s="680"/>
      <c r="T11" s="680"/>
      <c r="U11" s="681"/>
      <c r="V11" s="682">
        <v>9</v>
      </c>
      <c r="W11" s="683"/>
      <c r="X11" s="683"/>
      <c r="Y11" s="683"/>
      <c r="Z11" s="683"/>
      <c r="AA11" s="683"/>
      <c r="AB11" s="32"/>
    </row>
    <row r="12" spans="1:28" ht="1.5" hidden="1" customHeight="1" x14ac:dyDescent="0.35">
      <c r="A12" s="393"/>
      <c r="B12" s="33"/>
      <c r="C12" s="658" t="s">
        <v>9</v>
      </c>
      <c r="D12" s="659"/>
      <c r="E12" s="659"/>
      <c r="F12" s="659"/>
      <c r="G12" s="659"/>
      <c r="H12" s="727"/>
      <c r="I12" s="1234" t="s">
        <v>540</v>
      </c>
      <c r="J12" s="1077"/>
      <c r="K12" s="1077"/>
      <c r="L12" s="1077"/>
      <c r="M12" s="1077"/>
      <c r="N12" s="1077"/>
      <c r="O12" s="1077"/>
      <c r="P12" s="1077"/>
      <c r="Q12" s="1077"/>
      <c r="R12" s="1077"/>
      <c r="S12" s="1249"/>
      <c r="T12" s="677" t="s">
        <v>11</v>
      </c>
      <c r="U12" s="678"/>
      <c r="V12" s="678"/>
      <c r="W12" s="678"/>
      <c r="X12" s="678"/>
      <c r="Y12" s="678"/>
      <c r="Z12" s="678"/>
      <c r="AA12" s="733"/>
      <c r="AB12" s="385"/>
    </row>
    <row r="13" spans="1:28" ht="54.5" customHeight="1" thickBot="1" x14ac:dyDescent="0.4">
      <c r="A13" s="393"/>
      <c r="B13" s="33"/>
      <c r="C13" s="661"/>
      <c r="D13" s="662"/>
      <c r="E13" s="662"/>
      <c r="F13" s="662"/>
      <c r="G13" s="662"/>
      <c r="H13" s="728"/>
      <c r="I13" s="1224"/>
      <c r="J13" s="889"/>
      <c r="K13" s="889"/>
      <c r="L13" s="889"/>
      <c r="M13" s="889"/>
      <c r="N13" s="889"/>
      <c r="O13" s="889"/>
      <c r="P13" s="889"/>
      <c r="Q13" s="889"/>
      <c r="R13" s="889"/>
      <c r="S13" s="890"/>
      <c r="T13" s="682" t="s">
        <v>12</v>
      </c>
      <c r="U13" s="683"/>
      <c r="V13" s="683"/>
      <c r="W13" s="683"/>
      <c r="X13" s="683"/>
      <c r="Y13" s="683"/>
      <c r="Z13" s="683"/>
      <c r="AA13" s="734"/>
      <c r="AB13" s="385"/>
    </row>
    <row r="14" spans="1:28" ht="6.5" customHeight="1" thickBot="1" x14ac:dyDescent="0.4">
      <c r="A14" s="393"/>
      <c r="B14" s="3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385"/>
    </row>
    <row r="15" spans="1:28" ht="15" customHeight="1" thickBot="1" x14ac:dyDescent="0.4">
      <c r="A15" s="393"/>
      <c r="B15" s="33"/>
      <c r="C15" s="674" t="s">
        <v>13</v>
      </c>
      <c r="D15" s="675"/>
      <c r="E15" s="675"/>
      <c r="F15" s="675"/>
      <c r="G15" s="675"/>
      <c r="H15" s="697"/>
      <c r="I15" s="698" t="s">
        <v>541</v>
      </c>
      <c r="J15" s="680"/>
      <c r="K15" s="680"/>
      <c r="L15" s="680"/>
      <c r="M15" s="680"/>
      <c r="N15" s="680"/>
      <c r="O15" s="680"/>
      <c r="P15" s="680"/>
      <c r="Q15" s="680"/>
      <c r="R15" s="680"/>
      <c r="S15" s="680"/>
      <c r="T15" s="680"/>
      <c r="U15" s="680"/>
      <c r="V15" s="680"/>
      <c r="W15" s="680"/>
      <c r="X15" s="680"/>
      <c r="Y15" s="680"/>
      <c r="Z15" s="680"/>
      <c r="AA15" s="699"/>
      <c r="AB15" s="385"/>
    </row>
    <row r="16" spans="1:28" ht="6.5" customHeight="1" thickBot="1" x14ac:dyDescent="0.4">
      <c r="A16" s="393"/>
      <c r="B16" s="33"/>
      <c r="C16" s="391"/>
      <c r="D16" s="391"/>
      <c r="E16" s="391"/>
      <c r="F16" s="391"/>
      <c r="G16" s="391"/>
      <c r="H16" s="391"/>
      <c r="I16" s="392"/>
      <c r="J16" s="392"/>
      <c r="K16" s="392"/>
      <c r="L16" s="392"/>
      <c r="M16" s="392"/>
      <c r="N16" s="392"/>
      <c r="O16" s="392"/>
      <c r="P16" s="392"/>
      <c r="Q16" s="392"/>
      <c r="R16" s="392"/>
      <c r="S16" s="392"/>
      <c r="T16" s="392"/>
      <c r="U16" s="392"/>
      <c r="V16" s="392"/>
      <c r="W16" s="392"/>
      <c r="X16" s="392"/>
      <c r="Y16" s="392"/>
      <c r="Z16" s="392"/>
      <c r="AA16" s="392"/>
      <c r="AB16" s="385"/>
    </row>
    <row r="17" spans="1:28" ht="42.75" customHeight="1" thickBot="1" x14ac:dyDescent="0.4">
      <c r="A17" s="393"/>
      <c r="B17" s="33"/>
      <c r="C17" s="674" t="s">
        <v>85</v>
      </c>
      <c r="D17" s="675"/>
      <c r="E17" s="675"/>
      <c r="F17" s="675"/>
      <c r="G17" s="675"/>
      <c r="H17" s="697"/>
      <c r="I17" s="698" t="s">
        <v>542</v>
      </c>
      <c r="J17" s="680"/>
      <c r="K17" s="680"/>
      <c r="L17" s="680"/>
      <c r="M17" s="680"/>
      <c r="N17" s="680"/>
      <c r="O17" s="680"/>
      <c r="P17" s="680"/>
      <c r="Q17" s="680"/>
      <c r="R17" s="680"/>
      <c r="S17" s="680"/>
      <c r="T17" s="680"/>
      <c r="U17" s="680"/>
      <c r="V17" s="680"/>
      <c r="W17" s="680"/>
      <c r="X17" s="680"/>
      <c r="Y17" s="680"/>
      <c r="Z17" s="680"/>
      <c r="AA17" s="699"/>
      <c r="AB17" s="385"/>
    </row>
    <row r="18" spans="1:28" ht="6.5" customHeight="1" thickBot="1" x14ac:dyDescent="0.4">
      <c r="A18" s="393"/>
      <c r="B18" s="33"/>
      <c r="C18" s="391"/>
      <c r="D18" s="391"/>
      <c r="E18" s="391"/>
      <c r="F18" s="391"/>
      <c r="G18" s="391"/>
      <c r="H18" s="391"/>
      <c r="I18" s="392"/>
      <c r="J18" s="392"/>
      <c r="K18" s="392"/>
      <c r="L18" s="392"/>
      <c r="M18" s="392"/>
      <c r="N18" s="392"/>
      <c r="O18" s="392"/>
      <c r="P18" s="392"/>
      <c r="Q18" s="392"/>
      <c r="R18" s="392"/>
      <c r="S18" s="392"/>
      <c r="T18" s="392"/>
      <c r="U18" s="392"/>
      <c r="V18" s="392"/>
      <c r="W18" s="392"/>
      <c r="X18" s="392"/>
      <c r="Y18" s="392"/>
      <c r="Z18" s="392"/>
      <c r="AA18" s="392"/>
      <c r="AB18" s="385"/>
    </row>
    <row r="19" spans="1:28" ht="16.5" customHeight="1" x14ac:dyDescent="0.35">
      <c r="A19" s="393"/>
      <c r="B19" s="33"/>
      <c r="C19" s="658" t="s">
        <v>17</v>
      </c>
      <c r="D19" s="659"/>
      <c r="E19" s="659"/>
      <c r="F19" s="659"/>
      <c r="G19" s="659"/>
      <c r="H19" s="660"/>
      <c r="I19" s="1254">
        <v>45566</v>
      </c>
      <c r="J19" s="1255"/>
      <c r="K19" s="1255"/>
      <c r="L19" s="1256"/>
      <c r="M19" s="677" t="s">
        <v>18</v>
      </c>
      <c r="N19" s="678"/>
      <c r="O19" s="678"/>
      <c r="P19" s="678"/>
      <c r="Q19" s="678"/>
      <c r="R19" s="678"/>
      <c r="S19" s="693"/>
      <c r="T19" s="677" t="s">
        <v>19</v>
      </c>
      <c r="U19" s="678"/>
      <c r="V19" s="678"/>
      <c r="W19" s="678"/>
      <c r="X19" s="678"/>
      <c r="Y19" s="678"/>
      <c r="Z19" s="678"/>
      <c r="AA19" s="678"/>
      <c r="AB19" s="385"/>
    </row>
    <row r="20" spans="1:28" ht="21.75" customHeight="1" thickBot="1" x14ac:dyDescent="0.4">
      <c r="A20" s="393"/>
      <c r="B20" s="33"/>
      <c r="C20" s="684"/>
      <c r="D20" s="685"/>
      <c r="E20" s="685"/>
      <c r="F20" s="685"/>
      <c r="G20" s="685"/>
      <c r="H20" s="686"/>
      <c r="I20" s="1257"/>
      <c r="J20" s="1258"/>
      <c r="K20" s="1258"/>
      <c r="L20" s="1259"/>
      <c r="M20" s="694" t="s">
        <v>543</v>
      </c>
      <c r="N20" s="695"/>
      <c r="O20" s="695"/>
      <c r="P20" s="695"/>
      <c r="Q20" s="695"/>
      <c r="R20" s="695"/>
      <c r="S20" s="696"/>
      <c r="T20" s="682" t="s">
        <v>57</v>
      </c>
      <c r="U20" s="683"/>
      <c r="V20" s="683"/>
      <c r="W20" s="683"/>
      <c r="X20" s="683"/>
      <c r="Y20" s="683"/>
      <c r="Z20" s="683"/>
      <c r="AA20" s="683"/>
      <c r="AB20" s="385"/>
    </row>
    <row r="21" spans="1:28" ht="6.5" customHeight="1" thickBot="1" x14ac:dyDescent="0.4">
      <c r="A21" s="393"/>
      <c r="B21" s="33"/>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385"/>
    </row>
    <row r="22" spans="1:28" ht="30" customHeight="1" x14ac:dyDescent="0.35">
      <c r="A22" s="393"/>
      <c r="B22" s="33"/>
      <c r="C22" s="677" t="s">
        <v>22</v>
      </c>
      <c r="D22" s="678"/>
      <c r="E22" s="678"/>
      <c r="F22" s="678"/>
      <c r="G22" s="678"/>
      <c r="H22" s="678"/>
      <c r="I22" s="693"/>
      <c r="J22" s="677" t="s">
        <v>23</v>
      </c>
      <c r="K22" s="678"/>
      <c r="L22" s="678"/>
      <c r="M22" s="678"/>
      <c r="N22" s="678"/>
      <c r="O22" s="678"/>
      <c r="P22" s="693"/>
      <c r="Q22" s="677" t="s">
        <v>24</v>
      </c>
      <c r="R22" s="678"/>
      <c r="S22" s="678"/>
      <c r="T22" s="678"/>
      <c r="U22" s="678"/>
      <c r="V22" s="678"/>
      <c r="W22" s="678"/>
      <c r="X22" s="678"/>
      <c r="Y22" s="678"/>
      <c r="Z22" s="678"/>
      <c r="AA22" s="678"/>
      <c r="AB22" s="385"/>
    </row>
    <row r="23" spans="1:28" ht="31.75" customHeight="1" thickBot="1" x14ac:dyDescent="0.4">
      <c r="A23" s="393"/>
      <c r="B23" s="33"/>
      <c r="C23" s="682" t="s">
        <v>544</v>
      </c>
      <c r="D23" s="683"/>
      <c r="E23" s="683"/>
      <c r="F23" s="683"/>
      <c r="G23" s="683"/>
      <c r="H23" s="683"/>
      <c r="I23" s="738"/>
      <c r="J23" s="682" t="s">
        <v>537</v>
      </c>
      <c r="K23" s="683"/>
      <c r="L23" s="683"/>
      <c r="M23" s="683"/>
      <c r="N23" s="683"/>
      <c r="O23" s="683"/>
      <c r="P23" s="734"/>
      <c r="Q23" s="739" t="s">
        <v>545</v>
      </c>
      <c r="R23" s="695"/>
      <c r="S23" s="695"/>
      <c r="T23" s="695"/>
      <c r="U23" s="695"/>
      <c r="V23" s="695"/>
      <c r="W23" s="695"/>
      <c r="X23" s="695"/>
      <c r="Y23" s="695"/>
      <c r="Z23" s="695"/>
      <c r="AA23" s="740"/>
      <c r="AB23" s="385"/>
    </row>
    <row r="24" spans="1:28" ht="5" customHeight="1" thickBot="1" x14ac:dyDescent="0.4">
      <c r="A24" s="393"/>
      <c r="B24" s="33"/>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385"/>
    </row>
    <row r="25" spans="1:28" ht="28.5" customHeight="1" thickBot="1" x14ac:dyDescent="0.4">
      <c r="A25" s="393"/>
      <c r="B25" s="33"/>
      <c r="C25" s="674" t="s">
        <v>27</v>
      </c>
      <c r="D25" s="675"/>
      <c r="E25" s="675"/>
      <c r="F25" s="675"/>
      <c r="G25" s="675"/>
      <c r="H25" s="697"/>
      <c r="I25" s="698" t="s">
        <v>1101</v>
      </c>
      <c r="J25" s="680"/>
      <c r="K25" s="680"/>
      <c r="L25" s="680"/>
      <c r="M25" s="680"/>
      <c r="N25" s="680"/>
      <c r="O25" s="680"/>
      <c r="P25" s="680"/>
      <c r="Q25" s="680"/>
      <c r="R25" s="680"/>
      <c r="S25" s="680"/>
      <c r="T25" s="680"/>
      <c r="U25" s="680"/>
      <c r="V25" s="680"/>
      <c r="W25" s="680"/>
      <c r="X25" s="680"/>
      <c r="Y25" s="680"/>
      <c r="Z25" s="680"/>
      <c r="AA25" s="699"/>
      <c r="AB25" s="385"/>
    </row>
    <row r="26" spans="1:28" ht="4.5" customHeight="1" thickBot="1" x14ac:dyDescent="0.4">
      <c r="A26" s="393"/>
      <c r="B26" s="33"/>
      <c r="C26" s="391"/>
      <c r="D26" s="391"/>
      <c r="E26" s="391"/>
      <c r="F26" s="391"/>
      <c r="G26" s="391"/>
      <c r="H26" s="391"/>
      <c r="I26" s="392"/>
      <c r="J26" s="392"/>
      <c r="K26" s="392"/>
      <c r="L26" s="392"/>
      <c r="M26" s="392"/>
      <c r="N26" s="392"/>
      <c r="O26" s="392"/>
      <c r="P26" s="392"/>
      <c r="Q26" s="392"/>
      <c r="R26" s="392"/>
      <c r="S26" s="392"/>
      <c r="T26" s="392"/>
      <c r="U26" s="392"/>
      <c r="V26" s="392"/>
      <c r="W26" s="392"/>
      <c r="X26" s="392"/>
      <c r="Y26" s="392"/>
      <c r="Z26" s="392"/>
      <c r="AA26" s="392"/>
      <c r="AB26" s="385"/>
    </row>
    <row r="27" spans="1:28" ht="39" customHeight="1" thickBot="1" x14ac:dyDescent="0.4">
      <c r="A27" s="393"/>
      <c r="B27" s="33"/>
      <c r="C27" s="674" t="s">
        <v>28</v>
      </c>
      <c r="D27" s="675"/>
      <c r="E27" s="675"/>
      <c r="F27" s="675"/>
      <c r="G27" s="675"/>
      <c r="H27" s="676"/>
      <c r="I27" s="700">
        <v>1</v>
      </c>
      <c r="J27" s="701"/>
      <c r="K27" s="702" t="s">
        <v>29</v>
      </c>
      <c r="L27" s="703"/>
      <c r="M27" s="703"/>
      <c r="N27" s="704"/>
      <c r="O27" s="705" t="s">
        <v>30</v>
      </c>
      <c r="P27" s="706"/>
      <c r="Q27" s="706"/>
      <c r="R27" s="707"/>
      <c r="S27" s="35"/>
      <c r="T27" s="705" t="s">
        <v>31</v>
      </c>
      <c r="U27" s="706"/>
      <c r="V27" s="707"/>
      <c r="W27" s="18" t="s">
        <v>32</v>
      </c>
      <c r="X27" s="735" t="s">
        <v>33</v>
      </c>
      <c r="Y27" s="736"/>
      <c r="Z27" s="737"/>
      <c r="AA27" s="19"/>
      <c r="AB27" s="385"/>
    </row>
    <row r="28" spans="1:28" ht="4.5" customHeight="1" thickBot="1" x14ac:dyDescent="0.4">
      <c r="A28" s="393"/>
      <c r="B28" s="33"/>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385"/>
    </row>
    <row r="29" spans="1:28" x14ac:dyDescent="0.35">
      <c r="A29" s="393"/>
      <c r="B29" s="33"/>
      <c r="C29" s="747" t="s">
        <v>34</v>
      </c>
      <c r="D29" s="748"/>
      <c r="E29" s="748"/>
      <c r="F29" s="748"/>
      <c r="G29" s="748"/>
      <c r="H29" s="748"/>
      <c r="I29" s="748"/>
      <c r="J29" s="749"/>
      <c r="K29" s="753" t="s">
        <v>35</v>
      </c>
      <c r="L29" s="754"/>
      <c r="M29" s="754"/>
      <c r="N29" s="754"/>
      <c r="O29" s="754"/>
      <c r="P29" s="754"/>
      <c r="Q29" s="754"/>
      <c r="R29" s="755"/>
      <c r="S29" s="756" t="s">
        <v>36</v>
      </c>
      <c r="T29" s="757"/>
      <c r="U29" s="757"/>
      <c r="V29" s="757"/>
      <c r="W29" s="758"/>
      <c r="X29" s="759" t="s">
        <v>37</v>
      </c>
      <c r="Y29" s="760"/>
      <c r="Z29" s="760"/>
      <c r="AA29" s="761"/>
      <c r="AB29" s="385"/>
    </row>
    <row r="30" spans="1:28" ht="15" customHeight="1" x14ac:dyDescent="0.35">
      <c r="A30" s="393"/>
      <c r="B30" s="33"/>
      <c r="C30" s="750"/>
      <c r="D30" s="751"/>
      <c r="E30" s="751"/>
      <c r="F30" s="751"/>
      <c r="G30" s="751"/>
      <c r="H30" s="751"/>
      <c r="I30" s="751"/>
      <c r="J30" s="752"/>
      <c r="K30" s="762" t="s">
        <v>38</v>
      </c>
      <c r="L30" s="763"/>
      <c r="M30" s="763"/>
      <c r="N30" s="764"/>
      <c r="O30" s="765" t="s">
        <v>39</v>
      </c>
      <c r="P30" s="763"/>
      <c r="Q30" s="763"/>
      <c r="R30" s="764"/>
      <c r="S30" s="765" t="s">
        <v>38</v>
      </c>
      <c r="T30" s="764"/>
      <c r="U30" s="765" t="s">
        <v>39</v>
      </c>
      <c r="V30" s="763"/>
      <c r="W30" s="764"/>
      <c r="X30" s="765" t="s">
        <v>38</v>
      </c>
      <c r="Y30" s="764"/>
      <c r="Z30" s="765" t="s">
        <v>39</v>
      </c>
      <c r="AA30" s="764"/>
      <c r="AB30" s="385"/>
    </row>
    <row r="31" spans="1:28" ht="14.25" customHeight="1" thickBot="1" x14ac:dyDescent="0.4">
      <c r="A31" s="393"/>
      <c r="B31" s="33"/>
      <c r="C31" s="750"/>
      <c r="D31" s="751"/>
      <c r="E31" s="751"/>
      <c r="F31" s="751"/>
      <c r="G31" s="751"/>
      <c r="H31" s="751"/>
      <c r="I31" s="751"/>
      <c r="J31" s="752"/>
      <c r="K31" s="878">
        <v>0</v>
      </c>
      <c r="L31" s="745"/>
      <c r="M31" s="745"/>
      <c r="N31" s="746"/>
      <c r="O31" s="744">
        <v>0.6</v>
      </c>
      <c r="P31" s="745"/>
      <c r="Q31" s="745"/>
      <c r="R31" s="746"/>
      <c r="S31" s="744">
        <v>0.61</v>
      </c>
      <c r="T31" s="746"/>
      <c r="U31" s="744">
        <v>0.79</v>
      </c>
      <c r="V31" s="745"/>
      <c r="W31" s="746"/>
      <c r="X31" s="744">
        <v>0.8</v>
      </c>
      <c r="Y31" s="746"/>
      <c r="Z31" s="744">
        <v>1</v>
      </c>
      <c r="AA31" s="746"/>
      <c r="AB31" s="385"/>
    </row>
    <row r="32" spans="1:28" ht="4.5" customHeight="1" thickBot="1" x14ac:dyDescent="0.4">
      <c r="A32" s="393"/>
      <c r="B32" s="33"/>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385"/>
    </row>
    <row r="33" spans="1:28" ht="15" customHeight="1" thickBot="1" x14ac:dyDescent="0.4">
      <c r="A33" s="410"/>
      <c r="B33" s="384"/>
      <c r="C33" s="674" t="s">
        <v>40</v>
      </c>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97"/>
      <c r="AB33" s="385"/>
    </row>
    <row r="34" spans="1:28" s="2" customFormat="1" ht="37.5" customHeight="1" thickBot="1" x14ac:dyDescent="0.4">
      <c r="A34" s="410"/>
      <c r="B34" s="384"/>
      <c r="C34" s="677" t="s">
        <v>41</v>
      </c>
      <c r="D34" s="678"/>
      <c r="E34" s="678"/>
      <c r="F34" s="678"/>
      <c r="G34" s="693"/>
      <c r="H34" s="60" t="s">
        <v>546</v>
      </c>
      <c r="I34" s="60" t="s">
        <v>547</v>
      </c>
      <c r="J34" s="60" t="s">
        <v>44</v>
      </c>
      <c r="K34" s="674" t="s">
        <v>45</v>
      </c>
      <c r="L34" s="675"/>
      <c r="M34" s="675"/>
      <c r="N34" s="675"/>
      <c r="O34" s="675"/>
      <c r="P34" s="675"/>
      <c r="Q34" s="675"/>
      <c r="R34" s="675"/>
      <c r="S34" s="675"/>
      <c r="T34" s="675"/>
      <c r="U34" s="675"/>
      <c r="V34" s="675"/>
      <c r="W34" s="675"/>
      <c r="X34" s="675"/>
      <c r="Y34" s="675"/>
      <c r="Z34" s="675"/>
      <c r="AA34" s="675"/>
      <c r="AB34" s="385"/>
    </row>
    <row r="35" spans="1:28" s="2" customFormat="1" ht="84.25" customHeight="1" x14ac:dyDescent="0.35">
      <c r="A35" s="410"/>
      <c r="B35" s="384"/>
      <c r="C35" s="1164" t="s">
        <v>548</v>
      </c>
      <c r="D35" s="1125"/>
      <c r="E35" s="1125"/>
      <c r="F35" s="1125"/>
      <c r="G35" s="1165"/>
      <c r="H35" s="443">
        <v>27</v>
      </c>
      <c r="I35" s="443">
        <v>27</v>
      </c>
      <c r="J35" s="412">
        <v>1</v>
      </c>
      <c r="K35" s="1280" t="s">
        <v>551</v>
      </c>
      <c r="L35" s="1132"/>
      <c r="M35" s="1132"/>
      <c r="N35" s="1132"/>
      <c r="O35" s="1132"/>
      <c r="P35" s="1132"/>
      <c r="Q35" s="1132"/>
      <c r="R35" s="1132"/>
      <c r="S35" s="1132"/>
      <c r="T35" s="1132"/>
      <c r="U35" s="1132"/>
      <c r="V35" s="1132"/>
      <c r="W35" s="1132"/>
      <c r="X35" s="1132"/>
      <c r="Y35" s="1132"/>
      <c r="Z35" s="1132"/>
      <c r="AA35" s="1133"/>
      <c r="AB35" s="385"/>
    </row>
    <row r="36" spans="1:28" s="2" customFormat="1" ht="83.25" customHeight="1" x14ac:dyDescent="0.35">
      <c r="A36" s="410"/>
      <c r="B36" s="384"/>
      <c r="C36" s="1164" t="s">
        <v>397</v>
      </c>
      <c r="D36" s="1125"/>
      <c r="E36" s="1125"/>
      <c r="F36" s="1125"/>
      <c r="G36" s="1165"/>
      <c r="H36" s="21">
        <v>39</v>
      </c>
      <c r="I36" s="21">
        <v>39</v>
      </c>
      <c r="J36" s="412">
        <v>1</v>
      </c>
      <c r="K36" s="1164" t="s">
        <v>1102</v>
      </c>
      <c r="L36" s="1125"/>
      <c r="M36" s="1125"/>
      <c r="N36" s="1125"/>
      <c r="O36" s="1125"/>
      <c r="P36" s="1125"/>
      <c r="Q36" s="1125"/>
      <c r="R36" s="1125"/>
      <c r="S36" s="1125"/>
      <c r="T36" s="1125"/>
      <c r="U36" s="1125"/>
      <c r="V36" s="1125"/>
      <c r="W36" s="1125"/>
      <c r="X36" s="1125"/>
      <c r="Y36" s="1125"/>
      <c r="Z36" s="1125"/>
      <c r="AA36" s="1126"/>
      <c r="AB36" s="385"/>
    </row>
    <row r="37" spans="1:28" s="2" customFormat="1" ht="89.25" customHeight="1" x14ac:dyDescent="0.35">
      <c r="A37" s="410"/>
      <c r="B37" s="384"/>
      <c r="C37" s="1164" t="s">
        <v>549</v>
      </c>
      <c r="D37" s="1125"/>
      <c r="E37" s="1125"/>
      <c r="F37" s="1125"/>
      <c r="G37" s="1165"/>
      <c r="H37" s="21">
        <v>72</v>
      </c>
      <c r="I37" s="21">
        <v>72</v>
      </c>
      <c r="J37" s="412">
        <v>1</v>
      </c>
      <c r="K37" s="2759" t="s">
        <v>1293</v>
      </c>
      <c r="L37" s="2760"/>
      <c r="M37" s="2760"/>
      <c r="N37" s="2760"/>
      <c r="O37" s="2760"/>
      <c r="P37" s="2760"/>
      <c r="Q37" s="2760"/>
      <c r="R37" s="2760"/>
      <c r="S37" s="2760"/>
      <c r="T37" s="2760"/>
      <c r="U37" s="2760"/>
      <c r="V37" s="2760"/>
      <c r="W37" s="2760"/>
      <c r="X37" s="2760"/>
      <c r="Y37" s="2760"/>
      <c r="Z37" s="2760"/>
      <c r="AA37" s="2761"/>
      <c r="AB37" s="385"/>
    </row>
    <row r="38" spans="1:28" s="2" customFormat="1" ht="90" customHeight="1" thickBot="1" x14ac:dyDescent="0.4">
      <c r="A38" s="410"/>
      <c r="B38" s="384"/>
      <c r="C38" s="682" t="s">
        <v>550</v>
      </c>
      <c r="D38" s="683"/>
      <c r="E38" s="683"/>
      <c r="F38" s="683"/>
      <c r="G38" s="738"/>
      <c r="H38" s="21">
        <v>0</v>
      </c>
      <c r="I38" s="21">
        <v>0</v>
      </c>
      <c r="J38" s="411" t="e">
        <v>#DIV/0!</v>
      </c>
      <c r="K38" s="682"/>
      <c r="L38" s="683"/>
      <c r="M38" s="683"/>
      <c r="N38" s="683"/>
      <c r="O38" s="683"/>
      <c r="P38" s="683"/>
      <c r="Q38" s="683"/>
      <c r="R38" s="683"/>
      <c r="S38" s="683"/>
      <c r="T38" s="683"/>
      <c r="U38" s="683"/>
      <c r="V38" s="683"/>
      <c r="W38" s="683"/>
      <c r="X38" s="683"/>
      <c r="Y38" s="683"/>
      <c r="Z38" s="683"/>
      <c r="AA38" s="734"/>
      <c r="AB38" s="385"/>
    </row>
    <row r="39" spans="1:28" s="2" customFormat="1" ht="83.25" customHeight="1" thickBot="1" x14ac:dyDescent="0.4">
      <c r="A39" s="410"/>
      <c r="B39" s="384"/>
      <c r="C39" s="1157" t="s">
        <v>47</v>
      </c>
      <c r="D39" s="1158"/>
      <c r="E39" s="1158"/>
      <c r="F39" s="1158"/>
      <c r="G39" s="1159"/>
      <c r="H39" s="294">
        <v>138</v>
      </c>
      <c r="I39" s="295">
        <v>138</v>
      </c>
      <c r="J39" s="296">
        <v>3.67</v>
      </c>
      <c r="K39" s="1160"/>
      <c r="L39" s="1161"/>
      <c r="M39" s="1161"/>
      <c r="N39" s="1161"/>
      <c r="O39" s="1161"/>
      <c r="P39" s="1161"/>
      <c r="Q39" s="1161"/>
      <c r="R39" s="1161"/>
      <c r="S39" s="1161"/>
      <c r="T39" s="1161"/>
      <c r="U39" s="1161"/>
      <c r="V39" s="1161"/>
      <c r="W39" s="1161"/>
      <c r="X39" s="1161"/>
      <c r="Y39" s="1161"/>
      <c r="Z39" s="1161"/>
      <c r="AA39" s="1161"/>
      <c r="AB39" s="385"/>
    </row>
    <row r="40" spans="1:28" s="2" customFormat="1" ht="15.75" customHeight="1" thickBot="1" x14ac:dyDescent="0.4">
      <c r="A40" s="410"/>
      <c r="B40" s="793"/>
      <c r="C40" s="794"/>
      <c r="D40" s="794"/>
      <c r="E40" s="15"/>
      <c r="F40" s="15"/>
      <c r="G40" s="15"/>
      <c r="H40" s="15"/>
      <c r="I40" s="15"/>
      <c r="J40" s="15"/>
      <c r="K40" s="15"/>
      <c r="L40" s="15"/>
      <c r="M40" s="15"/>
      <c r="N40" s="15"/>
      <c r="O40" s="15"/>
      <c r="P40" s="15"/>
      <c r="Q40" s="15"/>
      <c r="R40" s="15"/>
      <c r="S40" s="15"/>
      <c r="T40" s="15"/>
      <c r="U40" s="15"/>
      <c r="V40" s="15"/>
      <c r="W40" s="15"/>
      <c r="X40" s="15"/>
      <c r="Y40" s="15"/>
      <c r="Z40" s="15"/>
      <c r="AA40" s="15"/>
      <c r="AB40" s="385"/>
    </row>
    <row r="41" spans="1:28" s="2" customFormat="1" ht="14.5" customHeight="1" x14ac:dyDescent="0.35">
      <c r="A41" s="410"/>
      <c r="B41" s="384"/>
      <c r="C41" s="658" t="s">
        <v>48</v>
      </c>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385"/>
    </row>
    <row r="42" spans="1:28" s="2" customFormat="1" ht="14.25" customHeight="1" thickBot="1" x14ac:dyDescent="0.4">
      <c r="A42" s="393"/>
      <c r="B42" s="33"/>
      <c r="C42" s="1162"/>
      <c r="D42" s="1163"/>
      <c r="E42" s="1163"/>
      <c r="F42" s="1163"/>
      <c r="G42" s="1163"/>
      <c r="H42" s="1163"/>
      <c r="I42" s="1163"/>
      <c r="J42" s="1163"/>
      <c r="K42" s="1163"/>
      <c r="L42" s="1163"/>
      <c r="M42" s="1163"/>
      <c r="N42" s="1163"/>
      <c r="O42" s="1163"/>
      <c r="P42" s="1163"/>
      <c r="Q42" s="1163"/>
      <c r="R42" s="1163"/>
      <c r="S42" s="1163"/>
      <c r="T42" s="1163"/>
      <c r="U42" s="1163"/>
      <c r="V42" s="1163"/>
      <c r="W42" s="1163"/>
      <c r="X42" s="1163"/>
      <c r="Y42" s="1163"/>
      <c r="Z42" s="1163"/>
      <c r="AA42" s="1163"/>
      <c r="AB42" s="385"/>
    </row>
    <row r="43" spans="1:28" ht="15" customHeight="1" x14ac:dyDescent="0.35">
      <c r="A43" s="393"/>
      <c r="B43" s="33"/>
      <c r="C43" s="687"/>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385"/>
    </row>
    <row r="44" spans="1:28" ht="14.25" customHeight="1" x14ac:dyDescent="0.35">
      <c r="A44" s="393"/>
      <c r="B44" s="33"/>
      <c r="C44" s="690"/>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385"/>
    </row>
    <row r="45" spans="1:28" x14ac:dyDescent="0.35">
      <c r="A45" s="393"/>
      <c r="B45" s="33"/>
      <c r="C45" s="690"/>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385"/>
    </row>
    <row r="46" spans="1:28" x14ac:dyDescent="0.35">
      <c r="A46" s="393"/>
      <c r="B46" s="33"/>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385"/>
    </row>
    <row r="47" spans="1:28" x14ac:dyDescent="0.35">
      <c r="A47" s="393"/>
      <c r="B47" s="33"/>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385"/>
    </row>
    <row r="48" spans="1:28" x14ac:dyDescent="0.35">
      <c r="A48" s="393"/>
      <c r="B48" s="33"/>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385"/>
    </row>
    <row r="49" spans="1:28" x14ac:dyDescent="0.35">
      <c r="A49" s="393"/>
      <c r="B49" s="33"/>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385"/>
    </row>
    <row r="50" spans="1:28" x14ac:dyDescent="0.35">
      <c r="A50" s="393"/>
      <c r="B50" s="33"/>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385"/>
    </row>
    <row r="51" spans="1:28" x14ac:dyDescent="0.35">
      <c r="A51" s="393"/>
      <c r="B51" s="33"/>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385"/>
    </row>
    <row r="52" spans="1:28" x14ac:dyDescent="0.35">
      <c r="A52" s="393"/>
      <c r="B52" s="33"/>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385"/>
    </row>
    <row r="53" spans="1:28" x14ac:dyDescent="0.35">
      <c r="A53" s="393"/>
      <c r="B53" s="33"/>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385"/>
    </row>
    <row r="54" spans="1:28" x14ac:dyDescent="0.35">
      <c r="A54" s="393"/>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385"/>
    </row>
    <row r="55" spans="1:28" x14ac:dyDescent="0.35">
      <c r="A55" s="393"/>
      <c r="B55" s="33"/>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385"/>
    </row>
    <row r="56" spans="1:28" x14ac:dyDescent="0.35">
      <c r="A56" s="393"/>
      <c r="B56" s="43"/>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45"/>
    </row>
    <row r="57" spans="1:28" ht="15" thickBot="1" x14ac:dyDescent="0.4">
      <c r="A57" s="393"/>
      <c r="B57" s="46"/>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48"/>
    </row>
    <row r="58" spans="1:28" ht="15.5" customHeight="1" x14ac:dyDescent="0.35">
      <c r="A58" s="393"/>
      <c r="B58" s="404"/>
      <c r="C58" s="1135" t="s">
        <v>41</v>
      </c>
      <c r="D58" s="1136"/>
      <c r="E58" s="1136"/>
      <c r="F58" s="1136"/>
      <c r="G58" s="1284"/>
      <c r="H58" s="1135" t="s">
        <v>49</v>
      </c>
      <c r="I58" s="1284"/>
      <c r="J58" s="1135" t="s">
        <v>49</v>
      </c>
      <c r="K58" s="1136"/>
      <c r="L58" s="1136"/>
      <c r="M58" s="1284"/>
      <c r="N58" s="1135" t="s">
        <v>50</v>
      </c>
      <c r="O58" s="1136"/>
      <c r="P58" s="1136"/>
      <c r="Q58" s="1136"/>
      <c r="R58" s="1136"/>
      <c r="S58" s="1136"/>
      <c r="T58" s="1136"/>
      <c r="U58" s="1136"/>
      <c r="V58" s="1150" t="s">
        <v>51</v>
      </c>
      <c r="W58" s="1150"/>
      <c r="X58" s="1150"/>
      <c r="Y58" s="1150"/>
      <c r="Z58" s="1150"/>
      <c r="AA58" s="1150"/>
      <c r="AB58" s="445"/>
    </row>
    <row r="59" spans="1:28" ht="15.5" customHeight="1" x14ac:dyDescent="0.35">
      <c r="A59" s="393"/>
      <c r="B59" s="50"/>
      <c r="C59" s="1138"/>
      <c r="D59" s="1288"/>
      <c r="E59" s="1288"/>
      <c r="F59" s="1288"/>
      <c r="G59" s="1285"/>
      <c r="H59" s="1138" t="s">
        <v>81</v>
      </c>
      <c r="I59" s="1285"/>
      <c r="J59" s="1138" t="s">
        <v>53</v>
      </c>
      <c r="K59" s="1288"/>
      <c r="L59" s="1288"/>
      <c r="M59" s="1285"/>
      <c r="N59" s="1138"/>
      <c r="O59" s="1288"/>
      <c r="P59" s="1288"/>
      <c r="Q59" s="1288"/>
      <c r="R59" s="1288"/>
      <c r="S59" s="1288"/>
      <c r="T59" s="1288"/>
      <c r="U59" s="1288"/>
      <c r="V59" s="1292"/>
      <c r="W59" s="1292"/>
      <c r="X59" s="1292"/>
      <c r="Y59" s="1292"/>
      <c r="Z59" s="1292"/>
      <c r="AA59" s="1292"/>
      <c r="AB59" s="445"/>
    </row>
    <row r="60" spans="1:28" ht="16" thickBot="1" x14ac:dyDescent="0.4">
      <c r="A60" s="393"/>
      <c r="B60" s="50"/>
      <c r="C60" s="1286"/>
      <c r="D60" s="1148"/>
      <c r="E60" s="1148"/>
      <c r="F60" s="1148"/>
      <c r="G60" s="1287"/>
      <c r="H60" s="1286"/>
      <c r="I60" s="1287"/>
      <c r="J60" s="1286"/>
      <c r="K60" s="1148"/>
      <c r="L60" s="1148"/>
      <c r="M60" s="1287"/>
      <c r="N60" s="1141"/>
      <c r="O60" s="1142"/>
      <c r="P60" s="1142"/>
      <c r="Q60" s="1142"/>
      <c r="R60" s="1142"/>
      <c r="S60" s="1142"/>
      <c r="T60" s="1142"/>
      <c r="U60" s="1142"/>
      <c r="V60" s="1155"/>
      <c r="W60" s="1155"/>
      <c r="X60" s="1155"/>
      <c r="Y60" s="1155"/>
      <c r="Z60" s="1155"/>
      <c r="AA60" s="1155"/>
      <c r="AB60" s="445"/>
    </row>
    <row r="61" spans="1:28" ht="156.75" customHeight="1" thickBot="1" x14ac:dyDescent="0.4">
      <c r="A61" s="393"/>
      <c r="B61" s="404"/>
      <c r="C61" s="2746" t="s">
        <v>163</v>
      </c>
      <c r="D61" s="1321"/>
      <c r="E61" s="1321"/>
      <c r="F61" s="1321"/>
      <c r="G61" s="1320"/>
      <c r="H61" s="2747">
        <v>1</v>
      </c>
      <c r="I61" s="2748"/>
      <c r="J61" s="2747">
        <v>1</v>
      </c>
      <c r="K61" s="2749"/>
      <c r="L61" s="2749"/>
      <c r="M61" s="2748"/>
      <c r="N61" s="2750" t="s">
        <v>661</v>
      </c>
      <c r="O61" s="2751"/>
      <c r="P61" s="2751"/>
      <c r="Q61" s="2751"/>
      <c r="R61" s="2751"/>
      <c r="S61" s="2751"/>
      <c r="T61" s="2751"/>
      <c r="U61" s="2752"/>
      <c r="V61" s="1318" t="s">
        <v>552</v>
      </c>
      <c r="W61" s="1270"/>
      <c r="X61" s="1270"/>
      <c r="Y61" s="1270"/>
      <c r="Z61" s="1270"/>
      <c r="AA61" s="1270"/>
      <c r="AB61" s="394"/>
    </row>
    <row r="62" spans="1:28" ht="190.5" customHeight="1" thickBot="1" x14ac:dyDescent="0.4">
      <c r="A62" s="393"/>
      <c r="B62" s="404"/>
      <c r="C62" s="2379" t="s">
        <v>165</v>
      </c>
      <c r="D62" s="1308"/>
      <c r="E62" s="1308"/>
      <c r="F62" s="1308"/>
      <c r="G62" s="1309"/>
      <c r="H62" s="2753">
        <v>1</v>
      </c>
      <c r="I62" s="2754"/>
      <c r="J62" s="2753">
        <v>1</v>
      </c>
      <c r="K62" s="2755"/>
      <c r="L62" s="2755"/>
      <c r="M62" s="2754"/>
      <c r="N62" s="2756" t="s">
        <v>1103</v>
      </c>
      <c r="O62" s="2757"/>
      <c r="P62" s="2757"/>
      <c r="Q62" s="2757"/>
      <c r="R62" s="2757"/>
      <c r="S62" s="2757"/>
      <c r="T62" s="2757"/>
      <c r="U62" s="2758"/>
      <c r="V62" s="1318" t="s">
        <v>552</v>
      </c>
      <c r="W62" s="1270"/>
      <c r="X62" s="1270"/>
      <c r="Y62" s="1270"/>
      <c r="Z62" s="1270"/>
      <c r="AA62" s="1270"/>
      <c r="AB62" s="394"/>
    </row>
    <row r="63" spans="1:28" ht="158.25" customHeight="1" thickBot="1" x14ac:dyDescent="0.4">
      <c r="A63" s="393"/>
      <c r="B63" s="404"/>
      <c r="C63" s="1037" t="s">
        <v>167</v>
      </c>
      <c r="D63" s="1038"/>
      <c r="E63" s="1038"/>
      <c r="F63" s="1038"/>
      <c r="G63" s="1039"/>
      <c r="H63" s="2733">
        <v>1</v>
      </c>
      <c r="I63" s="2734"/>
      <c r="J63" s="2735">
        <v>1</v>
      </c>
      <c r="K63" s="2736"/>
      <c r="L63" s="2736"/>
      <c r="M63" s="2737"/>
      <c r="N63" s="2738" t="s">
        <v>1103</v>
      </c>
      <c r="O63" s="2739"/>
      <c r="P63" s="2739"/>
      <c r="Q63" s="2739"/>
      <c r="R63" s="2739"/>
      <c r="S63" s="2739"/>
      <c r="T63" s="2739"/>
      <c r="U63" s="2740"/>
      <c r="V63" s="1318" t="s">
        <v>552</v>
      </c>
      <c r="W63" s="1270"/>
      <c r="X63" s="1270"/>
      <c r="Y63" s="1270"/>
      <c r="Z63" s="1270"/>
      <c r="AA63" s="1270"/>
      <c r="AB63" s="394"/>
    </row>
    <row r="64" spans="1:28" ht="155.25" customHeight="1" x14ac:dyDescent="0.35">
      <c r="A64" s="393"/>
      <c r="B64" s="404"/>
      <c r="C64" s="1037"/>
      <c r="D64" s="1038"/>
      <c r="E64" s="1038"/>
      <c r="F64" s="1038"/>
      <c r="G64" s="1039"/>
      <c r="H64" s="1040"/>
      <c r="I64" s="1039"/>
      <c r="J64" s="1040"/>
      <c r="K64" s="1038"/>
      <c r="L64" s="1038"/>
      <c r="M64" s="1039"/>
      <c r="N64" s="2741"/>
      <c r="O64" s="2742"/>
      <c r="P64" s="2742"/>
      <c r="Q64" s="2742"/>
      <c r="R64" s="2742"/>
      <c r="S64" s="2742"/>
      <c r="T64" s="2742"/>
      <c r="U64" s="2743"/>
      <c r="V64" s="2744"/>
      <c r="W64" s="2745"/>
      <c r="X64" s="2745"/>
      <c r="Y64" s="2745"/>
      <c r="Z64" s="2745"/>
      <c r="AA64" s="2745"/>
      <c r="AB64" s="394"/>
    </row>
    <row r="65" spans="1:28" ht="137.25" customHeight="1" x14ac:dyDescent="0.35">
      <c r="A65" s="393"/>
      <c r="B65" s="404"/>
      <c r="C65" s="1037"/>
      <c r="D65" s="1038"/>
      <c r="E65" s="1038"/>
      <c r="F65" s="1038"/>
      <c r="G65" s="1039"/>
      <c r="H65" s="1040"/>
      <c r="I65" s="1039"/>
      <c r="J65" s="1040"/>
      <c r="K65" s="1038"/>
      <c r="L65" s="1038"/>
      <c r="M65" s="1039"/>
      <c r="N65" s="1040"/>
      <c r="O65" s="1038"/>
      <c r="P65" s="1038"/>
      <c r="Q65" s="1038"/>
      <c r="R65" s="1038"/>
      <c r="S65" s="1038"/>
      <c r="T65" s="1038"/>
      <c r="U65" s="1039"/>
      <c r="V65" s="1040"/>
      <c r="W65" s="1038"/>
      <c r="X65" s="1038"/>
      <c r="Y65" s="1038"/>
      <c r="Z65" s="1038"/>
      <c r="AA65" s="1038"/>
      <c r="AB65" s="394"/>
    </row>
    <row r="66" spans="1:28" x14ac:dyDescent="0.35">
      <c r="A66" s="393"/>
      <c r="B66" s="404"/>
      <c r="C66" s="1037"/>
      <c r="D66" s="1038"/>
      <c r="E66" s="1038"/>
      <c r="F66" s="1038"/>
      <c r="G66" s="1039"/>
      <c r="H66" s="1040"/>
      <c r="I66" s="1039"/>
      <c r="J66" s="1040"/>
      <c r="K66" s="1038"/>
      <c r="L66" s="1038"/>
      <c r="M66" s="1039"/>
      <c r="N66" s="1040"/>
      <c r="O66" s="1038"/>
      <c r="P66" s="1038"/>
      <c r="Q66" s="1038"/>
      <c r="R66" s="1038"/>
      <c r="S66" s="1038"/>
      <c r="T66" s="1038"/>
      <c r="U66" s="1039"/>
      <c r="V66" s="1040"/>
      <c r="W66" s="1038"/>
      <c r="X66" s="1038"/>
      <c r="Y66" s="1038"/>
      <c r="Z66" s="1038"/>
      <c r="AA66" s="1038"/>
      <c r="AB66" s="394"/>
    </row>
    <row r="67" spans="1:28" x14ac:dyDescent="0.35">
      <c r="A67" s="393"/>
      <c r="B67" s="404"/>
      <c r="C67" s="1037"/>
      <c r="D67" s="1038"/>
      <c r="E67" s="1038"/>
      <c r="F67" s="1038"/>
      <c r="G67" s="1039"/>
      <c r="H67" s="1040"/>
      <c r="I67" s="1039"/>
      <c r="J67" s="1040"/>
      <c r="K67" s="1038"/>
      <c r="L67" s="1038"/>
      <c r="M67" s="1039"/>
      <c r="N67" s="1040"/>
      <c r="O67" s="1038"/>
      <c r="P67" s="1038"/>
      <c r="Q67" s="1038"/>
      <c r="R67" s="1038"/>
      <c r="S67" s="1038"/>
      <c r="T67" s="1038"/>
      <c r="U67" s="1039"/>
      <c r="V67" s="1040"/>
      <c r="W67" s="1038"/>
      <c r="X67" s="1038"/>
      <c r="Y67" s="1038"/>
      <c r="Z67" s="1038"/>
      <c r="AA67" s="1038"/>
      <c r="AB67" s="394"/>
    </row>
    <row r="68" spans="1:28" x14ac:dyDescent="0.35">
      <c r="A68" s="393"/>
      <c r="B68" s="404"/>
      <c r="C68" s="1037"/>
      <c r="D68" s="1038"/>
      <c r="E68" s="1038"/>
      <c r="F68" s="1038"/>
      <c r="G68" s="1039"/>
      <c r="H68" s="1040"/>
      <c r="I68" s="1039"/>
      <c r="J68" s="1040"/>
      <c r="K68" s="1038"/>
      <c r="L68" s="1038"/>
      <c r="M68" s="1039"/>
      <c r="N68" s="1040"/>
      <c r="O68" s="1038"/>
      <c r="P68" s="1038"/>
      <c r="Q68" s="1038"/>
      <c r="R68" s="1038"/>
      <c r="S68" s="1038"/>
      <c r="T68" s="1038"/>
      <c r="U68" s="1039"/>
      <c r="V68" s="1040"/>
      <c r="W68" s="1038"/>
      <c r="X68" s="1038"/>
      <c r="Y68" s="1038"/>
      <c r="Z68" s="1038"/>
      <c r="AA68" s="1038"/>
      <c r="AB68" s="394"/>
    </row>
    <row r="69" spans="1:28" x14ac:dyDescent="0.35">
      <c r="A69" s="393"/>
      <c r="B69" s="404"/>
      <c r="C69" s="1037"/>
      <c r="D69" s="1038"/>
      <c r="E69" s="1038"/>
      <c r="F69" s="1038"/>
      <c r="G69" s="1039"/>
      <c r="H69" s="1040"/>
      <c r="I69" s="1039"/>
      <c r="J69" s="1040"/>
      <c r="K69" s="1038"/>
      <c r="L69" s="1038"/>
      <c r="M69" s="1039"/>
      <c r="N69" s="1040"/>
      <c r="O69" s="1038"/>
      <c r="P69" s="1038"/>
      <c r="Q69" s="1038"/>
      <c r="R69" s="1038"/>
      <c r="S69" s="1038"/>
      <c r="T69" s="1038"/>
      <c r="U69" s="1039"/>
      <c r="V69" s="1040"/>
      <c r="W69" s="1038"/>
      <c r="X69" s="1038"/>
      <c r="Y69" s="1038"/>
      <c r="Z69" s="1038"/>
      <c r="AA69" s="1038"/>
      <c r="AB69" s="394"/>
    </row>
    <row r="70" spans="1:28" x14ac:dyDescent="0.35">
      <c r="A70" s="393"/>
      <c r="B70" s="404"/>
      <c r="C70" s="1037"/>
      <c r="D70" s="1038"/>
      <c r="E70" s="1038"/>
      <c r="F70" s="1038"/>
      <c r="G70" s="1039"/>
      <c r="H70" s="1040"/>
      <c r="I70" s="1039"/>
      <c r="J70" s="1040"/>
      <c r="K70" s="1038"/>
      <c r="L70" s="1038"/>
      <c r="M70" s="1039"/>
      <c r="N70" s="1040"/>
      <c r="O70" s="1038"/>
      <c r="P70" s="1038"/>
      <c r="Q70" s="1038"/>
      <c r="R70" s="1038"/>
      <c r="S70" s="1038"/>
      <c r="T70" s="1038"/>
      <c r="U70" s="1039"/>
      <c r="V70" s="1040"/>
      <c r="W70" s="1038"/>
      <c r="X70" s="1038"/>
      <c r="Y70" s="1038"/>
      <c r="Z70" s="1038"/>
      <c r="AA70" s="1038"/>
      <c r="AB70" s="394"/>
    </row>
    <row r="71" spans="1:28" x14ac:dyDescent="0.35">
      <c r="A71" s="393"/>
      <c r="B71" s="404"/>
      <c r="C71" s="1037"/>
      <c r="D71" s="1038"/>
      <c r="E71" s="1038"/>
      <c r="F71" s="1038"/>
      <c r="G71" s="1039"/>
      <c r="H71" s="1040"/>
      <c r="I71" s="1039"/>
      <c r="J71" s="1040"/>
      <c r="K71" s="1038"/>
      <c r="L71" s="1038"/>
      <c r="M71" s="1039"/>
      <c r="N71" s="1040"/>
      <c r="O71" s="1038"/>
      <c r="P71" s="1038"/>
      <c r="Q71" s="1038"/>
      <c r="R71" s="1038"/>
      <c r="S71" s="1038"/>
      <c r="T71" s="1038"/>
      <c r="U71" s="1039"/>
      <c r="V71" s="1040"/>
      <c r="W71" s="1038"/>
      <c r="X71" s="1038"/>
      <c r="Y71" s="1038"/>
      <c r="Z71" s="1038"/>
      <c r="AA71" s="1038"/>
      <c r="AB71" s="394"/>
    </row>
    <row r="72" spans="1:28" ht="15" thickBot="1" x14ac:dyDescent="0.4">
      <c r="A72" s="393"/>
      <c r="B72" s="404"/>
      <c r="C72" s="1033"/>
      <c r="D72" s="1034"/>
      <c r="E72" s="1034"/>
      <c r="F72" s="1034"/>
      <c r="G72" s="1035"/>
      <c r="H72" s="1036"/>
      <c r="I72" s="1035"/>
      <c r="J72" s="1036"/>
      <c r="K72" s="1034"/>
      <c r="L72" s="1034"/>
      <c r="M72" s="1035"/>
      <c r="N72" s="1036"/>
      <c r="O72" s="1034"/>
      <c r="P72" s="1034"/>
      <c r="Q72" s="1034"/>
      <c r="R72" s="1034"/>
      <c r="S72" s="1034"/>
      <c r="T72" s="1034"/>
      <c r="U72" s="1035"/>
      <c r="V72" s="1036"/>
      <c r="W72" s="1034"/>
      <c r="X72" s="1034"/>
      <c r="Y72" s="1034"/>
      <c r="Z72" s="1034"/>
      <c r="AA72" s="1034"/>
      <c r="AB72" s="394"/>
    </row>
    <row r="73" spans="1:28" ht="15.75" customHeight="1" x14ac:dyDescent="0.35">
      <c r="A73" s="393"/>
      <c r="B73" s="51"/>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6"/>
    </row>
    <row r="74" spans="1:28" x14ac:dyDescent="0.35">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row>
    <row r="75" spans="1:28"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row>
    <row r="76" spans="1:28"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row>
    <row r="77" spans="1:28"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row>
    <row r="78" spans="1:28"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row>
    <row r="79" spans="1:28"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row>
    <row r="80" spans="1:28"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row>
    <row r="81" spans="1:28"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row>
    <row r="82" spans="1:28"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row>
    <row r="83" spans="1:28"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row>
    <row r="84" spans="1:28"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row>
    <row r="85" spans="1:28"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row>
    <row r="86" spans="1:28"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row>
    <row r="87" spans="1:28"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row>
    <row r="105" spans="1:28"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row>
    <row r="106" spans="1:28"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row>
    <row r="107" spans="1:28"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row>
    <row r="108" spans="1:28"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row>
    <row r="109" spans="1:28"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row>
    <row r="110" spans="1:28"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row>
    <row r="111" spans="1:28"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row>
    <row r="112" spans="1:28"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row>
    <row r="113" ht="6" customHeight="1" x14ac:dyDescent="0.35"/>
  </sheetData>
  <mergeCells count="144">
    <mergeCell ref="C39:G39"/>
    <mergeCell ref="K39:AA39"/>
    <mergeCell ref="B40:D40"/>
    <mergeCell ref="C41:AA42"/>
    <mergeCell ref="C43:AA55"/>
    <mergeCell ref="C58:G60"/>
    <mergeCell ref="H58:I58"/>
    <mergeCell ref="H59:I59"/>
    <mergeCell ref="H60:I60"/>
    <mergeCell ref="J58:M58"/>
    <mergeCell ref="J59:M59"/>
    <mergeCell ref="J60:M60"/>
    <mergeCell ref="N58:U60"/>
    <mergeCell ref="V58:AA60"/>
    <mergeCell ref="C25:H25"/>
    <mergeCell ref="I25:AA25"/>
    <mergeCell ref="C27:H27"/>
    <mergeCell ref="I27:J27"/>
    <mergeCell ref="K27:N27"/>
    <mergeCell ref="O27:R27"/>
    <mergeCell ref="T27:V27"/>
    <mergeCell ref="X27:Z27"/>
    <mergeCell ref="K29:R29"/>
    <mergeCell ref="S29:W29"/>
    <mergeCell ref="X29:AA29"/>
    <mergeCell ref="B1:D1"/>
    <mergeCell ref="E1:G1"/>
    <mergeCell ref="C12:H13"/>
    <mergeCell ref="I12:S13"/>
    <mergeCell ref="T12:AA12"/>
    <mergeCell ref="C15:H15"/>
    <mergeCell ref="I15:AA15"/>
    <mergeCell ref="C17:H17"/>
    <mergeCell ref="I17:AA17"/>
    <mergeCell ref="C10:H11"/>
    <mergeCell ref="I10:Q11"/>
    <mergeCell ref="R10:U10"/>
    <mergeCell ref="V10:AA10"/>
    <mergeCell ref="R11:U11"/>
    <mergeCell ref="V11:AA11"/>
    <mergeCell ref="B2:G4"/>
    <mergeCell ref="H2:AB2"/>
    <mergeCell ref="H3:O3"/>
    <mergeCell ref="P3:AB3"/>
    <mergeCell ref="H4:AB4"/>
    <mergeCell ref="C7:H8"/>
    <mergeCell ref="I7:AA8"/>
    <mergeCell ref="M20:S20"/>
    <mergeCell ref="T20:AA20"/>
    <mergeCell ref="T13:AA13"/>
    <mergeCell ref="C19:H20"/>
    <mergeCell ref="I19:L20"/>
    <mergeCell ref="M19:S19"/>
    <mergeCell ref="T19:AA19"/>
    <mergeCell ref="C23:I23"/>
    <mergeCell ref="J23:P23"/>
    <mergeCell ref="Q23:AA23"/>
    <mergeCell ref="C22:I22"/>
    <mergeCell ref="J22:P22"/>
    <mergeCell ref="Q22:AA22"/>
    <mergeCell ref="K31:N31"/>
    <mergeCell ref="O31:R31"/>
    <mergeCell ref="S31:T31"/>
    <mergeCell ref="U31:W31"/>
    <mergeCell ref="X31:Y31"/>
    <mergeCell ref="Z31:AA31"/>
    <mergeCell ref="C29:J31"/>
    <mergeCell ref="C38:G38"/>
    <mergeCell ref="K38:AA38"/>
    <mergeCell ref="K30:N30"/>
    <mergeCell ref="O30:R30"/>
    <mergeCell ref="S30:T30"/>
    <mergeCell ref="U30:W30"/>
    <mergeCell ref="X30:Y30"/>
    <mergeCell ref="Z30:AA30"/>
    <mergeCell ref="C33:AA33"/>
    <mergeCell ref="C34:G34"/>
    <mergeCell ref="K34:AA34"/>
    <mergeCell ref="C35:G35"/>
    <mergeCell ref="K35:AA35"/>
    <mergeCell ref="C36:G36"/>
    <mergeCell ref="K36:AA36"/>
    <mergeCell ref="C37:G37"/>
    <mergeCell ref="K37:AA37"/>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F127"/>
  <sheetViews>
    <sheetView topLeftCell="A40" zoomScale="70" zoomScaleNormal="70" workbookViewId="0">
      <selection activeCell="A56" sqref="A56:XFD58"/>
    </sheetView>
  </sheetViews>
  <sheetFormatPr baseColWidth="10" defaultRowHeight="14.5" x14ac:dyDescent="0.35"/>
  <sheetData>
    <row r="1" spans="1:32" ht="15" thickBot="1" x14ac:dyDescent="0.4">
      <c r="A1" s="580"/>
      <c r="B1" s="708"/>
      <c r="C1" s="708"/>
      <c r="D1" s="708"/>
      <c r="E1" s="708"/>
      <c r="F1" s="708"/>
      <c r="G1" s="708"/>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row>
    <row r="2" spans="1:32" ht="18" customHeight="1" x14ac:dyDescent="0.35">
      <c r="A2" s="580"/>
      <c r="B2" s="709"/>
      <c r="C2" s="710"/>
      <c r="D2" s="710"/>
      <c r="E2" s="710"/>
      <c r="F2" s="710"/>
      <c r="G2" s="711"/>
      <c r="H2" s="2767" t="s">
        <v>0</v>
      </c>
      <c r="I2" s="2768"/>
      <c r="J2" s="2768"/>
      <c r="K2" s="2768"/>
      <c r="L2" s="2768"/>
      <c r="M2" s="2768"/>
      <c r="N2" s="2768"/>
      <c r="O2" s="2768"/>
      <c r="P2" s="2768"/>
      <c r="Q2" s="2768"/>
      <c r="R2" s="2768"/>
      <c r="S2" s="2768"/>
      <c r="T2" s="2768"/>
      <c r="U2" s="2768"/>
      <c r="V2" s="2768"/>
      <c r="W2" s="2768"/>
      <c r="X2" s="2768"/>
      <c r="Y2" s="2768"/>
      <c r="Z2" s="2768"/>
      <c r="AA2" s="2768"/>
      <c r="AB2" s="2769"/>
      <c r="AC2" s="580"/>
      <c r="AD2" s="580"/>
      <c r="AE2" s="580"/>
      <c r="AF2" s="580"/>
    </row>
    <row r="3" spans="1:32" ht="15" customHeight="1" x14ac:dyDescent="0.35">
      <c r="A3" s="580"/>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580"/>
      <c r="AD3" s="580"/>
      <c r="AE3" s="580"/>
      <c r="AF3" s="580"/>
    </row>
    <row r="4" spans="1:32" ht="15.75" customHeight="1" thickBot="1" x14ac:dyDescent="0.4">
      <c r="A4" s="580"/>
      <c r="B4" s="715"/>
      <c r="C4" s="716"/>
      <c r="D4" s="716"/>
      <c r="E4" s="716"/>
      <c r="F4" s="716"/>
      <c r="G4" s="717"/>
      <c r="H4" s="724" t="s">
        <v>1049</v>
      </c>
      <c r="I4" s="725"/>
      <c r="J4" s="725"/>
      <c r="K4" s="725"/>
      <c r="L4" s="725"/>
      <c r="M4" s="725"/>
      <c r="N4" s="725"/>
      <c r="O4" s="725"/>
      <c r="P4" s="725"/>
      <c r="Q4" s="725"/>
      <c r="R4" s="725"/>
      <c r="S4" s="725"/>
      <c r="T4" s="725"/>
      <c r="U4" s="725"/>
      <c r="V4" s="725"/>
      <c r="W4" s="725"/>
      <c r="X4" s="725"/>
      <c r="Y4" s="725"/>
      <c r="Z4" s="725"/>
      <c r="AA4" s="725"/>
      <c r="AB4" s="726"/>
      <c r="AC4" s="580"/>
      <c r="AD4" s="580"/>
      <c r="AE4" s="580"/>
      <c r="AF4" s="580"/>
    </row>
    <row r="5" spans="1:32" x14ac:dyDescent="0.35">
      <c r="A5" s="580"/>
      <c r="B5" s="580"/>
      <c r="C5" s="580"/>
      <c r="D5" s="580"/>
      <c r="E5" s="580"/>
      <c r="F5" s="580"/>
      <c r="G5" s="580"/>
      <c r="H5" s="10"/>
      <c r="I5" s="10"/>
      <c r="J5" s="10"/>
      <c r="K5" s="10"/>
      <c r="L5" s="10"/>
      <c r="M5" s="10"/>
      <c r="N5" s="10"/>
      <c r="O5" s="10"/>
      <c r="P5" s="10"/>
      <c r="Q5" s="10"/>
      <c r="R5" s="10"/>
      <c r="S5" s="10"/>
      <c r="T5" s="10"/>
      <c r="U5" s="10"/>
      <c r="V5" s="10"/>
      <c r="W5" s="10"/>
      <c r="X5" s="10"/>
      <c r="Y5" s="10"/>
      <c r="Z5" s="10"/>
      <c r="AA5" s="10"/>
      <c r="AB5" s="10"/>
      <c r="AC5" s="580"/>
      <c r="AD5" s="580"/>
      <c r="AE5" s="580"/>
      <c r="AF5" s="580"/>
    </row>
    <row r="6" spans="1:32" ht="15" thickBot="1" x14ac:dyDescent="0.4">
      <c r="A6" s="580"/>
      <c r="B6" s="27"/>
      <c r="C6" s="28"/>
      <c r="D6" s="28"/>
      <c r="E6" s="28"/>
      <c r="F6" s="28"/>
      <c r="G6" s="28"/>
      <c r="H6" s="28"/>
      <c r="I6" s="601"/>
      <c r="J6" s="601"/>
      <c r="K6" s="601"/>
      <c r="L6" s="601"/>
      <c r="M6" s="601"/>
      <c r="N6" s="601"/>
      <c r="O6" s="601"/>
      <c r="P6" s="601"/>
      <c r="Q6" s="601"/>
      <c r="R6" s="601"/>
      <c r="S6" s="601"/>
      <c r="T6" s="601"/>
      <c r="U6" s="601"/>
      <c r="V6" s="601"/>
      <c r="W6" s="28"/>
      <c r="X6" s="28"/>
      <c r="Y6" s="28"/>
      <c r="Z6" s="28"/>
      <c r="AA6" s="28"/>
      <c r="AB6" s="30"/>
      <c r="AC6" s="580"/>
      <c r="AD6" s="580"/>
      <c r="AE6" s="580"/>
      <c r="AF6" s="580"/>
    </row>
    <row r="7" spans="1:32" ht="15" customHeight="1" x14ac:dyDescent="0.35">
      <c r="A7" s="580"/>
      <c r="B7" s="31"/>
      <c r="C7" s="658" t="s">
        <v>4</v>
      </c>
      <c r="D7" s="659"/>
      <c r="E7" s="659"/>
      <c r="F7" s="659"/>
      <c r="G7" s="659"/>
      <c r="H7" s="660"/>
      <c r="I7" s="1180" t="s">
        <v>553</v>
      </c>
      <c r="J7" s="1181"/>
      <c r="K7" s="1181"/>
      <c r="L7" s="1181"/>
      <c r="M7" s="1181"/>
      <c r="N7" s="1181"/>
      <c r="O7" s="1181"/>
      <c r="P7" s="1181"/>
      <c r="Q7" s="1181"/>
      <c r="R7" s="1181"/>
      <c r="S7" s="1181"/>
      <c r="T7" s="1181"/>
      <c r="U7" s="1181"/>
      <c r="V7" s="1181"/>
      <c r="W7" s="1181"/>
      <c r="X7" s="1181"/>
      <c r="Y7" s="1181"/>
      <c r="Z7" s="1181"/>
      <c r="AA7" s="1181"/>
      <c r="AB7" s="32"/>
      <c r="AC7" s="580"/>
      <c r="AD7" s="580"/>
      <c r="AE7" s="580"/>
      <c r="AF7" s="580"/>
    </row>
    <row r="8" spans="1:32" x14ac:dyDescent="0.35">
      <c r="A8" s="580"/>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580"/>
      <c r="AD8" s="580"/>
      <c r="AE8" s="580"/>
      <c r="AF8" s="580"/>
    </row>
    <row r="9" spans="1:32" ht="15" thickBot="1" x14ac:dyDescent="0.4">
      <c r="A9" s="580"/>
      <c r="B9" s="31"/>
      <c r="C9" s="12"/>
      <c r="D9" s="12"/>
      <c r="E9" s="12"/>
      <c r="F9" s="12"/>
      <c r="G9" s="12"/>
      <c r="H9" s="12"/>
      <c r="I9" s="600"/>
      <c r="J9" s="600"/>
      <c r="K9" s="600"/>
      <c r="L9" s="600"/>
      <c r="M9" s="600"/>
      <c r="N9" s="600"/>
      <c r="O9" s="600"/>
      <c r="P9" s="600"/>
      <c r="Q9" s="600"/>
      <c r="R9" s="600"/>
      <c r="S9" s="600"/>
      <c r="T9" s="600"/>
      <c r="U9" s="600"/>
      <c r="V9" s="600"/>
      <c r="W9" s="12"/>
      <c r="X9" s="12"/>
      <c r="Y9" s="12"/>
      <c r="Z9" s="12"/>
      <c r="AA9" s="11"/>
      <c r="AB9" s="32"/>
      <c r="AC9" s="580"/>
      <c r="AD9" s="580"/>
      <c r="AE9" s="580"/>
      <c r="AF9" s="580"/>
    </row>
    <row r="10" spans="1:32" ht="18.75" customHeight="1" thickBot="1" x14ac:dyDescent="0.4">
      <c r="A10" s="580"/>
      <c r="B10" s="31"/>
      <c r="C10" s="658" t="s">
        <v>5</v>
      </c>
      <c r="D10" s="659"/>
      <c r="E10" s="659"/>
      <c r="F10" s="659"/>
      <c r="G10" s="659"/>
      <c r="H10" s="660"/>
      <c r="I10" s="2770" t="s">
        <v>692</v>
      </c>
      <c r="J10" s="2771"/>
      <c r="K10" s="2771"/>
      <c r="L10" s="2771"/>
      <c r="M10" s="2771"/>
      <c r="N10" s="2771"/>
      <c r="O10" s="2771"/>
      <c r="P10" s="2771"/>
      <c r="Q10" s="2772"/>
      <c r="R10" s="674" t="s">
        <v>7</v>
      </c>
      <c r="S10" s="675"/>
      <c r="T10" s="675"/>
      <c r="U10" s="676"/>
      <c r="V10" s="677" t="s">
        <v>8</v>
      </c>
      <c r="W10" s="678"/>
      <c r="X10" s="678"/>
      <c r="Y10" s="678"/>
      <c r="Z10" s="678"/>
      <c r="AA10" s="678"/>
      <c r="AB10" s="32"/>
      <c r="AC10" s="580"/>
      <c r="AD10" s="580"/>
      <c r="AE10" s="580"/>
      <c r="AF10" s="580"/>
    </row>
    <row r="11" spans="1:32" ht="18.75" customHeight="1" thickBot="1" x14ac:dyDescent="0.4">
      <c r="A11" s="580"/>
      <c r="B11" s="31"/>
      <c r="C11" s="661"/>
      <c r="D11" s="662"/>
      <c r="E11" s="662"/>
      <c r="F11" s="662"/>
      <c r="G11" s="662"/>
      <c r="H11" s="663"/>
      <c r="I11" s="2773" t="s">
        <v>693</v>
      </c>
      <c r="J11" s="3103"/>
      <c r="K11" s="3103"/>
      <c r="L11" s="3103"/>
      <c r="M11" s="3103"/>
      <c r="N11" s="3103"/>
      <c r="O11" s="3103"/>
      <c r="P11" s="3103"/>
      <c r="Q11" s="2774"/>
      <c r="R11" s="679" t="s">
        <v>1050</v>
      </c>
      <c r="S11" s="680"/>
      <c r="T11" s="680"/>
      <c r="U11" s="681"/>
      <c r="V11" s="682">
        <v>1</v>
      </c>
      <c r="W11" s="683"/>
      <c r="X11" s="683"/>
      <c r="Y11" s="683"/>
      <c r="Z11" s="683"/>
      <c r="AA11" s="683"/>
      <c r="AB11" s="32"/>
      <c r="AC11" s="580"/>
      <c r="AD11" s="580"/>
      <c r="AE11" s="580"/>
      <c r="AF11" s="580"/>
    </row>
    <row r="12" spans="1:32" ht="15" thickBot="1" x14ac:dyDescent="0.4">
      <c r="A12" s="580"/>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6"/>
      <c r="AB12" s="567"/>
      <c r="AC12" s="580"/>
      <c r="AD12" s="580"/>
      <c r="AE12" s="580"/>
      <c r="AF12" s="580"/>
    </row>
    <row r="13" spans="1:32" ht="15" customHeight="1" x14ac:dyDescent="0.35">
      <c r="A13" s="580"/>
      <c r="B13" s="33"/>
      <c r="C13" s="1072" t="s">
        <v>9</v>
      </c>
      <c r="D13" s="1073"/>
      <c r="E13" s="1073"/>
      <c r="F13" s="1073"/>
      <c r="G13" s="1073"/>
      <c r="H13" s="2775"/>
      <c r="I13" s="729" t="s">
        <v>694</v>
      </c>
      <c r="J13" s="688"/>
      <c r="K13" s="688"/>
      <c r="L13" s="688"/>
      <c r="M13" s="688"/>
      <c r="N13" s="688"/>
      <c r="O13" s="688"/>
      <c r="P13" s="688"/>
      <c r="Q13" s="688"/>
      <c r="R13" s="688"/>
      <c r="S13" s="689"/>
      <c r="T13" s="2573" t="s">
        <v>11</v>
      </c>
      <c r="U13" s="2574"/>
      <c r="V13" s="2574"/>
      <c r="W13" s="2574"/>
      <c r="X13" s="2574"/>
      <c r="Y13" s="2574"/>
      <c r="Z13" s="2574"/>
      <c r="AA13" s="2575"/>
      <c r="AB13" s="567"/>
      <c r="AC13" s="580"/>
      <c r="AD13" s="580"/>
      <c r="AE13" s="580"/>
      <c r="AF13" s="580"/>
    </row>
    <row r="14" spans="1:32" ht="15" thickBot="1" x14ac:dyDescent="0.4">
      <c r="A14" s="580"/>
      <c r="B14" s="33"/>
      <c r="C14" s="2776"/>
      <c r="D14" s="2777"/>
      <c r="E14" s="2777"/>
      <c r="F14" s="2777"/>
      <c r="G14" s="2777"/>
      <c r="H14" s="2778"/>
      <c r="I14" s="730"/>
      <c r="J14" s="731"/>
      <c r="K14" s="731"/>
      <c r="L14" s="731"/>
      <c r="M14" s="731"/>
      <c r="N14" s="731"/>
      <c r="O14" s="731"/>
      <c r="P14" s="731"/>
      <c r="Q14" s="731"/>
      <c r="R14" s="731"/>
      <c r="S14" s="732"/>
      <c r="T14" s="682" t="s">
        <v>64</v>
      </c>
      <c r="U14" s="683"/>
      <c r="V14" s="683"/>
      <c r="W14" s="683"/>
      <c r="X14" s="683"/>
      <c r="Y14" s="683"/>
      <c r="Z14" s="683"/>
      <c r="AA14" s="734"/>
      <c r="AB14" s="567"/>
      <c r="AC14" s="580"/>
      <c r="AD14" s="580"/>
      <c r="AE14" s="580"/>
      <c r="AF14" s="580"/>
    </row>
    <row r="15" spans="1:32" ht="15" thickBot="1" x14ac:dyDescent="0.4">
      <c r="A15" s="580"/>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6"/>
      <c r="AB15" s="567"/>
      <c r="AC15" s="580"/>
      <c r="AD15" s="580"/>
      <c r="AE15" s="580"/>
      <c r="AF15" s="580"/>
    </row>
    <row r="16" spans="1:32" ht="15.75" customHeight="1" thickBot="1" x14ac:dyDescent="0.4">
      <c r="A16" s="580"/>
      <c r="B16" s="33"/>
      <c r="C16" s="702" t="s">
        <v>13</v>
      </c>
      <c r="D16" s="703"/>
      <c r="E16" s="703"/>
      <c r="F16" s="703"/>
      <c r="G16" s="703"/>
      <c r="H16" s="1104"/>
      <c r="I16" s="698" t="s">
        <v>695</v>
      </c>
      <c r="J16" s="680"/>
      <c r="K16" s="680"/>
      <c r="L16" s="680"/>
      <c r="M16" s="680"/>
      <c r="N16" s="680"/>
      <c r="O16" s="680"/>
      <c r="P16" s="680"/>
      <c r="Q16" s="680"/>
      <c r="R16" s="680"/>
      <c r="S16" s="680"/>
      <c r="T16" s="680"/>
      <c r="U16" s="680"/>
      <c r="V16" s="680"/>
      <c r="W16" s="680"/>
      <c r="X16" s="680"/>
      <c r="Y16" s="680"/>
      <c r="Z16" s="680"/>
      <c r="AA16" s="699"/>
      <c r="AB16" s="567"/>
      <c r="AC16" s="580"/>
      <c r="AD16" s="580"/>
      <c r="AE16" s="580"/>
      <c r="AF16" s="580"/>
    </row>
    <row r="17" spans="1:32" ht="15" thickBot="1" x14ac:dyDescent="0.4">
      <c r="A17" s="580"/>
      <c r="B17" s="33"/>
      <c r="C17" s="94"/>
      <c r="D17" s="94"/>
      <c r="E17" s="94"/>
      <c r="F17" s="94"/>
      <c r="G17" s="94"/>
      <c r="H17" s="94"/>
      <c r="I17" s="579"/>
      <c r="J17" s="579"/>
      <c r="K17" s="579"/>
      <c r="L17" s="579"/>
      <c r="M17" s="579"/>
      <c r="N17" s="579"/>
      <c r="O17" s="579"/>
      <c r="P17" s="579"/>
      <c r="Q17" s="579"/>
      <c r="R17" s="579"/>
      <c r="S17" s="579"/>
      <c r="T17" s="579"/>
      <c r="U17" s="579"/>
      <c r="V17" s="579"/>
      <c r="W17" s="579"/>
      <c r="X17" s="579"/>
      <c r="Y17" s="579"/>
      <c r="Z17" s="579"/>
      <c r="AA17" s="573"/>
      <c r="AB17" s="567"/>
      <c r="AC17" s="580"/>
      <c r="AD17" s="580"/>
      <c r="AE17" s="580"/>
      <c r="AF17" s="580"/>
    </row>
    <row r="18" spans="1:32" ht="15.75" customHeight="1" thickBot="1" x14ac:dyDescent="0.4">
      <c r="A18" s="580"/>
      <c r="B18" s="33"/>
      <c r="C18" s="702" t="s">
        <v>85</v>
      </c>
      <c r="D18" s="703"/>
      <c r="E18" s="703"/>
      <c r="F18" s="703"/>
      <c r="G18" s="703"/>
      <c r="H18" s="1104"/>
      <c r="I18" s="698" t="s">
        <v>696</v>
      </c>
      <c r="J18" s="680"/>
      <c r="K18" s="680"/>
      <c r="L18" s="680"/>
      <c r="M18" s="680"/>
      <c r="N18" s="680"/>
      <c r="O18" s="680"/>
      <c r="P18" s="680"/>
      <c r="Q18" s="680"/>
      <c r="R18" s="680"/>
      <c r="S18" s="680"/>
      <c r="T18" s="680"/>
      <c r="U18" s="680"/>
      <c r="V18" s="680"/>
      <c r="W18" s="680"/>
      <c r="X18" s="680"/>
      <c r="Y18" s="680"/>
      <c r="Z18" s="680"/>
      <c r="AA18" s="699"/>
      <c r="AB18" s="567"/>
      <c r="AC18" s="580"/>
      <c r="AD18" s="580"/>
      <c r="AE18" s="580"/>
      <c r="AF18" s="580"/>
    </row>
    <row r="19" spans="1:32" ht="15" thickBot="1" x14ac:dyDescent="0.4">
      <c r="A19" s="580"/>
      <c r="B19" s="33"/>
      <c r="C19" s="600"/>
      <c r="D19" s="600"/>
      <c r="E19" s="600"/>
      <c r="F19" s="600"/>
      <c r="G19" s="600"/>
      <c r="H19" s="600"/>
      <c r="I19" s="579"/>
      <c r="J19" s="579"/>
      <c r="K19" s="579"/>
      <c r="L19" s="579"/>
      <c r="M19" s="579"/>
      <c r="N19" s="579"/>
      <c r="O19" s="579"/>
      <c r="P19" s="579"/>
      <c r="Q19" s="579"/>
      <c r="R19" s="579"/>
      <c r="S19" s="579"/>
      <c r="T19" s="579"/>
      <c r="U19" s="579"/>
      <c r="V19" s="579"/>
      <c r="W19" s="579"/>
      <c r="X19" s="579"/>
      <c r="Y19" s="579"/>
      <c r="Z19" s="579"/>
      <c r="AA19" s="573"/>
      <c r="AB19" s="567"/>
      <c r="AC19" s="580"/>
      <c r="AD19" s="580"/>
      <c r="AE19" s="580"/>
      <c r="AF19" s="580"/>
    </row>
    <row r="20" spans="1:32" ht="15" customHeight="1" x14ac:dyDescent="0.35">
      <c r="A20" s="580"/>
      <c r="B20" s="33"/>
      <c r="C20" s="658" t="s">
        <v>17</v>
      </c>
      <c r="D20" s="659"/>
      <c r="E20" s="659"/>
      <c r="F20" s="659"/>
      <c r="G20" s="659"/>
      <c r="H20" s="660"/>
      <c r="I20" s="687" t="s">
        <v>1051</v>
      </c>
      <c r="J20" s="688"/>
      <c r="K20" s="688"/>
      <c r="L20" s="689"/>
      <c r="M20" s="677" t="s">
        <v>18</v>
      </c>
      <c r="N20" s="678"/>
      <c r="O20" s="678"/>
      <c r="P20" s="678"/>
      <c r="Q20" s="678"/>
      <c r="R20" s="678"/>
      <c r="S20" s="693"/>
      <c r="T20" s="677" t="s">
        <v>19</v>
      </c>
      <c r="U20" s="678"/>
      <c r="V20" s="678"/>
      <c r="W20" s="678"/>
      <c r="X20" s="678"/>
      <c r="Y20" s="678"/>
      <c r="Z20" s="678"/>
      <c r="AA20" s="678"/>
      <c r="AB20" s="567"/>
      <c r="AC20" s="580"/>
      <c r="AD20" s="580"/>
      <c r="AE20" s="580"/>
      <c r="AF20" s="580"/>
    </row>
    <row r="21" spans="1:32" ht="15.75" customHeight="1" thickBot="1" x14ac:dyDescent="0.4">
      <c r="A21" s="580"/>
      <c r="B21" s="33"/>
      <c r="C21" s="684"/>
      <c r="D21" s="685"/>
      <c r="E21" s="685"/>
      <c r="F21" s="685"/>
      <c r="G21" s="685"/>
      <c r="H21" s="686"/>
      <c r="I21" s="690"/>
      <c r="J21" s="691"/>
      <c r="K21" s="691"/>
      <c r="L21" s="692"/>
      <c r="M21" s="694" t="s">
        <v>145</v>
      </c>
      <c r="N21" s="695"/>
      <c r="O21" s="695"/>
      <c r="P21" s="695"/>
      <c r="Q21" s="695"/>
      <c r="R21" s="695"/>
      <c r="S21" s="696"/>
      <c r="T21" s="682" t="s">
        <v>57</v>
      </c>
      <c r="U21" s="683"/>
      <c r="V21" s="683"/>
      <c r="W21" s="683"/>
      <c r="X21" s="683"/>
      <c r="Y21" s="683"/>
      <c r="Z21" s="683"/>
      <c r="AA21" s="683"/>
      <c r="AB21" s="567"/>
      <c r="AC21" s="580"/>
      <c r="AD21" s="580"/>
      <c r="AE21" s="580"/>
      <c r="AF21" s="580"/>
    </row>
    <row r="22" spans="1:32" ht="15" thickBot="1" x14ac:dyDescent="0.4">
      <c r="A22" s="580"/>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6"/>
      <c r="AB22" s="567"/>
      <c r="AC22" s="580"/>
      <c r="AD22" s="580"/>
      <c r="AE22" s="580"/>
      <c r="AF22" s="580"/>
    </row>
    <row r="23" spans="1:32" ht="15" customHeight="1" x14ac:dyDescent="0.35">
      <c r="A23" s="580"/>
      <c r="B23" s="33"/>
      <c r="C23" s="2573" t="s">
        <v>22</v>
      </c>
      <c r="D23" s="2574"/>
      <c r="E23" s="2574"/>
      <c r="F23" s="2574"/>
      <c r="G23" s="2574"/>
      <c r="H23" s="2574"/>
      <c r="I23" s="2779"/>
      <c r="J23" s="2573" t="s">
        <v>23</v>
      </c>
      <c r="K23" s="2574"/>
      <c r="L23" s="2574"/>
      <c r="M23" s="2574"/>
      <c r="N23" s="2574"/>
      <c r="O23" s="2574"/>
      <c r="P23" s="2779"/>
      <c r="Q23" s="2573" t="s">
        <v>24</v>
      </c>
      <c r="R23" s="2574"/>
      <c r="S23" s="2574"/>
      <c r="T23" s="2574"/>
      <c r="U23" s="2574"/>
      <c r="V23" s="2574"/>
      <c r="W23" s="2574"/>
      <c r="X23" s="2574"/>
      <c r="Y23" s="2574"/>
      <c r="Z23" s="2574"/>
      <c r="AA23" s="2574"/>
      <c r="AB23" s="567"/>
      <c r="AC23" s="580"/>
      <c r="AD23" s="580"/>
      <c r="AE23" s="580"/>
      <c r="AF23" s="580"/>
    </row>
    <row r="24" spans="1:32" ht="15.75" customHeight="1" thickBot="1" x14ac:dyDescent="0.4">
      <c r="A24" s="580"/>
      <c r="B24" s="33"/>
      <c r="C24" s="682" t="s">
        <v>697</v>
      </c>
      <c r="D24" s="683"/>
      <c r="E24" s="683"/>
      <c r="F24" s="683"/>
      <c r="G24" s="683"/>
      <c r="H24" s="683"/>
      <c r="I24" s="738"/>
      <c r="J24" s="682" t="s">
        <v>559</v>
      </c>
      <c r="K24" s="683"/>
      <c r="L24" s="683"/>
      <c r="M24" s="683"/>
      <c r="N24" s="683"/>
      <c r="O24" s="683"/>
      <c r="P24" s="734"/>
      <c r="Q24" s="739" t="s">
        <v>560</v>
      </c>
      <c r="R24" s="695"/>
      <c r="S24" s="695"/>
      <c r="T24" s="695"/>
      <c r="U24" s="695"/>
      <c r="V24" s="695"/>
      <c r="W24" s="695"/>
      <c r="X24" s="695"/>
      <c r="Y24" s="695"/>
      <c r="Z24" s="695"/>
      <c r="AA24" s="740"/>
      <c r="AB24" s="567"/>
      <c r="AC24" s="580"/>
      <c r="AD24" s="580"/>
      <c r="AE24" s="580"/>
      <c r="AF24" s="580"/>
    </row>
    <row r="25" spans="1:32" ht="15" thickBot="1" x14ac:dyDescent="0.4">
      <c r="A25" s="580"/>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6"/>
      <c r="AB25" s="567"/>
      <c r="AC25" s="580"/>
      <c r="AD25" s="580"/>
      <c r="AE25" s="580"/>
      <c r="AF25" s="580"/>
    </row>
    <row r="26" spans="1:32" ht="15.75" customHeight="1" thickBot="1" x14ac:dyDescent="0.4">
      <c r="A26" s="580"/>
      <c r="B26" s="33"/>
      <c r="C26" s="702" t="s">
        <v>27</v>
      </c>
      <c r="D26" s="703"/>
      <c r="E26" s="703"/>
      <c r="F26" s="703"/>
      <c r="G26" s="703"/>
      <c r="H26" s="1104"/>
      <c r="I26" s="698" t="s">
        <v>698</v>
      </c>
      <c r="J26" s="680"/>
      <c r="K26" s="680"/>
      <c r="L26" s="680"/>
      <c r="M26" s="680"/>
      <c r="N26" s="680"/>
      <c r="O26" s="680"/>
      <c r="P26" s="680"/>
      <c r="Q26" s="680"/>
      <c r="R26" s="680"/>
      <c r="S26" s="680"/>
      <c r="T26" s="680"/>
      <c r="U26" s="680"/>
      <c r="V26" s="680"/>
      <c r="W26" s="680"/>
      <c r="X26" s="680"/>
      <c r="Y26" s="680"/>
      <c r="Z26" s="680"/>
      <c r="AA26" s="699"/>
      <c r="AB26" s="567"/>
      <c r="AC26" s="580"/>
      <c r="AD26" s="580"/>
      <c r="AE26" s="580"/>
      <c r="AF26" s="580"/>
    </row>
    <row r="27" spans="1:32" ht="15" thickBot="1" x14ac:dyDescent="0.4">
      <c r="A27" s="580"/>
      <c r="B27" s="33"/>
      <c r="C27" s="600"/>
      <c r="D27" s="600"/>
      <c r="E27" s="600"/>
      <c r="F27" s="600"/>
      <c r="G27" s="600"/>
      <c r="H27" s="600"/>
      <c r="I27" s="579"/>
      <c r="J27" s="579"/>
      <c r="K27" s="579"/>
      <c r="L27" s="579"/>
      <c r="M27" s="579"/>
      <c r="N27" s="579"/>
      <c r="O27" s="579"/>
      <c r="P27" s="579"/>
      <c r="Q27" s="579"/>
      <c r="R27" s="579"/>
      <c r="S27" s="579"/>
      <c r="T27" s="579"/>
      <c r="U27" s="579"/>
      <c r="V27" s="579"/>
      <c r="W27" s="579"/>
      <c r="X27" s="579"/>
      <c r="Y27" s="579"/>
      <c r="Z27" s="579"/>
      <c r="AA27" s="573"/>
      <c r="AB27" s="567"/>
      <c r="AC27" s="580"/>
      <c r="AD27" s="580"/>
      <c r="AE27" s="580"/>
      <c r="AF27" s="580"/>
    </row>
    <row r="28" spans="1:32" ht="15.75" customHeight="1" thickBot="1" x14ac:dyDescent="0.4">
      <c r="A28" s="580"/>
      <c r="B28" s="33"/>
      <c r="C28" s="702" t="s">
        <v>28</v>
      </c>
      <c r="D28" s="703"/>
      <c r="E28" s="703"/>
      <c r="F28" s="703"/>
      <c r="G28" s="703"/>
      <c r="H28" s="704"/>
      <c r="I28" s="700">
        <v>0.9</v>
      </c>
      <c r="J28" s="701"/>
      <c r="K28" s="774" t="s">
        <v>29</v>
      </c>
      <c r="L28" s="775"/>
      <c r="M28" s="775"/>
      <c r="N28" s="1393"/>
      <c r="O28" s="679" t="s">
        <v>30</v>
      </c>
      <c r="P28" s="680"/>
      <c r="Q28" s="680"/>
      <c r="R28" s="681"/>
      <c r="S28" s="53" t="s">
        <v>32</v>
      </c>
      <c r="T28" s="679" t="s">
        <v>31</v>
      </c>
      <c r="U28" s="680"/>
      <c r="V28" s="681"/>
      <c r="W28" s="18"/>
      <c r="X28" s="1095" t="s">
        <v>33</v>
      </c>
      <c r="Y28" s="1096"/>
      <c r="Z28" s="1097"/>
      <c r="AA28" s="19"/>
      <c r="AB28" s="567"/>
      <c r="AC28" s="580"/>
      <c r="AD28" s="580"/>
      <c r="AE28" s="580"/>
      <c r="AF28" s="580"/>
    </row>
    <row r="29" spans="1:32" ht="15" thickBot="1" x14ac:dyDescent="0.4">
      <c r="A29" s="580"/>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6"/>
      <c r="AB29" s="567"/>
      <c r="AC29" s="580"/>
      <c r="AD29" s="580"/>
      <c r="AE29" s="580"/>
      <c r="AF29" s="580"/>
    </row>
    <row r="30" spans="1:32" x14ac:dyDescent="0.35">
      <c r="A30" s="580"/>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567"/>
      <c r="AC30" s="580"/>
      <c r="AD30" s="580"/>
      <c r="AE30" s="580"/>
      <c r="AF30" s="580"/>
    </row>
    <row r="31" spans="1:32" x14ac:dyDescent="0.35">
      <c r="A31" s="580"/>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567"/>
      <c r="AC31" s="580"/>
      <c r="AD31" s="580"/>
      <c r="AE31" s="580"/>
      <c r="AF31" s="580"/>
    </row>
    <row r="32" spans="1:32" ht="15" thickBot="1" x14ac:dyDescent="0.4">
      <c r="A32" s="580"/>
      <c r="B32" s="33"/>
      <c r="C32" s="750"/>
      <c r="D32" s="751"/>
      <c r="E32" s="751"/>
      <c r="F32" s="751"/>
      <c r="G32" s="751"/>
      <c r="H32" s="751"/>
      <c r="I32" s="751"/>
      <c r="J32" s="752"/>
      <c r="K32" s="878">
        <v>0</v>
      </c>
      <c r="L32" s="745"/>
      <c r="M32" s="745"/>
      <c r="N32" s="746"/>
      <c r="O32" s="2694">
        <v>0.79900000000000004</v>
      </c>
      <c r="P32" s="2692"/>
      <c r="Q32" s="2692"/>
      <c r="R32" s="2693"/>
      <c r="S32" s="744">
        <v>0.8</v>
      </c>
      <c r="T32" s="746"/>
      <c r="U32" s="2694">
        <v>0.89900000000000002</v>
      </c>
      <c r="V32" s="2692"/>
      <c r="W32" s="2693"/>
      <c r="X32" s="744">
        <v>0.9</v>
      </c>
      <c r="Y32" s="746"/>
      <c r="Z32" s="744">
        <v>1</v>
      </c>
      <c r="AA32" s="746"/>
      <c r="AB32" s="567"/>
      <c r="AC32" s="580"/>
      <c r="AD32" s="580"/>
      <c r="AE32" s="580"/>
      <c r="AF32" s="580"/>
    </row>
    <row r="33" spans="1:32" ht="15" thickBot="1" x14ac:dyDescent="0.4">
      <c r="A33" s="580"/>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6"/>
      <c r="AB33" s="567"/>
      <c r="AC33" s="580"/>
      <c r="AD33" s="580"/>
      <c r="AE33" s="580"/>
      <c r="AF33" s="580"/>
    </row>
    <row r="34" spans="1:32" ht="15" customHeight="1" x14ac:dyDescent="0.35">
      <c r="A34" s="587"/>
      <c r="B34" s="568"/>
      <c r="C34" s="677" t="s">
        <v>40</v>
      </c>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733"/>
      <c r="AB34" s="567"/>
      <c r="AC34" s="973"/>
      <c r="AD34" s="1279"/>
      <c r="AE34" s="1279"/>
      <c r="AF34" s="587"/>
    </row>
    <row r="35" spans="1:32" ht="78" x14ac:dyDescent="0.35">
      <c r="A35" s="587"/>
      <c r="B35" s="568"/>
      <c r="C35" s="2795" t="s">
        <v>41</v>
      </c>
      <c r="D35" s="2796"/>
      <c r="E35" s="2796"/>
      <c r="F35" s="2796"/>
      <c r="G35" s="2797"/>
      <c r="H35" s="206" t="s">
        <v>699</v>
      </c>
      <c r="I35" s="206" t="s">
        <v>700</v>
      </c>
      <c r="J35" s="206" t="s">
        <v>565</v>
      </c>
      <c r="K35" s="2798" t="s">
        <v>45</v>
      </c>
      <c r="L35" s="2799"/>
      <c r="M35" s="2799"/>
      <c r="N35" s="2799"/>
      <c r="O35" s="2799"/>
      <c r="P35" s="2799"/>
      <c r="Q35" s="2799"/>
      <c r="R35" s="2799"/>
      <c r="S35" s="2799"/>
      <c r="T35" s="2799"/>
      <c r="U35" s="2799"/>
      <c r="V35" s="2799"/>
      <c r="W35" s="2799"/>
      <c r="X35" s="2799"/>
      <c r="Y35" s="2799"/>
      <c r="Z35" s="2799"/>
      <c r="AA35" s="2800"/>
      <c r="AB35" s="567"/>
      <c r="AC35" s="973"/>
      <c r="AD35" s="1279"/>
      <c r="AE35" s="1279"/>
      <c r="AF35" s="587"/>
    </row>
    <row r="36" spans="1:32" ht="28.5" customHeight="1" x14ac:dyDescent="0.35">
      <c r="A36" s="641"/>
      <c r="B36" s="642"/>
      <c r="C36" s="2780" t="s">
        <v>197</v>
      </c>
      <c r="D36" s="2781"/>
      <c r="E36" s="2781"/>
      <c r="F36" s="2781"/>
      <c r="G36" s="2782"/>
      <c r="H36" s="2785">
        <v>31</v>
      </c>
      <c r="I36" s="2785">
        <v>31</v>
      </c>
      <c r="J36" s="2787">
        <v>1</v>
      </c>
      <c r="K36" s="2789" t="s">
        <v>701</v>
      </c>
      <c r="L36" s="2790"/>
      <c r="M36" s="2790"/>
      <c r="N36" s="2790"/>
      <c r="O36" s="2790"/>
      <c r="P36" s="2790"/>
      <c r="Q36" s="2790"/>
      <c r="R36" s="2790"/>
      <c r="S36" s="2790"/>
      <c r="T36" s="2790"/>
      <c r="U36" s="2790"/>
      <c r="V36" s="2790"/>
      <c r="W36" s="2790"/>
      <c r="X36" s="2790"/>
      <c r="Y36" s="2790"/>
      <c r="Z36" s="2790"/>
      <c r="AA36" s="2791"/>
      <c r="AB36" s="877"/>
      <c r="AC36" s="973"/>
      <c r="AD36" s="1279"/>
      <c r="AE36" s="1279"/>
      <c r="AF36" s="1279"/>
    </row>
    <row r="37" spans="1:32" ht="15" customHeight="1" x14ac:dyDescent="0.35">
      <c r="A37" s="641"/>
      <c r="B37" s="642"/>
      <c r="C37" s="2783"/>
      <c r="D37" s="2595"/>
      <c r="E37" s="2595"/>
      <c r="F37" s="2595"/>
      <c r="G37" s="2784"/>
      <c r="H37" s="2786"/>
      <c r="I37" s="2786"/>
      <c r="J37" s="2788"/>
      <c r="K37" s="2792" t="s">
        <v>702</v>
      </c>
      <c r="L37" s="2793"/>
      <c r="M37" s="2793"/>
      <c r="N37" s="2793"/>
      <c r="O37" s="2793"/>
      <c r="P37" s="2793"/>
      <c r="Q37" s="2793"/>
      <c r="R37" s="2793"/>
      <c r="S37" s="2793"/>
      <c r="T37" s="2793"/>
      <c r="U37" s="2793"/>
      <c r="V37" s="2793"/>
      <c r="W37" s="2793"/>
      <c r="X37" s="2793"/>
      <c r="Y37" s="2793"/>
      <c r="Z37" s="2793"/>
      <c r="AA37" s="2794"/>
      <c r="AB37" s="877"/>
      <c r="AC37" s="973"/>
      <c r="AD37" s="1279"/>
      <c r="AE37" s="1279"/>
      <c r="AF37" s="1279"/>
    </row>
    <row r="38" spans="1:32" ht="18" customHeight="1" x14ac:dyDescent="0.35">
      <c r="A38" s="641"/>
      <c r="B38" s="642"/>
      <c r="C38" s="2780" t="s">
        <v>198</v>
      </c>
      <c r="D38" s="2781"/>
      <c r="E38" s="2781"/>
      <c r="F38" s="2781"/>
      <c r="G38" s="2782"/>
      <c r="H38" s="2785">
        <v>33</v>
      </c>
      <c r="I38" s="2785">
        <v>34</v>
      </c>
      <c r="J38" s="2787">
        <v>0.97</v>
      </c>
      <c r="K38" s="2789" t="s">
        <v>1052</v>
      </c>
      <c r="L38" s="2790"/>
      <c r="M38" s="2790"/>
      <c r="N38" s="2790"/>
      <c r="O38" s="2790"/>
      <c r="P38" s="2790"/>
      <c r="Q38" s="2790"/>
      <c r="R38" s="2790"/>
      <c r="S38" s="2790"/>
      <c r="T38" s="2790"/>
      <c r="U38" s="2790"/>
      <c r="V38" s="2790"/>
      <c r="W38" s="2790"/>
      <c r="X38" s="2790"/>
      <c r="Y38" s="2790"/>
      <c r="Z38" s="2790"/>
      <c r="AA38" s="2791"/>
      <c r="AB38" s="877"/>
      <c r="AC38" s="973"/>
      <c r="AD38" s="1279"/>
      <c r="AE38" s="3105">
        <v>0.98</v>
      </c>
      <c r="AF38" s="3105"/>
    </row>
    <row r="39" spans="1:32" ht="18" customHeight="1" x14ac:dyDescent="0.35">
      <c r="A39" s="641"/>
      <c r="B39" s="642"/>
      <c r="C39" s="666"/>
      <c r="D39" s="667"/>
      <c r="E39" s="667"/>
      <c r="F39" s="667"/>
      <c r="G39" s="2803"/>
      <c r="H39" s="2804"/>
      <c r="I39" s="2804"/>
      <c r="J39" s="2805"/>
      <c r="K39" s="2801" t="s">
        <v>1053</v>
      </c>
      <c r="L39" s="3104"/>
      <c r="M39" s="3104"/>
      <c r="N39" s="3104"/>
      <c r="O39" s="3104"/>
      <c r="P39" s="3104"/>
      <c r="Q39" s="3104"/>
      <c r="R39" s="3104"/>
      <c r="S39" s="3104"/>
      <c r="T39" s="3104"/>
      <c r="U39" s="3104"/>
      <c r="V39" s="3104"/>
      <c r="W39" s="3104"/>
      <c r="X39" s="3104"/>
      <c r="Y39" s="3104"/>
      <c r="Z39" s="3104"/>
      <c r="AA39" s="2802"/>
      <c r="AB39" s="877"/>
      <c r="AC39" s="973"/>
      <c r="AD39" s="1279"/>
      <c r="AE39" s="3105"/>
      <c r="AF39" s="3105"/>
    </row>
    <row r="40" spans="1:32" ht="18.75" customHeight="1" x14ac:dyDescent="0.35">
      <c r="A40" s="641"/>
      <c r="B40" s="642"/>
      <c r="C40" s="666"/>
      <c r="D40" s="667"/>
      <c r="E40" s="667"/>
      <c r="F40" s="667"/>
      <c r="G40" s="2803"/>
      <c r="H40" s="2804"/>
      <c r="I40" s="2804"/>
      <c r="J40" s="2805"/>
      <c r="K40" s="2801" t="s">
        <v>1054</v>
      </c>
      <c r="L40" s="3104"/>
      <c r="M40" s="3104"/>
      <c r="N40" s="3104"/>
      <c r="O40" s="3104"/>
      <c r="P40" s="3104"/>
      <c r="Q40" s="3104"/>
      <c r="R40" s="3104"/>
      <c r="S40" s="3104"/>
      <c r="T40" s="3104"/>
      <c r="U40" s="3104"/>
      <c r="V40" s="3104"/>
      <c r="W40" s="3104"/>
      <c r="X40" s="3104"/>
      <c r="Y40" s="3104"/>
      <c r="Z40" s="3104"/>
      <c r="AA40" s="2802"/>
      <c r="AB40" s="877"/>
      <c r="AC40" s="973"/>
      <c r="AD40" s="1279"/>
      <c r="AE40" s="3105"/>
      <c r="AF40" s="3105"/>
    </row>
    <row r="41" spans="1:32" ht="19.5" customHeight="1" x14ac:dyDescent="0.35">
      <c r="A41" s="641"/>
      <c r="B41" s="642"/>
      <c r="C41" s="666"/>
      <c r="D41" s="667"/>
      <c r="E41" s="667"/>
      <c r="F41" s="667"/>
      <c r="G41" s="2803"/>
      <c r="H41" s="2804"/>
      <c r="I41" s="2804"/>
      <c r="J41" s="2805"/>
      <c r="K41" s="2801"/>
      <c r="L41" s="3104"/>
      <c r="M41" s="3104"/>
      <c r="N41" s="3104"/>
      <c r="O41" s="3104"/>
      <c r="P41" s="3104"/>
      <c r="Q41" s="3104"/>
      <c r="R41" s="3104"/>
      <c r="S41" s="3104"/>
      <c r="T41" s="3104"/>
      <c r="U41" s="3104"/>
      <c r="V41" s="3104"/>
      <c r="W41" s="3104"/>
      <c r="X41" s="3104"/>
      <c r="Y41" s="3104"/>
      <c r="Z41" s="3104"/>
      <c r="AA41" s="2802"/>
      <c r="AB41" s="877"/>
      <c r="AC41" s="973"/>
      <c r="AD41" s="1279"/>
      <c r="AE41" s="3105"/>
      <c r="AF41" s="3105"/>
    </row>
    <row r="42" spans="1:32" ht="14.5" customHeight="1" x14ac:dyDescent="0.35">
      <c r="A42" s="641"/>
      <c r="B42" s="642"/>
      <c r="C42" s="2783"/>
      <c r="D42" s="2595"/>
      <c r="E42" s="2595"/>
      <c r="F42" s="2595"/>
      <c r="G42" s="2784"/>
      <c r="H42" s="2786"/>
      <c r="I42" s="2786"/>
      <c r="J42" s="2788"/>
      <c r="K42" s="2792" t="s">
        <v>1055</v>
      </c>
      <c r="L42" s="2793"/>
      <c r="M42" s="2793"/>
      <c r="N42" s="2793"/>
      <c r="O42" s="2793"/>
      <c r="P42" s="2793"/>
      <c r="Q42" s="2793"/>
      <c r="R42" s="2793"/>
      <c r="S42" s="2793"/>
      <c r="T42" s="2793"/>
      <c r="U42" s="2793"/>
      <c r="V42" s="2793"/>
      <c r="W42" s="2793"/>
      <c r="X42" s="2793"/>
      <c r="Y42" s="2793"/>
      <c r="Z42" s="2793"/>
      <c r="AA42" s="2794"/>
      <c r="AB42" s="877"/>
      <c r="AC42" s="973"/>
      <c r="AD42" s="1279"/>
      <c r="AE42" s="3105"/>
      <c r="AF42" s="3105"/>
    </row>
    <row r="43" spans="1:32" ht="15" customHeight="1" x14ac:dyDescent="0.35">
      <c r="A43" s="641"/>
      <c r="B43" s="642"/>
      <c r="C43" s="2780" t="s">
        <v>703</v>
      </c>
      <c r="D43" s="2781"/>
      <c r="E43" s="2781"/>
      <c r="F43" s="2781"/>
      <c r="G43" s="2782"/>
      <c r="H43" s="2785">
        <v>29</v>
      </c>
      <c r="I43" s="2785">
        <v>29</v>
      </c>
      <c r="J43" s="2787">
        <v>1</v>
      </c>
      <c r="K43" s="2789" t="s">
        <v>1308</v>
      </c>
      <c r="L43" s="2790"/>
      <c r="M43" s="2790"/>
      <c r="N43" s="2790"/>
      <c r="O43" s="2790"/>
      <c r="P43" s="2790"/>
      <c r="Q43" s="2790"/>
      <c r="R43" s="2790"/>
      <c r="S43" s="2790"/>
      <c r="T43" s="2790"/>
      <c r="U43" s="2790"/>
      <c r="V43" s="2790"/>
      <c r="W43" s="2790"/>
      <c r="X43" s="2790"/>
      <c r="Y43" s="2790"/>
      <c r="Z43" s="2790"/>
      <c r="AA43" s="2791"/>
      <c r="AB43" s="877"/>
      <c r="AC43" s="973"/>
      <c r="AD43" s="1279"/>
      <c r="AE43" s="1279"/>
      <c r="AF43" s="1279"/>
    </row>
    <row r="44" spans="1:32" ht="138" customHeight="1" x14ac:dyDescent="0.35">
      <c r="A44" s="641"/>
      <c r="B44" s="642"/>
      <c r="C44" s="666"/>
      <c r="D44" s="667"/>
      <c r="E44" s="667"/>
      <c r="F44" s="667"/>
      <c r="G44" s="2803"/>
      <c r="H44" s="2804"/>
      <c r="I44" s="2804"/>
      <c r="J44" s="2805"/>
      <c r="K44" s="2801" t="s">
        <v>1309</v>
      </c>
      <c r="L44" s="3104"/>
      <c r="M44" s="3104"/>
      <c r="N44" s="3104"/>
      <c r="O44" s="3104"/>
      <c r="P44" s="3104"/>
      <c r="Q44" s="3104"/>
      <c r="R44" s="3104"/>
      <c r="S44" s="3104"/>
      <c r="T44" s="3104"/>
      <c r="U44" s="3104"/>
      <c r="V44" s="3104"/>
      <c r="W44" s="3104"/>
      <c r="X44" s="3104"/>
      <c r="Y44" s="3104"/>
      <c r="Z44" s="3104"/>
      <c r="AA44" s="2802"/>
      <c r="AB44" s="877"/>
      <c r="AC44" s="973"/>
      <c r="AD44" s="1279"/>
      <c r="AE44" s="1279"/>
      <c r="AF44" s="1279"/>
    </row>
    <row r="45" spans="1:32" ht="19" customHeight="1" x14ac:dyDescent="0.35">
      <c r="A45" s="641"/>
      <c r="B45" s="642"/>
      <c r="C45" s="666"/>
      <c r="D45" s="667"/>
      <c r="E45" s="667"/>
      <c r="F45" s="667"/>
      <c r="G45" s="2803"/>
      <c r="H45" s="2804"/>
      <c r="I45" s="2804"/>
      <c r="J45" s="2805"/>
      <c r="K45" s="2801"/>
      <c r="L45" s="3104"/>
      <c r="M45" s="3104"/>
      <c r="N45" s="3104"/>
      <c r="O45" s="3104"/>
      <c r="P45" s="3104"/>
      <c r="Q45" s="3104"/>
      <c r="R45" s="3104"/>
      <c r="S45" s="3104"/>
      <c r="T45" s="3104"/>
      <c r="U45" s="3104"/>
      <c r="V45" s="3104"/>
      <c r="W45" s="3104"/>
      <c r="X45" s="3104"/>
      <c r="Y45" s="3104"/>
      <c r="Z45" s="3104"/>
      <c r="AA45" s="2802"/>
      <c r="AB45" s="877"/>
      <c r="AC45" s="973"/>
      <c r="AD45" s="1279"/>
      <c r="AE45" s="1279"/>
      <c r="AF45" s="1279"/>
    </row>
    <row r="46" spans="1:32" x14ac:dyDescent="0.35">
      <c r="A46" s="641"/>
      <c r="B46" s="642"/>
      <c r="C46" s="666"/>
      <c r="D46" s="667"/>
      <c r="E46" s="667"/>
      <c r="F46" s="667"/>
      <c r="G46" s="2803"/>
      <c r="H46" s="2804"/>
      <c r="I46" s="2804"/>
      <c r="J46" s="2805"/>
      <c r="K46" s="2801"/>
      <c r="L46" s="3104"/>
      <c r="M46" s="3104"/>
      <c r="N46" s="3104"/>
      <c r="O46" s="3104"/>
      <c r="P46" s="3104"/>
      <c r="Q46" s="3104"/>
      <c r="R46" s="3104"/>
      <c r="S46" s="3104"/>
      <c r="T46" s="3104"/>
      <c r="U46" s="3104"/>
      <c r="V46" s="3104"/>
      <c r="W46" s="3104"/>
      <c r="X46" s="3104"/>
      <c r="Y46" s="3104"/>
      <c r="Z46" s="3104"/>
      <c r="AA46" s="2802"/>
      <c r="AB46" s="877"/>
      <c r="AC46" s="973"/>
      <c r="AD46" s="1279"/>
      <c r="AE46" s="1279"/>
      <c r="AF46" s="1279"/>
    </row>
    <row r="47" spans="1:32" ht="14.5" customHeight="1" x14ac:dyDescent="0.35">
      <c r="A47" s="641"/>
      <c r="B47" s="642"/>
      <c r="C47" s="2783"/>
      <c r="D47" s="2595"/>
      <c r="E47" s="2595"/>
      <c r="F47" s="2595"/>
      <c r="G47" s="2784"/>
      <c r="H47" s="2786"/>
      <c r="I47" s="2786"/>
      <c r="J47" s="2788"/>
      <c r="K47" s="2792" t="s">
        <v>1310</v>
      </c>
      <c r="L47" s="2793"/>
      <c r="M47" s="2793"/>
      <c r="N47" s="2793"/>
      <c r="O47" s="2793"/>
      <c r="P47" s="2793"/>
      <c r="Q47" s="2793"/>
      <c r="R47" s="2793"/>
      <c r="S47" s="2793"/>
      <c r="T47" s="2793"/>
      <c r="U47" s="2793"/>
      <c r="V47" s="2793"/>
      <c r="W47" s="2793"/>
      <c r="X47" s="2793"/>
      <c r="Y47" s="2793"/>
      <c r="Z47" s="2793"/>
      <c r="AA47" s="2794"/>
      <c r="AB47" s="877"/>
      <c r="AC47" s="973"/>
      <c r="AD47" s="1279"/>
      <c r="AE47" s="1279"/>
      <c r="AF47" s="1279"/>
    </row>
    <row r="48" spans="1:32" ht="15.75" customHeight="1" thickBot="1" x14ac:dyDescent="0.4">
      <c r="A48" s="587"/>
      <c r="B48" s="568"/>
      <c r="C48" s="2806" t="s">
        <v>200</v>
      </c>
      <c r="D48" s="2807"/>
      <c r="E48" s="2807"/>
      <c r="F48" s="2807"/>
      <c r="G48" s="2808"/>
      <c r="H48" s="208"/>
      <c r="I48" s="208"/>
      <c r="J48" s="207"/>
      <c r="K48" s="2809"/>
      <c r="L48" s="2810"/>
      <c r="M48" s="2810"/>
      <c r="N48" s="2810"/>
      <c r="O48" s="2810"/>
      <c r="P48" s="2810"/>
      <c r="Q48" s="2810"/>
      <c r="R48" s="2810"/>
      <c r="S48" s="2810"/>
      <c r="T48" s="2810"/>
      <c r="U48" s="2810"/>
      <c r="V48" s="2810"/>
      <c r="W48" s="2810"/>
      <c r="X48" s="2810"/>
      <c r="Y48" s="2810"/>
      <c r="Z48" s="2810"/>
      <c r="AA48" s="2811"/>
      <c r="AB48" s="567"/>
      <c r="AC48" s="973"/>
      <c r="AD48" s="1279"/>
      <c r="AE48" s="1279"/>
      <c r="AF48" s="587"/>
    </row>
    <row r="49" spans="1:32" ht="174" customHeight="1" thickTop="1" thickBot="1" x14ac:dyDescent="0.4">
      <c r="A49" s="587"/>
      <c r="B49" s="568"/>
      <c r="C49" s="2812" t="s">
        <v>704</v>
      </c>
      <c r="D49" s="2813"/>
      <c r="E49" s="2813"/>
      <c r="F49" s="2813"/>
      <c r="G49" s="2814"/>
      <c r="H49" s="209">
        <v>93</v>
      </c>
      <c r="I49" s="209">
        <v>94</v>
      </c>
      <c r="J49" s="210">
        <v>0.99</v>
      </c>
      <c r="K49" s="1118"/>
      <c r="L49" s="683"/>
      <c r="M49" s="683"/>
      <c r="N49" s="683"/>
      <c r="O49" s="683"/>
      <c r="P49" s="683"/>
      <c r="Q49" s="683"/>
      <c r="R49" s="683"/>
      <c r="S49" s="683"/>
      <c r="T49" s="683"/>
      <c r="U49" s="683"/>
      <c r="V49" s="683"/>
      <c r="W49" s="683"/>
      <c r="X49" s="683"/>
      <c r="Y49" s="683"/>
      <c r="Z49" s="683"/>
      <c r="AA49" s="734"/>
      <c r="AB49" s="567"/>
      <c r="AC49" s="973"/>
      <c r="AD49" s="1279"/>
      <c r="AE49" s="1279"/>
      <c r="AF49" s="587"/>
    </row>
    <row r="50" spans="1:32" ht="14.25" customHeight="1" thickBot="1" x14ac:dyDescent="0.4">
      <c r="A50" s="587"/>
      <c r="B50" s="793"/>
      <c r="C50" s="794"/>
      <c r="D50" s="794"/>
      <c r="E50" s="15"/>
      <c r="F50" s="15"/>
      <c r="G50" s="15"/>
      <c r="H50" s="15"/>
      <c r="I50" s="15"/>
      <c r="J50" s="15"/>
      <c r="K50" s="15"/>
      <c r="L50" s="15"/>
      <c r="M50" s="15"/>
      <c r="N50" s="15"/>
      <c r="O50" s="15"/>
      <c r="P50" s="15"/>
      <c r="Q50" s="15"/>
      <c r="R50" s="15"/>
      <c r="S50" s="15"/>
      <c r="T50" s="15"/>
      <c r="U50" s="15"/>
      <c r="V50" s="15"/>
      <c r="W50" s="15"/>
      <c r="X50" s="15"/>
      <c r="Y50" s="15"/>
      <c r="Z50" s="15"/>
      <c r="AA50" s="15"/>
      <c r="AB50" s="567"/>
      <c r="AC50" s="973"/>
      <c r="AD50" s="1279"/>
      <c r="AE50" s="1279"/>
      <c r="AF50" s="587"/>
    </row>
    <row r="51" spans="1:32" ht="15" customHeight="1" x14ac:dyDescent="0.35">
      <c r="A51" s="587"/>
      <c r="B51" s="568"/>
      <c r="C51" s="658" t="s">
        <v>48</v>
      </c>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567"/>
      <c r="AC51" s="973"/>
      <c r="AD51" s="1279"/>
      <c r="AE51" s="1279"/>
      <c r="AF51" s="587"/>
    </row>
    <row r="52" spans="1:32" ht="15.75" customHeight="1" thickBot="1" x14ac:dyDescent="0.4">
      <c r="A52" s="587"/>
      <c r="B52" s="33"/>
      <c r="C52" s="1162"/>
      <c r="D52" s="1163"/>
      <c r="E52" s="1163"/>
      <c r="F52" s="1163"/>
      <c r="G52" s="1163"/>
      <c r="H52" s="1163"/>
      <c r="I52" s="1163"/>
      <c r="J52" s="1163"/>
      <c r="K52" s="1163"/>
      <c r="L52" s="1163"/>
      <c r="M52" s="1163"/>
      <c r="N52" s="1163"/>
      <c r="O52" s="1163"/>
      <c r="P52" s="1163"/>
      <c r="Q52" s="1163"/>
      <c r="R52" s="1163"/>
      <c r="S52" s="1163"/>
      <c r="T52" s="1163"/>
      <c r="U52" s="1163"/>
      <c r="V52" s="1163"/>
      <c r="W52" s="1163"/>
      <c r="X52" s="1163"/>
      <c r="Y52" s="1163"/>
      <c r="Z52" s="1163"/>
      <c r="AA52" s="1163"/>
      <c r="AB52" s="567"/>
      <c r="AC52" s="973"/>
      <c r="AD52" s="1279"/>
      <c r="AE52" s="1279"/>
      <c r="AF52" s="587"/>
    </row>
    <row r="53" spans="1:32" ht="15.75" customHeight="1" x14ac:dyDescent="0.35">
      <c r="A53" s="587"/>
      <c r="B53" s="33"/>
      <c r="C53" s="687" t="s">
        <v>80</v>
      </c>
      <c r="D53" s="688"/>
      <c r="E53" s="688"/>
      <c r="F53" s="688"/>
      <c r="G53" s="688"/>
      <c r="H53" s="688"/>
      <c r="I53" s="688"/>
      <c r="J53" s="688"/>
      <c r="K53" s="688"/>
      <c r="L53" s="688"/>
      <c r="M53" s="688"/>
      <c r="N53" s="688"/>
      <c r="O53" s="688"/>
      <c r="P53" s="688"/>
      <c r="Q53" s="688"/>
      <c r="R53" s="688"/>
      <c r="S53" s="688"/>
      <c r="T53" s="688"/>
      <c r="U53" s="688"/>
      <c r="V53" s="688"/>
      <c r="W53" s="688"/>
      <c r="X53" s="688"/>
      <c r="Y53" s="688"/>
      <c r="Z53" s="688"/>
      <c r="AA53" s="688"/>
      <c r="AB53" s="567"/>
      <c r="AC53" s="586"/>
      <c r="AD53" s="587"/>
      <c r="AE53" s="587"/>
      <c r="AF53" s="587"/>
    </row>
    <row r="54" spans="1:32" ht="15.75" customHeight="1" x14ac:dyDescent="0.35">
      <c r="A54" s="587"/>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567"/>
      <c r="AC54" s="586"/>
      <c r="AD54" s="587"/>
      <c r="AE54" s="587"/>
      <c r="AF54" s="587"/>
    </row>
    <row r="55" spans="1:32" ht="15.75" customHeight="1" x14ac:dyDescent="0.35">
      <c r="A55" s="587"/>
      <c r="B55" s="33"/>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567"/>
      <c r="AC55" s="586"/>
      <c r="AD55" s="587"/>
      <c r="AE55" s="587"/>
      <c r="AF55" s="587"/>
    </row>
    <row r="56" spans="1:32" ht="15.75" customHeight="1" x14ac:dyDescent="0.35">
      <c r="A56" s="587"/>
      <c r="B56" s="33"/>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567"/>
      <c r="AC56" s="586"/>
      <c r="AD56" s="587"/>
      <c r="AE56" s="587"/>
      <c r="AF56" s="587"/>
    </row>
    <row r="57" spans="1:32" ht="15.75" customHeight="1" x14ac:dyDescent="0.35">
      <c r="A57" s="587"/>
      <c r="B57" s="33"/>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567"/>
      <c r="AC57" s="586"/>
      <c r="AD57" s="587"/>
      <c r="AE57" s="587"/>
      <c r="AF57" s="587"/>
    </row>
    <row r="58" spans="1:32" ht="15.75" customHeight="1" x14ac:dyDescent="0.35">
      <c r="A58" s="587"/>
      <c r="B58" s="33"/>
      <c r="C58" s="690"/>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691"/>
      <c r="AB58" s="567"/>
      <c r="AC58" s="586"/>
      <c r="AD58" s="587"/>
      <c r="AE58" s="587"/>
      <c r="AF58" s="587"/>
    </row>
    <row r="59" spans="1:32" ht="15.75" customHeight="1" x14ac:dyDescent="0.35">
      <c r="A59" s="587"/>
      <c r="B59" s="33"/>
      <c r="C59" s="690"/>
      <c r="D59" s="691"/>
      <c r="E59" s="691"/>
      <c r="F59" s="691"/>
      <c r="G59" s="691"/>
      <c r="H59" s="691"/>
      <c r="I59" s="691"/>
      <c r="J59" s="691"/>
      <c r="K59" s="691"/>
      <c r="L59" s="691"/>
      <c r="M59" s="691"/>
      <c r="N59" s="691"/>
      <c r="O59" s="691"/>
      <c r="P59" s="691"/>
      <c r="Q59" s="691"/>
      <c r="R59" s="691"/>
      <c r="S59" s="691"/>
      <c r="T59" s="691"/>
      <c r="U59" s="691"/>
      <c r="V59" s="691"/>
      <c r="W59" s="691"/>
      <c r="X59" s="691"/>
      <c r="Y59" s="691"/>
      <c r="Z59" s="691"/>
      <c r="AA59" s="691"/>
      <c r="AB59" s="567"/>
      <c r="AC59" s="586"/>
      <c r="AD59" s="587"/>
      <c r="AE59" s="587"/>
      <c r="AF59" s="587"/>
    </row>
    <row r="60" spans="1:32" ht="15.75" customHeight="1" x14ac:dyDescent="0.35">
      <c r="A60" s="587"/>
      <c r="B60" s="33"/>
      <c r="C60" s="690"/>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567"/>
      <c r="AC60" s="586"/>
      <c r="AD60" s="587"/>
      <c r="AE60" s="587"/>
      <c r="AF60" s="587"/>
    </row>
    <row r="61" spans="1:32" ht="15.75" customHeight="1" x14ac:dyDescent="0.35">
      <c r="A61" s="587"/>
      <c r="B61" s="33"/>
      <c r="C61" s="690"/>
      <c r="D61" s="691"/>
      <c r="E61" s="691"/>
      <c r="F61" s="691"/>
      <c r="G61" s="691"/>
      <c r="H61" s="691"/>
      <c r="I61" s="691"/>
      <c r="J61" s="691"/>
      <c r="K61" s="691"/>
      <c r="L61" s="691"/>
      <c r="M61" s="691"/>
      <c r="N61" s="691"/>
      <c r="O61" s="691"/>
      <c r="P61" s="691"/>
      <c r="Q61" s="691"/>
      <c r="R61" s="691"/>
      <c r="S61" s="691"/>
      <c r="T61" s="691"/>
      <c r="U61" s="691"/>
      <c r="V61" s="691"/>
      <c r="W61" s="691"/>
      <c r="X61" s="691"/>
      <c r="Y61" s="691"/>
      <c r="Z61" s="691"/>
      <c r="AA61" s="691"/>
      <c r="AB61" s="567"/>
      <c r="AC61" s="586"/>
      <c r="AD61" s="587"/>
      <c r="AE61" s="587"/>
      <c r="AF61" s="587"/>
    </row>
    <row r="62" spans="1:32" ht="15.75" customHeight="1" x14ac:dyDescent="0.35">
      <c r="A62" s="587"/>
      <c r="B62" s="33"/>
      <c r="C62" s="690"/>
      <c r="D62" s="691"/>
      <c r="E62" s="691"/>
      <c r="F62" s="691"/>
      <c r="G62" s="691"/>
      <c r="H62" s="691"/>
      <c r="I62" s="691"/>
      <c r="J62" s="691"/>
      <c r="K62" s="691"/>
      <c r="L62" s="691"/>
      <c r="M62" s="691"/>
      <c r="N62" s="691"/>
      <c r="O62" s="691"/>
      <c r="P62" s="691"/>
      <c r="Q62" s="691"/>
      <c r="R62" s="691"/>
      <c r="S62" s="691"/>
      <c r="T62" s="691"/>
      <c r="U62" s="691"/>
      <c r="V62" s="691"/>
      <c r="W62" s="691"/>
      <c r="X62" s="691"/>
      <c r="Y62" s="691"/>
      <c r="Z62" s="691"/>
      <c r="AA62" s="691"/>
      <c r="AB62" s="567"/>
      <c r="AC62" s="586"/>
      <c r="AD62" s="587"/>
      <c r="AE62" s="587"/>
      <c r="AF62" s="587"/>
    </row>
    <row r="63" spans="1:32" ht="15.75" customHeight="1" thickBot="1" x14ac:dyDescent="0.4">
      <c r="A63" s="587"/>
      <c r="B63" s="33"/>
      <c r="C63" s="862"/>
      <c r="D63" s="863"/>
      <c r="E63" s="863"/>
      <c r="F63" s="863"/>
      <c r="G63" s="863"/>
      <c r="H63" s="863"/>
      <c r="I63" s="863"/>
      <c r="J63" s="863"/>
      <c r="K63" s="863"/>
      <c r="L63" s="863"/>
      <c r="M63" s="863"/>
      <c r="N63" s="863"/>
      <c r="O63" s="863"/>
      <c r="P63" s="863"/>
      <c r="Q63" s="863"/>
      <c r="R63" s="863"/>
      <c r="S63" s="863"/>
      <c r="T63" s="863"/>
      <c r="U63" s="863"/>
      <c r="V63" s="863"/>
      <c r="W63" s="863"/>
      <c r="X63" s="863"/>
      <c r="Y63" s="863"/>
      <c r="Z63" s="863"/>
      <c r="AA63" s="863"/>
      <c r="AB63" s="567"/>
      <c r="AC63" s="973"/>
      <c r="AD63" s="1279"/>
      <c r="AE63" s="1279"/>
      <c r="AF63" s="587"/>
    </row>
    <row r="64" spans="1:32" ht="28.5" customHeight="1" x14ac:dyDescent="0.35">
      <c r="A64" s="580"/>
      <c r="B64" s="43"/>
      <c r="C64" s="571"/>
      <c r="D64" s="571"/>
      <c r="E64" s="571"/>
      <c r="F64" s="571"/>
      <c r="G64" s="571"/>
      <c r="H64" s="571"/>
      <c r="I64" s="571"/>
      <c r="J64" s="571"/>
      <c r="K64" s="571"/>
      <c r="L64" s="571"/>
      <c r="M64" s="571"/>
      <c r="N64" s="571"/>
      <c r="O64" s="571"/>
      <c r="P64" s="571"/>
      <c r="Q64" s="571"/>
      <c r="R64" s="571"/>
      <c r="S64" s="571"/>
      <c r="T64" s="571"/>
      <c r="U64" s="571"/>
      <c r="V64" s="571"/>
      <c r="W64" s="571"/>
      <c r="X64" s="571"/>
      <c r="Y64" s="571"/>
      <c r="Z64" s="571"/>
      <c r="AA64" s="571"/>
      <c r="AB64" s="45"/>
      <c r="AC64" s="580"/>
      <c r="AD64" s="580"/>
      <c r="AE64" s="580"/>
      <c r="AF64" s="580"/>
    </row>
    <row r="65" spans="1:32" ht="28.5" customHeight="1" thickBot="1" x14ac:dyDescent="0.4">
      <c r="A65" s="580"/>
      <c r="B65" s="46"/>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48"/>
      <c r="AC65" s="580"/>
      <c r="AD65" s="580"/>
      <c r="AE65" s="580"/>
      <c r="AF65" s="580"/>
    </row>
    <row r="66" spans="1:32" ht="15.5" customHeight="1" x14ac:dyDescent="0.35">
      <c r="A66" s="714"/>
      <c r="B66" s="1041"/>
      <c r="C66" s="1135" t="s">
        <v>41</v>
      </c>
      <c r="D66" s="1136"/>
      <c r="E66" s="1136"/>
      <c r="F66" s="1136"/>
      <c r="G66" s="1137"/>
      <c r="H66" s="1144" t="s">
        <v>49</v>
      </c>
      <c r="I66" s="1137"/>
      <c r="J66" s="1144" t="s">
        <v>49</v>
      </c>
      <c r="K66" s="1136"/>
      <c r="L66" s="1136"/>
      <c r="M66" s="1137"/>
      <c r="N66" s="1144" t="s">
        <v>50</v>
      </c>
      <c r="O66" s="1136"/>
      <c r="P66" s="1136"/>
      <c r="Q66" s="1136"/>
      <c r="R66" s="1136"/>
      <c r="S66" s="1136"/>
      <c r="T66" s="1136"/>
      <c r="U66" s="1137"/>
      <c r="V66" s="1149" t="s">
        <v>51</v>
      </c>
      <c r="W66" s="1150"/>
      <c r="X66" s="1150"/>
      <c r="Y66" s="1150"/>
      <c r="Z66" s="1150"/>
      <c r="AA66" s="1151"/>
      <c r="AB66" s="2815"/>
      <c r="AC66" s="957"/>
      <c r="AD66" s="1184"/>
      <c r="AE66" s="1184"/>
      <c r="AF66" s="1184"/>
    </row>
    <row r="67" spans="1:32" ht="15.5" customHeight="1" x14ac:dyDescent="0.35">
      <c r="A67" s="714"/>
      <c r="B67" s="1041"/>
      <c r="C67" s="1141"/>
      <c r="D67" s="1142"/>
      <c r="E67" s="1142"/>
      <c r="F67" s="1142"/>
      <c r="G67" s="1143"/>
      <c r="H67" s="2555" t="s">
        <v>81</v>
      </c>
      <c r="I67" s="1143"/>
      <c r="J67" s="2555" t="s">
        <v>53</v>
      </c>
      <c r="K67" s="1142"/>
      <c r="L67" s="1142"/>
      <c r="M67" s="1143"/>
      <c r="N67" s="2555"/>
      <c r="O67" s="1142"/>
      <c r="P67" s="1142"/>
      <c r="Q67" s="1142"/>
      <c r="R67" s="1142"/>
      <c r="S67" s="1142"/>
      <c r="T67" s="1142"/>
      <c r="U67" s="1143"/>
      <c r="V67" s="2556"/>
      <c r="W67" s="1306"/>
      <c r="X67" s="1306"/>
      <c r="Y67" s="1306"/>
      <c r="Z67" s="1306"/>
      <c r="AA67" s="2557"/>
      <c r="AB67" s="2815"/>
      <c r="AC67" s="957"/>
      <c r="AD67" s="1184"/>
      <c r="AE67" s="1184"/>
      <c r="AF67" s="1184"/>
    </row>
    <row r="68" spans="1:32" ht="29" customHeight="1" x14ac:dyDescent="0.35">
      <c r="A68" s="580"/>
      <c r="B68" s="50"/>
      <c r="C68" s="1164" t="s">
        <v>197</v>
      </c>
      <c r="D68" s="1125"/>
      <c r="E68" s="1125"/>
      <c r="F68" s="1125"/>
      <c r="G68" s="1126"/>
      <c r="H68" s="2609">
        <v>1.03</v>
      </c>
      <c r="I68" s="2610"/>
      <c r="J68" s="2609">
        <v>1</v>
      </c>
      <c r="K68" s="2611"/>
      <c r="L68" s="2611"/>
      <c r="M68" s="2610"/>
      <c r="N68" s="2816" t="s">
        <v>705</v>
      </c>
      <c r="O68" s="2817"/>
      <c r="P68" s="2817"/>
      <c r="Q68" s="2817"/>
      <c r="R68" s="2817"/>
      <c r="S68" s="2817"/>
      <c r="T68" s="2817"/>
      <c r="U68" s="2818"/>
      <c r="V68" s="2816" t="s">
        <v>706</v>
      </c>
      <c r="W68" s="2817"/>
      <c r="X68" s="2817"/>
      <c r="Y68" s="2817"/>
      <c r="Z68" s="2817"/>
      <c r="AA68" s="2818"/>
      <c r="AB68" s="604"/>
      <c r="AC68" s="580"/>
      <c r="AD68" s="580"/>
      <c r="AE68" s="580"/>
      <c r="AF68" s="580"/>
    </row>
    <row r="69" spans="1:32" ht="29" customHeight="1" x14ac:dyDescent="0.35">
      <c r="A69" s="580"/>
      <c r="B69" s="585"/>
      <c r="C69" s="1164" t="s">
        <v>198</v>
      </c>
      <c r="D69" s="1125"/>
      <c r="E69" s="1125"/>
      <c r="F69" s="1125"/>
      <c r="G69" s="1126"/>
      <c r="H69" s="2609">
        <v>1</v>
      </c>
      <c r="I69" s="2610"/>
      <c r="J69" s="2609">
        <v>0.97</v>
      </c>
      <c r="K69" s="2611"/>
      <c r="L69" s="2611"/>
      <c r="M69" s="2610"/>
      <c r="N69" s="2816" t="s">
        <v>1056</v>
      </c>
      <c r="O69" s="2817"/>
      <c r="P69" s="2817"/>
      <c r="Q69" s="2817"/>
      <c r="R69" s="2817"/>
      <c r="S69" s="2817"/>
      <c r="T69" s="2817"/>
      <c r="U69" s="2818"/>
      <c r="V69" s="2816" t="s">
        <v>706</v>
      </c>
      <c r="W69" s="2817"/>
      <c r="X69" s="2817"/>
      <c r="Y69" s="2817"/>
      <c r="Z69" s="2817"/>
      <c r="AA69" s="2818"/>
      <c r="AB69" s="570"/>
      <c r="AC69" s="580"/>
      <c r="AD69" s="580"/>
      <c r="AE69" s="580"/>
      <c r="AF69" s="580"/>
    </row>
    <row r="70" spans="1:32" ht="29" customHeight="1" x14ac:dyDescent="0.35">
      <c r="A70" s="580"/>
      <c r="B70" s="585"/>
      <c r="C70" s="1164" t="s">
        <v>199</v>
      </c>
      <c r="D70" s="1125"/>
      <c r="E70" s="1125"/>
      <c r="F70" s="1125"/>
      <c r="G70" s="1126"/>
      <c r="H70" s="2609">
        <v>1</v>
      </c>
      <c r="I70" s="2610"/>
      <c r="J70" s="2735">
        <v>1</v>
      </c>
      <c r="K70" s="2736"/>
      <c r="L70" s="2736"/>
      <c r="M70" s="2737"/>
      <c r="N70" s="2816" t="s">
        <v>705</v>
      </c>
      <c r="O70" s="2817"/>
      <c r="P70" s="2817"/>
      <c r="Q70" s="2817"/>
      <c r="R70" s="2817"/>
      <c r="S70" s="2817"/>
      <c r="T70" s="2817"/>
      <c r="U70" s="2818"/>
      <c r="V70" s="2816" t="s">
        <v>706</v>
      </c>
      <c r="W70" s="2817"/>
      <c r="X70" s="2817"/>
      <c r="Y70" s="2817"/>
      <c r="Z70" s="2817"/>
      <c r="AA70" s="2818"/>
      <c r="AB70" s="570"/>
      <c r="AC70" s="580"/>
      <c r="AD70" s="580"/>
      <c r="AE70" s="580"/>
      <c r="AF70" s="580"/>
    </row>
    <row r="71" spans="1:32" ht="15" thickBot="1" x14ac:dyDescent="0.4">
      <c r="A71" s="580"/>
      <c r="B71" s="585"/>
      <c r="C71" s="682" t="s">
        <v>200</v>
      </c>
      <c r="D71" s="683"/>
      <c r="E71" s="683"/>
      <c r="F71" s="683"/>
      <c r="G71" s="734"/>
      <c r="H71" s="1036"/>
      <c r="I71" s="1035"/>
      <c r="J71" s="1036"/>
      <c r="K71" s="1034"/>
      <c r="L71" s="1034"/>
      <c r="M71" s="1035"/>
      <c r="N71" s="2741"/>
      <c r="O71" s="2742"/>
      <c r="P71" s="2742"/>
      <c r="Q71" s="2742"/>
      <c r="R71" s="2742"/>
      <c r="S71" s="2742"/>
      <c r="T71" s="2742"/>
      <c r="U71" s="2743"/>
      <c r="V71" s="2816"/>
      <c r="W71" s="2817"/>
      <c r="X71" s="2817"/>
      <c r="Y71" s="2817"/>
      <c r="Z71" s="2817"/>
      <c r="AA71" s="2818"/>
      <c r="AB71" s="570"/>
      <c r="AC71" s="580"/>
      <c r="AD71" s="580"/>
      <c r="AE71" s="580"/>
      <c r="AF71" s="580"/>
    </row>
    <row r="72" spans="1:32" x14ac:dyDescent="0.35">
      <c r="A72" s="580"/>
      <c r="B72" s="51"/>
      <c r="C72" s="571"/>
      <c r="D72" s="571"/>
      <c r="E72" s="571"/>
      <c r="F72" s="571"/>
      <c r="G72" s="571"/>
      <c r="H72" s="571"/>
      <c r="I72" s="571"/>
      <c r="J72" s="571"/>
      <c r="K72" s="571"/>
      <c r="L72" s="571"/>
      <c r="M72" s="571"/>
      <c r="N72" s="571"/>
      <c r="O72" s="571"/>
      <c r="P72" s="571"/>
      <c r="Q72" s="571"/>
      <c r="R72" s="571"/>
      <c r="S72" s="571"/>
      <c r="T72" s="571"/>
      <c r="U72" s="571"/>
      <c r="V72" s="571"/>
      <c r="W72" s="571"/>
      <c r="X72" s="571"/>
      <c r="Y72" s="571"/>
      <c r="Z72" s="571"/>
      <c r="AA72" s="571"/>
      <c r="AB72" s="572"/>
      <c r="AC72" s="580"/>
      <c r="AD72" s="580"/>
      <c r="AE72" s="580"/>
      <c r="AF72" s="580"/>
    </row>
    <row r="73" spans="1:32" x14ac:dyDescent="0.35">
      <c r="A73" s="580"/>
      <c r="B73" s="580"/>
      <c r="C73" s="580"/>
      <c r="D73" s="580"/>
      <c r="E73" s="580"/>
      <c r="F73" s="580"/>
      <c r="G73" s="580"/>
      <c r="H73" s="580"/>
      <c r="I73" s="580"/>
      <c r="J73" s="580"/>
      <c r="K73" s="580"/>
      <c r="L73" s="580"/>
      <c r="M73" s="580"/>
      <c r="N73" s="580"/>
      <c r="O73" s="580"/>
      <c r="P73" s="580"/>
      <c r="Q73" s="580"/>
      <c r="R73" s="580"/>
      <c r="S73" s="580"/>
      <c r="T73" s="580"/>
      <c r="U73" s="580"/>
      <c r="V73" s="580"/>
      <c r="W73" s="580"/>
      <c r="X73" s="580"/>
      <c r="Y73" s="580"/>
      <c r="Z73" s="580"/>
      <c r="AA73" s="580"/>
      <c r="AB73" s="580"/>
      <c r="AC73" s="580"/>
      <c r="AD73" s="580"/>
      <c r="AE73" s="580"/>
      <c r="AF73" s="580"/>
    </row>
    <row r="74" spans="1:32" x14ac:dyDescent="0.35">
      <c r="A74" s="580"/>
      <c r="B74" s="580"/>
      <c r="C74" s="580"/>
      <c r="D74" s="580"/>
      <c r="E74" s="580"/>
      <c r="F74" s="580"/>
      <c r="G74" s="580"/>
      <c r="H74" s="580"/>
      <c r="I74" s="580"/>
      <c r="J74" s="580"/>
      <c r="K74" s="580"/>
      <c r="L74" s="580"/>
      <c r="M74" s="580"/>
      <c r="N74" s="580"/>
      <c r="O74" s="580"/>
      <c r="P74" s="580"/>
      <c r="Q74" s="580"/>
      <c r="R74" s="580"/>
      <c r="S74" s="580"/>
      <c r="T74" s="580"/>
      <c r="U74" s="580"/>
      <c r="V74" s="580"/>
      <c r="W74" s="580"/>
      <c r="X74" s="580"/>
      <c r="Y74" s="580"/>
      <c r="Z74" s="580"/>
      <c r="AA74" s="580"/>
      <c r="AB74" s="580"/>
      <c r="AC74" s="580"/>
      <c r="AD74" s="427"/>
      <c r="AE74" s="427"/>
      <c r="AF74" s="427"/>
    </row>
    <row r="75" spans="1:32" x14ac:dyDescent="0.35">
      <c r="A75" s="580"/>
      <c r="B75" s="580"/>
      <c r="C75" s="580"/>
      <c r="D75" s="580"/>
      <c r="E75" s="580"/>
      <c r="F75" s="580"/>
      <c r="G75" s="580"/>
      <c r="H75" s="580"/>
      <c r="I75" s="580"/>
      <c r="J75" s="580"/>
      <c r="K75" s="580"/>
      <c r="L75" s="580"/>
      <c r="M75" s="580"/>
      <c r="N75" s="580"/>
      <c r="O75" s="580"/>
      <c r="P75" s="580"/>
      <c r="Q75" s="580"/>
      <c r="R75" s="580"/>
      <c r="S75" s="580"/>
      <c r="T75" s="580"/>
      <c r="U75" s="580"/>
      <c r="V75" s="580"/>
      <c r="W75" s="580"/>
      <c r="X75" s="580"/>
      <c r="Y75" s="580"/>
      <c r="Z75" s="580"/>
      <c r="AA75" s="580"/>
      <c r="AB75" s="580"/>
      <c r="AC75" s="580"/>
      <c r="AD75" s="427"/>
      <c r="AE75" s="427"/>
      <c r="AF75" s="427"/>
    </row>
    <row r="76" spans="1:32" x14ac:dyDescent="0.35">
      <c r="A76" s="580"/>
      <c r="B76" s="580"/>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80"/>
      <c r="AC76" s="580"/>
      <c r="AD76" s="427"/>
      <c r="AE76" s="427"/>
      <c r="AF76" s="427"/>
    </row>
    <row r="77" spans="1:32" x14ac:dyDescent="0.35">
      <c r="A77" s="580"/>
      <c r="B77" s="580"/>
      <c r="C77" s="580"/>
      <c r="D77" s="580"/>
      <c r="E77" s="580"/>
      <c r="F77" s="580"/>
      <c r="G77" s="580"/>
      <c r="H77" s="580"/>
      <c r="I77" s="580"/>
      <c r="J77" s="580"/>
      <c r="K77" s="580"/>
      <c r="L77" s="580"/>
      <c r="M77" s="580"/>
      <c r="N77" s="580"/>
      <c r="O77" s="580"/>
      <c r="P77" s="580"/>
      <c r="Q77" s="580"/>
      <c r="R77" s="580"/>
      <c r="S77" s="580"/>
      <c r="T77" s="580"/>
      <c r="U77" s="580"/>
      <c r="V77" s="580"/>
      <c r="W77" s="580"/>
      <c r="X77" s="580"/>
      <c r="Y77" s="580"/>
      <c r="Z77" s="580"/>
      <c r="AA77" s="580"/>
      <c r="AB77" s="580"/>
      <c r="AC77" s="580"/>
      <c r="AD77" s="427"/>
      <c r="AE77" s="427"/>
      <c r="AF77" s="427"/>
    </row>
    <row r="78" spans="1:32" x14ac:dyDescent="0.35">
      <c r="A78" s="580"/>
      <c r="B78" s="580"/>
      <c r="C78" s="580"/>
      <c r="D78" s="580"/>
      <c r="E78" s="580"/>
      <c r="F78" s="580"/>
      <c r="G78" s="580"/>
      <c r="H78" s="580"/>
      <c r="I78" s="580"/>
      <c r="J78" s="580"/>
      <c r="K78" s="580"/>
      <c r="L78" s="580"/>
      <c r="M78" s="580"/>
      <c r="N78" s="580"/>
      <c r="O78" s="580"/>
      <c r="P78" s="580"/>
      <c r="Q78" s="580"/>
      <c r="R78" s="580"/>
      <c r="S78" s="580"/>
      <c r="T78" s="580"/>
      <c r="U78" s="580"/>
      <c r="V78" s="580"/>
      <c r="W78" s="580"/>
      <c r="X78" s="580"/>
      <c r="Y78" s="580"/>
      <c r="Z78" s="580"/>
      <c r="AA78" s="580"/>
      <c r="AB78" s="580"/>
      <c r="AC78" s="580"/>
      <c r="AD78" s="427"/>
      <c r="AE78" s="427"/>
      <c r="AF78" s="427"/>
    </row>
    <row r="79" spans="1:32" x14ac:dyDescent="0.35">
      <c r="A79" s="580"/>
      <c r="B79" s="580"/>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80"/>
      <c r="AC79" s="580"/>
      <c r="AD79" s="427"/>
      <c r="AE79" s="427"/>
      <c r="AF79" s="427"/>
    </row>
    <row r="80" spans="1:32" x14ac:dyDescent="0.35">
      <c r="A80" s="580"/>
      <c r="B80" s="580"/>
      <c r="C80" s="580"/>
      <c r="D80" s="580"/>
      <c r="E80" s="580"/>
      <c r="F80" s="580"/>
      <c r="G80" s="580"/>
      <c r="H80" s="580"/>
      <c r="I80" s="580"/>
      <c r="J80" s="580"/>
      <c r="K80" s="580"/>
      <c r="L80" s="580"/>
      <c r="M80" s="580"/>
      <c r="N80" s="580"/>
      <c r="O80" s="580"/>
      <c r="P80" s="580"/>
      <c r="Q80" s="580"/>
      <c r="R80" s="580"/>
      <c r="S80" s="580"/>
      <c r="T80" s="580"/>
      <c r="U80" s="580"/>
      <c r="V80" s="580"/>
      <c r="W80" s="580"/>
      <c r="X80" s="580"/>
      <c r="Y80" s="580"/>
      <c r="Z80" s="580"/>
      <c r="AA80" s="580"/>
      <c r="AB80" s="580"/>
      <c r="AC80" s="580"/>
      <c r="AD80" s="580"/>
      <c r="AE80" s="580"/>
      <c r="AF80" s="580"/>
    </row>
    <row r="81" spans="1:32" x14ac:dyDescent="0.35">
      <c r="A81" s="580"/>
      <c r="B81" s="580"/>
      <c r="C81" s="580"/>
      <c r="D81" s="580"/>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row>
    <row r="82" spans="1:32" x14ac:dyDescent="0.35">
      <c r="A82" s="580"/>
      <c r="B82" s="580"/>
      <c r="C82" s="580"/>
      <c r="D82" s="580"/>
      <c r="E82" s="580"/>
      <c r="F82" s="580"/>
      <c r="G82" s="580"/>
      <c r="H82" s="580"/>
      <c r="I82" s="580"/>
      <c r="J82" s="580"/>
      <c r="K82" s="580"/>
      <c r="L82" s="580"/>
      <c r="M82" s="580"/>
      <c r="N82" s="580"/>
      <c r="O82" s="580"/>
      <c r="P82" s="580"/>
      <c r="Q82" s="580"/>
      <c r="R82" s="580"/>
      <c r="S82" s="580"/>
      <c r="T82" s="580"/>
      <c r="U82" s="580"/>
      <c r="V82" s="580"/>
      <c r="W82" s="580"/>
      <c r="X82" s="580"/>
      <c r="Y82" s="580"/>
      <c r="Z82" s="580"/>
      <c r="AA82" s="580"/>
      <c r="AB82" s="580"/>
      <c r="AC82" s="580"/>
      <c r="AD82" s="580"/>
      <c r="AE82" s="580"/>
      <c r="AF82" s="580"/>
    </row>
    <row r="83" spans="1:32" x14ac:dyDescent="0.35">
      <c r="A83" s="580"/>
      <c r="B83" s="580"/>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80"/>
      <c r="AC83" s="580"/>
      <c r="AD83" s="580"/>
      <c r="AE83" s="580"/>
      <c r="AF83" s="580"/>
    </row>
    <row r="84" spans="1:32" x14ac:dyDescent="0.35">
      <c r="A84" s="580"/>
      <c r="B84" s="580"/>
      <c r="C84" s="580"/>
      <c r="D84" s="580"/>
      <c r="E84" s="580"/>
      <c r="F84" s="580"/>
      <c r="G84" s="580"/>
      <c r="H84" s="580"/>
      <c r="I84" s="580"/>
      <c r="J84" s="580"/>
      <c r="K84" s="580"/>
      <c r="L84" s="580"/>
      <c r="M84" s="580"/>
      <c r="N84" s="580"/>
      <c r="O84" s="580"/>
      <c r="P84" s="580"/>
      <c r="Q84" s="580"/>
      <c r="R84" s="580"/>
      <c r="S84" s="580"/>
      <c r="T84" s="580"/>
      <c r="U84" s="580"/>
      <c r="V84" s="580"/>
      <c r="W84" s="580"/>
      <c r="X84" s="580"/>
      <c r="Y84" s="580"/>
      <c r="Z84" s="580"/>
      <c r="AA84" s="580"/>
      <c r="AB84" s="580"/>
      <c r="AC84" s="580"/>
      <c r="AD84" s="580"/>
      <c r="AE84" s="580"/>
      <c r="AF84" s="580"/>
    </row>
    <row r="85" spans="1:32" x14ac:dyDescent="0.35">
      <c r="A85" s="580"/>
      <c r="B85" s="580"/>
      <c r="C85" s="580"/>
      <c r="D85" s="580"/>
      <c r="E85" s="580"/>
      <c r="F85" s="580"/>
      <c r="G85" s="580"/>
      <c r="H85" s="580"/>
      <c r="I85" s="580"/>
      <c r="J85" s="580"/>
      <c r="K85" s="580"/>
      <c r="L85" s="580"/>
      <c r="M85" s="580"/>
      <c r="N85" s="580"/>
      <c r="O85" s="580"/>
      <c r="P85" s="580"/>
      <c r="Q85" s="580"/>
      <c r="R85" s="580"/>
      <c r="S85" s="580"/>
      <c r="T85" s="580"/>
      <c r="U85" s="580"/>
      <c r="V85" s="580"/>
      <c r="W85" s="580"/>
      <c r="X85" s="580"/>
      <c r="Y85" s="580"/>
      <c r="Z85" s="580"/>
      <c r="AA85" s="580"/>
      <c r="AB85" s="580"/>
      <c r="AC85" s="580"/>
      <c r="AD85" s="580"/>
      <c r="AE85" s="580"/>
      <c r="AF85" s="580"/>
    </row>
    <row r="86" spans="1:32" x14ac:dyDescent="0.35">
      <c r="A86" s="580"/>
      <c r="B86" s="580"/>
      <c r="C86" s="580"/>
      <c r="D86" s="580"/>
      <c r="E86" s="580"/>
      <c r="F86" s="580"/>
      <c r="G86" s="580"/>
      <c r="H86" s="580"/>
      <c r="I86" s="580"/>
      <c r="J86" s="580"/>
      <c r="K86" s="580"/>
      <c r="L86" s="580"/>
      <c r="M86" s="580"/>
      <c r="N86" s="580"/>
      <c r="O86" s="580"/>
      <c r="P86" s="580"/>
      <c r="Q86" s="580"/>
      <c r="R86" s="580"/>
      <c r="S86" s="580"/>
      <c r="T86" s="580"/>
      <c r="U86" s="580"/>
      <c r="V86" s="580"/>
      <c r="W86" s="580"/>
      <c r="X86" s="580"/>
      <c r="Y86" s="580"/>
      <c r="Z86" s="580"/>
      <c r="AA86" s="580"/>
      <c r="AB86" s="580"/>
      <c r="AC86" s="580"/>
      <c r="AD86" s="580"/>
      <c r="AE86" s="580"/>
      <c r="AF86" s="580"/>
    </row>
    <row r="87" spans="1:32" x14ac:dyDescent="0.35">
      <c r="A87" s="580"/>
      <c r="B87" s="580"/>
      <c r="C87" s="580"/>
      <c r="D87" s="580"/>
      <c r="E87" s="580"/>
      <c r="F87" s="580"/>
      <c r="G87" s="580"/>
      <c r="H87" s="580"/>
      <c r="I87" s="580"/>
      <c r="J87" s="580"/>
      <c r="K87" s="580"/>
      <c r="L87" s="580"/>
      <c r="M87" s="580"/>
      <c r="N87" s="580"/>
      <c r="O87" s="580"/>
      <c r="P87" s="580"/>
      <c r="Q87" s="580"/>
      <c r="R87" s="580"/>
      <c r="S87" s="580"/>
      <c r="T87" s="580"/>
      <c r="U87" s="580"/>
      <c r="V87" s="580"/>
      <c r="W87" s="580"/>
      <c r="X87" s="580"/>
      <c r="Y87" s="580"/>
      <c r="Z87" s="580"/>
      <c r="AA87" s="580"/>
      <c r="AB87" s="580"/>
      <c r="AC87" s="580"/>
      <c r="AD87" s="427"/>
      <c r="AE87" s="427"/>
      <c r="AF87" s="427"/>
    </row>
    <row r="88" spans="1:32" x14ac:dyDescent="0.35">
      <c r="A88" s="580"/>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row>
    <row r="89" spans="1:32" x14ac:dyDescent="0.35">
      <c r="A89" s="580"/>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row>
    <row r="90" spans="1:32" x14ac:dyDescent="0.35">
      <c r="A90" s="580"/>
      <c r="B90" s="580"/>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row>
    <row r="91" spans="1:32" x14ac:dyDescent="0.35">
      <c r="A91" s="580"/>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row>
    <row r="92" spans="1:32" x14ac:dyDescent="0.35">
      <c r="A92" s="580"/>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row>
    <row r="93" spans="1:32" x14ac:dyDescent="0.35">
      <c r="A93" s="580"/>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row>
    <row r="94" spans="1:32" x14ac:dyDescent="0.35">
      <c r="A94" s="580"/>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row>
    <row r="95" spans="1:32" x14ac:dyDescent="0.35">
      <c r="A95" s="580"/>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0"/>
      <c r="AF95" s="580"/>
    </row>
    <row r="96" spans="1:32" x14ac:dyDescent="0.35">
      <c r="A96" s="580"/>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c r="AC96" s="580"/>
      <c r="AD96" s="580"/>
      <c r="AE96" s="580"/>
      <c r="AF96" s="580"/>
    </row>
    <row r="97" spans="1:32" x14ac:dyDescent="0.35">
      <c r="A97" s="580"/>
      <c r="B97" s="580"/>
      <c r="C97" s="580"/>
      <c r="D97" s="580"/>
      <c r="E97" s="580"/>
      <c r="F97" s="580"/>
      <c r="G97" s="580"/>
      <c r="H97" s="580"/>
      <c r="I97" s="580"/>
      <c r="J97" s="580"/>
      <c r="K97" s="580"/>
      <c r="L97" s="580"/>
      <c r="M97" s="580"/>
      <c r="N97" s="580"/>
      <c r="O97" s="580"/>
      <c r="P97" s="580"/>
      <c r="Q97" s="580"/>
      <c r="R97" s="580"/>
      <c r="S97" s="580"/>
      <c r="T97" s="580"/>
      <c r="U97" s="580"/>
      <c r="V97" s="580"/>
      <c r="W97" s="580"/>
      <c r="X97" s="580"/>
      <c r="Y97" s="580"/>
      <c r="Z97" s="580"/>
      <c r="AA97" s="580"/>
      <c r="AB97" s="580"/>
      <c r="AC97" s="580"/>
      <c r="AD97" s="580"/>
      <c r="AE97" s="580"/>
      <c r="AF97" s="580"/>
    </row>
    <row r="98" spans="1:32" x14ac:dyDescent="0.35">
      <c r="A98" s="580"/>
      <c r="B98" s="580"/>
      <c r="C98" s="580"/>
      <c r="D98" s="580"/>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row>
    <row r="99" spans="1:32" x14ac:dyDescent="0.35">
      <c r="A99" s="580"/>
      <c r="B99" s="580"/>
      <c r="C99" s="580"/>
      <c r="D99" s="580"/>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c r="AC99" s="580"/>
      <c r="AD99" s="580"/>
      <c r="AE99" s="580"/>
      <c r="AF99" s="580"/>
    </row>
    <row r="100" spans="1:32" x14ac:dyDescent="0.35">
      <c r="A100" s="580"/>
      <c r="B100" s="580"/>
      <c r="C100" s="580"/>
      <c r="D100" s="580"/>
      <c r="E100" s="580"/>
      <c r="F100" s="580"/>
      <c r="G100" s="580"/>
      <c r="H100" s="580"/>
      <c r="I100" s="580"/>
      <c r="J100" s="580"/>
      <c r="K100" s="580"/>
      <c r="L100" s="580"/>
      <c r="M100" s="580"/>
      <c r="N100" s="580"/>
      <c r="O100" s="580"/>
      <c r="P100" s="580"/>
      <c r="Q100" s="580"/>
      <c r="R100" s="580"/>
      <c r="S100" s="580"/>
      <c r="T100" s="580"/>
      <c r="U100" s="580"/>
      <c r="V100" s="580"/>
      <c r="W100" s="580"/>
      <c r="X100" s="580"/>
      <c r="Y100" s="580"/>
      <c r="Z100" s="580"/>
      <c r="AA100" s="580"/>
      <c r="AB100" s="580"/>
      <c r="AC100" s="580"/>
      <c r="AD100" s="580"/>
      <c r="AE100" s="580"/>
      <c r="AF100" s="580"/>
    </row>
    <row r="101" spans="1:32" x14ac:dyDescent="0.35">
      <c r="A101" s="580"/>
      <c r="B101" s="580"/>
      <c r="C101" s="580"/>
      <c r="D101" s="580"/>
      <c r="E101" s="580"/>
      <c r="F101" s="580"/>
      <c r="G101" s="580"/>
      <c r="H101" s="580"/>
      <c r="I101" s="580"/>
      <c r="J101" s="580"/>
      <c r="K101" s="580"/>
      <c r="L101" s="580"/>
      <c r="M101" s="580"/>
      <c r="N101" s="580"/>
      <c r="O101" s="580"/>
      <c r="P101" s="580"/>
      <c r="Q101" s="580"/>
      <c r="R101" s="580"/>
      <c r="S101" s="580"/>
      <c r="T101" s="580"/>
      <c r="U101" s="580"/>
      <c r="V101" s="580"/>
      <c r="W101" s="580"/>
      <c r="X101" s="580"/>
      <c r="Y101" s="580"/>
      <c r="Z101" s="580"/>
      <c r="AA101" s="580"/>
      <c r="AB101" s="580"/>
      <c r="AC101" s="580"/>
      <c r="AD101" s="580"/>
      <c r="AE101" s="580"/>
      <c r="AF101" s="580"/>
    </row>
    <row r="102" spans="1:32" x14ac:dyDescent="0.35">
      <c r="A102" s="580"/>
      <c r="B102" s="580"/>
      <c r="C102" s="580"/>
      <c r="D102" s="580"/>
      <c r="E102" s="580"/>
      <c r="F102" s="580"/>
      <c r="G102" s="580"/>
      <c r="H102" s="580"/>
      <c r="I102" s="580"/>
      <c r="J102" s="580"/>
      <c r="K102" s="580"/>
      <c r="L102" s="580"/>
      <c r="M102" s="580"/>
      <c r="N102" s="580"/>
      <c r="O102" s="580"/>
      <c r="P102" s="580"/>
      <c r="Q102" s="580"/>
      <c r="R102" s="580"/>
      <c r="S102" s="580"/>
      <c r="T102" s="580"/>
      <c r="U102" s="580"/>
      <c r="V102" s="580"/>
      <c r="W102" s="580"/>
      <c r="X102" s="580"/>
      <c r="Y102" s="580"/>
      <c r="Z102" s="580"/>
      <c r="AA102" s="580"/>
      <c r="AB102" s="580"/>
      <c r="AC102" s="580"/>
      <c r="AD102" s="580"/>
      <c r="AE102" s="580"/>
      <c r="AF102" s="580"/>
    </row>
    <row r="103" spans="1:32" x14ac:dyDescent="0.35">
      <c r="A103" s="580"/>
      <c r="B103" s="580"/>
      <c r="C103" s="580"/>
      <c r="D103" s="580"/>
      <c r="E103" s="58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row>
    <row r="104" spans="1:32" x14ac:dyDescent="0.35">
      <c r="A104" s="580"/>
      <c r="B104" s="580"/>
      <c r="C104" s="580"/>
      <c r="D104" s="580"/>
      <c r="E104" s="580"/>
      <c r="F104" s="580"/>
      <c r="G104" s="580"/>
      <c r="H104" s="580"/>
      <c r="I104" s="580"/>
      <c r="J104" s="580"/>
      <c r="K104" s="580"/>
      <c r="L104" s="580"/>
      <c r="M104" s="580"/>
      <c r="N104" s="580"/>
      <c r="O104" s="580"/>
      <c r="P104" s="580"/>
      <c r="Q104" s="580"/>
      <c r="R104" s="580"/>
      <c r="S104" s="580"/>
      <c r="T104" s="580"/>
      <c r="U104" s="580"/>
      <c r="V104" s="580"/>
      <c r="W104" s="580"/>
      <c r="X104" s="580"/>
      <c r="Y104" s="580"/>
      <c r="Z104" s="580"/>
      <c r="AA104" s="580"/>
      <c r="AB104" s="580"/>
      <c r="AC104" s="580"/>
      <c r="AD104" s="580"/>
      <c r="AE104" s="580"/>
      <c r="AF104" s="580"/>
    </row>
    <row r="105" spans="1:32" x14ac:dyDescent="0.35">
      <c r="A105" s="580"/>
      <c r="B105" s="580"/>
      <c r="C105" s="580"/>
      <c r="D105" s="580"/>
      <c r="E105" s="580"/>
      <c r="F105" s="580"/>
      <c r="G105" s="580"/>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row>
    <row r="106" spans="1:32" x14ac:dyDescent="0.35">
      <c r="A106" s="580"/>
      <c r="B106" s="580"/>
      <c r="C106" s="580"/>
      <c r="D106" s="580"/>
      <c r="E106" s="580"/>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row>
    <row r="107" spans="1:32" x14ac:dyDescent="0.35">
      <c r="A107" s="580"/>
      <c r="B107" s="580"/>
      <c r="C107" s="580"/>
      <c r="D107" s="580"/>
      <c r="E107" s="580"/>
      <c r="F107" s="580"/>
      <c r="G107" s="580"/>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row>
    <row r="108" spans="1:32" x14ac:dyDescent="0.35">
      <c r="A108" s="580"/>
      <c r="B108" s="580"/>
      <c r="C108" s="580"/>
      <c r="D108" s="580"/>
      <c r="E108" s="580"/>
      <c r="F108" s="580"/>
      <c r="G108" s="580"/>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row>
    <row r="109" spans="1:32" x14ac:dyDescent="0.35">
      <c r="A109" s="580"/>
      <c r="B109" s="580"/>
      <c r="C109" s="580"/>
      <c r="D109" s="580"/>
      <c r="E109" s="580"/>
      <c r="F109" s="580"/>
      <c r="G109" s="580"/>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row>
    <row r="110" spans="1:32" x14ac:dyDescent="0.35">
      <c r="A110" s="580"/>
      <c r="B110" s="580"/>
      <c r="C110" s="580"/>
      <c r="D110" s="580"/>
      <c r="E110" s="580"/>
      <c r="F110" s="580"/>
      <c r="G110" s="580"/>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row>
    <row r="111" spans="1:32" x14ac:dyDescent="0.35">
      <c r="A111" s="580"/>
      <c r="B111" s="580"/>
      <c r="C111" s="580"/>
      <c r="D111" s="580"/>
      <c r="E111" s="580"/>
      <c r="F111" s="580"/>
      <c r="G111" s="580"/>
      <c r="H111" s="580"/>
      <c r="I111" s="580"/>
      <c r="J111" s="580"/>
      <c r="K111" s="580"/>
      <c r="L111" s="580"/>
      <c r="M111" s="580"/>
      <c r="N111" s="580"/>
      <c r="O111" s="580"/>
      <c r="P111" s="580"/>
      <c r="Q111" s="580"/>
      <c r="R111" s="580"/>
      <c r="S111" s="580"/>
      <c r="T111" s="580"/>
      <c r="U111" s="580"/>
      <c r="V111" s="580"/>
      <c r="W111" s="580"/>
      <c r="X111" s="580"/>
      <c r="Y111" s="580"/>
      <c r="Z111" s="580"/>
      <c r="AA111" s="580"/>
      <c r="AB111" s="580"/>
      <c r="AC111" s="580"/>
      <c r="AD111" s="580"/>
      <c r="AE111" s="580"/>
      <c r="AF111" s="580"/>
    </row>
    <row r="112" spans="1:32" x14ac:dyDescent="0.35">
      <c r="A112" s="580"/>
      <c r="B112" s="580"/>
      <c r="C112" s="580"/>
      <c r="D112" s="580"/>
      <c r="E112" s="580"/>
      <c r="F112" s="580"/>
      <c r="G112" s="580"/>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row>
    <row r="113" spans="1:32" x14ac:dyDescent="0.35">
      <c r="A113" s="580"/>
      <c r="B113" s="580"/>
      <c r="C113" s="580"/>
      <c r="D113" s="580"/>
      <c r="E113" s="580"/>
      <c r="F113" s="580"/>
      <c r="G113" s="580"/>
      <c r="H113" s="580"/>
      <c r="I113" s="580"/>
      <c r="J113" s="580"/>
      <c r="K113" s="580"/>
      <c r="L113" s="580"/>
      <c r="M113" s="580"/>
      <c r="N113" s="580"/>
      <c r="O113" s="580"/>
      <c r="P113" s="580"/>
      <c r="Q113" s="580"/>
      <c r="R113" s="580"/>
      <c r="S113" s="580"/>
      <c r="T113" s="580"/>
      <c r="U113" s="580"/>
      <c r="V113" s="580"/>
      <c r="W113" s="580"/>
      <c r="X113" s="580"/>
      <c r="Y113" s="580"/>
      <c r="Z113" s="580"/>
      <c r="AA113" s="580"/>
      <c r="AB113" s="580"/>
      <c r="AC113" s="580"/>
      <c r="AD113" s="580"/>
      <c r="AE113" s="580"/>
      <c r="AF113" s="580"/>
    </row>
    <row r="114" spans="1:32" x14ac:dyDescent="0.35">
      <c r="A114" s="580"/>
      <c r="B114" s="580"/>
      <c r="C114" s="580"/>
      <c r="D114" s="580"/>
      <c r="E114" s="580"/>
      <c r="F114" s="580"/>
      <c r="G114" s="580"/>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row>
    <row r="115" spans="1:32" x14ac:dyDescent="0.35">
      <c r="A115" s="580"/>
      <c r="B115" s="580"/>
      <c r="C115" s="580"/>
      <c r="D115" s="580"/>
      <c r="E115" s="580"/>
      <c r="F115" s="580"/>
      <c r="G115" s="580"/>
      <c r="H115" s="580"/>
      <c r="I115" s="580"/>
      <c r="J115" s="580"/>
      <c r="K115" s="580"/>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row>
    <row r="116" spans="1:32" x14ac:dyDescent="0.35">
      <c r="A116" s="580"/>
      <c r="B116" s="580"/>
      <c r="C116" s="580"/>
      <c r="D116" s="580"/>
      <c r="E116" s="580"/>
      <c r="F116" s="580"/>
      <c r="G116" s="580"/>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row>
    <row r="117" spans="1:32" x14ac:dyDescent="0.35">
      <c r="A117" s="580"/>
      <c r="B117" s="580"/>
      <c r="C117" s="580"/>
      <c r="D117" s="580"/>
      <c r="E117" s="580"/>
      <c r="F117" s="580"/>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row>
    <row r="118" spans="1:32" x14ac:dyDescent="0.35">
      <c r="A118" s="580"/>
      <c r="B118" s="580"/>
      <c r="C118" s="580"/>
      <c r="D118" s="580"/>
      <c r="E118" s="580"/>
      <c r="F118" s="580"/>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row>
    <row r="119" spans="1:32" x14ac:dyDescent="0.35">
      <c r="A119" s="580"/>
      <c r="B119" s="580"/>
      <c r="C119" s="580"/>
      <c r="D119" s="580"/>
      <c r="E119" s="580"/>
      <c r="F119" s="580"/>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row>
    <row r="120" spans="1:32" x14ac:dyDescent="0.35">
      <c r="A120" s="580"/>
      <c r="B120" s="580"/>
      <c r="C120" s="580"/>
      <c r="D120" s="580"/>
      <c r="E120" s="580"/>
      <c r="F120" s="580"/>
      <c r="G120" s="580"/>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row>
    <row r="121" spans="1:32" x14ac:dyDescent="0.35">
      <c r="A121" s="580"/>
      <c r="B121" s="580"/>
      <c r="C121" s="580"/>
      <c r="D121" s="580"/>
      <c r="E121" s="580"/>
      <c r="F121" s="580"/>
      <c r="G121" s="580"/>
      <c r="H121" s="580"/>
      <c r="I121" s="580"/>
      <c r="J121" s="580"/>
      <c r="K121" s="580"/>
      <c r="L121" s="580"/>
      <c r="M121" s="580"/>
      <c r="N121" s="580"/>
      <c r="O121" s="580"/>
      <c r="P121" s="580"/>
      <c r="Q121" s="580"/>
      <c r="R121" s="580"/>
      <c r="S121" s="580"/>
      <c r="T121" s="580"/>
      <c r="U121" s="580"/>
      <c r="V121" s="580"/>
      <c r="W121" s="580"/>
      <c r="X121" s="580"/>
      <c r="Y121" s="580"/>
      <c r="Z121" s="580"/>
      <c r="AA121" s="580"/>
      <c r="AB121" s="580"/>
      <c r="AC121" s="580"/>
      <c r="AD121" s="580"/>
      <c r="AE121" s="580"/>
      <c r="AF121" s="580"/>
    </row>
    <row r="122" spans="1:32" x14ac:dyDescent="0.35">
      <c r="A122" s="580"/>
      <c r="B122" s="580"/>
      <c r="C122" s="580"/>
      <c r="D122" s="580"/>
      <c r="E122" s="580"/>
      <c r="F122" s="580"/>
      <c r="G122" s="580"/>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row>
    <row r="123" spans="1:32" x14ac:dyDescent="0.35">
      <c r="A123" s="580"/>
      <c r="B123" s="580"/>
      <c r="C123" s="580"/>
      <c r="D123" s="580"/>
      <c r="E123" s="580"/>
      <c r="F123" s="580"/>
      <c r="G123" s="580"/>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row>
    <row r="124" spans="1:32" x14ac:dyDescent="0.35">
      <c r="A124" s="580"/>
      <c r="B124" s="580"/>
      <c r="C124" s="580"/>
      <c r="D124" s="580"/>
      <c r="E124" s="580"/>
      <c r="F124" s="580"/>
      <c r="G124" s="580"/>
      <c r="H124" s="580"/>
      <c r="I124" s="580"/>
      <c r="J124" s="580"/>
      <c r="K124" s="580"/>
      <c r="L124" s="580"/>
      <c r="M124" s="580"/>
      <c r="N124" s="580"/>
      <c r="O124" s="580"/>
      <c r="P124" s="580"/>
      <c r="Q124" s="580"/>
      <c r="R124" s="580"/>
      <c r="S124" s="580"/>
      <c r="T124" s="580"/>
      <c r="U124" s="580"/>
      <c r="V124" s="580"/>
      <c r="W124" s="580"/>
      <c r="X124" s="580"/>
      <c r="Y124" s="580"/>
      <c r="Z124" s="580"/>
      <c r="AA124" s="580"/>
      <c r="AB124" s="580"/>
      <c r="AC124" s="580"/>
      <c r="AD124" s="580"/>
      <c r="AE124" s="580"/>
      <c r="AF124" s="580"/>
    </row>
    <row r="125" spans="1:32" x14ac:dyDescent="0.35">
      <c r="A125" s="580"/>
      <c r="B125" s="580"/>
      <c r="C125" s="580"/>
      <c r="D125" s="580"/>
      <c r="E125" s="580"/>
      <c r="F125" s="580"/>
      <c r="G125" s="580"/>
      <c r="H125" s="580"/>
      <c r="I125" s="580"/>
      <c r="J125" s="580"/>
      <c r="K125" s="580"/>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row>
    <row r="126" spans="1:32" x14ac:dyDescent="0.35">
      <c r="A126" s="580"/>
      <c r="B126" s="580"/>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row>
    <row r="127" spans="1:32" x14ac:dyDescent="0.35">
      <c r="A127" s="580"/>
      <c r="B127" s="580"/>
      <c r="C127" s="580"/>
      <c r="D127" s="580"/>
      <c r="E127" s="580"/>
      <c r="F127" s="580"/>
      <c r="G127" s="580"/>
      <c r="H127" s="580"/>
      <c r="I127" s="580"/>
      <c r="J127" s="580"/>
      <c r="K127" s="580"/>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row>
  </sheetData>
  <mergeCells count="151">
    <mergeCell ref="C70:G70"/>
    <mergeCell ref="H70:I70"/>
    <mergeCell ref="J70:M70"/>
    <mergeCell ref="N70:U70"/>
    <mergeCell ref="V70:AA70"/>
    <mergeCell ref="C71:G71"/>
    <mergeCell ref="H71:I71"/>
    <mergeCell ref="J71:M71"/>
    <mergeCell ref="N71:U71"/>
    <mergeCell ref="V71:AA71"/>
    <mergeCell ref="AF66:AF67"/>
    <mergeCell ref="C68:G68"/>
    <mergeCell ref="H68:I68"/>
    <mergeCell ref="J68:M68"/>
    <mergeCell ref="N68:U68"/>
    <mergeCell ref="V68:AA68"/>
    <mergeCell ref="C69:G69"/>
    <mergeCell ref="H69:I69"/>
    <mergeCell ref="J69:M69"/>
    <mergeCell ref="N69:U69"/>
    <mergeCell ref="V69:AA69"/>
    <mergeCell ref="B50:D50"/>
    <mergeCell ref="AC50:AE50"/>
    <mergeCell ref="C51:AA52"/>
    <mergeCell ref="AC51:AE51"/>
    <mergeCell ref="AC52:AE52"/>
    <mergeCell ref="AC63:AE63"/>
    <mergeCell ref="A66:A67"/>
    <mergeCell ref="B66:B67"/>
    <mergeCell ref="C66:G67"/>
    <mergeCell ref="N66:U67"/>
    <mergeCell ref="V66:AA67"/>
    <mergeCell ref="AB66:AB67"/>
    <mergeCell ref="AC66:AC67"/>
    <mergeCell ref="AD66:AD67"/>
    <mergeCell ref="AE66:AE67"/>
    <mergeCell ref="C53:AA63"/>
    <mergeCell ref="J43:J47"/>
    <mergeCell ref="K46:AA46"/>
    <mergeCell ref="K47:AA47"/>
    <mergeCell ref="AB43:AB47"/>
    <mergeCell ref="AC43:AE47"/>
    <mergeCell ref="AF43:AF47"/>
    <mergeCell ref="C48:G48"/>
    <mergeCell ref="K48:AA48"/>
    <mergeCell ref="C49:G49"/>
    <mergeCell ref="K49:AA49"/>
    <mergeCell ref="H66:I66"/>
    <mergeCell ref="J66:M66"/>
    <mergeCell ref="H67:I67"/>
    <mergeCell ref="J67:M67"/>
    <mergeCell ref="AC48:AE48"/>
    <mergeCell ref="AC49:AE49"/>
    <mergeCell ref="A43:A47"/>
    <mergeCell ref="B43:B47"/>
    <mergeCell ref="C43:G47"/>
    <mergeCell ref="H43:H47"/>
    <mergeCell ref="A38:A42"/>
    <mergeCell ref="B38:B42"/>
    <mergeCell ref="C38:G42"/>
    <mergeCell ref="H38:H42"/>
    <mergeCell ref="I38:I42"/>
    <mergeCell ref="J38:J42"/>
    <mergeCell ref="K42:AA42"/>
    <mergeCell ref="AB38:AB42"/>
    <mergeCell ref="K41:AA41"/>
    <mergeCell ref="K38:AA38"/>
    <mergeCell ref="K39:AA39"/>
    <mergeCell ref="K43:AA43"/>
    <mergeCell ref="K44:AA44"/>
    <mergeCell ref="K45:AA45"/>
    <mergeCell ref="AC38:AD42"/>
    <mergeCell ref="AE38:AF42"/>
    <mergeCell ref="I43:I47"/>
    <mergeCell ref="AB36:AB37"/>
    <mergeCell ref="AC36:AE37"/>
    <mergeCell ref="AF36:AF37"/>
    <mergeCell ref="C34:AA34"/>
    <mergeCell ref="AC34:AE34"/>
    <mergeCell ref="C35:G35"/>
    <mergeCell ref="K35:AA35"/>
    <mergeCell ref="AC35:AE35"/>
    <mergeCell ref="K40:AA40"/>
    <mergeCell ref="A36:A37"/>
    <mergeCell ref="B36:B37"/>
    <mergeCell ref="C36:G37"/>
    <mergeCell ref="H36:H37"/>
    <mergeCell ref="I36:I37"/>
    <mergeCell ref="K32:N32"/>
    <mergeCell ref="O32:R32"/>
    <mergeCell ref="S32:T32"/>
    <mergeCell ref="U32:W32"/>
    <mergeCell ref="J36:J37"/>
    <mergeCell ref="K36:AA36"/>
    <mergeCell ref="K37:AA37"/>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0"/>
    <mergeCell ref="I11:Q11"/>
    <mergeCell ref="R10:U10"/>
    <mergeCell ref="V10:AA10"/>
    <mergeCell ref="R11:U11"/>
    <mergeCell ref="V11:AA11"/>
    <mergeCell ref="C18:H18"/>
    <mergeCell ref="I18:AA18"/>
    <mergeCell ref="B1:D1"/>
    <mergeCell ref="E1:G1"/>
    <mergeCell ref="B2:G4"/>
    <mergeCell ref="H2:AB2"/>
    <mergeCell ref="H3:O3"/>
    <mergeCell ref="P3:AB3"/>
    <mergeCell ref="H4:AB4"/>
    <mergeCell ref="C7:H8"/>
    <mergeCell ref="I7:AA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G186"/>
  <sheetViews>
    <sheetView topLeftCell="A5" zoomScale="70" zoomScaleNormal="70" workbookViewId="0">
      <selection activeCell="I10" sqref="I10:Q11"/>
    </sheetView>
  </sheetViews>
  <sheetFormatPr baseColWidth="10" defaultRowHeight="14.5" x14ac:dyDescent="0.35"/>
  <cols>
    <col min="10" max="10" width="12.26953125" bestFit="1" customWidth="1"/>
  </cols>
  <sheetData>
    <row r="1" spans="1:33" ht="15" thickBot="1" x14ac:dyDescent="0.4">
      <c r="A1" s="580"/>
      <c r="B1" s="708"/>
      <c r="C1" s="708"/>
      <c r="D1" s="708"/>
      <c r="E1" s="708"/>
      <c r="F1" s="708"/>
      <c r="G1" s="708"/>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row>
    <row r="2" spans="1:33" ht="15.5" customHeight="1" x14ac:dyDescent="0.35">
      <c r="A2" s="580"/>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580"/>
      <c r="AD2" s="580"/>
      <c r="AE2" s="580"/>
      <c r="AF2" s="580"/>
      <c r="AG2" s="580"/>
    </row>
    <row r="3" spans="1:33" ht="15" customHeight="1" x14ac:dyDescent="0.35">
      <c r="A3" s="580"/>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580"/>
      <c r="AD3" s="580"/>
      <c r="AE3" s="580"/>
      <c r="AF3" s="580"/>
      <c r="AG3" s="580"/>
    </row>
    <row r="4" spans="1:33" ht="15.75" customHeight="1" thickBot="1" x14ac:dyDescent="0.4">
      <c r="A4" s="580"/>
      <c r="B4" s="715"/>
      <c r="C4" s="716"/>
      <c r="D4" s="716"/>
      <c r="E4" s="716"/>
      <c r="F4" s="716"/>
      <c r="G4" s="717"/>
      <c r="H4" s="724" t="s">
        <v>1057</v>
      </c>
      <c r="I4" s="725"/>
      <c r="J4" s="725"/>
      <c r="K4" s="725"/>
      <c r="L4" s="725"/>
      <c r="M4" s="725"/>
      <c r="N4" s="725"/>
      <c r="O4" s="725"/>
      <c r="P4" s="725"/>
      <c r="Q4" s="725"/>
      <c r="R4" s="725"/>
      <c r="S4" s="725"/>
      <c r="T4" s="725"/>
      <c r="U4" s="725"/>
      <c r="V4" s="725"/>
      <c r="W4" s="725"/>
      <c r="X4" s="725"/>
      <c r="Y4" s="725"/>
      <c r="Z4" s="725"/>
      <c r="AA4" s="725"/>
      <c r="AB4" s="726"/>
      <c r="AC4" s="580"/>
      <c r="AD4" s="580"/>
      <c r="AE4" s="580"/>
      <c r="AF4" s="580"/>
      <c r="AG4" s="580"/>
    </row>
    <row r="5" spans="1:33" x14ac:dyDescent="0.35">
      <c r="A5" s="580"/>
      <c r="B5" s="580"/>
      <c r="C5" s="580"/>
      <c r="D5" s="580"/>
      <c r="E5" s="580"/>
      <c r="F5" s="580"/>
      <c r="G5" s="580"/>
      <c r="H5" s="10"/>
      <c r="I5" s="10"/>
      <c r="J5" s="10"/>
      <c r="K5" s="10"/>
      <c r="L5" s="10"/>
      <c r="M5" s="10"/>
      <c r="N5" s="10"/>
      <c r="O5" s="10"/>
      <c r="P5" s="10"/>
      <c r="Q5" s="10"/>
      <c r="R5" s="10"/>
      <c r="S5" s="10"/>
      <c r="T5" s="10"/>
      <c r="U5" s="10"/>
      <c r="V5" s="10"/>
      <c r="W5" s="10"/>
      <c r="X5" s="10"/>
      <c r="Y5" s="10"/>
      <c r="Z5" s="10"/>
      <c r="AA5" s="10"/>
      <c r="AB5" s="10"/>
      <c r="AC5" s="580"/>
      <c r="AD5" s="580"/>
      <c r="AE5" s="580"/>
      <c r="AF5" s="580"/>
      <c r="AG5" s="580"/>
    </row>
    <row r="6" spans="1:33" ht="15" thickBot="1" x14ac:dyDescent="0.4">
      <c r="A6" s="580"/>
      <c r="B6" s="27"/>
      <c r="C6" s="28"/>
      <c r="D6" s="28"/>
      <c r="E6" s="28"/>
      <c r="F6" s="28"/>
      <c r="G6" s="28"/>
      <c r="H6" s="28"/>
      <c r="I6" s="601"/>
      <c r="J6" s="601"/>
      <c r="K6" s="601"/>
      <c r="L6" s="601"/>
      <c r="M6" s="601"/>
      <c r="N6" s="601"/>
      <c r="O6" s="601"/>
      <c r="P6" s="601"/>
      <c r="Q6" s="601"/>
      <c r="R6" s="601"/>
      <c r="S6" s="601"/>
      <c r="T6" s="601"/>
      <c r="U6" s="601"/>
      <c r="V6" s="601"/>
      <c r="W6" s="28"/>
      <c r="X6" s="28"/>
      <c r="Y6" s="28"/>
      <c r="Z6" s="28"/>
      <c r="AA6" s="28"/>
      <c r="AB6" s="30"/>
      <c r="AC6" s="580"/>
      <c r="AD6" s="580"/>
      <c r="AE6" s="580"/>
      <c r="AF6" s="580"/>
      <c r="AG6" s="580"/>
    </row>
    <row r="7" spans="1:33" ht="15" customHeight="1" x14ac:dyDescent="0.35">
      <c r="A7" s="580"/>
      <c r="B7" s="31"/>
      <c r="C7" s="658" t="s">
        <v>4</v>
      </c>
      <c r="D7" s="659"/>
      <c r="E7" s="659"/>
      <c r="F7" s="659"/>
      <c r="G7" s="659"/>
      <c r="H7" s="660"/>
      <c r="I7" s="1180" t="s">
        <v>553</v>
      </c>
      <c r="J7" s="1181"/>
      <c r="K7" s="1181"/>
      <c r="L7" s="1181"/>
      <c r="M7" s="1181"/>
      <c r="N7" s="1181"/>
      <c r="O7" s="1181"/>
      <c r="P7" s="1181"/>
      <c r="Q7" s="1181"/>
      <c r="R7" s="1181"/>
      <c r="S7" s="1181"/>
      <c r="T7" s="1181"/>
      <c r="U7" s="1181"/>
      <c r="V7" s="1181"/>
      <c r="W7" s="1181"/>
      <c r="X7" s="1181"/>
      <c r="Y7" s="1181"/>
      <c r="Z7" s="1181"/>
      <c r="AA7" s="1181"/>
      <c r="AB7" s="32"/>
      <c r="AC7" s="580"/>
      <c r="AD7" s="580"/>
      <c r="AE7" s="580"/>
      <c r="AF7" s="580"/>
      <c r="AG7" s="580"/>
    </row>
    <row r="8" spans="1:33" x14ac:dyDescent="0.35">
      <c r="A8" s="580"/>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580"/>
      <c r="AD8" s="580"/>
      <c r="AE8" s="580"/>
      <c r="AF8" s="580"/>
      <c r="AG8" s="580"/>
    </row>
    <row r="9" spans="1:33" ht="15" thickBot="1" x14ac:dyDescent="0.4">
      <c r="A9" s="580"/>
      <c r="B9" s="31"/>
      <c r="C9" s="12"/>
      <c r="D9" s="12"/>
      <c r="E9" s="12"/>
      <c r="F9" s="12"/>
      <c r="G9" s="12"/>
      <c r="H9" s="12"/>
      <c r="I9" s="600"/>
      <c r="J9" s="600"/>
      <c r="K9" s="600"/>
      <c r="L9" s="600"/>
      <c r="M9" s="600"/>
      <c r="N9" s="600"/>
      <c r="O9" s="600"/>
      <c r="P9" s="600"/>
      <c r="Q9" s="600"/>
      <c r="R9" s="600"/>
      <c r="S9" s="600"/>
      <c r="T9" s="600"/>
      <c r="U9" s="600"/>
      <c r="V9" s="600"/>
      <c r="W9" s="12"/>
      <c r="X9" s="12"/>
      <c r="Y9" s="12"/>
      <c r="Z9" s="12"/>
      <c r="AA9" s="11"/>
      <c r="AB9" s="32"/>
      <c r="AC9" s="580"/>
      <c r="AD9" s="580"/>
      <c r="AE9" s="580"/>
      <c r="AF9" s="580"/>
      <c r="AG9" s="580"/>
    </row>
    <row r="10" spans="1:33" ht="15.75" customHeight="1" thickBot="1" x14ac:dyDescent="0.4">
      <c r="A10" s="580"/>
      <c r="B10" s="31"/>
      <c r="C10" s="658" t="s">
        <v>5</v>
      </c>
      <c r="D10" s="659"/>
      <c r="E10" s="659"/>
      <c r="F10" s="659"/>
      <c r="G10" s="659"/>
      <c r="H10" s="660"/>
      <c r="I10" s="2770" t="s">
        <v>554</v>
      </c>
      <c r="J10" s="2771"/>
      <c r="K10" s="2771"/>
      <c r="L10" s="2771"/>
      <c r="M10" s="2771"/>
      <c r="N10" s="2771"/>
      <c r="O10" s="2771"/>
      <c r="P10" s="2771"/>
      <c r="Q10" s="2772"/>
      <c r="R10" s="674" t="s">
        <v>7</v>
      </c>
      <c r="S10" s="675"/>
      <c r="T10" s="675"/>
      <c r="U10" s="676"/>
      <c r="V10" s="677" t="s">
        <v>8</v>
      </c>
      <c r="W10" s="678"/>
      <c r="X10" s="678"/>
      <c r="Y10" s="678"/>
      <c r="Z10" s="678"/>
      <c r="AA10" s="678"/>
      <c r="AB10" s="32"/>
      <c r="AC10" s="580"/>
      <c r="AD10" s="580"/>
      <c r="AE10" s="580"/>
      <c r="AF10" s="580"/>
      <c r="AG10" s="580"/>
    </row>
    <row r="11" spans="1:33" ht="15.75" customHeight="1" thickBot="1" x14ac:dyDescent="0.4">
      <c r="A11" s="580"/>
      <c r="B11" s="31"/>
      <c r="C11" s="661"/>
      <c r="D11" s="662"/>
      <c r="E11" s="662"/>
      <c r="F11" s="662"/>
      <c r="G11" s="662"/>
      <c r="H11" s="663"/>
      <c r="I11" s="2773"/>
      <c r="J11" s="3103"/>
      <c r="K11" s="3103"/>
      <c r="L11" s="3103"/>
      <c r="M11" s="3103"/>
      <c r="N11" s="3103"/>
      <c r="O11" s="3103"/>
      <c r="P11" s="3103"/>
      <c r="Q11" s="2774"/>
      <c r="R11" s="679" t="s">
        <v>1058</v>
      </c>
      <c r="S11" s="680"/>
      <c r="T11" s="680"/>
      <c r="U11" s="681"/>
      <c r="V11" s="2812">
        <v>1</v>
      </c>
      <c r="W11" s="2813"/>
      <c r="X11" s="2813"/>
      <c r="Y11" s="2813"/>
      <c r="Z11" s="2813"/>
      <c r="AA11" s="2813"/>
      <c r="AB11" s="32"/>
      <c r="AC11" s="580"/>
      <c r="AD11" s="580"/>
      <c r="AE11" s="580"/>
      <c r="AF11" s="580"/>
      <c r="AG11" s="580"/>
    </row>
    <row r="12" spans="1:33" ht="15" thickBot="1" x14ac:dyDescent="0.4">
      <c r="A12" s="580"/>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6"/>
      <c r="AB12" s="567"/>
      <c r="AC12" s="580"/>
      <c r="AD12" s="580"/>
      <c r="AE12" s="580"/>
      <c r="AF12" s="580"/>
      <c r="AG12" s="580"/>
    </row>
    <row r="13" spans="1:33" ht="15" customHeight="1" x14ac:dyDescent="0.35">
      <c r="A13" s="580"/>
      <c r="B13" s="33"/>
      <c r="C13" s="1072" t="s">
        <v>9</v>
      </c>
      <c r="D13" s="1073"/>
      <c r="E13" s="1073"/>
      <c r="F13" s="1073"/>
      <c r="G13" s="1073"/>
      <c r="H13" s="2775"/>
      <c r="I13" s="729" t="s">
        <v>555</v>
      </c>
      <c r="J13" s="688"/>
      <c r="K13" s="688"/>
      <c r="L13" s="688"/>
      <c r="M13" s="688"/>
      <c r="N13" s="688"/>
      <c r="O13" s="688"/>
      <c r="P13" s="688"/>
      <c r="Q13" s="688"/>
      <c r="R13" s="688"/>
      <c r="S13" s="689"/>
      <c r="T13" s="2573" t="s">
        <v>11</v>
      </c>
      <c r="U13" s="2574"/>
      <c r="V13" s="2574"/>
      <c r="W13" s="2574"/>
      <c r="X13" s="2574"/>
      <c r="Y13" s="2574"/>
      <c r="Z13" s="2574"/>
      <c r="AA13" s="2575"/>
      <c r="AB13" s="567"/>
      <c r="AC13" s="580"/>
      <c r="AD13" s="580"/>
      <c r="AE13" s="580"/>
      <c r="AF13" s="580"/>
      <c r="AG13" s="580"/>
    </row>
    <row r="14" spans="1:33" ht="15" thickBot="1" x14ac:dyDescent="0.4">
      <c r="A14" s="580"/>
      <c r="B14" s="33"/>
      <c r="C14" s="2776"/>
      <c r="D14" s="2777"/>
      <c r="E14" s="2777"/>
      <c r="F14" s="2777"/>
      <c r="G14" s="2777"/>
      <c r="H14" s="2778"/>
      <c r="I14" s="730"/>
      <c r="J14" s="731"/>
      <c r="K14" s="731"/>
      <c r="L14" s="731"/>
      <c r="M14" s="731"/>
      <c r="N14" s="731"/>
      <c r="O14" s="731"/>
      <c r="P14" s="731"/>
      <c r="Q14" s="731"/>
      <c r="R14" s="731"/>
      <c r="S14" s="732"/>
      <c r="T14" s="682" t="s">
        <v>64</v>
      </c>
      <c r="U14" s="683"/>
      <c r="V14" s="683"/>
      <c r="W14" s="683"/>
      <c r="X14" s="683"/>
      <c r="Y14" s="683"/>
      <c r="Z14" s="683"/>
      <c r="AA14" s="734"/>
      <c r="AB14" s="567"/>
      <c r="AC14" s="580"/>
      <c r="AD14" s="580"/>
      <c r="AE14" s="580"/>
      <c r="AF14" s="580"/>
      <c r="AG14" s="580"/>
    </row>
    <row r="15" spans="1:33" ht="15" thickBot="1" x14ac:dyDescent="0.4">
      <c r="A15" s="580"/>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6"/>
      <c r="AB15" s="567"/>
      <c r="AC15" s="580"/>
      <c r="AD15" s="580"/>
      <c r="AE15" s="580"/>
      <c r="AF15" s="580"/>
      <c r="AG15" s="580"/>
    </row>
    <row r="16" spans="1:33" ht="15.75" customHeight="1" thickBot="1" x14ac:dyDescent="0.4">
      <c r="A16" s="580"/>
      <c r="B16" s="33"/>
      <c r="C16" s="702" t="s">
        <v>13</v>
      </c>
      <c r="D16" s="703"/>
      <c r="E16" s="703"/>
      <c r="F16" s="703"/>
      <c r="G16" s="703"/>
      <c r="H16" s="1104"/>
      <c r="I16" s="698" t="s">
        <v>556</v>
      </c>
      <c r="J16" s="680"/>
      <c r="K16" s="680"/>
      <c r="L16" s="680"/>
      <c r="M16" s="680"/>
      <c r="N16" s="680"/>
      <c r="O16" s="680"/>
      <c r="P16" s="680"/>
      <c r="Q16" s="680"/>
      <c r="R16" s="680"/>
      <c r="S16" s="680"/>
      <c r="T16" s="680"/>
      <c r="U16" s="680"/>
      <c r="V16" s="680"/>
      <c r="W16" s="680"/>
      <c r="X16" s="680"/>
      <c r="Y16" s="680"/>
      <c r="Z16" s="680"/>
      <c r="AA16" s="699"/>
      <c r="AB16" s="567"/>
      <c r="AC16" s="580"/>
      <c r="AD16" s="580"/>
      <c r="AE16" s="580"/>
      <c r="AF16" s="580"/>
      <c r="AG16" s="580"/>
    </row>
    <row r="17" spans="1:33" ht="15" thickBot="1" x14ac:dyDescent="0.4">
      <c r="A17" s="580"/>
      <c r="B17" s="33"/>
      <c r="C17" s="94"/>
      <c r="D17" s="94"/>
      <c r="E17" s="94"/>
      <c r="F17" s="94"/>
      <c r="G17" s="94"/>
      <c r="H17" s="94"/>
      <c r="I17" s="579"/>
      <c r="J17" s="579"/>
      <c r="K17" s="579"/>
      <c r="L17" s="579"/>
      <c r="M17" s="579"/>
      <c r="N17" s="579"/>
      <c r="O17" s="579"/>
      <c r="P17" s="579"/>
      <c r="Q17" s="579"/>
      <c r="R17" s="579"/>
      <c r="S17" s="579"/>
      <c r="T17" s="579"/>
      <c r="U17" s="579"/>
      <c r="V17" s="579"/>
      <c r="W17" s="579"/>
      <c r="X17" s="579"/>
      <c r="Y17" s="579"/>
      <c r="Z17" s="579"/>
      <c r="AA17" s="573"/>
      <c r="AB17" s="567"/>
      <c r="AC17" s="580"/>
      <c r="AD17" s="580"/>
      <c r="AE17" s="580"/>
      <c r="AF17" s="580"/>
      <c r="AG17" s="580"/>
    </row>
    <row r="18" spans="1:33" ht="15.75" customHeight="1" thickBot="1" x14ac:dyDescent="0.4">
      <c r="A18" s="580"/>
      <c r="B18" s="33"/>
      <c r="C18" s="702" t="s">
        <v>85</v>
      </c>
      <c r="D18" s="703"/>
      <c r="E18" s="703"/>
      <c r="F18" s="703"/>
      <c r="G18" s="703"/>
      <c r="H18" s="1104"/>
      <c r="I18" s="698" t="s">
        <v>557</v>
      </c>
      <c r="J18" s="680"/>
      <c r="K18" s="680"/>
      <c r="L18" s="680"/>
      <c r="M18" s="680"/>
      <c r="N18" s="680"/>
      <c r="O18" s="680"/>
      <c r="P18" s="680"/>
      <c r="Q18" s="680"/>
      <c r="R18" s="680"/>
      <c r="S18" s="680"/>
      <c r="T18" s="680"/>
      <c r="U18" s="680"/>
      <c r="V18" s="680"/>
      <c r="W18" s="680"/>
      <c r="X18" s="680"/>
      <c r="Y18" s="680"/>
      <c r="Z18" s="680"/>
      <c r="AA18" s="699"/>
      <c r="AB18" s="567"/>
      <c r="AC18" s="580"/>
      <c r="AD18" s="580"/>
      <c r="AE18" s="580"/>
      <c r="AF18" s="580"/>
      <c r="AG18" s="580"/>
    </row>
    <row r="19" spans="1:33" ht="15" thickBot="1" x14ac:dyDescent="0.4">
      <c r="A19" s="580"/>
      <c r="B19" s="33"/>
      <c r="C19" s="600"/>
      <c r="D19" s="600"/>
      <c r="E19" s="600"/>
      <c r="F19" s="600"/>
      <c r="G19" s="600"/>
      <c r="H19" s="600"/>
      <c r="I19" s="579"/>
      <c r="J19" s="579"/>
      <c r="K19" s="579"/>
      <c r="L19" s="579"/>
      <c r="M19" s="579"/>
      <c r="N19" s="579"/>
      <c r="O19" s="579"/>
      <c r="P19" s="579"/>
      <c r="Q19" s="579"/>
      <c r="R19" s="579"/>
      <c r="S19" s="579"/>
      <c r="T19" s="579"/>
      <c r="U19" s="579"/>
      <c r="V19" s="579"/>
      <c r="W19" s="579"/>
      <c r="X19" s="579"/>
      <c r="Y19" s="579"/>
      <c r="Z19" s="579"/>
      <c r="AA19" s="573"/>
      <c r="AB19" s="567"/>
      <c r="AC19" s="580"/>
      <c r="AD19" s="580"/>
      <c r="AE19" s="580"/>
      <c r="AF19" s="580"/>
      <c r="AG19" s="580"/>
    </row>
    <row r="20" spans="1:33" ht="15" customHeight="1" x14ac:dyDescent="0.35">
      <c r="A20" s="580"/>
      <c r="B20" s="33"/>
      <c r="C20" s="658" t="s">
        <v>17</v>
      </c>
      <c r="D20" s="659"/>
      <c r="E20" s="659"/>
      <c r="F20" s="659"/>
      <c r="G20" s="659"/>
      <c r="H20" s="660"/>
      <c r="I20" s="1254">
        <v>45444</v>
      </c>
      <c r="J20" s="1255"/>
      <c r="K20" s="1255"/>
      <c r="L20" s="1256"/>
      <c r="M20" s="677" t="s">
        <v>18</v>
      </c>
      <c r="N20" s="678"/>
      <c r="O20" s="678"/>
      <c r="P20" s="678"/>
      <c r="Q20" s="678"/>
      <c r="R20" s="678"/>
      <c r="S20" s="693"/>
      <c r="T20" s="677" t="s">
        <v>19</v>
      </c>
      <c r="U20" s="678"/>
      <c r="V20" s="678"/>
      <c r="W20" s="678"/>
      <c r="X20" s="678"/>
      <c r="Y20" s="678"/>
      <c r="Z20" s="678"/>
      <c r="AA20" s="678"/>
      <c r="AB20" s="567"/>
      <c r="AC20" s="580"/>
      <c r="AD20" s="580"/>
      <c r="AE20" s="580"/>
      <c r="AF20" s="580"/>
      <c r="AG20" s="580"/>
    </row>
    <row r="21" spans="1:33" ht="15.75" customHeight="1" thickBot="1" x14ac:dyDescent="0.4">
      <c r="A21" s="580"/>
      <c r="B21" s="33"/>
      <c r="C21" s="684"/>
      <c r="D21" s="685"/>
      <c r="E21" s="685"/>
      <c r="F21" s="685"/>
      <c r="G21" s="685"/>
      <c r="H21" s="686"/>
      <c r="I21" s="1257"/>
      <c r="J21" s="1258"/>
      <c r="K21" s="1258"/>
      <c r="L21" s="1259"/>
      <c r="M21" s="694" t="s">
        <v>145</v>
      </c>
      <c r="N21" s="695"/>
      <c r="O21" s="695"/>
      <c r="P21" s="695"/>
      <c r="Q21" s="695"/>
      <c r="R21" s="695"/>
      <c r="S21" s="696"/>
      <c r="T21" s="682" t="s">
        <v>57</v>
      </c>
      <c r="U21" s="683"/>
      <c r="V21" s="683"/>
      <c r="W21" s="683"/>
      <c r="X21" s="683"/>
      <c r="Y21" s="683"/>
      <c r="Z21" s="683"/>
      <c r="AA21" s="683"/>
      <c r="AB21" s="567"/>
      <c r="AC21" s="580"/>
      <c r="AD21" s="580"/>
      <c r="AE21" s="580"/>
      <c r="AF21" s="580"/>
      <c r="AG21" s="580"/>
    </row>
    <row r="22" spans="1:33" ht="15" thickBot="1" x14ac:dyDescent="0.4">
      <c r="A22" s="580"/>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6"/>
      <c r="AB22" s="567"/>
      <c r="AC22" s="580"/>
      <c r="AD22" s="580"/>
      <c r="AE22" s="580"/>
      <c r="AF22" s="580"/>
      <c r="AG22" s="580"/>
    </row>
    <row r="23" spans="1:33" ht="15" customHeight="1" x14ac:dyDescent="0.35">
      <c r="A23" s="580"/>
      <c r="B23" s="33"/>
      <c r="C23" s="2573" t="s">
        <v>22</v>
      </c>
      <c r="D23" s="2574"/>
      <c r="E23" s="2574"/>
      <c r="F23" s="2574"/>
      <c r="G23" s="2574"/>
      <c r="H23" s="2574"/>
      <c r="I23" s="2779"/>
      <c r="J23" s="2573" t="s">
        <v>23</v>
      </c>
      <c r="K23" s="2574"/>
      <c r="L23" s="2574"/>
      <c r="M23" s="2574"/>
      <c r="N23" s="2574"/>
      <c r="O23" s="2574"/>
      <c r="P23" s="2779"/>
      <c r="Q23" s="2573" t="s">
        <v>24</v>
      </c>
      <c r="R23" s="2574"/>
      <c r="S23" s="2574"/>
      <c r="T23" s="2574"/>
      <c r="U23" s="2574"/>
      <c r="V23" s="2574"/>
      <c r="W23" s="2574"/>
      <c r="X23" s="2574"/>
      <c r="Y23" s="2574"/>
      <c r="Z23" s="2574"/>
      <c r="AA23" s="2574"/>
      <c r="AB23" s="567"/>
      <c r="AC23" s="580"/>
      <c r="AD23" s="580"/>
      <c r="AE23" s="580"/>
      <c r="AF23" s="580"/>
      <c r="AG23" s="580"/>
    </row>
    <row r="24" spans="1:33" ht="28.5" customHeight="1" thickBot="1" x14ac:dyDescent="0.4">
      <c r="A24" s="580"/>
      <c r="B24" s="33"/>
      <c r="C24" s="682" t="s">
        <v>558</v>
      </c>
      <c r="D24" s="683"/>
      <c r="E24" s="683"/>
      <c r="F24" s="683"/>
      <c r="G24" s="683"/>
      <c r="H24" s="683"/>
      <c r="I24" s="738"/>
      <c r="J24" s="682" t="s">
        <v>559</v>
      </c>
      <c r="K24" s="683"/>
      <c r="L24" s="683"/>
      <c r="M24" s="683"/>
      <c r="N24" s="683"/>
      <c r="O24" s="683"/>
      <c r="P24" s="734"/>
      <c r="Q24" s="739" t="s">
        <v>560</v>
      </c>
      <c r="R24" s="695"/>
      <c r="S24" s="695"/>
      <c r="T24" s="695"/>
      <c r="U24" s="695"/>
      <c r="V24" s="695"/>
      <c r="W24" s="695"/>
      <c r="X24" s="695"/>
      <c r="Y24" s="695"/>
      <c r="Z24" s="695"/>
      <c r="AA24" s="740"/>
      <c r="AB24" s="567"/>
      <c r="AC24" s="580"/>
      <c r="AD24" s="580"/>
      <c r="AE24" s="580"/>
      <c r="AF24" s="580"/>
      <c r="AG24" s="580"/>
    </row>
    <row r="25" spans="1:33" ht="15" thickBot="1" x14ac:dyDescent="0.4">
      <c r="A25" s="580"/>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6"/>
      <c r="AB25" s="567"/>
      <c r="AC25" s="580"/>
      <c r="AD25" s="580"/>
      <c r="AE25" s="580"/>
      <c r="AF25" s="580"/>
      <c r="AG25" s="580"/>
    </row>
    <row r="26" spans="1:33" ht="15" customHeight="1" x14ac:dyDescent="0.35">
      <c r="A26" s="714"/>
      <c r="B26" s="858"/>
      <c r="C26" s="1072" t="s">
        <v>27</v>
      </c>
      <c r="D26" s="1073"/>
      <c r="E26" s="1073"/>
      <c r="F26" s="1073"/>
      <c r="G26" s="1073"/>
      <c r="H26" s="2775"/>
      <c r="I26" s="729" t="s">
        <v>561</v>
      </c>
      <c r="J26" s="688"/>
      <c r="K26" s="688"/>
      <c r="L26" s="688"/>
      <c r="M26" s="688"/>
      <c r="N26" s="688"/>
      <c r="O26" s="688"/>
      <c r="P26" s="688"/>
      <c r="Q26" s="688"/>
      <c r="R26" s="688"/>
      <c r="S26" s="688"/>
      <c r="T26" s="688"/>
      <c r="U26" s="688"/>
      <c r="V26" s="688"/>
      <c r="W26" s="688"/>
      <c r="X26" s="688"/>
      <c r="Y26" s="688"/>
      <c r="Z26" s="688"/>
      <c r="AA26" s="1177"/>
      <c r="AB26" s="877"/>
      <c r="AC26" s="957"/>
      <c r="AD26" s="1184"/>
      <c r="AE26" s="1184"/>
      <c r="AF26" s="1184"/>
      <c r="AG26" s="1184"/>
    </row>
    <row r="27" spans="1:33" ht="15.75" customHeight="1" thickBot="1" x14ac:dyDescent="0.4">
      <c r="A27" s="714"/>
      <c r="B27" s="858"/>
      <c r="C27" s="1074"/>
      <c r="D27" s="1075"/>
      <c r="E27" s="1075"/>
      <c r="F27" s="1075"/>
      <c r="G27" s="1075"/>
      <c r="H27" s="2819"/>
      <c r="I27" s="2820" t="s">
        <v>562</v>
      </c>
      <c r="J27" s="863"/>
      <c r="K27" s="863"/>
      <c r="L27" s="863"/>
      <c r="M27" s="863"/>
      <c r="N27" s="863"/>
      <c r="O27" s="863"/>
      <c r="P27" s="863"/>
      <c r="Q27" s="863"/>
      <c r="R27" s="863"/>
      <c r="S27" s="863"/>
      <c r="T27" s="863"/>
      <c r="U27" s="863"/>
      <c r="V27" s="863"/>
      <c r="W27" s="863"/>
      <c r="X27" s="863"/>
      <c r="Y27" s="863"/>
      <c r="Z27" s="863"/>
      <c r="AA27" s="867"/>
      <c r="AB27" s="877"/>
      <c r="AC27" s="957"/>
      <c r="AD27" s="1184"/>
      <c r="AE27" s="1184"/>
      <c r="AF27" s="1184"/>
      <c r="AG27" s="1184"/>
    </row>
    <row r="28" spans="1:33" ht="15" thickBot="1" x14ac:dyDescent="0.4">
      <c r="A28" s="580"/>
      <c r="B28" s="33"/>
      <c r="C28" s="600"/>
      <c r="D28" s="600"/>
      <c r="E28" s="600"/>
      <c r="F28" s="600"/>
      <c r="G28" s="600"/>
      <c r="H28" s="600"/>
      <c r="I28" s="579"/>
      <c r="J28" s="579"/>
      <c r="K28" s="579"/>
      <c r="L28" s="579"/>
      <c r="M28" s="579"/>
      <c r="N28" s="579"/>
      <c r="O28" s="579"/>
      <c r="P28" s="579"/>
      <c r="Q28" s="579"/>
      <c r="R28" s="579"/>
      <c r="S28" s="579"/>
      <c r="T28" s="579"/>
      <c r="U28" s="579"/>
      <c r="V28" s="579"/>
      <c r="W28" s="579"/>
      <c r="X28" s="579"/>
      <c r="Y28" s="579"/>
      <c r="Z28" s="579"/>
      <c r="AA28" s="573"/>
      <c r="AB28" s="567"/>
      <c r="AC28" s="580"/>
      <c r="AD28" s="580"/>
      <c r="AE28" s="580"/>
      <c r="AF28" s="580"/>
      <c r="AG28" s="580"/>
    </row>
    <row r="29" spans="1:33" ht="15.75" customHeight="1" thickBot="1" x14ac:dyDescent="0.4">
      <c r="A29" s="580"/>
      <c r="B29" s="33"/>
      <c r="C29" s="702" t="s">
        <v>28</v>
      </c>
      <c r="D29" s="703"/>
      <c r="E29" s="703"/>
      <c r="F29" s="703"/>
      <c r="G29" s="703"/>
      <c r="H29" s="704"/>
      <c r="I29" s="700">
        <v>0.9</v>
      </c>
      <c r="J29" s="701"/>
      <c r="K29" s="774" t="s">
        <v>29</v>
      </c>
      <c r="L29" s="775"/>
      <c r="M29" s="775"/>
      <c r="N29" s="1393"/>
      <c r="O29" s="679" t="s">
        <v>30</v>
      </c>
      <c r="P29" s="680"/>
      <c r="Q29" s="680"/>
      <c r="R29" s="681"/>
      <c r="S29" s="53" t="s">
        <v>32</v>
      </c>
      <c r="T29" s="679" t="s">
        <v>31</v>
      </c>
      <c r="U29" s="680"/>
      <c r="V29" s="681"/>
      <c r="W29" s="18"/>
      <c r="X29" s="1095" t="s">
        <v>33</v>
      </c>
      <c r="Y29" s="1096"/>
      <c r="Z29" s="1097"/>
      <c r="AA29" s="19"/>
      <c r="AB29" s="567"/>
      <c r="AC29" s="580"/>
      <c r="AD29" s="580"/>
      <c r="AE29" s="580"/>
      <c r="AF29" s="580"/>
      <c r="AG29" s="580"/>
    </row>
    <row r="30" spans="1:33" ht="15" thickBot="1" x14ac:dyDescent="0.4">
      <c r="A30" s="580"/>
      <c r="B30" s="33"/>
      <c r="C30" s="15"/>
      <c r="D30" s="15"/>
      <c r="E30" s="15"/>
      <c r="F30" s="15"/>
      <c r="G30" s="15"/>
      <c r="H30" s="15"/>
      <c r="I30" s="15"/>
      <c r="J30" s="15"/>
      <c r="K30" s="15"/>
      <c r="L30" s="15"/>
      <c r="M30" s="15"/>
      <c r="N30" s="15"/>
      <c r="O30" s="15"/>
      <c r="P30" s="15"/>
      <c r="Q30" s="15"/>
      <c r="R30" s="15"/>
      <c r="S30" s="15"/>
      <c r="T30" s="15"/>
      <c r="U30" s="15"/>
      <c r="V30" s="15"/>
      <c r="W30" s="15"/>
      <c r="X30" s="15"/>
      <c r="Y30" s="15"/>
      <c r="Z30" s="15"/>
      <c r="AA30" s="16"/>
      <c r="AB30" s="567"/>
      <c r="AC30" s="580"/>
      <c r="AD30" s="580"/>
      <c r="AE30" s="580"/>
      <c r="AF30" s="580"/>
      <c r="AG30" s="580"/>
    </row>
    <row r="31" spans="1:33" x14ac:dyDescent="0.35">
      <c r="A31" s="580"/>
      <c r="B31" s="33"/>
      <c r="C31" s="747" t="s">
        <v>34</v>
      </c>
      <c r="D31" s="748"/>
      <c r="E31" s="748"/>
      <c r="F31" s="748"/>
      <c r="G31" s="748"/>
      <c r="H31" s="748"/>
      <c r="I31" s="748"/>
      <c r="J31" s="749"/>
      <c r="K31" s="753" t="s">
        <v>35</v>
      </c>
      <c r="L31" s="754"/>
      <c r="M31" s="754"/>
      <c r="N31" s="754"/>
      <c r="O31" s="754"/>
      <c r="P31" s="754"/>
      <c r="Q31" s="754"/>
      <c r="R31" s="755"/>
      <c r="S31" s="756" t="s">
        <v>36</v>
      </c>
      <c r="T31" s="757"/>
      <c r="U31" s="757"/>
      <c r="V31" s="757"/>
      <c r="W31" s="758"/>
      <c r="X31" s="759" t="s">
        <v>37</v>
      </c>
      <c r="Y31" s="760"/>
      <c r="Z31" s="760"/>
      <c r="AA31" s="761"/>
      <c r="AB31" s="567"/>
      <c r="AC31" s="580"/>
      <c r="AD31" s="580"/>
      <c r="AE31" s="580"/>
      <c r="AF31" s="580"/>
      <c r="AG31" s="580"/>
    </row>
    <row r="32" spans="1:33" x14ac:dyDescent="0.35">
      <c r="A32" s="580"/>
      <c r="B32" s="33"/>
      <c r="C32" s="750"/>
      <c r="D32" s="751"/>
      <c r="E32" s="751"/>
      <c r="F32" s="751"/>
      <c r="G32" s="751"/>
      <c r="H32" s="751"/>
      <c r="I32" s="751"/>
      <c r="J32" s="752"/>
      <c r="K32" s="762" t="s">
        <v>38</v>
      </c>
      <c r="L32" s="763"/>
      <c r="M32" s="763"/>
      <c r="N32" s="764"/>
      <c r="O32" s="765" t="s">
        <v>39</v>
      </c>
      <c r="P32" s="763"/>
      <c r="Q32" s="763"/>
      <c r="R32" s="764"/>
      <c r="S32" s="765" t="s">
        <v>38</v>
      </c>
      <c r="T32" s="764"/>
      <c r="U32" s="765" t="s">
        <v>39</v>
      </c>
      <c r="V32" s="763"/>
      <c r="W32" s="764"/>
      <c r="X32" s="765" t="s">
        <v>38</v>
      </c>
      <c r="Y32" s="764"/>
      <c r="Z32" s="765" t="s">
        <v>39</v>
      </c>
      <c r="AA32" s="764"/>
      <c r="AB32" s="567"/>
      <c r="AC32" s="580"/>
      <c r="AD32" s="580"/>
      <c r="AE32" s="580"/>
      <c r="AF32" s="580"/>
      <c r="AG32" s="580"/>
    </row>
    <row r="33" spans="1:33" ht="15" thickBot="1" x14ac:dyDescent="0.4">
      <c r="A33" s="580"/>
      <c r="B33" s="33"/>
      <c r="C33" s="750"/>
      <c r="D33" s="751"/>
      <c r="E33" s="751"/>
      <c r="F33" s="751"/>
      <c r="G33" s="751"/>
      <c r="H33" s="751"/>
      <c r="I33" s="751"/>
      <c r="J33" s="752"/>
      <c r="K33" s="878">
        <v>0</v>
      </c>
      <c r="L33" s="745"/>
      <c r="M33" s="745"/>
      <c r="N33" s="746"/>
      <c r="O33" s="2694">
        <v>0.79900000000000004</v>
      </c>
      <c r="P33" s="2692"/>
      <c r="Q33" s="2692"/>
      <c r="R33" s="2693"/>
      <c r="S33" s="744">
        <v>0.8</v>
      </c>
      <c r="T33" s="746"/>
      <c r="U33" s="2694">
        <v>0.89900000000000002</v>
      </c>
      <c r="V33" s="2692"/>
      <c r="W33" s="2693"/>
      <c r="X33" s="744">
        <v>0.9</v>
      </c>
      <c r="Y33" s="746"/>
      <c r="Z33" s="744">
        <v>1</v>
      </c>
      <c r="AA33" s="746"/>
      <c r="AB33" s="567"/>
      <c r="AC33" s="580"/>
      <c r="AD33" s="580"/>
      <c r="AE33" s="580"/>
      <c r="AF33" s="580"/>
      <c r="AG33" s="580"/>
    </row>
    <row r="34" spans="1:33" ht="15" thickBot="1" x14ac:dyDescent="0.4">
      <c r="A34" s="580"/>
      <c r="B34" s="33"/>
      <c r="C34" s="15"/>
      <c r="D34" s="15"/>
      <c r="E34" s="15"/>
      <c r="F34" s="15"/>
      <c r="G34" s="15"/>
      <c r="H34" s="15"/>
      <c r="I34" s="15"/>
      <c r="J34" s="15"/>
      <c r="K34" s="15"/>
      <c r="L34" s="15"/>
      <c r="M34" s="15"/>
      <c r="N34" s="15"/>
      <c r="O34" s="15"/>
      <c r="P34" s="15"/>
      <c r="Q34" s="15"/>
      <c r="R34" s="15"/>
      <c r="S34" s="15"/>
      <c r="T34" s="15"/>
      <c r="U34" s="15"/>
      <c r="V34" s="15"/>
      <c r="W34" s="15"/>
      <c r="X34" s="15"/>
      <c r="Y34" s="15"/>
      <c r="Z34" s="15"/>
      <c r="AA34" s="16"/>
      <c r="AB34" s="567"/>
      <c r="AC34" s="580"/>
      <c r="AD34" s="580"/>
      <c r="AE34" s="580"/>
      <c r="AF34" s="580"/>
      <c r="AG34" s="580"/>
    </row>
    <row r="35" spans="1:33" ht="15" customHeight="1" x14ac:dyDescent="0.35">
      <c r="A35" s="587"/>
      <c r="B35" s="568"/>
      <c r="C35" s="677" t="s">
        <v>40</v>
      </c>
      <c r="D35" s="678"/>
      <c r="E35" s="678"/>
      <c r="F35" s="678"/>
      <c r="G35" s="678"/>
      <c r="H35" s="678"/>
      <c r="I35" s="678"/>
      <c r="J35" s="678"/>
      <c r="K35" s="678"/>
      <c r="L35" s="678"/>
      <c r="M35" s="678"/>
      <c r="N35" s="678"/>
      <c r="O35" s="678"/>
      <c r="P35" s="678"/>
      <c r="Q35" s="678"/>
      <c r="R35" s="678"/>
      <c r="S35" s="678"/>
      <c r="T35" s="678"/>
      <c r="U35" s="678"/>
      <c r="V35" s="678"/>
      <c r="W35" s="678"/>
      <c r="X35" s="678"/>
      <c r="Y35" s="678"/>
      <c r="Z35" s="678"/>
      <c r="AA35" s="733"/>
      <c r="AB35" s="567"/>
      <c r="AC35" s="973"/>
      <c r="AD35" s="1279"/>
      <c r="AE35" s="1279"/>
      <c r="AF35" s="1279"/>
      <c r="AG35" s="1279"/>
    </row>
    <row r="36" spans="1:33" ht="73.5" x14ac:dyDescent="0.35">
      <c r="A36" s="587"/>
      <c r="B36" s="568"/>
      <c r="C36" s="2795" t="s">
        <v>41</v>
      </c>
      <c r="D36" s="2796"/>
      <c r="E36" s="2796"/>
      <c r="F36" s="2796"/>
      <c r="G36" s="2797"/>
      <c r="H36" s="123" t="s">
        <v>563</v>
      </c>
      <c r="I36" s="123" t="s">
        <v>564</v>
      </c>
      <c r="J36" s="124" t="s">
        <v>565</v>
      </c>
      <c r="K36" s="2798" t="s">
        <v>45</v>
      </c>
      <c r="L36" s="2799"/>
      <c r="M36" s="2799"/>
      <c r="N36" s="2799"/>
      <c r="O36" s="2799"/>
      <c r="P36" s="2799"/>
      <c r="Q36" s="2799"/>
      <c r="R36" s="2799"/>
      <c r="S36" s="2799"/>
      <c r="T36" s="2799"/>
      <c r="U36" s="2799"/>
      <c r="V36" s="2799"/>
      <c r="W36" s="2799"/>
      <c r="X36" s="2799"/>
      <c r="Y36" s="2799"/>
      <c r="Z36" s="2799"/>
      <c r="AA36" s="2800"/>
      <c r="AB36" s="567"/>
      <c r="AC36" s="973"/>
      <c r="AD36" s="1279"/>
      <c r="AE36" s="1279"/>
      <c r="AF36" s="1279"/>
      <c r="AG36" s="1279"/>
    </row>
    <row r="37" spans="1:33" ht="15" customHeight="1" x14ac:dyDescent="0.35">
      <c r="A37" s="641"/>
      <c r="B37" s="642"/>
      <c r="C37" s="859" t="s">
        <v>197</v>
      </c>
      <c r="D37" s="860"/>
      <c r="E37" s="860"/>
      <c r="F37" s="860"/>
      <c r="G37" s="865"/>
      <c r="H37" s="2821">
        <v>8</v>
      </c>
      <c r="I37" s="2821">
        <v>18</v>
      </c>
      <c r="J37" s="2824">
        <v>0.44</v>
      </c>
      <c r="K37" s="2839" t="s">
        <v>707</v>
      </c>
      <c r="L37" s="2840"/>
      <c r="M37" s="2840"/>
      <c r="N37" s="2840"/>
      <c r="O37" s="2840"/>
      <c r="P37" s="2840"/>
      <c r="Q37" s="2840"/>
      <c r="R37" s="2840"/>
      <c r="S37" s="2840"/>
      <c r="T37" s="2840"/>
      <c r="U37" s="2840"/>
      <c r="V37" s="2840"/>
      <c r="W37" s="2840"/>
      <c r="X37" s="2840"/>
      <c r="Y37" s="2840"/>
      <c r="Z37" s="2840"/>
      <c r="AA37" s="2841"/>
      <c r="AB37" s="877"/>
      <c r="AC37" s="973"/>
      <c r="AD37" s="1279"/>
      <c r="AE37" s="1279"/>
      <c r="AF37" s="1279"/>
      <c r="AG37" s="1279"/>
    </row>
    <row r="38" spans="1:33" ht="15" customHeight="1" x14ac:dyDescent="0.35">
      <c r="A38" s="641"/>
      <c r="B38" s="642"/>
      <c r="C38" s="690"/>
      <c r="D38" s="691"/>
      <c r="E38" s="691"/>
      <c r="F38" s="691"/>
      <c r="G38" s="866"/>
      <c r="H38" s="2822"/>
      <c r="I38" s="2822"/>
      <c r="J38" s="2825"/>
      <c r="K38" s="1403" t="s">
        <v>708</v>
      </c>
      <c r="L38" s="3106"/>
      <c r="M38" s="3106"/>
      <c r="N38" s="3106"/>
      <c r="O38" s="3106"/>
      <c r="P38" s="3106"/>
      <c r="Q38" s="3106"/>
      <c r="R38" s="3106"/>
      <c r="S38" s="3106"/>
      <c r="T38" s="3106"/>
      <c r="U38" s="3106"/>
      <c r="V38" s="3106"/>
      <c r="W38" s="3106"/>
      <c r="X38" s="3106"/>
      <c r="Y38" s="3106"/>
      <c r="Z38" s="3106"/>
      <c r="AA38" s="1405"/>
      <c r="AB38" s="877"/>
      <c r="AC38" s="973"/>
      <c r="AD38" s="1279"/>
      <c r="AE38" s="1279"/>
      <c r="AF38" s="1279"/>
      <c r="AG38" s="1279"/>
    </row>
    <row r="39" spans="1:33" ht="15" customHeight="1" x14ac:dyDescent="0.35">
      <c r="A39" s="641"/>
      <c r="B39" s="642"/>
      <c r="C39" s="690"/>
      <c r="D39" s="691"/>
      <c r="E39" s="691"/>
      <c r="F39" s="691"/>
      <c r="G39" s="866"/>
      <c r="H39" s="2822"/>
      <c r="I39" s="2822"/>
      <c r="J39" s="2825"/>
      <c r="K39" s="1403" t="s">
        <v>709</v>
      </c>
      <c r="L39" s="3106"/>
      <c r="M39" s="3106"/>
      <c r="N39" s="3106"/>
      <c r="O39" s="3106"/>
      <c r="P39" s="3106"/>
      <c r="Q39" s="3106"/>
      <c r="R39" s="3106"/>
      <c r="S39" s="3106"/>
      <c r="T39" s="3106"/>
      <c r="U39" s="3106"/>
      <c r="V39" s="3106"/>
      <c r="W39" s="3106"/>
      <c r="X39" s="3106"/>
      <c r="Y39" s="3106"/>
      <c r="Z39" s="3106"/>
      <c r="AA39" s="1405"/>
      <c r="AB39" s="877"/>
      <c r="AC39" s="973"/>
      <c r="AD39" s="1279"/>
      <c r="AE39" s="1279"/>
      <c r="AF39" s="1279"/>
      <c r="AG39" s="1279"/>
    </row>
    <row r="40" spans="1:33" ht="15" customHeight="1" x14ac:dyDescent="0.35">
      <c r="A40" s="641"/>
      <c r="B40" s="642"/>
      <c r="C40" s="690"/>
      <c r="D40" s="691"/>
      <c r="E40" s="691"/>
      <c r="F40" s="691"/>
      <c r="G40" s="866"/>
      <c r="H40" s="2822"/>
      <c r="I40" s="2822"/>
      <c r="J40" s="2825"/>
      <c r="K40" s="1403" t="s">
        <v>710</v>
      </c>
      <c r="L40" s="3106"/>
      <c r="M40" s="3106"/>
      <c r="N40" s="3106"/>
      <c r="O40" s="3106"/>
      <c r="P40" s="3106"/>
      <c r="Q40" s="3106"/>
      <c r="R40" s="3106"/>
      <c r="S40" s="3106"/>
      <c r="T40" s="3106"/>
      <c r="U40" s="3106"/>
      <c r="V40" s="3106"/>
      <c r="W40" s="3106"/>
      <c r="X40" s="3106"/>
      <c r="Y40" s="3106"/>
      <c r="Z40" s="3106"/>
      <c r="AA40" s="1405"/>
      <c r="AB40" s="877"/>
      <c r="AC40" s="973"/>
      <c r="AD40" s="1279"/>
      <c r="AE40" s="1279"/>
      <c r="AF40" s="1279"/>
      <c r="AG40" s="1279"/>
    </row>
    <row r="41" spans="1:33" ht="15" customHeight="1" x14ac:dyDescent="0.35">
      <c r="A41" s="641"/>
      <c r="B41" s="642"/>
      <c r="C41" s="690"/>
      <c r="D41" s="691"/>
      <c r="E41" s="691"/>
      <c r="F41" s="691"/>
      <c r="G41" s="866"/>
      <c r="H41" s="2822"/>
      <c r="I41" s="2822"/>
      <c r="J41" s="2825"/>
      <c r="K41" s="1403" t="s">
        <v>711</v>
      </c>
      <c r="L41" s="3106"/>
      <c r="M41" s="3106"/>
      <c r="N41" s="3106"/>
      <c r="O41" s="3106"/>
      <c r="P41" s="3106"/>
      <c r="Q41" s="3106"/>
      <c r="R41" s="3106"/>
      <c r="S41" s="3106"/>
      <c r="T41" s="3106"/>
      <c r="U41" s="3106"/>
      <c r="V41" s="3106"/>
      <c r="W41" s="3106"/>
      <c r="X41" s="3106"/>
      <c r="Y41" s="3106"/>
      <c r="Z41" s="3106"/>
      <c r="AA41" s="1405"/>
      <c r="AB41" s="877"/>
      <c r="AC41" s="973"/>
      <c r="AD41" s="1279"/>
      <c r="AE41" s="1279"/>
      <c r="AF41" s="1279"/>
      <c r="AG41" s="1279"/>
    </row>
    <row r="42" spans="1:33" ht="15" customHeight="1" x14ac:dyDescent="0.35">
      <c r="A42" s="641"/>
      <c r="B42" s="642"/>
      <c r="C42" s="690"/>
      <c r="D42" s="691"/>
      <c r="E42" s="691"/>
      <c r="F42" s="691"/>
      <c r="G42" s="866"/>
      <c r="H42" s="2822"/>
      <c r="I42" s="2822"/>
      <c r="J42" s="2825"/>
      <c r="K42" s="1403" t="s">
        <v>712</v>
      </c>
      <c r="L42" s="3106"/>
      <c r="M42" s="3106"/>
      <c r="N42" s="3106"/>
      <c r="O42" s="3106"/>
      <c r="P42" s="3106"/>
      <c r="Q42" s="3106"/>
      <c r="R42" s="3106"/>
      <c r="S42" s="3106"/>
      <c r="T42" s="3106"/>
      <c r="U42" s="3106"/>
      <c r="V42" s="3106"/>
      <c r="W42" s="3106"/>
      <c r="X42" s="3106"/>
      <c r="Y42" s="3106"/>
      <c r="Z42" s="3106"/>
      <c r="AA42" s="1405"/>
      <c r="AB42" s="877"/>
      <c r="AC42" s="973"/>
      <c r="AD42" s="1279"/>
      <c r="AE42" s="1279"/>
      <c r="AF42" s="1279"/>
      <c r="AG42" s="1279"/>
    </row>
    <row r="43" spans="1:33" x14ac:dyDescent="0.35">
      <c r="A43" s="641"/>
      <c r="B43" s="642"/>
      <c r="C43" s="690"/>
      <c r="D43" s="691"/>
      <c r="E43" s="691"/>
      <c r="F43" s="691"/>
      <c r="G43" s="866"/>
      <c r="H43" s="2822"/>
      <c r="I43" s="2822"/>
      <c r="J43" s="2825"/>
      <c r="K43" s="2835"/>
      <c r="L43" s="3107"/>
      <c r="M43" s="3107"/>
      <c r="N43" s="3107"/>
      <c r="O43" s="3107"/>
      <c r="P43" s="3107"/>
      <c r="Q43" s="3107"/>
      <c r="R43" s="3107"/>
      <c r="S43" s="3107"/>
      <c r="T43" s="3107"/>
      <c r="U43" s="3107"/>
      <c r="V43" s="3107"/>
      <c r="W43" s="3107"/>
      <c r="X43" s="3107"/>
      <c r="Y43" s="3107"/>
      <c r="Z43" s="3107"/>
      <c r="AA43" s="2836"/>
      <c r="AB43" s="877"/>
      <c r="AC43" s="973"/>
      <c r="AD43" s="1279"/>
      <c r="AE43" s="1279"/>
      <c r="AF43" s="1279"/>
      <c r="AG43" s="1279"/>
    </row>
    <row r="44" spans="1:33" ht="15" customHeight="1" x14ac:dyDescent="0.35">
      <c r="A44" s="641"/>
      <c r="B44" s="642"/>
      <c r="C44" s="690"/>
      <c r="D44" s="691"/>
      <c r="E44" s="691"/>
      <c r="F44" s="691"/>
      <c r="G44" s="866"/>
      <c r="H44" s="2822"/>
      <c r="I44" s="2822"/>
      <c r="J44" s="2825"/>
      <c r="K44" s="2837" t="s">
        <v>713</v>
      </c>
      <c r="L44" s="3108"/>
      <c r="M44" s="3108"/>
      <c r="N44" s="3108"/>
      <c r="O44" s="3108"/>
      <c r="P44" s="3108"/>
      <c r="Q44" s="3108"/>
      <c r="R44" s="3108"/>
      <c r="S44" s="3108"/>
      <c r="T44" s="3108"/>
      <c r="U44" s="3108"/>
      <c r="V44" s="3108"/>
      <c r="W44" s="3108"/>
      <c r="X44" s="3108"/>
      <c r="Y44" s="3108"/>
      <c r="Z44" s="3108"/>
      <c r="AA44" s="2838"/>
      <c r="AB44" s="877"/>
      <c r="AC44" s="973"/>
      <c r="AD44" s="1279"/>
      <c r="AE44" s="1279"/>
      <c r="AF44" s="1279"/>
      <c r="AG44" s="1279"/>
    </row>
    <row r="45" spans="1:33" ht="15" customHeight="1" x14ac:dyDescent="0.35">
      <c r="A45" s="641"/>
      <c r="B45" s="642"/>
      <c r="C45" s="690"/>
      <c r="D45" s="691"/>
      <c r="E45" s="691"/>
      <c r="F45" s="691"/>
      <c r="G45" s="866"/>
      <c r="H45" s="2822"/>
      <c r="I45" s="2822"/>
      <c r="J45" s="2825"/>
      <c r="K45" s="1403" t="s">
        <v>712</v>
      </c>
      <c r="L45" s="3106"/>
      <c r="M45" s="3106"/>
      <c r="N45" s="3106"/>
      <c r="O45" s="3106"/>
      <c r="P45" s="3106"/>
      <c r="Q45" s="3106"/>
      <c r="R45" s="3106"/>
      <c r="S45" s="3106"/>
      <c r="T45" s="3106"/>
      <c r="U45" s="3106"/>
      <c r="V45" s="3106"/>
      <c r="W45" s="3106"/>
      <c r="X45" s="3106"/>
      <c r="Y45" s="3106"/>
      <c r="Z45" s="3106"/>
      <c r="AA45" s="1405"/>
      <c r="AB45" s="877"/>
      <c r="AC45" s="973"/>
      <c r="AD45" s="1279"/>
      <c r="AE45" s="1279"/>
      <c r="AF45" s="1279"/>
      <c r="AG45" s="1279"/>
    </row>
    <row r="46" spans="1:33" ht="15" customHeight="1" x14ac:dyDescent="0.35">
      <c r="A46" s="641"/>
      <c r="B46" s="642"/>
      <c r="C46" s="690"/>
      <c r="D46" s="691"/>
      <c r="E46" s="691"/>
      <c r="F46" s="691"/>
      <c r="G46" s="866"/>
      <c r="H46" s="2822"/>
      <c r="I46" s="2822"/>
      <c r="J46" s="2825"/>
      <c r="K46" s="1403" t="s">
        <v>714</v>
      </c>
      <c r="L46" s="3106"/>
      <c r="M46" s="3106"/>
      <c r="N46" s="3106"/>
      <c r="O46" s="3106"/>
      <c r="P46" s="3106"/>
      <c r="Q46" s="3106"/>
      <c r="R46" s="3106"/>
      <c r="S46" s="3106"/>
      <c r="T46" s="3106"/>
      <c r="U46" s="3106"/>
      <c r="V46" s="3106"/>
      <c r="W46" s="3106"/>
      <c r="X46" s="3106"/>
      <c r="Y46" s="3106"/>
      <c r="Z46" s="3106"/>
      <c r="AA46" s="1405"/>
      <c r="AB46" s="877"/>
      <c r="AC46" s="973"/>
      <c r="AD46" s="1279"/>
      <c r="AE46" s="1279"/>
      <c r="AF46" s="1279"/>
      <c r="AG46" s="1279"/>
    </row>
    <row r="47" spans="1:33" ht="15" customHeight="1" x14ac:dyDescent="0.35">
      <c r="A47" s="641"/>
      <c r="B47" s="642"/>
      <c r="C47" s="690"/>
      <c r="D47" s="691"/>
      <c r="E47" s="691"/>
      <c r="F47" s="691"/>
      <c r="G47" s="866"/>
      <c r="H47" s="2822"/>
      <c r="I47" s="2822"/>
      <c r="J47" s="2825"/>
      <c r="K47" s="1403" t="s">
        <v>715</v>
      </c>
      <c r="L47" s="3106"/>
      <c r="M47" s="3106"/>
      <c r="N47" s="3106"/>
      <c r="O47" s="3106"/>
      <c r="P47" s="3106"/>
      <c r="Q47" s="3106"/>
      <c r="R47" s="3106"/>
      <c r="S47" s="3106"/>
      <c r="T47" s="3106"/>
      <c r="U47" s="3106"/>
      <c r="V47" s="3106"/>
      <c r="W47" s="3106"/>
      <c r="X47" s="3106"/>
      <c r="Y47" s="3106"/>
      <c r="Z47" s="3106"/>
      <c r="AA47" s="1405"/>
      <c r="AB47" s="877"/>
      <c r="AC47" s="973"/>
      <c r="AD47" s="1279"/>
      <c r="AE47" s="1279"/>
      <c r="AF47" s="1279"/>
      <c r="AG47" s="1279"/>
    </row>
    <row r="48" spans="1:33" x14ac:dyDescent="0.35">
      <c r="A48" s="641"/>
      <c r="B48" s="642"/>
      <c r="C48" s="690"/>
      <c r="D48" s="691"/>
      <c r="E48" s="691"/>
      <c r="F48" s="691"/>
      <c r="G48" s="866"/>
      <c r="H48" s="2822"/>
      <c r="I48" s="2822"/>
      <c r="J48" s="2825"/>
      <c r="K48" s="2835"/>
      <c r="L48" s="3107"/>
      <c r="M48" s="3107"/>
      <c r="N48" s="3107"/>
      <c r="O48" s="3107"/>
      <c r="P48" s="3107"/>
      <c r="Q48" s="3107"/>
      <c r="R48" s="3107"/>
      <c r="S48" s="3107"/>
      <c r="T48" s="3107"/>
      <c r="U48" s="3107"/>
      <c r="V48" s="3107"/>
      <c r="W48" s="3107"/>
      <c r="X48" s="3107"/>
      <c r="Y48" s="3107"/>
      <c r="Z48" s="3107"/>
      <c r="AA48" s="2836"/>
      <c r="AB48" s="877"/>
      <c r="AC48" s="973"/>
      <c r="AD48" s="1279"/>
      <c r="AE48" s="1279"/>
      <c r="AF48" s="1279"/>
      <c r="AG48" s="1279"/>
    </row>
    <row r="49" spans="1:33" x14ac:dyDescent="0.35">
      <c r="A49" s="641"/>
      <c r="B49" s="642"/>
      <c r="C49" s="690"/>
      <c r="D49" s="691"/>
      <c r="E49" s="691"/>
      <c r="F49" s="691"/>
      <c r="G49" s="866"/>
      <c r="H49" s="2822"/>
      <c r="I49" s="2822"/>
      <c r="J49" s="2825"/>
      <c r="K49" s="2835"/>
      <c r="L49" s="3107"/>
      <c r="M49" s="3107"/>
      <c r="N49" s="3107"/>
      <c r="O49" s="3107"/>
      <c r="P49" s="3107"/>
      <c r="Q49" s="3107"/>
      <c r="R49" s="3107"/>
      <c r="S49" s="3107"/>
      <c r="T49" s="3107"/>
      <c r="U49" s="3107"/>
      <c r="V49" s="3107"/>
      <c r="W49" s="3107"/>
      <c r="X49" s="3107"/>
      <c r="Y49" s="3107"/>
      <c r="Z49" s="3107"/>
      <c r="AA49" s="2836"/>
      <c r="AB49" s="877"/>
      <c r="AC49" s="973"/>
      <c r="AD49" s="1279"/>
      <c r="AE49" s="1279"/>
      <c r="AF49" s="1279"/>
      <c r="AG49" s="1279"/>
    </row>
    <row r="50" spans="1:33" x14ac:dyDescent="0.35">
      <c r="A50" s="641"/>
      <c r="B50" s="642"/>
      <c r="C50" s="690"/>
      <c r="D50" s="691"/>
      <c r="E50" s="691"/>
      <c r="F50" s="691"/>
      <c r="G50" s="866"/>
      <c r="H50" s="2822"/>
      <c r="I50" s="2822"/>
      <c r="J50" s="2825"/>
      <c r="K50" s="2835"/>
      <c r="L50" s="3107"/>
      <c r="M50" s="3107"/>
      <c r="N50" s="3107"/>
      <c r="O50" s="3107"/>
      <c r="P50" s="3107"/>
      <c r="Q50" s="3107"/>
      <c r="R50" s="3107"/>
      <c r="S50" s="3107"/>
      <c r="T50" s="3107"/>
      <c r="U50" s="3107"/>
      <c r="V50" s="3107"/>
      <c r="W50" s="3107"/>
      <c r="X50" s="3107"/>
      <c r="Y50" s="3107"/>
      <c r="Z50" s="3107"/>
      <c r="AA50" s="2836"/>
      <c r="AB50" s="877"/>
      <c r="AC50" s="973"/>
      <c r="AD50" s="1279"/>
      <c r="AE50" s="1279"/>
      <c r="AF50" s="1279"/>
      <c r="AG50" s="1279"/>
    </row>
    <row r="51" spans="1:33" ht="15" customHeight="1" x14ac:dyDescent="0.35">
      <c r="A51" s="641"/>
      <c r="B51" s="642"/>
      <c r="C51" s="690"/>
      <c r="D51" s="691"/>
      <c r="E51" s="691"/>
      <c r="F51" s="691"/>
      <c r="G51" s="866"/>
      <c r="H51" s="2822"/>
      <c r="I51" s="2822"/>
      <c r="J51" s="2825"/>
      <c r="K51" s="1403" t="s">
        <v>716</v>
      </c>
      <c r="L51" s="3106"/>
      <c r="M51" s="3106"/>
      <c r="N51" s="3106"/>
      <c r="O51" s="3106"/>
      <c r="P51" s="3106"/>
      <c r="Q51" s="3106"/>
      <c r="R51" s="3106"/>
      <c r="S51" s="3106"/>
      <c r="T51" s="3106"/>
      <c r="U51" s="3106"/>
      <c r="V51" s="3106"/>
      <c r="W51" s="3106"/>
      <c r="X51" s="3106"/>
      <c r="Y51" s="3106"/>
      <c r="Z51" s="3106"/>
      <c r="AA51" s="1405"/>
      <c r="AB51" s="877"/>
      <c r="AC51" s="973"/>
      <c r="AD51" s="1279"/>
      <c r="AE51" s="1279"/>
      <c r="AF51" s="1279"/>
      <c r="AG51" s="1279"/>
    </row>
    <row r="52" spans="1:33" x14ac:dyDescent="0.35">
      <c r="A52" s="641"/>
      <c r="B52" s="642"/>
      <c r="C52" s="690"/>
      <c r="D52" s="691"/>
      <c r="E52" s="691"/>
      <c r="F52" s="691"/>
      <c r="G52" s="866"/>
      <c r="H52" s="2822"/>
      <c r="I52" s="2822"/>
      <c r="J52" s="2825"/>
      <c r="K52" s="2835"/>
      <c r="L52" s="3107"/>
      <c r="M52" s="3107"/>
      <c r="N52" s="3107"/>
      <c r="O52" s="3107"/>
      <c r="P52" s="3107"/>
      <c r="Q52" s="3107"/>
      <c r="R52" s="3107"/>
      <c r="S52" s="3107"/>
      <c r="T52" s="3107"/>
      <c r="U52" s="3107"/>
      <c r="V52" s="3107"/>
      <c r="W52" s="3107"/>
      <c r="X52" s="3107"/>
      <c r="Y52" s="3107"/>
      <c r="Z52" s="3107"/>
      <c r="AA52" s="2836"/>
      <c r="AB52" s="877"/>
      <c r="AC52" s="973"/>
      <c r="AD52" s="1279"/>
      <c r="AE52" s="1279"/>
      <c r="AF52" s="1279"/>
      <c r="AG52" s="1279"/>
    </row>
    <row r="53" spans="1:33" ht="15" customHeight="1" x14ac:dyDescent="0.35">
      <c r="A53" s="641"/>
      <c r="B53" s="642"/>
      <c r="C53" s="690"/>
      <c r="D53" s="691"/>
      <c r="E53" s="691"/>
      <c r="F53" s="691"/>
      <c r="G53" s="866"/>
      <c r="H53" s="2822"/>
      <c r="I53" s="2822"/>
      <c r="J53" s="2825"/>
      <c r="K53" s="2827" t="s">
        <v>717</v>
      </c>
      <c r="L53" s="3109"/>
      <c r="M53" s="3109"/>
      <c r="N53" s="3109"/>
      <c r="O53" s="3109"/>
      <c r="P53" s="3109"/>
      <c r="Q53" s="3109"/>
      <c r="R53" s="3109"/>
      <c r="S53" s="3109"/>
      <c r="T53" s="3109"/>
      <c r="U53" s="3109"/>
      <c r="V53" s="3109"/>
      <c r="W53" s="3109"/>
      <c r="X53" s="3109"/>
      <c r="Y53" s="3109"/>
      <c r="Z53" s="3109"/>
      <c r="AA53" s="2828"/>
      <c r="AB53" s="877"/>
      <c r="AC53" s="973"/>
      <c r="AD53" s="1279"/>
      <c r="AE53" s="1279"/>
      <c r="AF53" s="1279"/>
      <c r="AG53" s="1279"/>
    </row>
    <row r="54" spans="1:33" x14ac:dyDescent="0.35">
      <c r="A54" s="641"/>
      <c r="B54" s="642"/>
      <c r="C54" s="690"/>
      <c r="D54" s="691"/>
      <c r="E54" s="691"/>
      <c r="F54" s="691"/>
      <c r="G54" s="866"/>
      <c r="H54" s="2822"/>
      <c r="I54" s="2822"/>
      <c r="J54" s="2825"/>
      <c r="K54" s="2827"/>
      <c r="L54" s="3109"/>
      <c r="M54" s="3109"/>
      <c r="N54" s="3109"/>
      <c r="O54" s="3109"/>
      <c r="P54" s="3109"/>
      <c r="Q54" s="3109"/>
      <c r="R54" s="3109"/>
      <c r="S54" s="3109"/>
      <c r="T54" s="3109"/>
      <c r="U54" s="3109"/>
      <c r="V54" s="3109"/>
      <c r="W54" s="3109"/>
      <c r="X54" s="3109"/>
      <c r="Y54" s="3109"/>
      <c r="Z54" s="3109"/>
      <c r="AA54" s="2828"/>
      <c r="AB54" s="877"/>
      <c r="AC54" s="973"/>
      <c r="AD54" s="1279"/>
      <c r="AE54" s="1279"/>
      <c r="AF54" s="1279"/>
      <c r="AG54" s="1279"/>
    </row>
    <row r="55" spans="1:33" x14ac:dyDescent="0.35">
      <c r="A55" s="641"/>
      <c r="B55" s="642"/>
      <c r="C55" s="690"/>
      <c r="D55" s="691"/>
      <c r="E55" s="691"/>
      <c r="F55" s="691"/>
      <c r="G55" s="866"/>
      <c r="H55" s="2822"/>
      <c r="I55" s="2822"/>
      <c r="J55" s="2825"/>
      <c r="K55" s="2827"/>
      <c r="L55" s="3109"/>
      <c r="M55" s="3109"/>
      <c r="N55" s="3109"/>
      <c r="O55" s="3109"/>
      <c r="P55" s="3109"/>
      <c r="Q55" s="3109"/>
      <c r="R55" s="3109"/>
      <c r="S55" s="3109"/>
      <c r="T55" s="3109"/>
      <c r="U55" s="3109"/>
      <c r="V55" s="3109"/>
      <c r="W55" s="3109"/>
      <c r="X55" s="3109"/>
      <c r="Y55" s="3109"/>
      <c r="Z55" s="3109"/>
      <c r="AA55" s="2828"/>
      <c r="AB55" s="877"/>
      <c r="AC55" s="973"/>
      <c r="AD55" s="1279"/>
      <c r="AE55" s="1279"/>
      <c r="AF55" s="1279"/>
      <c r="AG55" s="1279"/>
    </row>
    <row r="56" spans="1:33" ht="15" customHeight="1" x14ac:dyDescent="0.35">
      <c r="A56" s="641"/>
      <c r="B56" s="642"/>
      <c r="C56" s="1166"/>
      <c r="D56" s="731"/>
      <c r="E56" s="731"/>
      <c r="F56" s="731"/>
      <c r="G56" s="1167"/>
      <c r="H56" s="2823"/>
      <c r="I56" s="2823"/>
      <c r="J56" s="2826"/>
      <c r="K56" s="2829" t="s">
        <v>718</v>
      </c>
      <c r="L56" s="2830"/>
      <c r="M56" s="2830"/>
      <c r="N56" s="2830"/>
      <c r="O56" s="2830"/>
      <c r="P56" s="2830"/>
      <c r="Q56" s="2830"/>
      <c r="R56" s="2830"/>
      <c r="S56" s="2830"/>
      <c r="T56" s="2830"/>
      <c r="U56" s="2830"/>
      <c r="V56" s="2830"/>
      <c r="W56" s="2830"/>
      <c r="X56" s="2830"/>
      <c r="Y56" s="2830"/>
      <c r="Z56" s="2830"/>
      <c r="AA56" s="2831"/>
      <c r="AB56" s="877"/>
      <c r="AC56" s="973"/>
      <c r="AD56" s="1279"/>
      <c r="AE56" s="1279"/>
      <c r="AF56" s="1279"/>
      <c r="AG56" s="1279"/>
    </row>
    <row r="57" spans="1:33" ht="14.5" customHeight="1" x14ac:dyDescent="0.35">
      <c r="A57" s="641"/>
      <c r="B57" s="642"/>
      <c r="C57" s="859" t="s">
        <v>198</v>
      </c>
      <c r="D57" s="860"/>
      <c r="E57" s="860"/>
      <c r="F57" s="860"/>
      <c r="G57" s="865"/>
      <c r="H57" s="2821">
        <v>43</v>
      </c>
      <c r="I57" s="2821">
        <v>45</v>
      </c>
      <c r="J57" s="2824">
        <v>0.96</v>
      </c>
      <c r="K57" s="2832" t="s">
        <v>1059</v>
      </c>
      <c r="L57" s="2833"/>
      <c r="M57" s="2833"/>
      <c r="N57" s="2833"/>
      <c r="O57" s="2833"/>
      <c r="P57" s="2833"/>
      <c r="Q57" s="2833"/>
      <c r="R57" s="2833"/>
      <c r="S57" s="2833"/>
      <c r="T57" s="2833"/>
      <c r="U57" s="2833"/>
      <c r="V57" s="2833"/>
      <c r="W57" s="2833"/>
      <c r="X57" s="2833"/>
      <c r="Y57" s="2833"/>
      <c r="Z57" s="2833"/>
      <c r="AA57" s="2834"/>
      <c r="AB57" s="877"/>
      <c r="AC57" s="973"/>
      <c r="AD57" s="1279"/>
      <c r="AE57" s="1279"/>
      <c r="AF57" s="1279"/>
      <c r="AG57" s="1279"/>
    </row>
    <row r="58" spans="1:33" ht="14.5" customHeight="1" x14ac:dyDescent="0.35">
      <c r="A58" s="641"/>
      <c r="B58" s="642"/>
      <c r="C58" s="690"/>
      <c r="D58" s="691"/>
      <c r="E58" s="691"/>
      <c r="F58" s="691"/>
      <c r="G58" s="866"/>
      <c r="H58" s="2822"/>
      <c r="I58" s="2822"/>
      <c r="J58" s="2825"/>
      <c r="K58" s="1403" t="s">
        <v>1060</v>
      </c>
      <c r="L58" s="3106"/>
      <c r="M58" s="3106"/>
      <c r="N58" s="3106"/>
      <c r="O58" s="3106"/>
      <c r="P58" s="3106"/>
      <c r="Q58" s="3106"/>
      <c r="R58" s="3106"/>
      <c r="S58" s="3106"/>
      <c r="T58" s="3106"/>
      <c r="U58" s="3106"/>
      <c r="V58" s="3106"/>
      <c r="W58" s="3106"/>
      <c r="X58" s="3106"/>
      <c r="Y58" s="3106"/>
      <c r="Z58" s="3106"/>
      <c r="AA58" s="1405"/>
      <c r="AB58" s="877"/>
      <c r="AC58" s="973"/>
      <c r="AD58" s="1279"/>
      <c r="AE58" s="1279"/>
      <c r="AF58" s="1279"/>
      <c r="AG58" s="1279"/>
    </row>
    <row r="59" spans="1:33" ht="14.5" customHeight="1" x14ac:dyDescent="0.35">
      <c r="A59" s="641"/>
      <c r="B59" s="642"/>
      <c r="C59" s="690"/>
      <c r="D59" s="691"/>
      <c r="E59" s="691"/>
      <c r="F59" s="691"/>
      <c r="G59" s="866"/>
      <c r="H59" s="2822"/>
      <c r="I59" s="2822"/>
      <c r="J59" s="2825"/>
      <c r="K59" s="1403" t="s">
        <v>1061</v>
      </c>
      <c r="L59" s="3106"/>
      <c r="M59" s="3106"/>
      <c r="N59" s="3106"/>
      <c r="O59" s="3106"/>
      <c r="P59" s="3106"/>
      <c r="Q59" s="3106"/>
      <c r="R59" s="3106"/>
      <c r="S59" s="3106"/>
      <c r="T59" s="3106"/>
      <c r="U59" s="3106"/>
      <c r="V59" s="3106"/>
      <c r="W59" s="3106"/>
      <c r="X59" s="3106"/>
      <c r="Y59" s="3106"/>
      <c r="Z59" s="3106"/>
      <c r="AA59" s="1405"/>
      <c r="AB59" s="877"/>
      <c r="AC59" s="973"/>
      <c r="AD59" s="1279"/>
      <c r="AE59" s="1279"/>
      <c r="AF59" s="1279"/>
      <c r="AG59" s="1279"/>
    </row>
    <row r="60" spans="1:33" ht="14.5" customHeight="1" x14ac:dyDescent="0.35">
      <c r="A60" s="641"/>
      <c r="B60" s="642"/>
      <c r="C60" s="690"/>
      <c r="D60" s="691"/>
      <c r="E60" s="691"/>
      <c r="F60" s="691"/>
      <c r="G60" s="866"/>
      <c r="H60" s="2822"/>
      <c r="I60" s="2822"/>
      <c r="J60" s="2825"/>
      <c r="K60" s="1403" t="s">
        <v>1062</v>
      </c>
      <c r="L60" s="3106"/>
      <c r="M60" s="3106"/>
      <c r="N60" s="3106"/>
      <c r="O60" s="3106"/>
      <c r="P60" s="3106"/>
      <c r="Q60" s="3106"/>
      <c r="R60" s="3106"/>
      <c r="S60" s="3106"/>
      <c r="T60" s="3106"/>
      <c r="U60" s="3106"/>
      <c r="V60" s="3106"/>
      <c r="W60" s="3106"/>
      <c r="X60" s="3106"/>
      <c r="Y60" s="3106"/>
      <c r="Z60" s="3106"/>
      <c r="AA60" s="1405"/>
      <c r="AB60" s="877"/>
      <c r="AC60" s="973"/>
      <c r="AD60" s="1279"/>
      <c r="AE60" s="1279"/>
      <c r="AF60" s="1279"/>
      <c r="AG60" s="1279"/>
    </row>
    <row r="61" spans="1:33" ht="15" customHeight="1" x14ac:dyDescent="0.35">
      <c r="A61" s="641"/>
      <c r="B61" s="642"/>
      <c r="C61" s="690"/>
      <c r="D61" s="691"/>
      <c r="E61" s="691"/>
      <c r="F61" s="691"/>
      <c r="G61" s="866"/>
      <c r="H61" s="2822"/>
      <c r="I61" s="2822"/>
      <c r="J61" s="2825"/>
      <c r="K61" s="1403" t="s">
        <v>1063</v>
      </c>
      <c r="L61" s="3106"/>
      <c r="M61" s="3106"/>
      <c r="N61" s="3106"/>
      <c r="O61" s="3106"/>
      <c r="P61" s="3106"/>
      <c r="Q61" s="3106"/>
      <c r="R61" s="3106"/>
      <c r="S61" s="3106"/>
      <c r="T61" s="3106"/>
      <c r="U61" s="3106"/>
      <c r="V61" s="3106"/>
      <c r="W61" s="3106"/>
      <c r="X61" s="3106"/>
      <c r="Y61" s="3106"/>
      <c r="Z61" s="3106"/>
      <c r="AA61" s="1405"/>
      <c r="AB61" s="877"/>
      <c r="AC61" s="973"/>
      <c r="AD61" s="1279"/>
      <c r="AE61" s="1279"/>
      <c r="AF61" s="1279"/>
      <c r="AG61" s="1279"/>
    </row>
    <row r="62" spans="1:33" ht="14.5" customHeight="1" x14ac:dyDescent="0.35">
      <c r="A62" s="641"/>
      <c r="B62" s="642"/>
      <c r="C62" s="690"/>
      <c r="D62" s="691"/>
      <c r="E62" s="691"/>
      <c r="F62" s="691"/>
      <c r="G62" s="866"/>
      <c r="H62" s="2822"/>
      <c r="I62" s="2822"/>
      <c r="J62" s="2825"/>
      <c r="K62" s="1403" t="s">
        <v>1064</v>
      </c>
      <c r="L62" s="3106"/>
      <c r="M62" s="3106"/>
      <c r="N62" s="3106"/>
      <c r="O62" s="3106"/>
      <c r="P62" s="3106"/>
      <c r="Q62" s="3106"/>
      <c r="R62" s="3106"/>
      <c r="S62" s="3106"/>
      <c r="T62" s="3106"/>
      <c r="U62" s="3106"/>
      <c r="V62" s="3106"/>
      <c r="W62" s="3106"/>
      <c r="X62" s="3106"/>
      <c r="Y62" s="3106"/>
      <c r="Z62" s="3106"/>
      <c r="AA62" s="1405"/>
      <c r="AB62" s="877"/>
      <c r="AC62" s="973"/>
      <c r="AD62" s="1279"/>
      <c r="AE62" s="1279"/>
      <c r="AF62" s="1279"/>
      <c r="AG62" s="1279"/>
    </row>
    <row r="63" spans="1:33" ht="173.25" customHeight="1" x14ac:dyDescent="0.35">
      <c r="A63" s="641"/>
      <c r="B63" s="642"/>
      <c r="C63" s="690"/>
      <c r="D63" s="691"/>
      <c r="E63" s="691"/>
      <c r="F63" s="691"/>
      <c r="G63" s="866"/>
      <c r="H63" s="2822"/>
      <c r="I63" s="2822"/>
      <c r="J63" s="2825"/>
      <c r="K63" s="1403" t="s">
        <v>1065</v>
      </c>
      <c r="L63" s="3106"/>
      <c r="M63" s="3106"/>
      <c r="N63" s="3106"/>
      <c r="O63" s="3106"/>
      <c r="P63" s="3106"/>
      <c r="Q63" s="3106"/>
      <c r="R63" s="3106"/>
      <c r="S63" s="3106"/>
      <c r="T63" s="3106"/>
      <c r="U63" s="3106"/>
      <c r="V63" s="3106"/>
      <c r="W63" s="3106"/>
      <c r="X63" s="3106"/>
      <c r="Y63" s="3106"/>
      <c r="Z63" s="3106"/>
      <c r="AA63" s="1405"/>
      <c r="AB63" s="877"/>
      <c r="AC63" s="973"/>
      <c r="AD63" s="1279"/>
      <c r="AE63" s="1279"/>
      <c r="AF63" s="1279"/>
      <c r="AG63" s="1279"/>
    </row>
    <row r="64" spans="1:33" ht="14.5" customHeight="1" x14ac:dyDescent="0.35">
      <c r="A64" s="641"/>
      <c r="B64" s="642"/>
      <c r="C64" s="690"/>
      <c r="D64" s="691"/>
      <c r="E64" s="691"/>
      <c r="F64" s="691"/>
      <c r="G64" s="866"/>
      <c r="H64" s="2822"/>
      <c r="I64" s="2822"/>
      <c r="J64" s="2825"/>
      <c r="K64" s="1403" t="s">
        <v>1066</v>
      </c>
      <c r="L64" s="3106"/>
      <c r="M64" s="3106"/>
      <c r="N64" s="3106"/>
      <c r="O64" s="3106"/>
      <c r="P64" s="3106"/>
      <c r="Q64" s="3106"/>
      <c r="R64" s="3106"/>
      <c r="S64" s="3106"/>
      <c r="T64" s="3106"/>
      <c r="U64" s="3106"/>
      <c r="V64" s="3106"/>
      <c r="W64" s="3106"/>
      <c r="X64" s="3106"/>
      <c r="Y64" s="3106"/>
      <c r="Z64" s="3106"/>
      <c r="AA64" s="1405"/>
      <c r="AB64" s="877"/>
      <c r="AC64" s="973"/>
      <c r="AD64" s="1279"/>
      <c r="AE64" s="1279"/>
      <c r="AF64" s="1279"/>
      <c r="AG64" s="1279"/>
    </row>
    <row r="65" spans="1:33" x14ac:dyDescent="0.35">
      <c r="A65" s="641"/>
      <c r="B65" s="642"/>
      <c r="C65" s="690"/>
      <c r="D65" s="691"/>
      <c r="E65" s="691"/>
      <c r="F65" s="691"/>
      <c r="G65" s="866"/>
      <c r="H65" s="2822"/>
      <c r="I65" s="2822"/>
      <c r="J65" s="2825"/>
      <c r="K65" s="2835"/>
      <c r="L65" s="3107"/>
      <c r="M65" s="3107"/>
      <c r="N65" s="3107"/>
      <c r="O65" s="3107"/>
      <c r="P65" s="3107"/>
      <c r="Q65" s="3107"/>
      <c r="R65" s="3107"/>
      <c r="S65" s="3107"/>
      <c r="T65" s="3107"/>
      <c r="U65" s="3107"/>
      <c r="V65" s="3107"/>
      <c r="W65" s="3107"/>
      <c r="X65" s="3107"/>
      <c r="Y65" s="3107"/>
      <c r="Z65" s="3107"/>
      <c r="AA65" s="2836"/>
      <c r="AB65" s="877"/>
      <c r="AC65" s="973"/>
      <c r="AD65" s="1279"/>
      <c r="AE65" s="1279"/>
      <c r="AF65" s="1279"/>
      <c r="AG65" s="1279"/>
    </row>
    <row r="66" spans="1:33" ht="15.75" customHeight="1" x14ac:dyDescent="0.35">
      <c r="A66" s="641"/>
      <c r="B66" s="642"/>
      <c r="C66" s="690"/>
      <c r="D66" s="691"/>
      <c r="E66" s="691"/>
      <c r="F66" s="691"/>
      <c r="G66" s="866"/>
      <c r="H66" s="2822"/>
      <c r="I66" s="2822"/>
      <c r="J66" s="2825"/>
      <c r="K66" s="2837" t="s">
        <v>1067</v>
      </c>
      <c r="L66" s="3108"/>
      <c r="M66" s="3108"/>
      <c r="N66" s="3108"/>
      <c r="O66" s="3108"/>
      <c r="P66" s="3108"/>
      <c r="Q66" s="3108"/>
      <c r="R66" s="3108"/>
      <c r="S66" s="3108"/>
      <c r="T66" s="3108"/>
      <c r="U66" s="3108"/>
      <c r="V66" s="3108"/>
      <c r="W66" s="3108"/>
      <c r="X66" s="3108"/>
      <c r="Y66" s="3108"/>
      <c r="Z66" s="3108"/>
      <c r="AA66" s="2838"/>
      <c r="AB66" s="877"/>
      <c r="AC66" s="973"/>
      <c r="AD66" s="1279"/>
      <c r="AE66" s="1279"/>
      <c r="AF66" s="1279"/>
      <c r="AG66" s="1279"/>
    </row>
    <row r="67" spans="1:33" ht="15.75" customHeight="1" x14ac:dyDescent="0.35">
      <c r="A67" s="641"/>
      <c r="B67" s="642"/>
      <c r="C67" s="690"/>
      <c r="D67" s="691"/>
      <c r="E67" s="691"/>
      <c r="F67" s="691"/>
      <c r="G67" s="866"/>
      <c r="H67" s="2822"/>
      <c r="I67" s="2822"/>
      <c r="J67" s="2825"/>
      <c r="K67" s="1403" t="s">
        <v>1060</v>
      </c>
      <c r="L67" s="3106"/>
      <c r="M67" s="3106"/>
      <c r="N67" s="3106"/>
      <c r="O67" s="3106"/>
      <c r="P67" s="3106"/>
      <c r="Q67" s="3106"/>
      <c r="R67" s="3106"/>
      <c r="S67" s="3106"/>
      <c r="T67" s="3106"/>
      <c r="U67" s="3106"/>
      <c r="V67" s="3106"/>
      <c r="W67" s="3106"/>
      <c r="X67" s="3106"/>
      <c r="Y67" s="3106"/>
      <c r="Z67" s="3106"/>
      <c r="AA67" s="1405"/>
      <c r="AB67" s="877"/>
      <c r="AC67" s="973"/>
      <c r="AD67" s="1279"/>
      <c r="AE67" s="1279"/>
      <c r="AF67" s="1279"/>
      <c r="AG67" s="1279"/>
    </row>
    <row r="68" spans="1:33" ht="25.5" customHeight="1" x14ac:dyDescent="0.35">
      <c r="A68" s="641"/>
      <c r="B68" s="642"/>
      <c r="C68" s="690"/>
      <c r="D68" s="691"/>
      <c r="E68" s="691"/>
      <c r="F68" s="691"/>
      <c r="G68" s="866"/>
      <c r="H68" s="2822"/>
      <c r="I68" s="2822"/>
      <c r="J68" s="2825"/>
      <c r="K68" s="1403" t="s">
        <v>1061</v>
      </c>
      <c r="L68" s="3106"/>
      <c r="M68" s="3106"/>
      <c r="N68" s="3106"/>
      <c r="O68" s="3106"/>
      <c r="P68" s="3106"/>
      <c r="Q68" s="3106"/>
      <c r="R68" s="3106"/>
      <c r="S68" s="3106"/>
      <c r="T68" s="3106"/>
      <c r="U68" s="3106"/>
      <c r="V68" s="3106"/>
      <c r="W68" s="3106"/>
      <c r="X68" s="3106"/>
      <c r="Y68" s="3106"/>
      <c r="Z68" s="3106"/>
      <c r="AA68" s="1405"/>
      <c r="AB68" s="877"/>
      <c r="AC68" s="973"/>
      <c r="AD68" s="1279"/>
      <c r="AE68" s="1279"/>
      <c r="AF68" s="1279"/>
      <c r="AG68" s="1279"/>
    </row>
    <row r="69" spans="1:33" ht="25.5" customHeight="1" x14ac:dyDescent="0.35">
      <c r="A69" s="641"/>
      <c r="B69" s="642"/>
      <c r="C69" s="690"/>
      <c r="D69" s="691"/>
      <c r="E69" s="691"/>
      <c r="F69" s="691"/>
      <c r="G69" s="866"/>
      <c r="H69" s="2822"/>
      <c r="I69" s="2822"/>
      <c r="J69" s="2825"/>
      <c r="K69" s="1403" t="s">
        <v>1062</v>
      </c>
      <c r="L69" s="3106"/>
      <c r="M69" s="3106"/>
      <c r="N69" s="3106"/>
      <c r="O69" s="3106"/>
      <c r="P69" s="3106"/>
      <c r="Q69" s="3106"/>
      <c r="R69" s="3106"/>
      <c r="S69" s="3106"/>
      <c r="T69" s="3106"/>
      <c r="U69" s="3106"/>
      <c r="V69" s="3106"/>
      <c r="W69" s="3106"/>
      <c r="X69" s="3106"/>
      <c r="Y69" s="3106"/>
      <c r="Z69" s="3106"/>
      <c r="AA69" s="1405"/>
      <c r="AB69" s="877"/>
      <c r="AC69" s="973"/>
      <c r="AD69" s="1279"/>
      <c r="AE69" s="1279"/>
      <c r="AF69" s="1279"/>
      <c r="AG69" s="1279"/>
    </row>
    <row r="70" spans="1:33" ht="15" customHeight="1" x14ac:dyDescent="0.35">
      <c r="A70" s="641"/>
      <c r="B70" s="642"/>
      <c r="C70" s="690"/>
      <c r="D70" s="691"/>
      <c r="E70" s="691"/>
      <c r="F70" s="691"/>
      <c r="G70" s="866"/>
      <c r="H70" s="2822"/>
      <c r="I70" s="2822"/>
      <c r="J70" s="2825"/>
      <c r="K70" s="1403" t="s">
        <v>1068</v>
      </c>
      <c r="L70" s="3106"/>
      <c r="M70" s="3106"/>
      <c r="N70" s="3106"/>
      <c r="O70" s="3106"/>
      <c r="P70" s="3106"/>
      <c r="Q70" s="3106"/>
      <c r="R70" s="3106"/>
      <c r="S70" s="3106"/>
      <c r="T70" s="3106"/>
      <c r="U70" s="3106"/>
      <c r="V70" s="3106"/>
      <c r="W70" s="3106"/>
      <c r="X70" s="3106"/>
      <c r="Y70" s="3106"/>
      <c r="Z70" s="3106"/>
      <c r="AA70" s="1405"/>
      <c r="AB70" s="877"/>
      <c r="AC70" s="973"/>
      <c r="AD70" s="1279"/>
      <c r="AE70" s="1279"/>
      <c r="AF70" s="1279"/>
      <c r="AG70" s="1279"/>
    </row>
    <row r="71" spans="1:33" ht="15" customHeight="1" x14ac:dyDescent="0.35">
      <c r="A71" s="641"/>
      <c r="B71" s="642"/>
      <c r="C71" s="690"/>
      <c r="D71" s="691"/>
      <c r="E71" s="691"/>
      <c r="F71" s="691"/>
      <c r="G71" s="866"/>
      <c r="H71" s="2822"/>
      <c r="I71" s="2822"/>
      <c r="J71" s="2825"/>
      <c r="K71" s="1403" t="s">
        <v>1069</v>
      </c>
      <c r="L71" s="3106"/>
      <c r="M71" s="3106"/>
      <c r="N71" s="3106"/>
      <c r="O71" s="3106"/>
      <c r="P71" s="3106"/>
      <c r="Q71" s="3106"/>
      <c r="R71" s="3106"/>
      <c r="S71" s="3106"/>
      <c r="T71" s="3106"/>
      <c r="U71" s="3106"/>
      <c r="V71" s="3106"/>
      <c r="W71" s="3106"/>
      <c r="X71" s="3106"/>
      <c r="Y71" s="3106"/>
      <c r="Z71" s="3106"/>
      <c r="AA71" s="1405"/>
      <c r="AB71" s="877"/>
      <c r="AC71" s="973"/>
      <c r="AD71" s="1279"/>
      <c r="AE71" s="1279"/>
      <c r="AF71" s="1279"/>
      <c r="AG71" s="1279"/>
    </row>
    <row r="72" spans="1:33" ht="15.75" customHeight="1" x14ac:dyDescent="0.35">
      <c r="A72" s="641"/>
      <c r="B72" s="642"/>
      <c r="C72" s="690"/>
      <c r="D72" s="691"/>
      <c r="E72" s="691"/>
      <c r="F72" s="691"/>
      <c r="G72" s="866"/>
      <c r="H72" s="2822"/>
      <c r="I72" s="2822"/>
      <c r="J72" s="2825"/>
      <c r="K72" s="1403" t="s">
        <v>1065</v>
      </c>
      <c r="L72" s="3106"/>
      <c r="M72" s="3106"/>
      <c r="N72" s="3106"/>
      <c r="O72" s="3106"/>
      <c r="P72" s="3106"/>
      <c r="Q72" s="3106"/>
      <c r="R72" s="3106"/>
      <c r="S72" s="3106"/>
      <c r="T72" s="3106"/>
      <c r="U72" s="3106"/>
      <c r="V72" s="3106"/>
      <c r="W72" s="3106"/>
      <c r="X72" s="3106"/>
      <c r="Y72" s="3106"/>
      <c r="Z72" s="3106"/>
      <c r="AA72" s="1405"/>
      <c r="AB72" s="877"/>
      <c r="AC72" s="973"/>
      <c r="AD72" s="1279"/>
      <c r="AE72" s="1279"/>
      <c r="AF72" s="1279"/>
      <c r="AG72" s="1279"/>
    </row>
    <row r="73" spans="1:33" ht="14.5" customHeight="1" x14ac:dyDescent="0.35">
      <c r="A73" s="641"/>
      <c r="B73" s="642"/>
      <c r="C73" s="690"/>
      <c r="D73" s="691"/>
      <c r="E73" s="691"/>
      <c r="F73" s="691"/>
      <c r="G73" s="866"/>
      <c r="H73" s="2822"/>
      <c r="I73" s="2822"/>
      <c r="J73" s="2825"/>
      <c r="K73" s="1403" t="s">
        <v>1066</v>
      </c>
      <c r="L73" s="3106"/>
      <c r="M73" s="3106"/>
      <c r="N73" s="3106"/>
      <c r="O73" s="3106"/>
      <c r="P73" s="3106"/>
      <c r="Q73" s="3106"/>
      <c r="R73" s="3106"/>
      <c r="S73" s="3106"/>
      <c r="T73" s="3106"/>
      <c r="U73" s="3106"/>
      <c r="V73" s="3106"/>
      <c r="W73" s="3106"/>
      <c r="X73" s="3106"/>
      <c r="Y73" s="3106"/>
      <c r="Z73" s="3106"/>
      <c r="AA73" s="1405"/>
      <c r="AB73" s="877"/>
      <c r="AC73" s="973"/>
      <c r="AD73" s="1279"/>
      <c r="AE73" s="1279"/>
      <c r="AF73" s="1279"/>
      <c r="AG73" s="1279"/>
    </row>
    <row r="74" spans="1:33" x14ac:dyDescent="0.35">
      <c r="A74" s="641"/>
      <c r="B74" s="642"/>
      <c r="C74" s="690"/>
      <c r="D74" s="691"/>
      <c r="E74" s="691"/>
      <c r="F74" s="691"/>
      <c r="G74" s="866"/>
      <c r="H74" s="2822"/>
      <c r="I74" s="2822"/>
      <c r="J74" s="2825"/>
      <c r="K74" s="2835"/>
      <c r="L74" s="3107"/>
      <c r="M74" s="3107"/>
      <c r="N74" s="3107"/>
      <c r="O74" s="3107"/>
      <c r="P74" s="3107"/>
      <c r="Q74" s="3107"/>
      <c r="R74" s="3107"/>
      <c r="S74" s="3107"/>
      <c r="T74" s="3107"/>
      <c r="U74" s="3107"/>
      <c r="V74" s="3107"/>
      <c r="W74" s="3107"/>
      <c r="X74" s="3107"/>
      <c r="Y74" s="3107"/>
      <c r="Z74" s="3107"/>
      <c r="AA74" s="2836"/>
      <c r="AB74" s="877"/>
      <c r="AC74" s="973"/>
      <c r="AD74" s="1279"/>
      <c r="AE74" s="1279"/>
      <c r="AF74" s="1279"/>
      <c r="AG74" s="1279"/>
    </row>
    <row r="75" spans="1:33" ht="14.5" customHeight="1" x14ac:dyDescent="0.35">
      <c r="A75" s="641"/>
      <c r="B75" s="642"/>
      <c r="C75" s="690"/>
      <c r="D75" s="691"/>
      <c r="E75" s="691"/>
      <c r="F75" s="691"/>
      <c r="G75" s="866"/>
      <c r="H75" s="2822"/>
      <c r="I75" s="2822"/>
      <c r="J75" s="2825"/>
      <c r="K75" s="2837" t="s">
        <v>1070</v>
      </c>
      <c r="L75" s="3108"/>
      <c r="M75" s="3108"/>
      <c r="N75" s="3108"/>
      <c r="O75" s="3108"/>
      <c r="P75" s="3108"/>
      <c r="Q75" s="3108"/>
      <c r="R75" s="3108"/>
      <c r="S75" s="3108"/>
      <c r="T75" s="3108"/>
      <c r="U75" s="3108"/>
      <c r="V75" s="3108"/>
      <c r="W75" s="3108"/>
      <c r="X75" s="3108"/>
      <c r="Y75" s="3108"/>
      <c r="Z75" s="3108"/>
      <c r="AA75" s="2838"/>
      <c r="AB75" s="877"/>
      <c r="AC75" s="973"/>
      <c r="AD75" s="1279"/>
      <c r="AE75" s="1279"/>
      <c r="AF75" s="1279"/>
      <c r="AG75" s="1279"/>
    </row>
    <row r="76" spans="1:33" ht="14.5" customHeight="1" x14ac:dyDescent="0.35">
      <c r="A76" s="641"/>
      <c r="B76" s="642"/>
      <c r="C76" s="690"/>
      <c r="D76" s="691"/>
      <c r="E76" s="691"/>
      <c r="F76" s="691"/>
      <c r="G76" s="866"/>
      <c r="H76" s="2822"/>
      <c r="I76" s="2822"/>
      <c r="J76" s="2825"/>
      <c r="K76" s="1403" t="s">
        <v>1071</v>
      </c>
      <c r="L76" s="3106"/>
      <c r="M76" s="3106"/>
      <c r="N76" s="3106"/>
      <c r="O76" s="3106"/>
      <c r="P76" s="3106"/>
      <c r="Q76" s="3106"/>
      <c r="R76" s="3106"/>
      <c r="S76" s="3106"/>
      <c r="T76" s="3106"/>
      <c r="U76" s="3106"/>
      <c r="V76" s="3106"/>
      <c r="W76" s="3106"/>
      <c r="X76" s="3106"/>
      <c r="Y76" s="3106"/>
      <c r="Z76" s="3106"/>
      <c r="AA76" s="1405"/>
      <c r="AB76" s="877"/>
      <c r="AC76" s="973"/>
      <c r="AD76" s="1279"/>
      <c r="AE76" s="1279"/>
      <c r="AF76" s="1279"/>
      <c r="AG76" s="1279"/>
    </row>
    <row r="77" spans="1:33" ht="14.5" customHeight="1" x14ac:dyDescent="0.35">
      <c r="A77" s="641"/>
      <c r="B77" s="642"/>
      <c r="C77" s="690"/>
      <c r="D77" s="691"/>
      <c r="E77" s="691"/>
      <c r="F77" s="691"/>
      <c r="G77" s="866"/>
      <c r="H77" s="2822"/>
      <c r="I77" s="2822"/>
      <c r="J77" s="2825"/>
      <c r="K77" s="1403" t="s">
        <v>1072</v>
      </c>
      <c r="L77" s="3106"/>
      <c r="M77" s="3106"/>
      <c r="N77" s="3106"/>
      <c r="O77" s="3106"/>
      <c r="P77" s="3106"/>
      <c r="Q77" s="3106"/>
      <c r="R77" s="3106"/>
      <c r="S77" s="3106"/>
      <c r="T77" s="3106"/>
      <c r="U77" s="3106"/>
      <c r="V77" s="3106"/>
      <c r="W77" s="3106"/>
      <c r="X77" s="3106"/>
      <c r="Y77" s="3106"/>
      <c r="Z77" s="3106"/>
      <c r="AA77" s="1405"/>
      <c r="AB77" s="877"/>
      <c r="AC77" s="973"/>
      <c r="AD77" s="1279"/>
      <c r="AE77" s="1279"/>
      <c r="AF77" s="1279"/>
      <c r="AG77" s="1279"/>
    </row>
    <row r="78" spans="1:33" x14ac:dyDescent="0.35">
      <c r="A78" s="641"/>
      <c r="B78" s="642"/>
      <c r="C78" s="690"/>
      <c r="D78" s="691"/>
      <c r="E78" s="691"/>
      <c r="F78" s="691"/>
      <c r="G78" s="866"/>
      <c r="H78" s="2822"/>
      <c r="I78" s="2822"/>
      <c r="J78" s="2825"/>
      <c r="K78" s="1403"/>
      <c r="L78" s="3106"/>
      <c r="M78" s="3106"/>
      <c r="N78" s="3106"/>
      <c r="O78" s="3106"/>
      <c r="P78" s="3106"/>
      <c r="Q78" s="3106"/>
      <c r="R78" s="3106"/>
      <c r="S78" s="3106"/>
      <c r="T78" s="3106"/>
      <c r="U78" s="3106"/>
      <c r="V78" s="3106"/>
      <c r="W78" s="3106"/>
      <c r="X78" s="3106"/>
      <c r="Y78" s="3106"/>
      <c r="Z78" s="3106"/>
      <c r="AA78" s="1405"/>
      <c r="AB78" s="877"/>
      <c r="AC78" s="973"/>
      <c r="AD78" s="1279"/>
      <c r="AE78" s="1279"/>
      <c r="AF78" s="1279"/>
      <c r="AG78" s="1279"/>
    </row>
    <row r="79" spans="1:33" x14ac:dyDescent="0.35">
      <c r="A79" s="641"/>
      <c r="B79" s="642"/>
      <c r="C79" s="690"/>
      <c r="D79" s="691"/>
      <c r="E79" s="691"/>
      <c r="F79" s="691"/>
      <c r="G79" s="866"/>
      <c r="H79" s="2822"/>
      <c r="I79" s="2822"/>
      <c r="J79" s="2825"/>
      <c r="K79" s="1403"/>
      <c r="L79" s="3106"/>
      <c r="M79" s="3106"/>
      <c r="N79" s="3106"/>
      <c r="O79" s="3106"/>
      <c r="P79" s="3106"/>
      <c r="Q79" s="3106"/>
      <c r="R79" s="3106"/>
      <c r="S79" s="3106"/>
      <c r="T79" s="3106"/>
      <c r="U79" s="3106"/>
      <c r="V79" s="3106"/>
      <c r="W79" s="3106"/>
      <c r="X79" s="3106"/>
      <c r="Y79" s="3106"/>
      <c r="Z79" s="3106"/>
      <c r="AA79" s="1405"/>
      <c r="AB79" s="877"/>
      <c r="AC79" s="973"/>
      <c r="AD79" s="1279"/>
      <c r="AE79" s="1279"/>
      <c r="AF79" s="1279"/>
      <c r="AG79" s="1279"/>
    </row>
    <row r="80" spans="1:33" x14ac:dyDescent="0.35">
      <c r="A80" s="641"/>
      <c r="B80" s="642"/>
      <c r="C80" s="690"/>
      <c r="D80" s="691"/>
      <c r="E80" s="691"/>
      <c r="F80" s="691"/>
      <c r="G80" s="866"/>
      <c r="H80" s="2822"/>
      <c r="I80" s="2822"/>
      <c r="J80" s="2825"/>
      <c r="K80" s="1403"/>
      <c r="L80" s="3106"/>
      <c r="M80" s="3106"/>
      <c r="N80" s="3106"/>
      <c r="O80" s="3106"/>
      <c r="P80" s="3106"/>
      <c r="Q80" s="3106"/>
      <c r="R80" s="3106"/>
      <c r="S80" s="3106"/>
      <c r="T80" s="3106"/>
      <c r="U80" s="3106"/>
      <c r="V80" s="3106"/>
      <c r="W80" s="3106"/>
      <c r="X80" s="3106"/>
      <c r="Y80" s="3106"/>
      <c r="Z80" s="3106"/>
      <c r="AA80" s="1405"/>
      <c r="AB80" s="877"/>
      <c r="AC80" s="973"/>
      <c r="AD80" s="1279"/>
      <c r="AE80" s="1279"/>
      <c r="AF80" s="1279"/>
      <c r="AG80" s="1279"/>
    </row>
    <row r="81" spans="1:33" ht="15" thickBot="1" x14ac:dyDescent="0.4">
      <c r="A81" s="641"/>
      <c r="B81" s="642"/>
      <c r="C81" s="1166"/>
      <c r="D81" s="731"/>
      <c r="E81" s="731"/>
      <c r="F81" s="731"/>
      <c r="G81" s="1167"/>
      <c r="H81" s="2845"/>
      <c r="I81" s="2845"/>
      <c r="J81" s="2826"/>
      <c r="K81" s="2842"/>
      <c r="L81" s="2843"/>
      <c r="M81" s="2843"/>
      <c r="N81" s="2843"/>
      <c r="O81" s="2843"/>
      <c r="P81" s="2843"/>
      <c r="Q81" s="2843"/>
      <c r="R81" s="2843"/>
      <c r="S81" s="2843"/>
      <c r="T81" s="2843"/>
      <c r="U81" s="2843"/>
      <c r="V81" s="2843"/>
      <c r="W81" s="2843"/>
      <c r="X81" s="2843"/>
      <c r="Y81" s="2843"/>
      <c r="Z81" s="2843"/>
      <c r="AA81" s="2844"/>
      <c r="AB81" s="877"/>
      <c r="AC81" s="973"/>
      <c r="AD81" s="1279"/>
      <c r="AE81" s="1279"/>
      <c r="AF81" s="1279"/>
      <c r="AG81" s="1279"/>
    </row>
    <row r="82" spans="1:33" x14ac:dyDescent="0.35">
      <c r="A82" s="641"/>
      <c r="B82" s="642"/>
      <c r="C82" s="859" t="s">
        <v>199</v>
      </c>
      <c r="D82" s="860"/>
      <c r="E82" s="860"/>
      <c r="F82" s="860"/>
      <c r="G82" s="865"/>
      <c r="H82" s="3110">
        <v>25</v>
      </c>
      <c r="I82" s="3110">
        <v>43</v>
      </c>
      <c r="J82" s="2824">
        <v>0.57999999999999996</v>
      </c>
      <c r="K82" s="2832" t="s">
        <v>1311</v>
      </c>
      <c r="L82" s="2833"/>
      <c r="M82" s="2833"/>
      <c r="N82" s="2833"/>
      <c r="O82" s="2833"/>
      <c r="P82" s="2833"/>
      <c r="Q82" s="2833"/>
      <c r="R82" s="2833"/>
      <c r="S82" s="2833"/>
      <c r="T82" s="2833"/>
      <c r="U82" s="2833"/>
      <c r="V82" s="2833"/>
      <c r="W82" s="2833"/>
      <c r="X82" s="2833"/>
      <c r="Y82" s="2833"/>
      <c r="Z82" s="2833"/>
      <c r="AA82" s="2834"/>
      <c r="AB82" s="877"/>
      <c r="AC82" s="973"/>
      <c r="AD82" s="1279"/>
      <c r="AE82" s="1279"/>
      <c r="AF82" s="1279"/>
      <c r="AG82" s="1279"/>
    </row>
    <row r="83" spans="1:33" x14ac:dyDescent="0.35">
      <c r="A83" s="641"/>
      <c r="B83" s="642"/>
      <c r="C83" s="690"/>
      <c r="D83" s="691"/>
      <c r="E83" s="691"/>
      <c r="F83" s="691"/>
      <c r="G83" s="866"/>
      <c r="H83" s="2822"/>
      <c r="I83" s="2822"/>
      <c r="J83" s="2825"/>
      <c r="K83" s="1403" t="s">
        <v>1312</v>
      </c>
      <c r="L83" s="3106"/>
      <c r="M83" s="3106"/>
      <c r="N83" s="3106"/>
      <c r="O83" s="3106"/>
      <c r="P83" s="3106"/>
      <c r="Q83" s="3106"/>
      <c r="R83" s="3106"/>
      <c r="S83" s="3106"/>
      <c r="T83" s="3106"/>
      <c r="U83" s="3106"/>
      <c r="V83" s="3106"/>
      <c r="W83" s="3106"/>
      <c r="X83" s="3106"/>
      <c r="Y83" s="3106"/>
      <c r="Z83" s="3106"/>
      <c r="AA83" s="1405"/>
      <c r="AB83" s="877"/>
      <c r="AC83" s="973"/>
      <c r="AD83" s="1279"/>
      <c r="AE83" s="1279"/>
      <c r="AF83" s="1279"/>
      <c r="AG83" s="1279"/>
    </row>
    <row r="84" spans="1:33" x14ac:dyDescent="0.35">
      <c r="A84" s="641"/>
      <c r="B84" s="642"/>
      <c r="C84" s="690"/>
      <c r="D84" s="691"/>
      <c r="E84" s="691"/>
      <c r="F84" s="691"/>
      <c r="G84" s="866"/>
      <c r="H84" s="2822"/>
      <c r="I84" s="2822"/>
      <c r="J84" s="2825"/>
      <c r="K84" s="1403" t="s">
        <v>1313</v>
      </c>
      <c r="L84" s="3106"/>
      <c r="M84" s="3106"/>
      <c r="N84" s="3106"/>
      <c r="O84" s="3106"/>
      <c r="P84" s="3106"/>
      <c r="Q84" s="3106"/>
      <c r="R84" s="3106"/>
      <c r="S84" s="3106"/>
      <c r="T84" s="3106"/>
      <c r="U84" s="3106"/>
      <c r="V84" s="3106"/>
      <c r="W84" s="3106"/>
      <c r="X84" s="3106"/>
      <c r="Y84" s="3106"/>
      <c r="Z84" s="3106"/>
      <c r="AA84" s="1405"/>
      <c r="AB84" s="877"/>
      <c r="AC84" s="973"/>
      <c r="AD84" s="1279"/>
      <c r="AE84" s="1279"/>
      <c r="AF84" s="1279"/>
      <c r="AG84" s="1279"/>
    </row>
    <row r="85" spans="1:33" ht="14.5" customHeight="1" x14ac:dyDescent="0.35">
      <c r="A85" s="641"/>
      <c r="B85" s="642"/>
      <c r="C85" s="690"/>
      <c r="D85" s="691"/>
      <c r="E85" s="691"/>
      <c r="F85" s="691"/>
      <c r="G85" s="866"/>
      <c r="H85" s="2822"/>
      <c r="I85" s="2822"/>
      <c r="J85" s="2825"/>
      <c r="K85" s="1403" t="s">
        <v>1314</v>
      </c>
      <c r="L85" s="3106"/>
      <c r="M85" s="3106"/>
      <c r="N85" s="3106"/>
      <c r="O85" s="3106"/>
      <c r="P85" s="3106"/>
      <c r="Q85" s="3106"/>
      <c r="R85" s="3106"/>
      <c r="S85" s="3106"/>
      <c r="T85" s="3106"/>
      <c r="U85" s="3106"/>
      <c r="V85" s="3106"/>
      <c r="W85" s="3106"/>
      <c r="X85" s="3106"/>
      <c r="Y85" s="3106"/>
      <c r="Z85" s="3106"/>
      <c r="AA85" s="1405"/>
      <c r="AB85" s="877"/>
      <c r="AC85" s="973"/>
      <c r="AD85" s="1279"/>
      <c r="AE85" s="1279"/>
      <c r="AF85" s="1279"/>
      <c r="AG85" s="1279"/>
    </row>
    <row r="86" spans="1:33" x14ac:dyDescent="0.35">
      <c r="A86" s="641"/>
      <c r="B86" s="642"/>
      <c r="C86" s="690"/>
      <c r="D86" s="691"/>
      <c r="E86" s="691"/>
      <c r="F86" s="691"/>
      <c r="G86" s="866"/>
      <c r="H86" s="2822"/>
      <c r="I86" s="2822"/>
      <c r="J86" s="2825"/>
      <c r="K86" s="1403" t="s">
        <v>1315</v>
      </c>
      <c r="L86" s="3106"/>
      <c r="M86" s="3106"/>
      <c r="N86" s="3106"/>
      <c r="O86" s="3106"/>
      <c r="P86" s="3106"/>
      <c r="Q86" s="3106"/>
      <c r="R86" s="3106"/>
      <c r="S86" s="3106"/>
      <c r="T86" s="3106"/>
      <c r="U86" s="3106"/>
      <c r="V86" s="3106"/>
      <c r="W86" s="3106"/>
      <c r="X86" s="3106"/>
      <c r="Y86" s="3106"/>
      <c r="Z86" s="3106"/>
      <c r="AA86" s="1405"/>
      <c r="AB86" s="877"/>
      <c r="AC86" s="973"/>
      <c r="AD86" s="1279"/>
      <c r="AE86" s="1279"/>
      <c r="AF86" s="1279"/>
      <c r="AG86" s="1279"/>
    </row>
    <row r="87" spans="1:33" ht="190.5" customHeight="1" x14ac:dyDescent="0.35">
      <c r="A87" s="641"/>
      <c r="B87" s="642"/>
      <c r="C87" s="690"/>
      <c r="D87" s="691"/>
      <c r="E87" s="691"/>
      <c r="F87" s="691"/>
      <c r="G87" s="866"/>
      <c r="H87" s="2822"/>
      <c r="I87" s="2822"/>
      <c r="J87" s="2825"/>
      <c r="K87" s="1403" t="s">
        <v>1316</v>
      </c>
      <c r="L87" s="3106"/>
      <c r="M87" s="3106"/>
      <c r="N87" s="3106"/>
      <c r="O87" s="3106"/>
      <c r="P87" s="3106"/>
      <c r="Q87" s="3106"/>
      <c r="R87" s="3106"/>
      <c r="S87" s="3106"/>
      <c r="T87" s="3106"/>
      <c r="U87" s="3106"/>
      <c r="V87" s="3106"/>
      <c r="W87" s="3106"/>
      <c r="X87" s="3106"/>
      <c r="Y87" s="3106"/>
      <c r="Z87" s="3106"/>
      <c r="AA87" s="1405"/>
      <c r="AB87" s="877"/>
      <c r="AC87" s="973"/>
      <c r="AD87" s="1279"/>
      <c r="AE87" s="1279"/>
      <c r="AF87" s="1279"/>
      <c r="AG87" s="1279"/>
    </row>
    <row r="88" spans="1:33" x14ac:dyDescent="0.35">
      <c r="A88" s="641"/>
      <c r="B88" s="642"/>
      <c r="C88" s="690"/>
      <c r="D88" s="691"/>
      <c r="E88" s="691"/>
      <c r="F88" s="691"/>
      <c r="G88" s="866"/>
      <c r="H88" s="2822"/>
      <c r="I88" s="2822"/>
      <c r="J88" s="2825"/>
      <c r="K88" s="1403" t="s">
        <v>1317</v>
      </c>
      <c r="L88" s="3106"/>
      <c r="M88" s="3106"/>
      <c r="N88" s="3106"/>
      <c r="O88" s="3106"/>
      <c r="P88" s="3106"/>
      <c r="Q88" s="3106"/>
      <c r="R88" s="3106"/>
      <c r="S88" s="3106"/>
      <c r="T88" s="3106"/>
      <c r="U88" s="3106"/>
      <c r="V88" s="3106"/>
      <c r="W88" s="3106"/>
      <c r="X88" s="3106"/>
      <c r="Y88" s="3106"/>
      <c r="Z88" s="3106"/>
      <c r="AA88" s="1405"/>
      <c r="AB88" s="877"/>
      <c r="AC88" s="973"/>
      <c r="AD88" s="1279"/>
      <c r="AE88" s="1279"/>
      <c r="AF88" s="1279"/>
      <c r="AG88" s="1279"/>
    </row>
    <row r="89" spans="1:33" x14ac:dyDescent="0.35">
      <c r="A89" s="641"/>
      <c r="B89" s="642"/>
      <c r="C89" s="690"/>
      <c r="D89" s="691"/>
      <c r="E89" s="691"/>
      <c r="F89" s="691"/>
      <c r="G89" s="866"/>
      <c r="H89" s="2822"/>
      <c r="I89" s="2822"/>
      <c r="J89" s="2825"/>
      <c r="K89" s="1403" t="s">
        <v>1318</v>
      </c>
      <c r="L89" s="3106"/>
      <c r="M89" s="3106"/>
      <c r="N89" s="3106"/>
      <c r="O89" s="3106"/>
      <c r="P89" s="3106"/>
      <c r="Q89" s="3106"/>
      <c r="R89" s="3106"/>
      <c r="S89" s="3106"/>
      <c r="T89" s="3106"/>
      <c r="U89" s="3106"/>
      <c r="V89" s="3106"/>
      <c r="W89" s="3106"/>
      <c r="X89" s="3106"/>
      <c r="Y89" s="3106"/>
      <c r="Z89" s="3106"/>
      <c r="AA89" s="1405"/>
      <c r="AB89" s="877"/>
      <c r="AC89" s="973"/>
      <c r="AD89" s="1279"/>
      <c r="AE89" s="1279"/>
      <c r="AF89" s="1279"/>
      <c r="AG89" s="1279"/>
    </row>
    <row r="90" spans="1:33" ht="15.75" customHeight="1" x14ac:dyDescent="0.35">
      <c r="A90" s="641"/>
      <c r="B90" s="642"/>
      <c r="C90" s="690"/>
      <c r="D90" s="691"/>
      <c r="E90" s="691"/>
      <c r="F90" s="691"/>
      <c r="G90" s="866"/>
      <c r="H90" s="2822"/>
      <c r="I90" s="2822"/>
      <c r="J90" s="2825"/>
      <c r="K90" s="1403" t="s">
        <v>1319</v>
      </c>
      <c r="L90" s="3106"/>
      <c r="M90" s="3106"/>
      <c r="N90" s="3106"/>
      <c r="O90" s="3106"/>
      <c r="P90" s="3106"/>
      <c r="Q90" s="3106"/>
      <c r="R90" s="3106"/>
      <c r="S90" s="3106"/>
      <c r="T90" s="3106"/>
      <c r="U90" s="3106"/>
      <c r="V90" s="3106"/>
      <c r="W90" s="3106"/>
      <c r="X90" s="3106"/>
      <c r="Y90" s="3106"/>
      <c r="Z90" s="3106"/>
      <c r="AA90" s="1405"/>
      <c r="AB90" s="877"/>
      <c r="AC90" s="973"/>
      <c r="AD90" s="1279"/>
      <c r="AE90" s="1279"/>
      <c r="AF90" s="1279"/>
      <c r="AG90" s="1279"/>
    </row>
    <row r="91" spans="1:33" ht="15.75" customHeight="1" x14ac:dyDescent="0.35">
      <c r="A91" s="641"/>
      <c r="B91" s="642"/>
      <c r="C91" s="690"/>
      <c r="D91" s="691"/>
      <c r="E91" s="691"/>
      <c r="F91" s="691"/>
      <c r="G91" s="866"/>
      <c r="H91" s="2822"/>
      <c r="I91" s="2822"/>
      <c r="J91" s="2825"/>
      <c r="K91" s="1403" t="s">
        <v>1320</v>
      </c>
      <c r="L91" s="3106"/>
      <c r="M91" s="3106"/>
      <c r="N91" s="3106"/>
      <c r="O91" s="3106"/>
      <c r="P91" s="3106"/>
      <c r="Q91" s="3106"/>
      <c r="R91" s="3106"/>
      <c r="S91" s="3106"/>
      <c r="T91" s="3106"/>
      <c r="U91" s="3106"/>
      <c r="V91" s="3106"/>
      <c r="W91" s="3106"/>
      <c r="X91" s="3106"/>
      <c r="Y91" s="3106"/>
      <c r="Z91" s="3106"/>
      <c r="AA91" s="1405"/>
      <c r="AB91" s="877"/>
      <c r="AC91" s="973"/>
      <c r="AD91" s="1279"/>
      <c r="AE91" s="1279"/>
      <c r="AF91" s="1279"/>
      <c r="AG91" s="1279"/>
    </row>
    <row r="92" spans="1:33" ht="25.5" customHeight="1" x14ac:dyDescent="0.35">
      <c r="A92" s="641"/>
      <c r="B92" s="642"/>
      <c r="C92" s="690"/>
      <c r="D92" s="691"/>
      <c r="E92" s="691"/>
      <c r="F92" s="691"/>
      <c r="G92" s="866"/>
      <c r="H92" s="2822"/>
      <c r="I92" s="2822"/>
      <c r="J92" s="2825"/>
      <c r="K92" s="2835"/>
      <c r="L92" s="3107"/>
      <c r="M92" s="3107"/>
      <c r="N92" s="3107"/>
      <c r="O92" s="3107"/>
      <c r="P92" s="3107"/>
      <c r="Q92" s="3107"/>
      <c r="R92" s="3107"/>
      <c r="S92" s="3107"/>
      <c r="T92" s="3107"/>
      <c r="U92" s="3107"/>
      <c r="V92" s="3107"/>
      <c r="W92" s="3107"/>
      <c r="X92" s="3107"/>
      <c r="Y92" s="3107"/>
      <c r="Z92" s="3107"/>
      <c r="AA92" s="2836"/>
      <c r="AB92" s="877"/>
      <c r="AC92" s="973"/>
      <c r="AD92" s="1279"/>
      <c r="AE92" s="1279"/>
      <c r="AF92" s="1279"/>
      <c r="AG92" s="1279"/>
    </row>
    <row r="93" spans="1:33" ht="25.5" customHeight="1" x14ac:dyDescent="0.35">
      <c r="A93" s="641"/>
      <c r="B93" s="642"/>
      <c r="C93" s="690"/>
      <c r="D93" s="691"/>
      <c r="E93" s="691"/>
      <c r="F93" s="691"/>
      <c r="G93" s="866"/>
      <c r="H93" s="2822"/>
      <c r="I93" s="2822"/>
      <c r="J93" s="2825"/>
      <c r="K93" s="2837" t="s">
        <v>1321</v>
      </c>
      <c r="L93" s="3108"/>
      <c r="M93" s="3108"/>
      <c r="N93" s="3108"/>
      <c r="O93" s="3108"/>
      <c r="P93" s="3108"/>
      <c r="Q93" s="3108"/>
      <c r="R93" s="3108"/>
      <c r="S93" s="3108"/>
      <c r="T93" s="3108"/>
      <c r="U93" s="3108"/>
      <c r="V93" s="3108"/>
      <c r="W93" s="3108"/>
      <c r="X93" s="3108"/>
      <c r="Y93" s="3108"/>
      <c r="Z93" s="3108"/>
      <c r="AA93" s="2838"/>
      <c r="AB93" s="877"/>
      <c r="AC93" s="973"/>
      <c r="AD93" s="1279"/>
      <c r="AE93" s="1279"/>
      <c r="AF93" s="1279"/>
      <c r="AG93" s="1279"/>
    </row>
    <row r="94" spans="1:33" ht="25.5" customHeight="1" x14ac:dyDescent="0.35">
      <c r="A94" s="641"/>
      <c r="B94" s="642"/>
      <c r="C94" s="690"/>
      <c r="D94" s="691"/>
      <c r="E94" s="691"/>
      <c r="F94" s="691"/>
      <c r="G94" s="866"/>
      <c r="H94" s="2822"/>
      <c r="I94" s="2822"/>
      <c r="J94" s="2825"/>
      <c r="K94" s="2835"/>
      <c r="L94" s="3107"/>
      <c r="M94" s="3107"/>
      <c r="N94" s="3107"/>
      <c r="O94" s="3107"/>
      <c r="P94" s="3107"/>
      <c r="Q94" s="3107"/>
      <c r="R94" s="3107"/>
      <c r="S94" s="3107"/>
      <c r="T94" s="3107"/>
      <c r="U94" s="3107"/>
      <c r="V94" s="3107"/>
      <c r="W94" s="3107"/>
      <c r="X94" s="3107"/>
      <c r="Y94" s="3107"/>
      <c r="Z94" s="3107"/>
      <c r="AA94" s="2836"/>
      <c r="AB94" s="877"/>
      <c r="AC94" s="973"/>
      <c r="AD94" s="1279"/>
      <c r="AE94" s="1279"/>
      <c r="AF94" s="1279"/>
      <c r="AG94" s="1279"/>
    </row>
    <row r="95" spans="1:33" ht="25.5" customHeight="1" x14ac:dyDescent="0.35">
      <c r="A95" s="641"/>
      <c r="B95" s="642"/>
      <c r="C95" s="690"/>
      <c r="D95" s="691"/>
      <c r="E95" s="691"/>
      <c r="F95" s="691"/>
      <c r="G95" s="866"/>
      <c r="H95" s="2822"/>
      <c r="I95" s="2822"/>
      <c r="J95" s="2825"/>
      <c r="K95" s="1403" t="s">
        <v>1322</v>
      </c>
      <c r="L95" s="3106"/>
      <c r="M95" s="3106"/>
      <c r="N95" s="3106"/>
      <c r="O95" s="3106"/>
      <c r="P95" s="3106"/>
      <c r="Q95" s="3106"/>
      <c r="R95" s="3106"/>
      <c r="S95" s="3106"/>
      <c r="T95" s="3106"/>
      <c r="U95" s="3106"/>
      <c r="V95" s="3106"/>
      <c r="W95" s="3106"/>
      <c r="X95" s="3106"/>
      <c r="Y95" s="3106"/>
      <c r="Z95" s="3106"/>
      <c r="AA95" s="1405"/>
      <c r="AB95" s="877"/>
      <c r="AC95" s="973"/>
      <c r="AD95" s="1279"/>
      <c r="AE95" s="1279"/>
      <c r="AF95" s="1279"/>
      <c r="AG95" s="1279"/>
    </row>
    <row r="96" spans="1:33" x14ac:dyDescent="0.35">
      <c r="A96" s="641"/>
      <c r="B96" s="642"/>
      <c r="C96" s="690"/>
      <c r="D96" s="691"/>
      <c r="E96" s="691"/>
      <c r="F96" s="691"/>
      <c r="G96" s="866"/>
      <c r="H96" s="2822"/>
      <c r="I96" s="2822"/>
      <c r="J96" s="2825"/>
      <c r="K96" s="1403" t="s">
        <v>1323</v>
      </c>
      <c r="L96" s="3106"/>
      <c r="M96" s="3106"/>
      <c r="N96" s="3106"/>
      <c r="O96" s="3106"/>
      <c r="P96" s="3106"/>
      <c r="Q96" s="3106"/>
      <c r="R96" s="3106"/>
      <c r="S96" s="3106"/>
      <c r="T96" s="3106"/>
      <c r="U96" s="3106"/>
      <c r="V96" s="3106"/>
      <c r="W96" s="3106"/>
      <c r="X96" s="3106"/>
      <c r="Y96" s="3106"/>
      <c r="Z96" s="3106"/>
      <c r="AA96" s="1405"/>
      <c r="AB96" s="877"/>
      <c r="AC96" s="973"/>
      <c r="AD96" s="1279"/>
      <c r="AE96" s="1279"/>
      <c r="AF96" s="1279"/>
      <c r="AG96" s="1279"/>
    </row>
    <row r="97" spans="1:33" x14ac:dyDescent="0.35">
      <c r="A97" s="641"/>
      <c r="B97" s="642"/>
      <c r="C97" s="690"/>
      <c r="D97" s="691"/>
      <c r="E97" s="691"/>
      <c r="F97" s="691"/>
      <c r="G97" s="866"/>
      <c r="H97" s="2822"/>
      <c r="I97" s="2822"/>
      <c r="J97" s="2825"/>
      <c r="K97" s="1403" t="s">
        <v>1324</v>
      </c>
      <c r="L97" s="3106"/>
      <c r="M97" s="3106"/>
      <c r="N97" s="3106"/>
      <c r="O97" s="3106"/>
      <c r="P97" s="3106"/>
      <c r="Q97" s="3106"/>
      <c r="R97" s="3106"/>
      <c r="S97" s="3106"/>
      <c r="T97" s="3106"/>
      <c r="U97" s="3106"/>
      <c r="V97" s="3106"/>
      <c r="W97" s="3106"/>
      <c r="X97" s="3106"/>
      <c r="Y97" s="3106"/>
      <c r="Z97" s="3106"/>
      <c r="AA97" s="1405"/>
      <c r="AB97" s="877"/>
      <c r="AC97" s="973"/>
      <c r="AD97" s="1279"/>
      <c r="AE97" s="1279"/>
      <c r="AF97" s="1279"/>
      <c r="AG97" s="1279"/>
    </row>
    <row r="98" spans="1:33" x14ac:dyDescent="0.35">
      <c r="A98" s="641"/>
      <c r="B98" s="642"/>
      <c r="C98" s="690"/>
      <c r="D98" s="691"/>
      <c r="E98" s="691"/>
      <c r="F98" s="691"/>
      <c r="G98" s="866"/>
      <c r="H98" s="2822"/>
      <c r="I98" s="2822"/>
      <c r="J98" s="2825"/>
      <c r="K98" s="1403" t="s">
        <v>1315</v>
      </c>
      <c r="L98" s="3106"/>
      <c r="M98" s="3106"/>
      <c r="N98" s="3106"/>
      <c r="O98" s="3106"/>
      <c r="P98" s="3106"/>
      <c r="Q98" s="3106"/>
      <c r="R98" s="3106"/>
      <c r="S98" s="3106"/>
      <c r="T98" s="3106"/>
      <c r="U98" s="3106"/>
      <c r="V98" s="3106"/>
      <c r="W98" s="3106"/>
      <c r="X98" s="3106"/>
      <c r="Y98" s="3106"/>
      <c r="Z98" s="3106"/>
      <c r="AA98" s="1405"/>
      <c r="AB98" s="877"/>
      <c r="AC98" s="973"/>
      <c r="AD98" s="1279"/>
      <c r="AE98" s="1279"/>
      <c r="AF98" s="1279"/>
      <c r="AG98" s="1279"/>
    </row>
    <row r="99" spans="1:33" x14ac:dyDescent="0.35">
      <c r="A99" s="641"/>
      <c r="B99" s="642"/>
      <c r="C99" s="690"/>
      <c r="D99" s="691"/>
      <c r="E99" s="691"/>
      <c r="F99" s="691"/>
      <c r="G99" s="866"/>
      <c r="H99" s="2822"/>
      <c r="I99" s="2822"/>
      <c r="J99" s="2825"/>
      <c r="K99" s="1403" t="s">
        <v>1325</v>
      </c>
      <c r="L99" s="3106"/>
      <c r="M99" s="3106"/>
      <c r="N99" s="3106"/>
      <c r="O99" s="3106"/>
      <c r="P99" s="3106"/>
      <c r="Q99" s="3106"/>
      <c r="R99" s="3106"/>
      <c r="S99" s="3106"/>
      <c r="T99" s="3106"/>
      <c r="U99" s="3106"/>
      <c r="V99" s="3106"/>
      <c r="W99" s="3106"/>
      <c r="X99" s="3106"/>
      <c r="Y99" s="3106"/>
      <c r="Z99" s="3106"/>
      <c r="AA99" s="1405"/>
      <c r="AB99" s="877"/>
      <c r="AC99" s="973"/>
      <c r="AD99" s="1279"/>
      <c r="AE99" s="1279"/>
      <c r="AF99" s="1279"/>
      <c r="AG99" s="1279"/>
    </row>
    <row r="100" spans="1:33" x14ac:dyDescent="0.35">
      <c r="A100" s="641"/>
      <c r="B100" s="642"/>
      <c r="C100" s="690"/>
      <c r="D100" s="691"/>
      <c r="E100" s="691"/>
      <c r="F100" s="691"/>
      <c r="G100" s="866"/>
      <c r="H100" s="2822"/>
      <c r="I100" s="2822"/>
      <c r="J100" s="2825"/>
      <c r="K100" s="1403" t="s">
        <v>1326</v>
      </c>
      <c r="L100" s="3106"/>
      <c r="M100" s="3106"/>
      <c r="N100" s="3106"/>
      <c r="O100" s="3106"/>
      <c r="P100" s="3106"/>
      <c r="Q100" s="3106"/>
      <c r="R100" s="3106"/>
      <c r="S100" s="3106"/>
      <c r="T100" s="3106"/>
      <c r="U100" s="3106"/>
      <c r="V100" s="3106"/>
      <c r="W100" s="3106"/>
      <c r="X100" s="3106"/>
      <c r="Y100" s="3106"/>
      <c r="Z100" s="3106"/>
      <c r="AA100" s="1405"/>
      <c r="AB100" s="877"/>
      <c r="AC100" s="973"/>
      <c r="AD100" s="1279"/>
      <c r="AE100" s="1279"/>
      <c r="AF100" s="1279"/>
      <c r="AG100" s="1279"/>
    </row>
    <row r="101" spans="1:33" x14ac:dyDescent="0.35">
      <c r="A101" s="641"/>
      <c r="B101" s="642"/>
      <c r="C101" s="690"/>
      <c r="D101" s="691"/>
      <c r="E101" s="691"/>
      <c r="F101" s="691"/>
      <c r="G101" s="866"/>
      <c r="H101" s="2822"/>
      <c r="I101" s="2822"/>
      <c r="J101" s="2825"/>
      <c r="K101" s="1403" t="s">
        <v>1327</v>
      </c>
      <c r="L101" s="3106"/>
      <c r="M101" s="3106"/>
      <c r="N101" s="3106"/>
      <c r="O101" s="3106"/>
      <c r="P101" s="3106"/>
      <c r="Q101" s="3106"/>
      <c r="R101" s="3106"/>
      <c r="S101" s="3106"/>
      <c r="T101" s="3106"/>
      <c r="U101" s="3106"/>
      <c r="V101" s="3106"/>
      <c r="W101" s="3106"/>
      <c r="X101" s="3106"/>
      <c r="Y101" s="3106"/>
      <c r="Z101" s="3106"/>
      <c r="AA101" s="1405"/>
      <c r="AB101" s="877"/>
      <c r="AC101" s="973"/>
      <c r="AD101" s="1279"/>
      <c r="AE101" s="1279"/>
      <c r="AF101" s="1279"/>
      <c r="AG101" s="1279"/>
    </row>
    <row r="102" spans="1:33" x14ac:dyDescent="0.35">
      <c r="A102" s="641"/>
      <c r="B102" s="642"/>
      <c r="C102" s="690"/>
      <c r="D102" s="691"/>
      <c r="E102" s="691"/>
      <c r="F102" s="691"/>
      <c r="G102" s="866"/>
      <c r="H102" s="2822"/>
      <c r="I102" s="2822"/>
      <c r="J102" s="2825"/>
      <c r="K102" s="1403" t="s">
        <v>1328</v>
      </c>
      <c r="L102" s="3106"/>
      <c r="M102" s="3106"/>
      <c r="N102" s="3106"/>
      <c r="O102" s="3106"/>
      <c r="P102" s="3106"/>
      <c r="Q102" s="3106"/>
      <c r="R102" s="3106"/>
      <c r="S102" s="3106"/>
      <c r="T102" s="3106"/>
      <c r="U102" s="3106"/>
      <c r="V102" s="3106"/>
      <c r="W102" s="3106"/>
      <c r="X102" s="3106"/>
      <c r="Y102" s="3106"/>
      <c r="Z102" s="3106"/>
      <c r="AA102" s="1405"/>
      <c r="AB102" s="877"/>
      <c r="AC102" s="973"/>
      <c r="AD102" s="1279"/>
      <c r="AE102" s="1279"/>
      <c r="AF102" s="1279"/>
      <c r="AG102" s="1279"/>
    </row>
    <row r="103" spans="1:33" x14ac:dyDescent="0.35">
      <c r="A103" s="641"/>
      <c r="B103" s="642"/>
      <c r="C103" s="690"/>
      <c r="D103" s="691"/>
      <c r="E103" s="691"/>
      <c r="F103" s="691"/>
      <c r="G103" s="866"/>
      <c r="H103" s="2822"/>
      <c r="I103" s="2822"/>
      <c r="J103" s="2825"/>
      <c r="K103" s="2835"/>
      <c r="L103" s="3107"/>
      <c r="M103" s="3107"/>
      <c r="N103" s="3107"/>
      <c r="O103" s="3107"/>
      <c r="P103" s="3107"/>
      <c r="Q103" s="3107"/>
      <c r="R103" s="3107"/>
      <c r="S103" s="3107"/>
      <c r="T103" s="3107"/>
      <c r="U103" s="3107"/>
      <c r="V103" s="3107"/>
      <c r="W103" s="3107"/>
      <c r="X103" s="3107"/>
      <c r="Y103" s="3107"/>
      <c r="Z103" s="3107"/>
      <c r="AA103" s="2836"/>
      <c r="AB103" s="877"/>
      <c r="AC103" s="973"/>
      <c r="AD103" s="1279"/>
      <c r="AE103" s="1279"/>
      <c r="AF103" s="1279"/>
      <c r="AG103" s="1279"/>
    </row>
    <row r="104" spans="1:33" x14ac:dyDescent="0.35">
      <c r="A104" s="641"/>
      <c r="B104" s="642"/>
      <c r="C104" s="690"/>
      <c r="D104" s="691"/>
      <c r="E104" s="691"/>
      <c r="F104" s="691"/>
      <c r="G104" s="866"/>
      <c r="H104" s="2822"/>
      <c r="I104" s="2822"/>
      <c r="J104" s="2825"/>
      <c r="K104" s="2837" t="s">
        <v>1329</v>
      </c>
      <c r="L104" s="3108"/>
      <c r="M104" s="3108"/>
      <c r="N104" s="3108"/>
      <c r="O104" s="3108"/>
      <c r="P104" s="3108"/>
      <c r="Q104" s="3108"/>
      <c r="R104" s="3108"/>
      <c r="S104" s="3108"/>
      <c r="T104" s="3108"/>
      <c r="U104" s="3108"/>
      <c r="V104" s="3108"/>
      <c r="W104" s="3108"/>
      <c r="X104" s="3108"/>
      <c r="Y104" s="3108"/>
      <c r="Z104" s="3108"/>
      <c r="AA104" s="2838"/>
      <c r="AB104" s="877"/>
      <c r="AC104" s="973"/>
      <c r="AD104" s="1279"/>
      <c r="AE104" s="1279"/>
      <c r="AF104" s="1279"/>
      <c r="AG104" s="1279"/>
    </row>
    <row r="105" spans="1:33" x14ac:dyDescent="0.35">
      <c r="A105" s="641"/>
      <c r="B105" s="642"/>
      <c r="C105" s="690"/>
      <c r="D105" s="691"/>
      <c r="E105" s="691"/>
      <c r="F105" s="691"/>
      <c r="G105" s="866"/>
      <c r="H105" s="2822"/>
      <c r="I105" s="2822"/>
      <c r="J105" s="2825"/>
      <c r="K105" s="1403" t="s">
        <v>1320</v>
      </c>
      <c r="L105" s="3106"/>
      <c r="M105" s="3106"/>
      <c r="N105" s="3106"/>
      <c r="O105" s="3106"/>
      <c r="P105" s="3106"/>
      <c r="Q105" s="3106"/>
      <c r="R105" s="3106"/>
      <c r="S105" s="3106"/>
      <c r="T105" s="3106"/>
      <c r="U105" s="3106"/>
      <c r="V105" s="3106"/>
      <c r="W105" s="3106"/>
      <c r="X105" s="3106"/>
      <c r="Y105" s="3106"/>
      <c r="Z105" s="3106"/>
      <c r="AA105" s="1405"/>
      <c r="AB105" s="877"/>
      <c r="AC105" s="973"/>
      <c r="AD105" s="1279"/>
      <c r="AE105" s="1279"/>
      <c r="AF105" s="1279"/>
      <c r="AG105" s="1279"/>
    </row>
    <row r="106" spans="1:33" x14ac:dyDescent="0.35">
      <c r="A106" s="641"/>
      <c r="B106" s="642"/>
      <c r="C106" s="690"/>
      <c r="D106" s="691"/>
      <c r="E106" s="691"/>
      <c r="F106" s="691"/>
      <c r="G106" s="866"/>
      <c r="H106" s="2822"/>
      <c r="I106" s="2822"/>
      <c r="J106" s="2825"/>
      <c r="K106" s="1403" t="s">
        <v>1330</v>
      </c>
      <c r="L106" s="3106"/>
      <c r="M106" s="3106"/>
      <c r="N106" s="3106"/>
      <c r="O106" s="3106"/>
      <c r="P106" s="3106"/>
      <c r="Q106" s="3106"/>
      <c r="R106" s="3106"/>
      <c r="S106" s="3106"/>
      <c r="T106" s="3106"/>
      <c r="U106" s="3106"/>
      <c r="V106" s="3106"/>
      <c r="W106" s="3106"/>
      <c r="X106" s="3106"/>
      <c r="Y106" s="3106"/>
      <c r="Z106" s="3106"/>
      <c r="AA106" s="1405"/>
      <c r="AB106" s="877"/>
      <c r="AC106" s="973"/>
      <c r="AD106" s="1279"/>
      <c r="AE106" s="1279"/>
      <c r="AF106" s="1279"/>
      <c r="AG106" s="1279"/>
    </row>
    <row r="107" spans="1:33" x14ac:dyDescent="0.35">
      <c r="A107" s="641"/>
      <c r="B107" s="642"/>
      <c r="C107" s="690"/>
      <c r="D107" s="691"/>
      <c r="E107" s="691"/>
      <c r="F107" s="691"/>
      <c r="G107" s="866"/>
      <c r="H107" s="2822"/>
      <c r="I107" s="2822"/>
      <c r="J107" s="2825"/>
      <c r="K107" s="1403" t="s">
        <v>1331</v>
      </c>
      <c r="L107" s="3106"/>
      <c r="M107" s="3106"/>
      <c r="N107" s="3106"/>
      <c r="O107" s="3106"/>
      <c r="P107" s="3106"/>
      <c r="Q107" s="3106"/>
      <c r="R107" s="3106"/>
      <c r="S107" s="3106"/>
      <c r="T107" s="3106"/>
      <c r="U107" s="3106"/>
      <c r="V107" s="3106"/>
      <c r="W107" s="3106"/>
      <c r="X107" s="3106"/>
      <c r="Y107" s="3106"/>
      <c r="Z107" s="3106"/>
      <c r="AA107" s="1405"/>
      <c r="AB107" s="877"/>
      <c r="AC107" s="973"/>
      <c r="AD107" s="1279"/>
      <c r="AE107" s="1279"/>
      <c r="AF107" s="1279"/>
      <c r="AG107" s="1279"/>
    </row>
    <row r="108" spans="1:33" x14ac:dyDescent="0.35">
      <c r="A108" s="641"/>
      <c r="B108" s="642"/>
      <c r="C108" s="690"/>
      <c r="D108" s="691"/>
      <c r="E108" s="691"/>
      <c r="F108" s="691"/>
      <c r="G108" s="866"/>
      <c r="H108" s="2822"/>
      <c r="I108" s="2822"/>
      <c r="J108" s="2825"/>
      <c r="K108" s="1403" t="s">
        <v>1332</v>
      </c>
      <c r="L108" s="3106"/>
      <c r="M108" s="3106"/>
      <c r="N108" s="3106"/>
      <c r="O108" s="3106"/>
      <c r="P108" s="3106"/>
      <c r="Q108" s="3106"/>
      <c r="R108" s="3106"/>
      <c r="S108" s="3106"/>
      <c r="T108" s="3106"/>
      <c r="U108" s="3106"/>
      <c r="V108" s="3106"/>
      <c r="W108" s="3106"/>
      <c r="X108" s="3106"/>
      <c r="Y108" s="3106"/>
      <c r="Z108" s="3106"/>
      <c r="AA108" s="1405"/>
      <c r="AB108" s="877"/>
      <c r="AC108" s="973"/>
      <c r="AD108" s="1279"/>
      <c r="AE108" s="1279"/>
      <c r="AF108" s="1279"/>
      <c r="AG108" s="1279"/>
    </row>
    <row r="109" spans="1:33" x14ac:dyDescent="0.35">
      <c r="A109" s="641"/>
      <c r="B109" s="642"/>
      <c r="C109" s="690"/>
      <c r="D109" s="691"/>
      <c r="E109" s="691"/>
      <c r="F109" s="691"/>
      <c r="G109" s="866"/>
      <c r="H109" s="2822"/>
      <c r="I109" s="2822"/>
      <c r="J109" s="2825"/>
      <c r="K109" s="1403" t="s">
        <v>1328</v>
      </c>
      <c r="L109" s="3106"/>
      <c r="M109" s="3106"/>
      <c r="N109" s="3106"/>
      <c r="O109" s="3106"/>
      <c r="P109" s="3106"/>
      <c r="Q109" s="3106"/>
      <c r="R109" s="3106"/>
      <c r="S109" s="3106"/>
      <c r="T109" s="3106"/>
      <c r="U109" s="3106"/>
      <c r="V109" s="3106"/>
      <c r="W109" s="3106"/>
      <c r="X109" s="3106"/>
      <c r="Y109" s="3106"/>
      <c r="Z109" s="3106"/>
      <c r="AA109" s="1405"/>
      <c r="AB109" s="877"/>
      <c r="AC109" s="973"/>
      <c r="AD109" s="1279"/>
      <c r="AE109" s="1279"/>
      <c r="AF109" s="1279"/>
      <c r="AG109" s="1279"/>
    </row>
    <row r="110" spans="1:33" x14ac:dyDescent="0.35">
      <c r="A110" s="641"/>
      <c r="B110" s="642"/>
      <c r="C110" s="690"/>
      <c r="D110" s="691"/>
      <c r="E110" s="691"/>
      <c r="F110" s="691"/>
      <c r="G110" s="866"/>
      <c r="H110" s="2822"/>
      <c r="I110" s="2822"/>
      <c r="J110" s="2825"/>
      <c r="K110" s="1403" t="s">
        <v>1333</v>
      </c>
      <c r="L110" s="3106"/>
      <c r="M110" s="3106"/>
      <c r="N110" s="3106"/>
      <c r="O110" s="3106"/>
      <c r="P110" s="3106"/>
      <c r="Q110" s="3106"/>
      <c r="R110" s="3106"/>
      <c r="S110" s="3106"/>
      <c r="T110" s="3106"/>
      <c r="U110" s="3106"/>
      <c r="V110" s="3106"/>
      <c r="W110" s="3106"/>
      <c r="X110" s="3106"/>
      <c r="Y110" s="3106"/>
      <c r="Z110" s="3106"/>
      <c r="AA110" s="1405"/>
      <c r="AB110" s="877"/>
      <c r="AC110" s="973"/>
      <c r="AD110" s="1279"/>
      <c r="AE110" s="1279"/>
      <c r="AF110" s="1279"/>
      <c r="AG110" s="1279"/>
    </row>
    <row r="111" spans="1:33" x14ac:dyDescent="0.35">
      <c r="A111" s="641"/>
      <c r="B111" s="642"/>
      <c r="C111" s="690"/>
      <c r="D111" s="691"/>
      <c r="E111" s="691"/>
      <c r="F111" s="691"/>
      <c r="G111" s="866"/>
      <c r="H111" s="2822"/>
      <c r="I111" s="2822"/>
      <c r="J111" s="2825"/>
      <c r="K111" s="1403"/>
      <c r="L111" s="3106"/>
      <c r="M111" s="3106"/>
      <c r="N111" s="3106"/>
      <c r="O111" s="3106"/>
      <c r="P111" s="3106"/>
      <c r="Q111" s="3106"/>
      <c r="R111" s="3106"/>
      <c r="S111" s="3106"/>
      <c r="T111" s="3106"/>
      <c r="U111" s="3106"/>
      <c r="V111" s="3106"/>
      <c r="W111" s="3106"/>
      <c r="X111" s="3106"/>
      <c r="Y111" s="3106"/>
      <c r="Z111" s="3106"/>
      <c r="AA111" s="1405"/>
      <c r="AB111" s="877"/>
      <c r="AC111" s="973"/>
      <c r="AD111" s="1279"/>
      <c r="AE111" s="1279"/>
      <c r="AF111" s="1279"/>
      <c r="AG111" s="1279"/>
    </row>
    <row r="112" spans="1:33" x14ac:dyDescent="0.35">
      <c r="A112" s="641"/>
      <c r="B112" s="642"/>
      <c r="C112" s="690"/>
      <c r="D112" s="691"/>
      <c r="E112" s="691"/>
      <c r="F112" s="691"/>
      <c r="G112" s="866"/>
      <c r="H112" s="2822"/>
      <c r="I112" s="2822"/>
      <c r="J112" s="2825"/>
      <c r="K112" s="1403"/>
      <c r="L112" s="3106"/>
      <c r="M112" s="3106"/>
      <c r="N112" s="3106"/>
      <c r="O112" s="3106"/>
      <c r="P112" s="3106"/>
      <c r="Q112" s="3106"/>
      <c r="R112" s="3106"/>
      <c r="S112" s="3106"/>
      <c r="T112" s="3106"/>
      <c r="U112" s="3106"/>
      <c r="V112" s="3106"/>
      <c r="W112" s="3106"/>
      <c r="X112" s="3106"/>
      <c r="Y112" s="3106"/>
      <c r="Z112" s="3106"/>
      <c r="AA112" s="1405"/>
      <c r="AB112" s="877"/>
      <c r="AC112" s="973"/>
      <c r="AD112" s="1279"/>
      <c r="AE112" s="1279"/>
      <c r="AF112" s="1279"/>
      <c r="AG112" s="1279"/>
    </row>
    <row r="113" spans="1:33" x14ac:dyDescent="0.35">
      <c r="A113" s="641"/>
      <c r="B113" s="642"/>
      <c r="C113" s="690"/>
      <c r="D113" s="691"/>
      <c r="E113" s="691"/>
      <c r="F113" s="691"/>
      <c r="G113" s="866"/>
      <c r="H113" s="2822"/>
      <c r="I113" s="2822"/>
      <c r="J113" s="2825"/>
      <c r="K113" s="1403"/>
      <c r="L113" s="3106"/>
      <c r="M113" s="3106"/>
      <c r="N113" s="3106"/>
      <c r="O113" s="3106"/>
      <c r="P113" s="3106"/>
      <c r="Q113" s="3106"/>
      <c r="R113" s="3106"/>
      <c r="S113" s="3106"/>
      <c r="T113" s="3106"/>
      <c r="U113" s="3106"/>
      <c r="V113" s="3106"/>
      <c r="W113" s="3106"/>
      <c r="X113" s="3106"/>
      <c r="Y113" s="3106"/>
      <c r="Z113" s="3106"/>
      <c r="AA113" s="1405"/>
      <c r="AB113" s="877"/>
      <c r="AC113" s="973"/>
      <c r="AD113" s="1279"/>
      <c r="AE113" s="1279"/>
      <c r="AF113" s="1279"/>
      <c r="AG113" s="1279"/>
    </row>
    <row r="114" spans="1:33" ht="15" thickBot="1" x14ac:dyDescent="0.4">
      <c r="A114" s="641"/>
      <c r="B114" s="642"/>
      <c r="C114" s="1166"/>
      <c r="D114" s="731"/>
      <c r="E114" s="731"/>
      <c r="F114" s="731"/>
      <c r="G114" s="1167"/>
      <c r="H114" s="2845"/>
      <c r="I114" s="2823"/>
      <c r="J114" s="2826"/>
      <c r="K114" s="2842"/>
      <c r="L114" s="2843"/>
      <c r="M114" s="2843"/>
      <c r="N114" s="2843"/>
      <c r="O114" s="2843"/>
      <c r="P114" s="2843"/>
      <c r="Q114" s="2843"/>
      <c r="R114" s="2843"/>
      <c r="S114" s="2843"/>
      <c r="T114" s="2843"/>
      <c r="U114" s="2843"/>
      <c r="V114" s="2843"/>
      <c r="W114" s="2843"/>
      <c r="X114" s="2843"/>
      <c r="Y114" s="2843"/>
      <c r="Z114" s="2843"/>
      <c r="AA114" s="2844"/>
      <c r="AB114" s="877"/>
      <c r="AC114" s="973"/>
      <c r="AD114" s="1279"/>
      <c r="AE114" s="1279"/>
      <c r="AF114" s="1279"/>
      <c r="AG114" s="1279"/>
    </row>
    <row r="115" spans="1:33" ht="15" thickBot="1" x14ac:dyDescent="0.4">
      <c r="A115" s="587"/>
      <c r="B115" s="568"/>
      <c r="C115" s="682"/>
      <c r="D115" s="683"/>
      <c r="E115" s="683"/>
      <c r="F115" s="683"/>
      <c r="G115" s="734"/>
      <c r="H115" s="212">
        <f>SUM(H37:H114)</f>
        <v>76</v>
      </c>
      <c r="I115" s="212">
        <f>SUM(I37:I114)</f>
        <v>106</v>
      </c>
      <c r="J115" s="3112">
        <f>+H115/I115</f>
        <v>0.71698113207547165</v>
      </c>
      <c r="K115" s="1355"/>
      <c r="L115" s="1356"/>
      <c r="M115" s="1356"/>
      <c r="N115" s="1356"/>
      <c r="O115" s="1356"/>
      <c r="P115" s="1356"/>
      <c r="Q115" s="1356"/>
      <c r="R115" s="1356"/>
      <c r="S115" s="1356"/>
      <c r="T115" s="1356"/>
      <c r="U115" s="1356"/>
      <c r="V115" s="1356"/>
      <c r="W115" s="1356"/>
      <c r="X115" s="1356"/>
      <c r="Y115" s="1356"/>
      <c r="Z115" s="1356"/>
      <c r="AA115" s="1357"/>
      <c r="AB115" s="567"/>
      <c r="AC115" s="973"/>
      <c r="AD115" s="1279"/>
      <c r="AE115" s="1279"/>
      <c r="AF115" s="1279"/>
      <c r="AG115" s="1279"/>
    </row>
    <row r="116" spans="1:33" ht="15" thickBot="1" x14ac:dyDescent="0.4">
      <c r="A116" s="587"/>
      <c r="B116" s="793"/>
      <c r="C116" s="794"/>
      <c r="D116" s="794"/>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567"/>
      <c r="AC116" s="973"/>
      <c r="AD116" s="1279"/>
      <c r="AE116" s="1279"/>
      <c r="AF116" s="1279"/>
      <c r="AG116" s="1279"/>
    </row>
    <row r="117" spans="1:33" x14ac:dyDescent="0.35">
      <c r="A117" s="587"/>
      <c r="B117" s="568"/>
      <c r="C117" s="658" t="s">
        <v>48</v>
      </c>
      <c r="D117" s="659"/>
      <c r="E117" s="659"/>
      <c r="F117" s="659"/>
      <c r="G117" s="659"/>
      <c r="H117" s="659"/>
      <c r="I117" s="659"/>
      <c r="J117" s="659"/>
      <c r="K117" s="659"/>
      <c r="L117" s="659"/>
      <c r="M117" s="659"/>
      <c r="N117" s="659"/>
      <c r="O117" s="659"/>
      <c r="P117" s="659"/>
      <c r="Q117" s="659"/>
      <c r="R117" s="659"/>
      <c r="S117" s="659"/>
      <c r="T117" s="659"/>
      <c r="U117" s="659"/>
      <c r="V117" s="659"/>
      <c r="W117" s="659"/>
      <c r="X117" s="659"/>
      <c r="Y117" s="659"/>
      <c r="Z117" s="659"/>
      <c r="AA117" s="659"/>
      <c r="AB117" s="567"/>
      <c r="AC117" s="973"/>
      <c r="AD117" s="1279"/>
      <c r="AE117" s="1279"/>
      <c r="AF117" s="1279"/>
      <c r="AG117" s="1279"/>
    </row>
    <row r="118" spans="1:33" ht="15" thickBot="1" x14ac:dyDescent="0.4">
      <c r="A118" s="587"/>
      <c r="B118" s="33"/>
      <c r="C118" s="1162"/>
      <c r="D118" s="1163"/>
      <c r="E118" s="1163"/>
      <c r="F118" s="1163"/>
      <c r="G118" s="1163"/>
      <c r="H118" s="1163"/>
      <c r="I118" s="1163"/>
      <c r="J118" s="1163"/>
      <c r="K118" s="1163"/>
      <c r="L118" s="1163"/>
      <c r="M118" s="1163"/>
      <c r="N118" s="1163"/>
      <c r="O118" s="1163"/>
      <c r="P118" s="1163"/>
      <c r="Q118" s="1163"/>
      <c r="R118" s="1163"/>
      <c r="S118" s="1163"/>
      <c r="T118" s="1163"/>
      <c r="U118" s="1163"/>
      <c r="V118" s="1163"/>
      <c r="W118" s="1163"/>
      <c r="X118" s="1163"/>
      <c r="Y118" s="1163"/>
      <c r="Z118" s="1163"/>
      <c r="AA118" s="1163"/>
      <c r="AB118" s="567"/>
      <c r="AC118" s="973"/>
      <c r="AD118" s="1279"/>
      <c r="AE118" s="1279"/>
      <c r="AF118" s="1279"/>
      <c r="AG118" s="1279"/>
    </row>
    <row r="119" spans="1:33" ht="224.5" customHeight="1" x14ac:dyDescent="0.35">
      <c r="A119" s="587"/>
      <c r="B119" s="33"/>
      <c r="C119" s="687" t="s">
        <v>80</v>
      </c>
      <c r="D119" s="688"/>
      <c r="E119" s="688"/>
      <c r="F119" s="688"/>
      <c r="G119" s="688"/>
      <c r="H119" s="688"/>
      <c r="I119" s="688"/>
      <c r="J119" s="688"/>
      <c r="K119" s="688"/>
      <c r="L119" s="688"/>
      <c r="M119" s="688"/>
      <c r="N119" s="688"/>
      <c r="O119" s="688"/>
      <c r="P119" s="688"/>
      <c r="Q119" s="688"/>
      <c r="R119" s="688"/>
      <c r="S119" s="688"/>
      <c r="T119" s="688"/>
      <c r="U119" s="688"/>
      <c r="V119" s="688"/>
      <c r="W119" s="688"/>
      <c r="X119" s="688"/>
      <c r="Y119" s="688"/>
      <c r="Z119" s="688"/>
      <c r="AA119" s="688"/>
      <c r="AB119" s="567"/>
      <c r="AC119" s="3111"/>
      <c r="AD119" s="587"/>
      <c r="AE119" s="587"/>
      <c r="AF119" s="587"/>
      <c r="AG119" s="587"/>
    </row>
    <row r="120" spans="1:33" x14ac:dyDescent="0.35">
      <c r="A120" s="580"/>
      <c r="B120" s="43"/>
      <c r="C120" s="571"/>
      <c r="D120" s="571"/>
      <c r="E120" s="571"/>
      <c r="F120" s="571"/>
      <c r="G120" s="571"/>
      <c r="H120" s="571"/>
      <c r="I120" s="571"/>
      <c r="J120" s="571"/>
      <c r="K120" s="571"/>
      <c r="L120" s="571"/>
      <c r="M120" s="571"/>
      <c r="N120" s="571"/>
      <c r="O120" s="571"/>
      <c r="P120" s="571"/>
      <c r="Q120" s="571"/>
      <c r="R120" s="571"/>
      <c r="S120" s="571"/>
      <c r="T120" s="571"/>
      <c r="U120" s="571"/>
      <c r="V120" s="571"/>
      <c r="W120" s="571"/>
      <c r="X120" s="571"/>
      <c r="Y120" s="571"/>
      <c r="Z120" s="571"/>
      <c r="AA120" s="571"/>
      <c r="AB120" s="45"/>
      <c r="AC120" s="580"/>
      <c r="AD120" s="603"/>
      <c r="AE120" s="125"/>
      <c r="AF120" s="125"/>
      <c r="AG120" s="126"/>
    </row>
    <row r="121" spans="1:33" ht="15" thickBot="1" x14ac:dyDescent="0.4">
      <c r="A121" s="580"/>
      <c r="B121" s="46"/>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48"/>
      <c r="AC121" s="580"/>
      <c r="AD121" s="605"/>
      <c r="AE121" s="603"/>
      <c r="AF121" s="603"/>
      <c r="AG121" s="603"/>
    </row>
    <row r="122" spans="1:33" ht="15.5" customHeight="1" x14ac:dyDescent="0.35">
      <c r="A122" s="714"/>
      <c r="B122" s="1041"/>
      <c r="C122" s="1135" t="s">
        <v>41</v>
      </c>
      <c r="D122" s="1136"/>
      <c r="E122" s="1136"/>
      <c r="F122" s="1136"/>
      <c r="G122" s="1137"/>
      <c r="H122" s="1144" t="s">
        <v>49</v>
      </c>
      <c r="I122" s="1137"/>
      <c r="J122" s="1144" t="s">
        <v>49</v>
      </c>
      <c r="K122" s="1136"/>
      <c r="L122" s="1136"/>
      <c r="M122" s="1137"/>
      <c r="N122" s="1144" t="s">
        <v>50</v>
      </c>
      <c r="O122" s="1136"/>
      <c r="P122" s="1136"/>
      <c r="Q122" s="1136"/>
      <c r="R122" s="1136"/>
      <c r="S122" s="1136"/>
      <c r="T122" s="1136"/>
      <c r="U122" s="1137"/>
      <c r="V122" s="1149" t="s">
        <v>51</v>
      </c>
      <c r="W122" s="1150"/>
      <c r="X122" s="1150"/>
      <c r="Y122" s="1150"/>
      <c r="Z122" s="1150"/>
      <c r="AA122" s="1150"/>
      <c r="AB122" s="2847"/>
      <c r="AC122" s="957"/>
      <c r="AD122" s="2848"/>
      <c r="AE122" s="2846"/>
      <c r="AF122" s="2846"/>
      <c r="AG122" s="2846"/>
    </row>
    <row r="123" spans="1:33" ht="15.5" customHeight="1" x14ac:dyDescent="0.35">
      <c r="A123" s="714"/>
      <c r="B123" s="1041"/>
      <c r="C123" s="1141"/>
      <c r="D123" s="1142"/>
      <c r="E123" s="1142"/>
      <c r="F123" s="1142"/>
      <c r="G123" s="1143"/>
      <c r="H123" s="2555" t="s">
        <v>81</v>
      </c>
      <c r="I123" s="1143"/>
      <c r="J123" s="2555" t="s">
        <v>53</v>
      </c>
      <c r="K123" s="1142"/>
      <c r="L123" s="1142"/>
      <c r="M123" s="1143"/>
      <c r="N123" s="2555"/>
      <c r="O123" s="1142"/>
      <c r="P123" s="1142"/>
      <c r="Q123" s="1142"/>
      <c r="R123" s="1142"/>
      <c r="S123" s="1142"/>
      <c r="T123" s="1142"/>
      <c r="U123" s="1143"/>
      <c r="V123" s="2556"/>
      <c r="W123" s="1306"/>
      <c r="X123" s="1306"/>
      <c r="Y123" s="1306"/>
      <c r="Z123" s="1306"/>
      <c r="AA123" s="1306"/>
      <c r="AB123" s="2847"/>
      <c r="AC123" s="957"/>
      <c r="AD123" s="2848"/>
      <c r="AE123" s="2846"/>
      <c r="AF123" s="2846"/>
      <c r="AG123" s="2846"/>
    </row>
    <row r="124" spans="1:33" ht="26" customHeight="1" x14ac:dyDescent="0.35">
      <c r="A124" s="714"/>
      <c r="B124" s="2849"/>
      <c r="C124" s="859" t="s">
        <v>197</v>
      </c>
      <c r="D124" s="860"/>
      <c r="E124" s="860"/>
      <c r="F124" s="860"/>
      <c r="G124" s="865"/>
      <c r="H124" s="2850">
        <v>0.92</v>
      </c>
      <c r="I124" s="2851"/>
      <c r="J124" s="1051">
        <v>0.44</v>
      </c>
      <c r="K124" s="1057"/>
      <c r="L124" s="1057"/>
      <c r="M124" s="1052"/>
      <c r="N124" s="2854" t="s">
        <v>1073</v>
      </c>
      <c r="O124" s="2855"/>
      <c r="P124" s="2855"/>
      <c r="Q124" s="2855"/>
      <c r="R124" s="2855"/>
      <c r="S124" s="2855"/>
      <c r="T124" s="2855"/>
      <c r="U124" s="2856"/>
      <c r="V124" s="2854" t="s">
        <v>566</v>
      </c>
      <c r="W124" s="2855"/>
      <c r="X124" s="2855"/>
      <c r="Y124" s="2855"/>
      <c r="Z124" s="2855"/>
      <c r="AA124" s="2855"/>
      <c r="AB124" s="2847"/>
      <c r="AC124" s="957"/>
      <c r="AD124" s="2848"/>
      <c r="AE124" s="2846"/>
      <c r="AF124" s="2846"/>
      <c r="AG124" s="2846"/>
    </row>
    <row r="125" spans="1:33" ht="26" customHeight="1" x14ac:dyDescent="0.35">
      <c r="A125" s="714"/>
      <c r="B125" s="2849"/>
      <c r="C125" s="1166"/>
      <c r="D125" s="731"/>
      <c r="E125" s="731"/>
      <c r="F125" s="731"/>
      <c r="G125" s="1167"/>
      <c r="H125" s="2852"/>
      <c r="I125" s="2853"/>
      <c r="J125" s="1055"/>
      <c r="K125" s="1059"/>
      <c r="L125" s="1059"/>
      <c r="M125" s="1056"/>
      <c r="N125" s="2857"/>
      <c r="O125" s="2858"/>
      <c r="P125" s="2858"/>
      <c r="Q125" s="2858"/>
      <c r="R125" s="2858"/>
      <c r="S125" s="2858"/>
      <c r="T125" s="2858"/>
      <c r="U125" s="2859"/>
      <c r="V125" s="2857" t="s">
        <v>567</v>
      </c>
      <c r="W125" s="2858"/>
      <c r="X125" s="2858"/>
      <c r="Y125" s="2858"/>
      <c r="Z125" s="2858"/>
      <c r="AA125" s="2858"/>
      <c r="AB125" s="2847"/>
      <c r="AC125" s="957"/>
      <c r="AD125" s="2848"/>
      <c r="AE125" s="2846"/>
      <c r="AF125" s="2846"/>
      <c r="AG125" s="2846"/>
    </row>
    <row r="126" spans="1:33" ht="26" customHeight="1" x14ac:dyDescent="0.35">
      <c r="A126" s="714"/>
      <c r="B126" s="1041"/>
      <c r="C126" s="859" t="s">
        <v>198</v>
      </c>
      <c r="D126" s="860"/>
      <c r="E126" s="860"/>
      <c r="F126" s="860"/>
      <c r="G126" s="865"/>
      <c r="H126" s="2850">
        <v>0.51</v>
      </c>
      <c r="I126" s="2851"/>
      <c r="J126" s="1051">
        <v>0.96</v>
      </c>
      <c r="K126" s="1057"/>
      <c r="L126" s="1057"/>
      <c r="M126" s="1052"/>
      <c r="N126" s="2854" t="s">
        <v>1074</v>
      </c>
      <c r="O126" s="2855"/>
      <c r="P126" s="2855"/>
      <c r="Q126" s="2855"/>
      <c r="R126" s="2855"/>
      <c r="S126" s="2855"/>
      <c r="T126" s="2855"/>
      <c r="U126" s="2856"/>
      <c r="V126" s="2854" t="s">
        <v>566</v>
      </c>
      <c r="W126" s="2855"/>
      <c r="X126" s="2855"/>
      <c r="Y126" s="2855"/>
      <c r="Z126" s="2855"/>
      <c r="AA126" s="2855"/>
      <c r="AB126" s="714"/>
      <c r="AC126" s="957"/>
      <c r="AD126" s="2860"/>
      <c r="AE126" s="2860"/>
      <c r="AF126" s="2860"/>
      <c r="AG126" s="2860"/>
    </row>
    <row r="127" spans="1:33" ht="26" customHeight="1" x14ac:dyDescent="0.35">
      <c r="A127" s="714"/>
      <c r="B127" s="1041"/>
      <c r="C127" s="1166"/>
      <c r="D127" s="731"/>
      <c r="E127" s="731"/>
      <c r="F127" s="731"/>
      <c r="G127" s="1167"/>
      <c r="H127" s="2852"/>
      <c r="I127" s="2853"/>
      <c r="J127" s="1055"/>
      <c r="K127" s="1059"/>
      <c r="L127" s="1059"/>
      <c r="M127" s="1056"/>
      <c r="N127" s="2857"/>
      <c r="O127" s="2858"/>
      <c r="P127" s="2858"/>
      <c r="Q127" s="2858"/>
      <c r="R127" s="2858"/>
      <c r="S127" s="2858"/>
      <c r="T127" s="2858"/>
      <c r="U127" s="2859"/>
      <c r="V127" s="2857" t="s">
        <v>567</v>
      </c>
      <c r="W127" s="2858"/>
      <c r="X127" s="2858"/>
      <c r="Y127" s="2858"/>
      <c r="Z127" s="2858"/>
      <c r="AA127" s="2858"/>
      <c r="AB127" s="714"/>
      <c r="AC127" s="957"/>
      <c r="AD127" s="2860"/>
      <c r="AE127" s="2860"/>
      <c r="AF127" s="2860"/>
      <c r="AG127" s="2860"/>
    </row>
    <row r="128" spans="1:33" ht="26" customHeight="1" x14ac:dyDescent="0.35">
      <c r="A128" s="714"/>
      <c r="B128" s="1041"/>
      <c r="C128" s="859" t="s">
        <v>199</v>
      </c>
      <c r="D128" s="860"/>
      <c r="E128" s="860"/>
      <c r="F128" s="860"/>
      <c r="G128" s="865"/>
      <c r="H128" s="2850">
        <v>0.37</v>
      </c>
      <c r="I128" s="2851"/>
      <c r="J128" s="1051">
        <v>0.57999999999999996</v>
      </c>
      <c r="K128" s="1057"/>
      <c r="L128" s="1057"/>
      <c r="M128" s="1052"/>
      <c r="N128" s="2854" t="s">
        <v>1334</v>
      </c>
      <c r="O128" s="2855"/>
      <c r="P128" s="2855"/>
      <c r="Q128" s="2855"/>
      <c r="R128" s="2855"/>
      <c r="S128" s="2855"/>
      <c r="T128" s="2855"/>
      <c r="U128" s="2856"/>
      <c r="V128" s="2854" t="s">
        <v>566</v>
      </c>
      <c r="W128" s="2855"/>
      <c r="X128" s="2855"/>
      <c r="Y128" s="2855"/>
      <c r="Z128" s="2855"/>
      <c r="AA128" s="2855"/>
      <c r="AB128" s="714"/>
      <c r="AC128" s="957"/>
      <c r="AD128" s="1184">
        <v>57</v>
      </c>
      <c r="AE128" s="1184"/>
      <c r="AF128" s="1184"/>
      <c r="AG128" s="1184"/>
    </row>
    <row r="129" spans="1:33" ht="26" customHeight="1" x14ac:dyDescent="0.35">
      <c r="A129" s="714"/>
      <c r="B129" s="1041"/>
      <c r="C129" s="1166"/>
      <c r="D129" s="731"/>
      <c r="E129" s="731"/>
      <c r="F129" s="731"/>
      <c r="G129" s="1167"/>
      <c r="H129" s="2852"/>
      <c r="I129" s="2853"/>
      <c r="J129" s="1055"/>
      <c r="K129" s="1059"/>
      <c r="L129" s="1059"/>
      <c r="M129" s="1056"/>
      <c r="N129" s="2857"/>
      <c r="O129" s="2858"/>
      <c r="P129" s="2858"/>
      <c r="Q129" s="2858"/>
      <c r="R129" s="2858"/>
      <c r="S129" s="2858"/>
      <c r="T129" s="2858"/>
      <c r="U129" s="2859"/>
      <c r="V129" s="2857" t="s">
        <v>567</v>
      </c>
      <c r="W129" s="2858"/>
      <c r="X129" s="2858"/>
      <c r="Y129" s="2858"/>
      <c r="Z129" s="2858"/>
      <c r="AA129" s="2858"/>
      <c r="AB129" s="714"/>
      <c r="AC129" s="957"/>
      <c r="AD129" s="1184"/>
      <c r="AE129" s="1184"/>
      <c r="AF129" s="1184"/>
      <c r="AG129" s="1184"/>
    </row>
    <row r="130" spans="1:33" ht="15" thickBot="1" x14ac:dyDescent="0.4">
      <c r="A130" s="580"/>
      <c r="B130" s="585"/>
      <c r="C130" s="682" t="s">
        <v>200</v>
      </c>
      <c r="D130" s="683"/>
      <c r="E130" s="683"/>
      <c r="F130" s="683"/>
      <c r="G130" s="734"/>
      <c r="H130" s="1313"/>
      <c r="I130" s="1314"/>
      <c r="J130" s="1322"/>
      <c r="K130" s="1324"/>
      <c r="L130" s="1324"/>
      <c r="M130" s="1323"/>
      <c r="N130" s="2861"/>
      <c r="O130" s="2862"/>
      <c r="P130" s="2862"/>
      <c r="Q130" s="2862"/>
      <c r="R130" s="2862"/>
      <c r="S130" s="2862"/>
      <c r="T130" s="2862"/>
      <c r="U130" s="2863"/>
      <c r="V130" s="2861"/>
      <c r="W130" s="2862"/>
      <c r="X130" s="2862"/>
      <c r="Y130" s="2862"/>
      <c r="Z130" s="2862"/>
      <c r="AA130" s="2862"/>
      <c r="AB130" s="570"/>
      <c r="AC130" s="580"/>
      <c r="AD130" s="580"/>
      <c r="AE130" s="580"/>
      <c r="AF130" s="580"/>
      <c r="AG130" s="580"/>
    </row>
    <row r="131" spans="1:33" x14ac:dyDescent="0.35">
      <c r="A131" s="580"/>
      <c r="B131" s="51"/>
      <c r="C131" s="571"/>
      <c r="D131" s="571"/>
      <c r="E131" s="571"/>
      <c r="F131" s="571"/>
      <c r="G131" s="571"/>
      <c r="H131" s="571"/>
      <c r="I131" s="571"/>
      <c r="J131" s="571"/>
      <c r="K131" s="571"/>
      <c r="L131" s="571"/>
      <c r="M131" s="571"/>
      <c r="N131" s="571"/>
      <c r="O131" s="571"/>
      <c r="P131" s="571"/>
      <c r="Q131" s="571"/>
      <c r="R131" s="571"/>
      <c r="S131" s="571"/>
      <c r="T131" s="571"/>
      <c r="U131" s="571"/>
      <c r="V131" s="91"/>
      <c r="W131" s="91"/>
      <c r="X131" s="91"/>
      <c r="Y131" s="91"/>
      <c r="Z131" s="91"/>
      <c r="AA131" s="91"/>
      <c r="AB131" s="572"/>
      <c r="AC131" s="580"/>
      <c r="AD131" s="580"/>
      <c r="AE131" s="580"/>
      <c r="AF131" s="580"/>
      <c r="AG131" s="580"/>
    </row>
    <row r="132" spans="1:33" x14ac:dyDescent="0.35">
      <c r="A132" s="580"/>
      <c r="B132" s="580"/>
      <c r="C132" s="580"/>
      <c r="D132" s="580"/>
      <c r="E132" s="580"/>
      <c r="F132" s="580"/>
      <c r="G132" s="580"/>
      <c r="H132" s="580"/>
      <c r="I132" s="580"/>
      <c r="J132" s="580"/>
      <c r="K132" s="580"/>
      <c r="L132" s="580"/>
      <c r="M132" s="580"/>
      <c r="N132" s="580"/>
      <c r="O132" s="580"/>
      <c r="P132" s="580"/>
      <c r="Q132" s="580"/>
      <c r="R132" s="580"/>
      <c r="S132" s="580"/>
      <c r="T132" s="580"/>
      <c r="U132" s="580"/>
      <c r="V132" s="602"/>
      <c r="W132" s="602"/>
      <c r="X132" s="602"/>
      <c r="Y132" s="602"/>
      <c r="Z132" s="602"/>
      <c r="AA132" s="602"/>
      <c r="AB132" s="580"/>
      <c r="AC132" s="580"/>
      <c r="AD132" s="580"/>
      <c r="AE132" s="580"/>
      <c r="AF132" s="580"/>
      <c r="AG132" s="580"/>
    </row>
    <row r="133" spans="1:33" x14ac:dyDescent="0.35">
      <c r="A133" s="580"/>
      <c r="B133" s="580"/>
      <c r="C133" s="580"/>
      <c r="D133" s="580"/>
      <c r="E133" s="580"/>
      <c r="F133" s="580"/>
      <c r="G133" s="580"/>
      <c r="H133" s="580"/>
      <c r="I133" s="580"/>
      <c r="J133" s="580"/>
      <c r="K133" s="580"/>
      <c r="L133" s="580"/>
      <c r="M133" s="580"/>
      <c r="N133" s="580"/>
      <c r="O133" s="580"/>
      <c r="P133" s="580"/>
      <c r="Q133" s="580"/>
      <c r="R133" s="580"/>
      <c r="S133" s="580"/>
      <c r="T133" s="580"/>
      <c r="U133" s="580"/>
      <c r="V133" s="580"/>
      <c r="W133" s="580"/>
      <c r="X133" s="580"/>
      <c r="Y133" s="580"/>
      <c r="Z133" s="580"/>
      <c r="AA133" s="580"/>
      <c r="AB133" s="580"/>
      <c r="AC133" s="580"/>
      <c r="AD133" s="427"/>
      <c r="AE133" s="427"/>
      <c r="AF133" s="427"/>
      <c r="AG133" s="427"/>
    </row>
    <row r="134" spans="1:33" x14ac:dyDescent="0.35">
      <c r="A134" s="580"/>
      <c r="B134" s="580"/>
      <c r="C134" s="580"/>
      <c r="D134" s="580"/>
      <c r="E134" s="580"/>
      <c r="F134" s="580"/>
      <c r="G134" s="580"/>
      <c r="H134" s="580"/>
      <c r="I134" s="580"/>
      <c r="J134" s="580"/>
      <c r="K134" s="580"/>
      <c r="L134" s="580"/>
      <c r="M134" s="580"/>
      <c r="N134" s="580"/>
      <c r="O134" s="580"/>
      <c r="P134" s="580"/>
      <c r="Q134" s="580"/>
      <c r="R134" s="580"/>
      <c r="S134" s="580"/>
      <c r="T134" s="580"/>
      <c r="U134" s="580"/>
      <c r="V134" s="580"/>
      <c r="W134" s="580"/>
      <c r="X134" s="580"/>
      <c r="Y134" s="580"/>
      <c r="Z134" s="580"/>
      <c r="AA134" s="580"/>
      <c r="AB134" s="580"/>
      <c r="AC134" s="580"/>
      <c r="AD134" s="427"/>
      <c r="AE134" s="427"/>
      <c r="AF134" s="427"/>
      <c r="AG134" s="427"/>
    </row>
    <row r="135" spans="1:33" x14ac:dyDescent="0.35">
      <c r="A135" s="580"/>
      <c r="B135" s="580"/>
      <c r="C135" s="580"/>
      <c r="D135" s="580"/>
      <c r="E135" s="580"/>
      <c r="F135" s="580"/>
      <c r="G135" s="580"/>
      <c r="H135" s="580"/>
      <c r="I135" s="580"/>
      <c r="J135" s="580"/>
      <c r="K135" s="580"/>
      <c r="L135" s="580"/>
      <c r="M135" s="580"/>
      <c r="N135" s="580"/>
      <c r="O135" s="580"/>
      <c r="P135" s="580"/>
      <c r="Q135" s="580"/>
      <c r="R135" s="580"/>
      <c r="S135" s="580"/>
      <c r="T135" s="580"/>
      <c r="U135" s="580"/>
      <c r="V135" s="580"/>
      <c r="W135" s="580"/>
      <c r="X135" s="580"/>
      <c r="Y135" s="580"/>
      <c r="Z135" s="580"/>
      <c r="AA135" s="580"/>
      <c r="AB135" s="580"/>
      <c r="AC135" s="580"/>
      <c r="AD135" s="427"/>
      <c r="AE135" s="427"/>
      <c r="AF135" s="427"/>
      <c r="AG135" s="427"/>
    </row>
    <row r="136" spans="1:33" x14ac:dyDescent="0.35">
      <c r="A136" s="580"/>
      <c r="B136" s="580"/>
      <c r="C136" s="580"/>
      <c r="D136" s="580"/>
      <c r="E136" s="580"/>
      <c r="F136" s="580"/>
      <c r="G136" s="580"/>
      <c r="H136" s="580"/>
      <c r="I136" s="580"/>
      <c r="J136" s="580"/>
      <c r="K136" s="580"/>
      <c r="L136" s="580"/>
      <c r="M136" s="580"/>
      <c r="N136" s="580"/>
      <c r="O136" s="580"/>
      <c r="P136" s="580"/>
      <c r="Q136" s="580"/>
      <c r="R136" s="580"/>
      <c r="S136" s="580"/>
      <c r="T136" s="580"/>
      <c r="U136" s="580"/>
      <c r="V136" s="580"/>
      <c r="W136" s="580"/>
      <c r="X136" s="580"/>
      <c r="Y136" s="580"/>
      <c r="Z136" s="580"/>
      <c r="AA136" s="580"/>
      <c r="AB136" s="580"/>
      <c r="AC136" s="580"/>
      <c r="AD136" s="427"/>
      <c r="AE136" s="427"/>
      <c r="AF136" s="427"/>
      <c r="AG136" s="427"/>
    </row>
    <row r="137" spans="1:33" x14ac:dyDescent="0.35">
      <c r="A137" s="580"/>
      <c r="B137" s="580"/>
      <c r="C137" s="580"/>
      <c r="D137" s="580"/>
      <c r="E137" s="580"/>
      <c r="F137" s="580"/>
      <c r="G137" s="580"/>
      <c r="H137" s="580"/>
      <c r="I137" s="580"/>
      <c r="J137" s="580"/>
      <c r="K137" s="580"/>
      <c r="L137" s="580"/>
      <c r="M137" s="580"/>
      <c r="N137" s="580"/>
      <c r="O137" s="580"/>
      <c r="P137" s="580"/>
      <c r="Q137" s="580"/>
      <c r="R137" s="580"/>
      <c r="S137" s="580"/>
      <c r="T137" s="580"/>
      <c r="U137" s="580"/>
      <c r="V137" s="580"/>
      <c r="W137" s="580"/>
      <c r="X137" s="580"/>
      <c r="Y137" s="580"/>
      <c r="Z137" s="580"/>
      <c r="AA137" s="580"/>
      <c r="AB137" s="580"/>
      <c r="AC137" s="580"/>
      <c r="AD137" s="427"/>
      <c r="AE137" s="427"/>
      <c r="AF137" s="427"/>
      <c r="AG137" s="427"/>
    </row>
    <row r="138" spans="1:33" x14ac:dyDescent="0.35">
      <c r="A138" s="580"/>
      <c r="B138" s="580"/>
      <c r="C138" s="580"/>
      <c r="D138" s="580"/>
      <c r="E138" s="580"/>
      <c r="F138" s="580"/>
      <c r="G138" s="580"/>
      <c r="H138" s="580"/>
      <c r="I138" s="580"/>
      <c r="J138" s="580"/>
      <c r="K138" s="580"/>
      <c r="L138" s="580"/>
      <c r="M138" s="580"/>
      <c r="N138" s="580"/>
      <c r="O138" s="580"/>
      <c r="P138" s="580"/>
      <c r="Q138" s="580"/>
      <c r="R138" s="580"/>
      <c r="S138" s="580"/>
      <c r="T138" s="580"/>
      <c r="U138" s="580"/>
      <c r="V138" s="580"/>
      <c r="W138" s="580"/>
      <c r="X138" s="580"/>
      <c r="Y138" s="580"/>
      <c r="Z138" s="580"/>
      <c r="AA138" s="580"/>
      <c r="AB138" s="580"/>
      <c r="AC138" s="580"/>
      <c r="AD138" s="427"/>
      <c r="AE138" s="427"/>
      <c r="AF138" s="427"/>
      <c r="AG138" s="427"/>
    </row>
    <row r="139" spans="1:33" x14ac:dyDescent="0.35">
      <c r="A139" s="580"/>
      <c r="B139" s="580"/>
      <c r="C139" s="580"/>
      <c r="D139" s="580"/>
      <c r="E139" s="580"/>
      <c r="F139" s="580"/>
      <c r="G139" s="580"/>
      <c r="H139" s="580"/>
      <c r="I139" s="580"/>
      <c r="J139" s="580"/>
      <c r="K139" s="580"/>
      <c r="L139" s="580"/>
      <c r="M139" s="580"/>
      <c r="N139" s="580"/>
      <c r="O139" s="580"/>
      <c r="P139" s="580"/>
      <c r="Q139" s="580"/>
      <c r="R139" s="580"/>
      <c r="S139" s="580"/>
      <c r="T139" s="580"/>
      <c r="U139" s="580"/>
      <c r="V139" s="580"/>
      <c r="W139" s="580"/>
      <c r="X139" s="580"/>
      <c r="Y139" s="580"/>
      <c r="Z139" s="580"/>
      <c r="AA139" s="580"/>
      <c r="AB139" s="580"/>
      <c r="AC139" s="580"/>
      <c r="AD139" s="580"/>
      <c r="AE139" s="580"/>
      <c r="AF139" s="580"/>
      <c r="AG139" s="580"/>
    </row>
    <row r="140" spans="1:33" x14ac:dyDescent="0.35">
      <c r="A140" s="580"/>
      <c r="B140" s="580"/>
      <c r="C140" s="580"/>
      <c r="D140" s="580"/>
      <c r="E140" s="580"/>
      <c r="F140" s="580"/>
      <c r="G140" s="580"/>
      <c r="H140" s="580"/>
      <c r="I140" s="580"/>
      <c r="J140" s="580"/>
      <c r="K140" s="580"/>
      <c r="L140" s="580"/>
      <c r="M140" s="580"/>
      <c r="N140" s="580"/>
      <c r="O140" s="580"/>
      <c r="P140" s="580"/>
      <c r="Q140" s="580"/>
      <c r="R140" s="580"/>
      <c r="S140" s="580"/>
      <c r="T140" s="580"/>
      <c r="U140" s="580"/>
      <c r="V140" s="580"/>
      <c r="W140" s="580"/>
      <c r="X140" s="580"/>
      <c r="Y140" s="580"/>
      <c r="Z140" s="580"/>
      <c r="AA140" s="580"/>
      <c r="AB140" s="580"/>
      <c r="AC140" s="580"/>
      <c r="AD140" s="580"/>
      <c r="AE140" s="580"/>
      <c r="AF140" s="580"/>
      <c r="AG140" s="580"/>
    </row>
    <row r="141" spans="1:33" x14ac:dyDescent="0.35">
      <c r="A141" s="580"/>
      <c r="B141" s="580"/>
      <c r="C141" s="580"/>
      <c r="D141" s="580"/>
      <c r="E141" s="580"/>
      <c r="F141" s="580"/>
      <c r="G141" s="580"/>
      <c r="H141" s="580"/>
      <c r="I141" s="580"/>
      <c r="J141" s="580"/>
      <c r="K141" s="580"/>
      <c r="L141" s="580"/>
      <c r="M141" s="580"/>
      <c r="N141" s="580"/>
      <c r="O141" s="580"/>
      <c r="P141" s="580"/>
      <c r="Q141" s="580"/>
      <c r="R141" s="580"/>
      <c r="S141" s="580"/>
      <c r="T141" s="580"/>
      <c r="U141" s="580"/>
      <c r="V141" s="580"/>
      <c r="W141" s="580"/>
      <c r="X141" s="580"/>
      <c r="Y141" s="580"/>
      <c r="Z141" s="580"/>
      <c r="AA141" s="580"/>
      <c r="AB141" s="580"/>
      <c r="AC141" s="580"/>
      <c r="AD141" s="580"/>
      <c r="AE141" s="580"/>
      <c r="AF141" s="580"/>
      <c r="AG141" s="580"/>
    </row>
    <row r="142" spans="1:33" x14ac:dyDescent="0.35">
      <c r="A142" s="580"/>
      <c r="B142" s="580"/>
      <c r="C142" s="580"/>
      <c r="D142" s="580"/>
      <c r="E142" s="580"/>
      <c r="F142" s="580"/>
      <c r="G142" s="580"/>
      <c r="H142" s="580"/>
      <c r="I142" s="580"/>
      <c r="J142" s="580"/>
      <c r="K142" s="580"/>
      <c r="L142" s="580"/>
      <c r="M142" s="580"/>
      <c r="N142" s="580"/>
      <c r="O142" s="580"/>
      <c r="P142" s="580"/>
      <c r="Q142" s="580"/>
      <c r="R142" s="580"/>
      <c r="S142" s="580"/>
      <c r="T142" s="580"/>
      <c r="U142" s="580"/>
      <c r="V142" s="580"/>
      <c r="W142" s="580"/>
      <c r="X142" s="580"/>
      <c r="Y142" s="580"/>
      <c r="Z142" s="580"/>
      <c r="AA142" s="580"/>
      <c r="AB142" s="580"/>
      <c r="AC142" s="580"/>
      <c r="AD142" s="580"/>
      <c r="AE142" s="580"/>
      <c r="AF142" s="580"/>
      <c r="AG142" s="580"/>
    </row>
    <row r="143" spans="1:33" x14ac:dyDescent="0.35">
      <c r="A143" s="580"/>
      <c r="B143" s="580"/>
      <c r="C143" s="580"/>
      <c r="D143" s="580"/>
      <c r="E143" s="580"/>
      <c r="F143" s="580"/>
      <c r="G143" s="580"/>
      <c r="H143" s="580"/>
      <c r="I143" s="580"/>
      <c r="J143" s="580"/>
      <c r="K143" s="580"/>
      <c r="L143" s="580"/>
      <c r="M143" s="580"/>
      <c r="N143" s="580"/>
      <c r="O143" s="580"/>
      <c r="P143" s="580"/>
      <c r="Q143" s="580"/>
      <c r="R143" s="580"/>
      <c r="S143" s="580"/>
      <c r="T143" s="580"/>
      <c r="U143" s="580"/>
      <c r="V143" s="580"/>
      <c r="W143" s="580"/>
      <c r="X143" s="580"/>
      <c r="Y143" s="580"/>
      <c r="Z143" s="580"/>
      <c r="AA143" s="580"/>
      <c r="AB143" s="580"/>
      <c r="AC143" s="580"/>
      <c r="AD143" s="580"/>
      <c r="AE143" s="580"/>
      <c r="AF143" s="580"/>
      <c r="AG143" s="580"/>
    </row>
    <row r="144" spans="1:33" x14ac:dyDescent="0.35">
      <c r="A144" s="580"/>
      <c r="B144" s="580"/>
      <c r="C144" s="580"/>
      <c r="D144" s="580"/>
      <c r="E144" s="580"/>
      <c r="F144" s="580"/>
      <c r="G144" s="580"/>
      <c r="H144" s="580"/>
      <c r="I144" s="580"/>
      <c r="J144" s="580"/>
      <c r="K144" s="580"/>
      <c r="L144" s="580"/>
      <c r="M144" s="580"/>
      <c r="N144" s="580"/>
      <c r="O144" s="580"/>
      <c r="P144" s="580"/>
      <c r="Q144" s="580"/>
      <c r="R144" s="580"/>
      <c r="S144" s="580"/>
      <c r="T144" s="580"/>
      <c r="U144" s="580"/>
      <c r="V144" s="580"/>
      <c r="W144" s="580"/>
      <c r="X144" s="580"/>
      <c r="Y144" s="580"/>
      <c r="Z144" s="580"/>
      <c r="AA144" s="580"/>
      <c r="AB144" s="580"/>
      <c r="AC144" s="580"/>
      <c r="AD144" s="580"/>
      <c r="AE144" s="580"/>
      <c r="AF144" s="580"/>
      <c r="AG144" s="580"/>
    </row>
    <row r="145" spans="1:33" x14ac:dyDescent="0.35">
      <c r="A145" s="580"/>
      <c r="B145" s="580"/>
      <c r="C145" s="580"/>
      <c r="D145" s="580"/>
      <c r="E145" s="580"/>
      <c r="F145" s="580"/>
      <c r="G145" s="580"/>
      <c r="H145" s="580"/>
      <c r="I145" s="580"/>
      <c r="J145" s="580"/>
      <c r="K145" s="580"/>
      <c r="L145" s="580"/>
      <c r="M145" s="580"/>
      <c r="N145" s="580"/>
      <c r="O145" s="580"/>
      <c r="P145" s="580"/>
      <c r="Q145" s="580"/>
      <c r="R145" s="580"/>
      <c r="S145" s="580"/>
      <c r="T145" s="580"/>
      <c r="U145" s="580"/>
      <c r="V145" s="580"/>
      <c r="W145" s="580"/>
      <c r="X145" s="580"/>
      <c r="Y145" s="580"/>
      <c r="Z145" s="580"/>
      <c r="AA145" s="580"/>
      <c r="AB145" s="580"/>
      <c r="AC145" s="580"/>
      <c r="AD145" s="580"/>
      <c r="AE145" s="580"/>
      <c r="AF145" s="580"/>
      <c r="AG145" s="580"/>
    </row>
    <row r="146" spans="1:33" x14ac:dyDescent="0.35">
      <c r="A146" s="580"/>
      <c r="B146" s="580"/>
      <c r="C146" s="580"/>
      <c r="D146" s="580"/>
      <c r="E146" s="580"/>
      <c r="F146" s="580"/>
      <c r="G146" s="580"/>
      <c r="H146" s="580"/>
      <c r="I146" s="580"/>
      <c r="J146" s="580"/>
      <c r="K146" s="580"/>
      <c r="L146" s="580"/>
      <c r="M146" s="580"/>
      <c r="N146" s="580"/>
      <c r="O146" s="580"/>
      <c r="P146" s="580"/>
      <c r="Q146" s="580"/>
      <c r="R146" s="580"/>
      <c r="S146" s="580"/>
      <c r="T146" s="580"/>
      <c r="U146" s="580"/>
      <c r="V146" s="580"/>
      <c r="W146" s="580"/>
      <c r="X146" s="580"/>
      <c r="Y146" s="580"/>
      <c r="Z146" s="580"/>
      <c r="AA146" s="580"/>
      <c r="AB146" s="580"/>
      <c r="AC146" s="580"/>
      <c r="AD146" s="427"/>
      <c r="AE146" s="427"/>
      <c r="AF146" s="427"/>
      <c r="AG146" s="427"/>
    </row>
    <row r="147" spans="1:33" x14ac:dyDescent="0.35">
      <c r="A147" s="580"/>
      <c r="B147" s="580"/>
      <c r="C147" s="580"/>
      <c r="D147" s="580"/>
      <c r="E147" s="580"/>
      <c r="F147" s="580"/>
      <c r="G147" s="580"/>
      <c r="H147" s="580"/>
      <c r="I147" s="580"/>
      <c r="J147" s="580"/>
      <c r="K147" s="580"/>
      <c r="L147" s="580"/>
      <c r="M147" s="580"/>
      <c r="N147" s="580"/>
      <c r="O147" s="580"/>
      <c r="P147" s="580"/>
      <c r="Q147" s="580"/>
      <c r="R147" s="580"/>
      <c r="S147" s="580"/>
      <c r="T147" s="580"/>
      <c r="U147" s="580"/>
      <c r="V147" s="580"/>
      <c r="W147" s="580"/>
      <c r="X147" s="580"/>
      <c r="Y147" s="580"/>
      <c r="Z147" s="580"/>
      <c r="AA147" s="580"/>
      <c r="AB147" s="580"/>
      <c r="AC147" s="580"/>
      <c r="AD147" s="580"/>
      <c r="AE147" s="580"/>
      <c r="AF147" s="580"/>
      <c r="AG147" s="580"/>
    </row>
    <row r="148" spans="1:33" x14ac:dyDescent="0.35">
      <c r="A148" s="580"/>
      <c r="B148" s="580"/>
      <c r="C148" s="580"/>
      <c r="D148" s="580"/>
      <c r="E148" s="580"/>
      <c r="F148" s="580"/>
      <c r="G148" s="580"/>
      <c r="H148" s="580"/>
      <c r="I148" s="580"/>
      <c r="J148" s="580"/>
      <c r="K148" s="580"/>
      <c r="L148" s="580"/>
      <c r="M148" s="580"/>
      <c r="N148" s="580"/>
      <c r="O148" s="580"/>
      <c r="P148" s="580"/>
      <c r="Q148" s="580"/>
      <c r="R148" s="580"/>
      <c r="S148" s="580"/>
      <c r="T148" s="580"/>
      <c r="U148" s="580"/>
      <c r="V148" s="580"/>
      <c r="W148" s="580"/>
      <c r="X148" s="580"/>
      <c r="Y148" s="580"/>
      <c r="Z148" s="580"/>
      <c r="AA148" s="580"/>
      <c r="AB148" s="580"/>
      <c r="AC148" s="580"/>
      <c r="AD148" s="580"/>
      <c r="AE148" s="580"/>
      <c r="AF148" s="580"/>
      <c r="AG148" s="580"/>
    </row>
    <row r="149" spans="1:33" x14ac:dyDescent="0.35">
      <c r="A149" s="580"/>
      <c r="B149" s="580"/>
      <c r="C149" s="580"/>
      <c r="D149" s="580"/>
      <c r="E149" s="580"/>
      <c r="F149" s="580"/>
      <c r="G149" s="580"/>
      <c r="H149" s="580"/>
      <c r="I149" s="580"/>
      <c r="J149" s="580"/>
      <c r="K149" s="580"/>
      <c r="L149" s="580"/>
      <c r="M149" s="580"/>
      <c r="N149" s="580"/>
      <c r="O149" s="580"/>
      <c r="P149" s="580"/>
      <c r="Q149" s="580"/>
      <c r="R149" s="580"/>
      <c r="S149" s="580"/>
      <c r="T149" s="580"/>
      <c r="U149" s="580"/>
      <c r="V149" s="580"/>
      <c r="W149" s="580"/>
      <c r="X149" s="580"/>
      <c r="Y149" s="580"/>
      <c r="Z149" s="580"/>
      <c r="AA149" s="580"/>
      <c r="AB149" s="580"/>
      <c r="AC149" s="580"/>
      <c r="AD149" s="580"/>
      <c r="AE149" s="580"/>
      <c r="AF149" s="580"/>
      <c r="AG149" s="580"/>
    </row>
    <row r="150" spans="1:33" x14ac:dyDescent="0.35">
      <c r="A150" s="580"/>
      <c r="B150" s="580"/>
      <c r="C150" s="580"/>
      <c r="D150" s="580"/>
      <c r="E150" s="580"/>
      <c r="F150" s="580"/>
      <c r="G150" s="580"/>
      <c r="H150" s="580"/>
      <c r="I150" s="580"/>
      <c r="J150" s="580"/>
      <c r="K150" s="580"/>
      <c r="L150" s="580"/>
      <c r="M150" s="580"/>
      <c r="N150" s="580"/>
      <c r="O150" s="580"/>
      <c r="P150" s="580"/>
      <c r="Q150" s="580"/>
      <c r="R150" s="580"/>
      <c r="S150" s="580"/>
      <c r="T150" s="580"/>
      <c r="U150" s="580"/>
      <c r="V150" s="580"/>
      <c r="W150" s="580"/>
      <c r="X150" s="580"/>
      <c r="Y150" s="580"/>
      <c r="Z150" s="580"/>
      <c r="AA150" s="580"/>
      <c r="AB150" s="580"/>
      <c r="AC150" s="580"/>
      <c r="AD150" s="580"/>
      <c r="AE150" s="580"/>
      <c r="AF150" s="580"/>
      <c r="AG150" s="580"/>
    </row>
    <row r="151" spans="1:33" x14ac:dyDescent="0.35">
      <c r="A151" s="580"/>
      <c r="B151" s="580"/>
      <c r="C151" s="580"/>
      <c r="D151" s="580"/>
      <c r="E151" s="580"/>
      <c r="F151" s="580"/>
      <c r="G151" s="580"/>
      <c r="H151" s="580"/>
      <c r="I151" s="580"/>
      <c r="J151" s="580"/>
      <c r="K151" s="580"/>
      <c r="L151" s="580"/>
      <c r="M151" s="580"/>
      <c r="N151" s="580"/>
      <c r="O151" s="580"/>
      <c r="P151" s="580"/>
      <c r="Q151" s="580"/>
      <c r="R151" s="580"/>
      <c r="S151" s="580"/>
      <c r="T151" s="580"/>
      <c r="U151" s="580"/>
      <c r="V151" s="580"/>
      <c r="W151" s="580"/>
      <c r="X151" s="580"/>
      <c r="Y151" s="580"/>
      <c r="Z151" s="580"/>
      <c r="AA151" s="580"/>
      <c r="AB151" s="580"/>
      <c r="AC151" s="580"/>
      <c r="AD151" s="580"/>
      <c r="AE151" s="580"/>
      <c r="AF151" s="580"/>
      <c r="AG151" s="580"/>
    </row>
    <row r="152" spans="1:33" x14ac:dyDescent="0.35">
      <c r="A152" s="580"/>
      <c r="B152" s="580"/>
      <c r="C152" s="580"/>
      <c r="D152" s="580"/>
      <c r="E152" s="580"/>
      <c r="F152" s="580"/>
      <c r="G152" s="580"/>
      <c r="H152" s="580"/>
      <c r="I152" s="580"/>
      <c r="J152" s="580"/>
      <c r="K152" s="580"/>
      <c r="L152" s="580"/>
      <c r="M152" s="580"/>
      <c r="N152" s="580"/>
      <c r="O152" s="580"/>
      <c r="P152" s="580"/>
      <c r="Q152" s="580"/>
      <c r="R152" s="580"/>
      <c r="S152" s="580"/>
      <c r="T152" s="580"/>
      <c r="U152" s="580"/>
      <c r="V152" s="580"/>
      <c r="W152" s="580"/>
      <c r="X152" s="580"/>
      <c r="Y152" s="580"/>
      <c r="Z152" s="580"/>
      <c r="AA152" s="580"/>
      <c r="AB152" s="580"/>
      <c r="AC152" s="580"/>
      <c r="AD152" s="580"/>
      <c r="AE152" s="580"/>
      <c r="AF152" s="580"/>
      <c r="AG152" s="580"/>
    </row>
    <row r="153" spans="1:33" x14ac:dyDescent="0.35">
      <c r="A153" s="580"/>
      <c r="B153" s="580"/>
      <c r="C153" s="580"/>
      <c r="D153" s="580"/>
      <c r="E153" s="580"/>
      <c r="F153" s="580"/>
      <c r="G153" s="580"/>
      <c r="H153" s="580"/>
      <c r="I153" s="580"/>
      <c r="J153" s="580"/>
      <c r="K153" s="580"/>
      <c r="L153" s="580"/>
      <c r="M153" s="580"/>
      <c r="N153" s="580"/>
      <c r="O153" s="580"/>
      <c r="P153" s="580"/>
      <c r="Q153" s="580"/>
      <c r="R153" s="580"/>
      <c r="S153" s="580"/>
      <c r="T153" s="580"/>
      <c r="U153" s="580"/>
      <c r="V153" s="580"/>
      <c r="W153" s="580"/>
      <c r="X153" s="580"/>
      <c r="Y153" s="580"/>
      <c r="Z153" s="580"/>
      <c r="AA153" s="580"/>
      <c r="AB153" s="580"/>
      <c r="AC153" s="580"/>
      <c r="AD153" s="580"/>
      <c r="AE153" s="580"/>
      <c r="AF153" s="580"/>
      <c r="AG153" s="580"/>
    </row>
    <row r="154" spans="1:33" x14ac:dyDescent="0.35">
      <c r="A154" s="580"/>
      <c r="B154" s="580"/>
      <c r="C154" s="580"/>
      <c r="D154" s="580"/>
      <c r="E154" s="580"/>
      <c r="F154" s="580"/>
      <c r="G154" s="580"/>
      <c r="H154" s="580"/>
      <c r="I154" s="580"/>
      <c r="J154" s="580"/>
      <c r="K154" s="580"/>
      <c r="L154" s="580"/>
      <c r="M154" s="580"/>
      <c r="N154" s="580"/>
      <c r="O154" s="580"/>
      <c r="P154" s="580"/>
      <c r="Q154" s="580"/>
      <c r="R154" s="580"/>
      <c r="S154" s="580"/>
      <c r="T154" s="580"/>
      <c r="U154" s="580"/>
      <c r="V154" s="580"/>
      <c r="W154" s="580"/>
      <c r="X154" s="580"/>
      <c r="Y154" s="580"/>
      <c r="Z154" s="580"/>
      <c r="AA154" s="580"/>
      <c r="AB154" s="580"/>
      <c r="AC154" s="580"/>
      <c r="AD154" s="580"/>
      <c r="AE154" s="580"/>
      <c r="AF154" s="580"/>
      <c r="AG154" s="580"/>
    </row>
    <row r="155" spans="1:33" x14ac:dyDescent="0.35">
      <c r="A155" s="580"/>
      <c r="B155" s="580"/>
      <c r="C155" s="580"/>
      <c r="D155" s="580"/>
      <c r="E155" s="580"/>
      <c r="F155" s="580"/>
      <c r="G155" s="580"/>
      <c r="H155" s="580"/>
      <c r="I155" s="580"/>
      <c r="J155" s="580"/>
      <c r="K155" s="580"/>
      <c r="L155" s="580"/>
      <c r="M155" s="580"/>
      <c r="N155" s="580"/>
      <c r="O155" s="580"/>
      <c r="P155" s="580"/>
      <c r="Q155" s="580"/>
      <c r="R155" s="580"/>
      <c r="S155" s="580"/>
      <c r="T155" s="580"/>
      <c r="U155" s="580"/>
      <c r="V155" s="580"/>
      <c r="W155" s="580"/>
      <c r="X155" s="580"/>
      <c r="Y155" s="580"/>
      <c r="Z155" s="580"/>
      <c r="AA155" s="580"/>
      <c r="AB155" s="580"/>
      <c r="AC155" s="580"/>
      <c r="AD155" s="580"/>
      <c r="AE155" s="580"/>
      <c r="AF155" s="580"/>
      <c r="AG155" s="580"/>
    </row>
    <row r="156" spans="1:33" x14ac:dyDescent="0.35">
      <c r="A156" s="580"/>
      <c r="B156" s="580"/>
      <c r="C156" s="580"/>
      <c r="D156" s="580"/>
      <c r="E156" s="580"/>
      <c r="F156" s="580"/>
      <c r="G156" s="580"/>
      <c r="H156" s="580"/>
      <c r="I156" s="580"/>
      <c r="J156" s="580"/>
      <c r="K156" s="580"/>
      <c r="L156" s="580"/>
      <c r="M156" s="580"/>
      <c r="N156" s="580"/>
      <c r="O156" s="580"/>
      <c r="P156" s="580"/>
      <c r="Q156" s="580"/>
      <c r="R156" s="580"/>
      <c r="S156" s="580"/>
      <c r="T156" s="580"/>
      <c r="U156" s="580"/>
      <c r="V156" s="580"/>
      <c r="W156" s="580"/>
      <c r="X156" s="580"/>
      <c r="Y156" s="580"/>
      <c r="Z156" s="580"/>
      <c r="AA156" s="580"/>
      <c r="AB156" s="580"/>
      <c r="AC156" s="580"/>
      <c r="AD156" s="580"/>
      <c r="AE156" s="580"/>
      <c r="AF156" s="580"/>
      <c r="AG156" s="580"/>
    </row>
    <row r="157" spans="1:33" x14ac:dyDescent="0.35">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0"/>
      <c r="X157" s="580"/>
      <c r="Y157" s="580"/>
      <c r="Z157" s="580"/>
      <c r="AA157" s="580"/>
      <c r="AB157" s="580"/>
      <c r="AC157" s="580"/>
      <c r="AD157" s="580"/>
      <c r="AE157" s="580"/>
      <c r="AF157" s="580"/>
      <c r="AG157" s="580"/>
    </row>
    <row r="158" spans="1:33" x14ac:dyDescent="0.35">
      <c r="A158" s="580"/>
      <c r="B158" s="580"/>
      <c r="C158" s="580"/>
      <c r="D158" s="580"/>
      <c r="E158" s="580"/>
      <c r="F158" s="580"/>
      <c r="G158" s="580"/>
      <c r="H158" s="580"/>
      <c r="I158" s="580"/>
      <c r="J158" s="580"/>
      <c r="K158" s="580"/>
      <c r="L158" s="580"/>
      <c r="M158" s="580"/>
      <c r="N158" s="580"/>
      <c r="O158" s="580"/>
      <c r="P158" s="580"/>
      <c r="Q158" s="580"/>
      <c r="R158" s="580"/>
      <c r="S158" s="580"/>
      <c r="T158" s="580"/>
      <c r="U158" s="580"/>
      <c r="V158" s="580"/>
      <c r="W158" s="580"/>
      <c r="X158" s="580"/>
      <c r="Y158" s="580"/>
      <c r="Z158" s="580"/>
      <c r="AA158" s="580"/>
      <c r="AB158" s="580"/>
      <c r="AC158" s="580"/>
      <c r="AD158" s="580"/>
      <c r="AE158" s="580"/>
      <c r="AF158" s="580"/>
      <c r="AG158" s="580"/>
    </row>
    <row r="159" spans="1:33" x14ac:dyDescent="0.35">
      <c r="A159" s="580"/>
      <c r="B159" s="580"/>
      <c r="C159" s="580"/>
      <c r="D159" s="580"/>
      <c r="E159" s="580"/>
      <c r="F159" s="580"/>
      <c r="G159" s="580"/>
      <c r="H159" s="580"/>
      <c r="I159" s="580"/>
      <c r="J159" s="580"/>
      <c r="K159" s="580"/>
      <c r="L159" s="580"/>
      <c r="M159" s="580"/>
      <c r="N159" s="580"/>
      <c r="O159" s="580"/>
      <c r="P159" s="580"/>
      <c r="Q159" s="580"/>
      <c r="R159" s="580"/>
      <c r="S159" s="580"/>
      <c r="T159" s="580"/>
      <c r="U159" s="580"/>
      <c r="V159" s="580"/>
      <c r="W159" s="580"/>
      <c r="X159" s="580"/>
      <c r="Y159" s="580"/>
      <c r="Z159" s="580"/>
      <c r="AA159" s="580"/>
      <c r="AB159" s="580"/>
      <c r="AC159" s="580"/>
      <c r="AD159" s="580"/>
      <c r="AE159" s="580"/>
      <c r="AF159" s="580"/>
      <c r="AG159" s="580"/>
    </row>
    <row r="160" spans="1:33" x14ac:dyDescent="0.35">
      <c r="A160" s="580"/>
      <c r="B160" s="580"/>
      <c r="C160" s="580"/>
      <c r="D160" s="580"/>
      <c r="E160" s="580"/>
      <c r="F160" s="580"/>
      <c r="G160" s="580"/>
      <c r="H160" s="580"/>
      <c r="I160" s="580"/>
      <c r="J160" s="580"/>
      <c r="K160" s="580"/>
      <c r="L160" s="580"/>
      <c r="M160" s="580"/>
      <c r="N160" s="580"/>
      <c r="O160" s="580"/>
      <c r="P160" s="580"/>
      <c r="Q160" s="580"/>
      <c r="R160" s="580"/>
      <c r="S160" s="580"/>
      <c r="T160" s="580"/>
      <c r="U160" s="580"/>
      <c r="V160" s="580"/>
      <c r="W160" s="580"/>
      <c r="X160" s="580"/>
      <c r="Y160" s="580"/>
      <c r="Z160" s="580"/>
      <c r="AA160" s="580"/>
      <c r="AB160" s="580"/>
      <c r="AC160" s="580"/>
      <c r="AD160" s="580"/>
      <c r="AE160" s="580"/>
      <c r="AF160" s="580"/>
      <c r="AG160" s="580"/>
    </row>
    <row r="161" spans="1:33" x14ac:dyDescent="0.35">
      <c r="A161" s="580"/>
      <c r="B161" s="580"/>
      <c r="C161" s="580"/>
      <c r="D161" s="580"/>
      <c r="E161" s="580"/>
      <c r="F161" s="580"/>
      <c r="G161" s="580"/>
      <c r="H161" s="580"/>
      <c r="I161" s="580"/>
      <c r="J161" s="580"/>
      <c r="K161" s="580"/>
      <c r="L161" s="580"/>
      <c r="M161" s="580"/>
      <c r="N161" s="580"/>
      <c r="O161" s="580"/>
      <c r="P161" s="580"/>
      <c r="Q161" s="580"/>
      <c r="R161" s="580"/>
      <c r="S161" s="580"/>
      <c r="T161" s="580"/>
      <c r="U161" s="580"/>
      <c r="V161" s="580"/>
      <c r="W161" s="580"/>
      <c r="X161" s="580"/>
      <c r="Y161" s="580"/>
      <c r="Z161" s="580"/>
      <c r="AA161" s="580"/>
      <c r="AB161" s="580"/>
      <c r="AC161" s="580"/>
      <c r="AD161" s="580"/>
      <c r="AE161" s="580"/>
      <c r="AF161" s="580"/>
      <c r="AG161" s="580"/>
    </row>
    <row r="162" spans="1:33" x14ac:dyDescent="0.35">
      <c r="A162" s="580"/>
      <c r="B162" s="580"/>
      <c r="C162" s="580"/>
      <c r="D162" s="580"/>
      <c r="E162" s="580"/>
      <c r="F162" s="580"/>
      <c r="G162" s="580"/>
      <c r="H162" s="580"/>
      <c r="I162" s="580"/>
      <c r="J162" s="580"/>
      <c r="K162" s="580"/>
      <c r="L162" s="580"/>
      <c r="M162" s="580"/>
      <c r="N162" s="580"/>
      <c r="O162" s="580"/>
      <c r="P162" s="580"/>
      <c r="Q162" s="580"/>
      <c r="R162" s="580"/>
      <c r="S162" s="580"/>
      <c r="T162" s="580"/>
      <c r="U162" s="580"/>
      <c r="V162" s="580"/>
      <c r="W162" s="580"/>
      <c r="X162" s="580"/>
      <c r="Y162" s="580"/>
      <c r="Z162" s="580"/>
      <c r="AA162" s="580"/>
      <c r="AB162" s="580"/>
      <c r="AC162" s="580"/>
      <c r="AD162" s="580"/>
      <c r="AE162" s="580"/>
      <c r="AF162" s="580"/>
      <c r="AG162" s="580"/>
    </row>
    <row r="163" spans="1:33" x14ac:dyDescent="0.35">
      <c r="A163" s="580"/>
      <c r="B163" s="580"/>
      <c r="C163" s="580"/>
      <c r="D163" s="580"/>
      <c r="E163" s="580"/>
      <c r="F163" s="580"/>
      <c r="G163" s="580"/>
      <c r="H163" s="580"/>
      <c r="I163" s="580"/>
      <c r="J163" s="580"/>
      <c r="K163" s="580"/>
      <c r="L163" s="580"/>
      <c r="M163" s="580"/>
      <c r="N163" s="580"/>
      <c r="O163" s="580"/>
      <c r="P163" s="580"/>
      <c r="Q163" s="580"/>
      <c r="R163" s="580"/>
      <c r="S163" s="580"/>
      <c r="T163" s="580"/>
      <c r="U163" s="580"/>
      <c r="V163" s="580"/>
      <c r="W163" s="580"/>
      <c r="X163" s="580"/>
      <c r="Y163" s="580"/>
      <c r="Z163" s="580"/>
      <c r="AA163" s="580"/>
      <c r="AB163" s="580"/>
      <c r="AC163" s="580"/>
      <c r="AD163" s="580"/>
      <c r="AE163" s="580"/>
      <c r="AF163" s="580"/>
      <c r="AG163" s="580"/>
    </row>
    <row r="164" spans="1:33" x14ac:dyDescent="0.35">
      <c r="A164" s="580"/>
      <c r="B164" s="580"/>
      <c r="C164" s="580"/>
      <c r="D164" s="580"/>
      <c r="E164" s="580"/>
      <c r="F164" s="580"/>
      <c r="G164" s="580"/>
      <c r="H164" s="580"/>
      <c r="I164" s="580"/>
      <c r="J164" s="580"/>
      <c r="K164" s="580"/>
      <c r="L164" s="580"/>
      <c r="M164" s="580"/>
      <c r="N164" s="580"/>
      <c r="O164" s="580"/>
      <c r="P164" s="580"/>
      <c r="Q164" s="580"/>
      <c r="R164" s="580"/>
      <c r="S164" s="580"/>
      <c r="T164" s="580"/>
      <c r="U164" s="580"/>
      <c r="V164" s="580"/>
      <c r="W164" s="580"/>
      <c r="X164" s="580"/>
      <c r="Y164" s="580"/>
      <c r="Z164" s="580"/>
      <c r="AA164" s="580"/>
      <c r="AB164" s="580"/>
      <c r="AC164" s="580"/>
      <c r="AD164" s="580"/>
      <c r="AE164" s="580"/>
      <c r="AF164" s="580"/>
      <c r="AG164" s="580"/>
    </row>
    <row r="165" spans="1:33" x14ac:dyDescent="0.35">
      <c r="A165" s="580"/>
      <c r="B165" s="580"/>
      <c r="C165" s="580"/>
      <c r="D165" s="580"/>
      <c r="E165" s="580"/>
      <c r="F165" s="580"/>
      <c r="G165" s="580"/>
      <c r="H165" s="580"/>
      <c r="I165" s="580"/>
      <c r="J165" s="580"/>
      <c r="K165" s="580"/>
      <c r="L165" s="580"/>
      <c r="M165" s="580"/>
      <c r="N165" s="580"/>
      <c r="O165" s="580"/>
      <c r="P165" s="580"/>
      <c r="Q165" s="580"/>
      <c r="R165" s="580"/>
      <c r="S165" s="580"/>
      <c r="T165" s="580"/>
      <c r="U165" s="580"/>
      <c r="V165" s="580"/>
      <c r="W165" s="580"/>
      <c r="X165" s="580"/>
      <c r="Y165" s="580"/>
      <c r="Z165" s="580"/>
      <c r="AA165" s="580"/>
      <c r="AB165" s="580"/>
      <c r="AC165" s="580"/>
      <c r="AD165" s="580"/>
      <c r="AE165" s="580"/>
      <c r="AF165" s="580"/>
      <c r="AG165" s="580"/>
    </row>
    <row r="166" spans="1:33" x14ac:dyDescent="0.35">
      <c r="A166" s="580"/>
      <c r="B166" s="580"/>
      <c r="C166" s="580"/>
      <c r="D166" s="580"/>
      <c r="E166" s="580"/>
      <c r="F166" s="580"/>
      <c r="G166" s="580"/>
      <c r="H166" s="580"/>
      <c r="I166" s="580"/>
      <c r="J166" s="580"/>
      <c r="K166" s="580"/>
      <c r="L166" s="580"/>
      <c r="M166" s="580"/>
      <c r="N166" s="580"/>
      <c r="O166" s="580"/>
      <c r="P166" s="580"/>
      <c r="Q166" s="580"/>
      <c r="R166" s="580"/>
      <c r="S166" s="580"/>
      <c r="T166" s="580"/>
      <c r="U166" s="580"/>
      <c r="V166" s="580"/>
      <c r="W166" s="580"/>
      <c r="X166" s="580"/>
      <c r="Y166" s="580"/>
      <c r="Z166" s="580"/>
      <c r="AA166" s="580"/>
      <c r="AB166" s="580"/>
      <c r="AC166" s="580"/>
      <c r="AD166" s="580"/>
      <c r="AE166" s="580"/>
      <c r="AF166" s="580"/>
      <c r="AG166" s="580"/>
    </row>
    <row r="167" spans="1:33" x14ac:dyDescent="0.35">
      <c r="A167" s="580"/>
      <c r="B167" s="580"/>
      <c r="C167" s="580"/>
      <c r="D167" s="580"/>
      <c r="E167" s="580"/>
      <c r="F167" s="580"/>
      <c r="G167" s="580"/>
      <c r="H167" s="580"/>
      <c r="I167" s="580"/>
      <c r="J167" s="580"/>
      <c r="K167" s="580"/>
      <c r="L167" s="580"/>
      <c r="M167" s="580"/>
      <c r="N167" s="580"/>
      <c r="O167" s="580"/>
      <c r="P167" s="580"/>
      <c r="Q167" s="580"/>
      <c r="R167" s="580"/>
      <c r="S167" s="580"/>
      <c r="T167" s="580"/>
      <c r="U167" s="580"/>
      <c r="V167" s="580"/>
      <c r="W167" s="580"/>
      <c r="X167" s="580"/>
      <c r="Y167" s="580"/>
      <c r="Z167" s="580"/>
      <c r="AA167" s="580"/>
      <c r="AB167" s="580"/>
      <c r="AC167" s="580"/>
      <c r="AD167" s="580"/>
      <c r="AE167" s="580"/>
      <c r="AF167" s="580"/>
      <c r="AG167" s="580"/>
    </row>
    <row r="168" spans="1:33" x14ac:dyDescent="0.35">
      <c r="A168" s="580"/>
      <c r="B168" s="580"/>
      <c r="C168" s="580"/>
      <c r="D168" s="580"/>
      <c r="E168" s="580"/>
      <c r="F168" s="580"/>
      <c r="G168" s="580"/>
      <c r="H168" s="580"/>
      <c r="I168" s="580"/>
      <c r="J168" s="580"/>
      <c r="K168" s="580"/>
      <c r="L168" s="580"/>
      <c r="M168" s="580"/>
      <c r="N168" s="580"/>
      <c r="O168" s="580"/>
      <c r="P168" s="580"/>
      <c r="Q168" s="580"/>
      <c r="R168" s="580"/>
      <c r="S168" s="580"/>
      <c r="T168" s="580"/>
      <c r="U168" s="580"/>
      <c r="V168" s="580"/>
      <c r="W168" s="580"/>
      <c r="X168" s="580"/>
      <c r="Y168" s="580"/>
      <c r="Z168" s="580"/>
      <c r="AA168" s="580"/>
      <c r="AB168" s="580"/>
      <c r="AC168" s="580"/>
      <c r="AD168" s="580"/>
      <c r="AE168" s="580"/>
      <c r="AF168" s="580"/>
      <c r="AG168" s="580"/>
    </row>
    <row r="169" spans="1:33" x14ac:dyDescent="0.35">
      <c r="A169" s="580"/>
      <c r="B169" s="580"/>
      <c r="C169" s="580"/>
      <c r="D169" s="580"/>
      <c r="E169" s="580"/>
      <c r="F169" s="580"/>
      <c r="G169" s="580"/>
      <c r="H169" s="580"/>
      <c r="I169" s="580"/>
      <c r="J169" s="580"/>
      <c r="K169" s="580"/>
      <c r="L169" s="580"/>
      <c r="M169" s="580"/>
      <c r="N169" s="580"/>
      <c r="O169" s="580"/>
      <c r="P169" s="580"/>
      <c r="Q169" s="580"/>
      <c r="R169" s="580"/>
      <c r="S169" s="580"/>
      <c r="T169" s="580"/>
      <c r="U169" s="580"/>
      <c r="V169" s="580"/>
      <c r="W169" s="580"/>
      <c r="X169" s="580"/>
      <c r="Y169" s="580"/>
      <c r="Z169" s="580"/>
      <c r="AA169" s="580"/>
      <c r="AB169" s="580"/>
      <c r="AC169" s="580"/>
      <c r="AD169" s="580"/>
      <c r="AE169" s="580"/>
      <c r="AF169" s="580"/>
      <c r="AG169" s="580"/>
    </row>
    <row r="170" spans="1:33" x14ac:dyDescent="0.35">
      <c r="A170" s="580"/>
      <c r="B170" s="580"/>
      <c r="C170" s="580"/>
      <c r="D170" s="580"/>
      <c r="E170" s="580"/>
      <c r="F170" s="580"/>
      <c r="G170" s="580"/>
      <c r="H170" s="580"/>
      <c r="I170" s="580"/>
      <c r="J170" s="580"/>
      <c r="K170" s="580"/>
      <c r="L170" s="580"/>
      <c r="M170" s="580"/>
      <c r="N170" s="580"/>
      <c r="O170" s="580"/>
      <c r="P170" s="580"/>
      <c r="Q170" s="580"/>
      <c r="R170" s="580"/>
      <c r="S170" s="580"/>
      <c r="T170" s="580"/>
      <c r="U170" s="580"/>
      <c r="V170" s="580"/>
      <c r="W170" s="580"/>
      <c r="X170" s="580"/>
      <c r="Y170" s="580"/>
      <c r="Z170" s="580"/>
      <c r="AA170" s="580"/>
      <c r="AB170" s="580"/>
      <c r="AC170" s="580"/>
      <c r="AD170" s="580"/>
      <c r="AE170" s="580"/>
      <c r="AF170" s="580"/>
      <c r="AG170" s="580"/>
    </row>
    <row r="171" spans="1:33" x14ac:dyDescent="0.35">
      <c r="A171" s="580"/>
      <c r="B171" s="580"/>
      <c r="C171" s="580"/>
      <c r="D171" s="580"/>
      <c r="E171" s="580"/>
      <c r="F171" s="580"/>
      <c r="G171" s="580"/>
      <c r="H171" s="580"/>
      <c r="I171" s="580"/>
      <c r="J171" s="580"/>
      <c r="K171" s="580"/>
      <c r="L171" s="580"/>
      <c r="M171" s="580"/>
      <c r="N171" s="580"/>
      <c r="O171" s="580"/>
      <c r="P171" s="580"/>
      <c r="Q171" s="580"/>
      <c r="R171" s="580"/>
      <c r="S171" s="580"/>
      <c r="T171" s="580"/>
      <c r="U171" s="580"/>
      <c r="V171" s="580"/>
      <c r="W171" s="580"/>
      <c r="X171" s="580"/>
      <c r="Y171" s="580"/>
      <c r="Z171" s="580"/>
      <c r="AA171" s="580"/>
      <c r="AB171" s="580"/>
      <c r="AC171" s="580"/>
      <c r="AD171" s="580"/>
      <c r="AE171" s="580"/>
      <c r="AF171" s="580"/>
      <c r="AG171" s="580"/>
    </row>
    <row r="172" spans="1:33" x14ac:dyDescent="0.35">
      <c r="A172" s="580"/>
      <c r="B172" s="580"/>
      <c r="C172" s="580"/>
      <c r="D172" s="580"/>
      <c r="E172" s="580"/>
      <c r="F172" s="580"/>
      <c r="G172" s="580"/>
      <c r="H172" s="580"/>
      <c r="I172" s="580"/>
      <c r="J172" s="580"/>
      <c r="K172" s="580"/>
      <c r="L172" s="580"/>
      <c r="M172" s="580"/>
      <c r="N172" s="580"/>
      <c r="O172" s="580"/>
      <c r="P172" s="580"/>
      <c r="Q172" s="580"/>
      <c r="R172" s="580"/>
      <c r="S172" s="580"/>
      <c r="T172" s="580"/>
      <c r="U172" s="580"/>
      <c r="V172" s="580"/>
      <c r="W172" s="580"/>
      <c r="X172" s="580"/>
      <c r="Y172" s="580"/>
      <c r="Z172" s="580"/>
      <c r="AA172" s="580"/>
      <c r="AB172" s="580"/>
      <c r="AC172" s="580"/>
      <c r="AD172" s="580"/>
      <c r="AE172" s="580"/>
      <c r="AF172" s="580"/>
      <c r="AG172" s="580"/>
    </row>
    <row r="173" spans="1:33" x14ac:dyDescent="0.35">
      <c r="A173" s="580"/>
      <c r="B173" s="580"/>
      <c r="C173" s="580"/>
      <c r="D173" s="580"/>
      <c r="E173" s="580"/>
      <c r="F173" s="580"/>
      <c r="G173" s="580"/>
      <c r="H173" s="580"/>
      <c r="I173" s="580"/>
      <c r="J173" s="580"/>
      <c r="K173" s="580"/>
      <c r="L173" s="580"/>
      <c r="M173" s="580"/>
      <c r="N173" s="580"/>
      <c r="O173" s="580"/>
      <c r="P173" s="580"/>
      <c r="Q173" s="580"/>
      <c r="R173" s="580"/>
      <c r="S173" s="580"/>
      <c r="T173" s="580"/>
      <c r="U173" s="580"/>
      <c r="V173" s="580"/>
      <c r="W173" s="580"/>
      <c r="X173" s="580"/>
      <c r="Y173" s="580"/>
      <c r="Z173" s="580"/>
      <c r="AA173" s="580"/>
      <c r="AB173" s="580"/>
      <c r="AC173" s="580"/>
      <c r="AD173" s="580"/>
      <c r="AE173" s="580"/>
      <c r="AF173" s="580"/>
      <c r="AG173" s="580"/>
    </row>
    <row r="174" spans="1:33" x14ac:dyDescent="0.35">
      <c r="A174" s="580"/>
      <c r="B174" s="580"/>
      <c r="C174" s="580"/>
      <c r="D174" s="580"/>
      <c r="E174" s="580"/>
      <c r="F174" s="580"/>
      <c r="G174" s="580"/>
      <c r="H174" s="580"/>
      <c r="I174" s="580"/>
      <c r="J174" s="580"/>
      <c r="K174" s="580"/>
      <c r="L174" s="580"/>
      <c r="M174" s="580"/>
      <c r="N174" s="580"/>
      <c r="O174" s="580"/>
      <c r="P174" s="580"/>
      <c r="Q174" s="580"/>
      <c r="R174" s="580"/>
      <c r="S174" s="580"/>
      <c r="T174" s="580"/>
      <c r="U174" s="580"/>
      <c r="V174" s="580"/>
      <c r="W174" s="580"/>
      <c r="X174" s="580"/>
      <c r="Y174" s="580"/>
      <c r="Z174" s="580"/>
      <c r="AA174" s="580"/>
      <c r="AB174" s="580"/>
      <c r="AC174" s="580"/>
      <c r="AD174" s="580"/>
      <c r="AE174" s="580"/>
      <c r="AF174" s="580"/>
      <c r="AG174" s="580"/>
    </row>
    <row r="175" spans="1:33" x14ac:dyDescent="0.35">
      <c r="A175" s="580"/>
      <c r="B175" s="580"/>
      <c r="C175" s="580"/>
      <c r="D175" s="580"/>
      <c r="E175" s="580"/>
      <c r="F175" s="580"/>
      <c r="G175" s="580"/>
      <c r="H175" s="580"/>
      <c r="I175" s="580"/>
      <c r="J175" s="580"/>
      <c r="K175" s="580"/>
      <c r="L175" s="580"/>
      <c r="M175" s="580"/>
      <c r="N175" s="580"/>
      <c r="O175" s="580"/>
      <c r="P175" s="580"/>
      <c r="Q175" s="580"/>
      <c r="R175" s="580"/>
      <c r="S175" s="580"/>
      <c r="T175" s="580"/>
      <c r="U175" s="580"/>
      <c r="V175" s="580"/>
      <c r="W175" s="580"/>
      <c r="X175" s="580"/>
      <c r="Y175" s="580"/>
      <c r="Z175" s="580"/>
      <c r="AA175" s="580"/>
      <c r="AB175" s="580"/>
      <c r="AC175" s="580"/>
      <c r="AD175" s="580"/>
      <c r="AE175" s="580"/>
      <c r="AF175" s="580"/>
      <c r="AG175" s="580"/>
    </row>
    <row r="176" spans="1:33" x14ac:dyDescent="0.35">
      <c r="A176" s="580"/>
      <c r="B176" s="580"/>
      <c r="C176" s="580"/>
      <c r="D176" s="580"/>
      <c r="E176" s="580"/>
      <c r="F176" s="580"/>
      <c r="G176" s="580"/>
      <c r="H176" s="580"/>
      <c r="I176" s="580"/>
      <c r="J176" s="580"/>
      <c r="K176" s="580"/>
      <c r="L176" s="580"/>
      <c r="M176" s="580"/>
      <c r="N176" s="580"/>
      <c r="O176" s="580"/>
      <c r="P176" s="580"/>
      <c r="Q176" s="580"/>
      <c r="R176" s="580"/>
      <c r="S176" s="580"/>
      <c r="T176" s="580"/>
      <c r="U176" s="580"/>
      <c r="V176" s="580"/>
      <c r="W176" s="580"/>
      <c r="X176" s="580"/>
      <c r="Y176" s="580"/>
      <c r="Z176" s="580"/>
      <c r="AA176" s="580"/>
      <c r="AB176" s="580"/>
      <c r="AC176" s="580"/>
      <c r="AD176" s="580"/>
      <c r="AE176" s="580"/>
      <c r="AF176" s="580"/>
      <c r="AG176" s="580"/>
    </row>
    <row r="177" spans="1:33" x14ac:dyDescent="0.35">
      <c r="A177" s="580"/>
      <c r="B177" s="580"/>
      <c r="C177" s="580"/>
      <c r="D177" s="580"/>
      <c r="E177" s="580"/>
      <c r="F177" s="580"/>
      <c r="G177" s="580"/>
      <c r="H177" s="580"/>
      <c r="I177" s="580"/>
      <c r="J177" s="580"/>
      <c r="K177" s="580"/>
      <c r="L177" s="580"/>
      <c r="M177" s="580"/>
      <c r="N177" s="580"/>
      <c r="O177" s="580"/>
      <c r="P177" s="580"/>
      <c r="Q177" s="580"/>
      <c r="R177" s="580"/>
      <c r="S177" s="580"/>
      <c r="T177" s="580"/>
      <c r="U177" s="580"/>
      <c r="V177" s="580"/>
      <c r="W177" s="580"/>
      <c r="X177" s="580"/>
      <c r="Y177" s="580"/>
      <c r="Z177" s="580"/>
      <c r="AA177" s="580"/>
      <c r="AB177" s="580"/>
      <c r="AC177" s="580"/>
      <c r="AD177" s="580"/>
      <c r="AE177" s="580"/>
      <c r="AF177" s="580"/>
      <c r="AG177" s="580"/>
    </row>
    <row r="178" spans="1:33" x14ac:dyDescent="0.35">
      <c r="A178" s="580"/>
      <c r="B178" s="580"/>
      <c r="C178" s="580"/>
      <c r="D178" s="580"/>
      <c r="E178" s="580"/>
      <c r="F178" s="580"/>
      <c r="G178" s="580"/>
      <c r="H178" s="580"/>
      <c r="I178" s="580"/>
      <c r="J178" s="580"/>
      <c r="K178" s="580"/>
      <c r="L178" s="580"/>
      <c r="M178" s="580"/>
      <c r="N178" s="580"/>
      <c r="O178" s="580"/>
      <c r="P178" s="580"/>
      <c r="Q178" s="580"/>
      <c r="R178" s="580"/>
      <c r="S178" s="580"/>
      <c r="T178" s="580"/>
      <c r="U178" s="580"/>
      <c r="V178" s="580"/>
      <c r="W178" s="580"/>
      <c r="X178" s="580"/>
      <c r="Y178" s="580"/>
      <c r="Z178" s="580"/>
      <c r="AA178" s="580"/>
      <c r="AB178" s="580"/>
      <c r="AC178" s="580"/>
      <c r="AD178" s="580"/>
      <c r="AE178" s="580"/>
      <c r="AF178" s="580"/>
      <c r="AG178" s="580"/>
    </row>
    <row r="179" spans="1:33" x14ac:dyDescent="0.35">
      <c r="A179" s="580"/>
      <c r="B179" s="580"/>
      <c r="C179" s="580"/>
      <c r="D179" s="580"/>
      <c r="E179" s="580"/>
      <c r="F179" s="580"/>
      <c r="G179" s="580"/>
      <c r="H179" s="580"/>
      <c r="I179" s="580"/>
      <c r="J179" s="580"/>
      <c r="K179" s="580"/>
      <c r="L179" s="580"/>
      <c r="M179" s="580"/>
      <c r="N179" s="580"/>
      <c r="O179" s="580"/>
      <c r="P179" s="580"/>
      <c r="Q179" s="580"/>
      <c r="R179" s="580"/>
      <c r="S179" s="580"/>
      <c r="T179" s="580"/>
      <c r="U179" s="580"/>
      <c r="V179" s="580"/>
      <c r="W179" s="580"/>
      <c r="X179" s="580"/>
      <c r="Y179" s="580"/>
      <c r="Z179" s="580"/>
      <c r="AA179" s="580"/>
      <c r="AB179" s="580"/>
      <c r="AC179" s="580"/>
      <c r="AD179" s="580"/>
      <c r="AE179" s="580"/>
      <c r="AF179" s="580"/>
      <c r="AG179" s="580"/>
    </row>
    <row r="180" spans="1:33" x14ac:dyDescent="0.35">
      <c r="A180" s="580"/>
      <c r="B180" s="580"/>
      <c r="C180" s="580"/>
      <c r="D180" s="580"/>
      <c r="E180" s="580"/>
      <c r="F180" s="580"/>
      <c r="G180" s="580"/>
      <c r="H180" s="580"/>
      <c r="I180" s="580"/>
      <c r="J180" s="580"/>
      <c r="K180" s="580"/>
      <c r="L180" s="580"/>
      <c r="M180" s="580"/>
      <c r="N180" s="580"/>
      <c r="O180" s="580"/>
      <c r="P180" s="580"/>
      <c r="Q180" s="580"/>
      <c r="R180" s="580"/>
      <c r="S180" s="580"/>
      <c r="T180" s="580"/>
      <c r="U180" s="580"/>
      <c r="V180" s="580"/>
      <c r="W180" s="580"/>
      <c r="X180" s="580"/>
      <c r="Y180" s="580"/>
      <c r="Z180" s="580"/>
      <c r="AA180" s="580"/>
      <c r="AB180" s="580"/>
      <c r="AC180" s="580"/>
      <c r="AD180" s="580"/>
      <c r="AE180" s="580"/>
      <c r="AF180" s="580"/>
      <c r="AG180" s="580"/>
    </row>
    <row r="181" spans="1:33" x14ac:dyDescent="0.35">
      <c r="A181" s="580"/>
      <c r="B181" s="580"/>
      <c r="C181" s="580"/>
      <c r="D181" s="580"/>
      <c r="E181" s="580"/>
      <c r="F181" s="580"/>
      <c r="G181" s="580"/>
      <c r="H181" s="580"/>
      <c r="I181" s="580"/>
      <c r="J181" s="580"/>
      <c r="K181" s="580"/>
      <c r="L181" s="580"/>
      <c r="M181" s="580"/>
      <c r="N181" s="580"/>
      <c r="O181" s="580"/>
      <c r="P181" s="580"/>
      <c r="Q181" s="580"/>
      <c r="R181" s="580"/>
      <c r="S181" s="580"/>
      <c r="T181" s="580"/>
      <c r="U181" s="580"/>
      <c r="V181" s="580"/>
      <c r="W181" s="580"/>
      <c r="X181" s="580"/>
      <c r="Y181" s="580"/>
      <c r="Z181" s="580"/>
      <c r="AA181" s="580"/>
      <c r="AB181" s="580"/>
      <c r="AC181" s="580"/>
      <c r="AD181" s="580"/>
      <c r="AE181" s="580"/>
      <c r="AF181" s="580"/>
      <c r="AG181" s="580"/>
    </row>
    <row r="182" spans="1:33" x14ac:dyDescent="0.35">
      <c r="A182" s="580"/>
      <c r="B182" s="580"/>
      <c r="C182" s="580"/>
      <c r="D182" s="580"/>
      <c r="E182" s="580"/>
      <c r="F182" s="580"/>
      <c r="G182" s="580"/>
      <c r="H182" s="580"/>
      <c r="I182" s="580"/>
      <c r="J182" s="580"/>
      <c r="K182" s="580"/>
      <c r="L182" s="580"/>
      <c r="M182" s="580"/>
      <c r="N182" s="580"/>
      <c r="O182" s="580"/>
      <c r="P182" s="580"/>
      <c r="Q182" s="580"/>
      <c r="R182" s="580"/>
      <c r="S182" s="580"/>
      <c r="T182" s="580"/>
      <c r="U182" s="580"/>
      <c r="V182" s="580"/>
      <c r="W182" s="580"/>
      <c r="X182" s="580"/>
      <c r="Y182" s="580"/>
      <c r="Z182" s="580"/>
      <c r="AA182" s="580"/>
      <c r="AB182" s="580"/>
      <c r="AC182" s="580"/>
      <c r="AD182" s="580"/>
      <c r="AE182" s="580"/>
      <c r="AF182" s="580"/>
      <c r="AG182" s="580"/>
    </row>
    <row r="183" spans="1:33" x14ac:dyDescent="0.35">
      <c r="A183" s="580"/>
      <c r="B183" s="580"/>
      <c r="C183" s="580"/>
      <c r="D183" s="580"/>
      <c r="E183" s="580"/>
      <c r="F183" s="580"/>
      <c r="G183" s="580"/>
      <c r="H183" s="580"/>
      <c r="I183" s="580"/>
      <c r="J183" s="580"/>
      <c r="K183" s="580"/>
      <c r="L183" s="580"/>
      <c r="M183" s="580"/>
      <c r="N183" s="580"/>
      <c r="O183" s="580"/>
      <c r="P183" s="580"/>
      <c r="Q183" s="580"/>
      <c r="R183" s="580"/>
      <c r="S183" s="580"/>
      <c r="T183" s="580"/>
      <c r="U183" s="580"/>
      <c r="V183" s="580"/>
      <c r="W183" s="580"/>
      <c r="X183" s="580"/>
      <c r="Y183" s="580"/>
      <c r="Z183" s="580"/>
      <c r="AA183" s="580"/>
      <c r="AB183" s="580"/>
      <c r="AC183" s="580"/>
      <c r="AD183" s="580"/>
      <c r="AE183" s="580"/>
      <c r="AF183" s="580"/>
      <c r="AG183" s="580"/>
    </row>
    <row r="184" spans="1:33" x14ac:dyDescent="0.35">
      <c r="A184" s="580"/>
      <c r="B184" s="580"/>
      <c r="C184" s="580"/>
      <c r="D184" s="580"/>
      <c r="E184" s="580"/>
      <c r="F184" s="580"/>
      <c r="G184" s="580"/>
      <c r="H184" s="580"/>
      <c r="I184" s="580"/>
      <c r="J184" s="580"/>
      <c r="K184" s="580"/>
      <c r="L184" s="580"/>
      <c r="M184" s="580"/>
      <c r="N184" s="580"/>
      <c r="O184" s="580"/>
      <c r="P184" s="580"/>
      <c r="Q184" s="580"/>
      <c r="R184" s="580"/>
      <c r="S184" s="580"/>
      <c r="T184" s="580"/>
      <c r="U184" s="580"/>
      <c r="V184" s="580"/>
      <c r="W184" s="580"/>
      <c r="X184" s="580"/>
      <c r="Y184" s="580"/>
      <c r="Z184" s="580"/>
      <c r="AA184" s="580"/>
      <c r="AB184" s="580"/>
      <c r="AC184" s="580"/>
      <c r="AD184" s="580"/>
      <c r="AE184" s="580"/>
      <c r="AF184" s="580"/>
      <c r="AG184" s="580"/>
    </row>
    <row r="185" spans="1:33" x14ac:dyDescent="0.35">
      <c r="A185" s="580"/>
      <c r="B185" s="580"/>
      <c r="C185" s="580"/>
      <c r="D185" s="580"/>
      <c r="E185" s="580"/>
      <c r="F185" s="580"/>
      <c r="G185" s="580"/>
      <c r="H185" s="580"/>
      <c r="I185" s="580"/>
      <c r="J185" s="580"/>
      <c r="K185" s="580"/>
      <c r="L185" s="580"/>
      <c r="M185" s="580"/>
      <c r="N185" s="580"/>
      <c r="O185" s="580"/>
      <c r="P185" s="580"/>
      <c r="Q185" s="580"/>
      <c r="R185" s="580"/>
      <c r="S185" s="580"/>
      <c r="T185" s="580"/>
      <c r="U185" s="580"/>
      <c r="V185" s="580"/>
      <c r="W185" s="580"/>
      <c r="X185" s="580"/>
      <c r="Y185" s="580"/>
      <c r="Z185" s="580"/>
      <c r="AA185" s="580"/>
      <c r="AB185" s="580"/>
      <c r="AC185" s="580"/>
      <c r="AD185" s="580"/>
      <c r="AE185" s="580"/>
      <c r="AF185" s="580"/>
      <c r="AG185" s="580"/>
    </row>
    <row r="186" spans="1:33" x14ac:dyDescent="0.35">
      <c r="A186" s="580"/>
      <c r="B186" s="580"/>
      <c r="C186" s="580"/>
      <c r="D186" s="580"/>
      <c r="E186" s="580"/>
      <c r="F186" s="580"/>
      <c r="G186" s="580"/>
      <c r="H186" s="580"/>
      <c r="I186" s="580"/>
      <c r="J186" s="580"/>
      <c r="K186" s="580"/>
      <c r="L186" s="580"/>
      <c r="M186" s="580"/>
      <c r="N186" s="580"/>
      <c r="O186" s="580"/>
      <c r="P186" s="580"/>
      <c r="Q186" s="580"/>
      <c r="R186" s="580"/>
      <c r="S186" s="580"/>
      <c r="T186" s="580"/>
      <c r="U186" s="580"/>
      <c r="V186" s="580"/>
      <c r="W186" s="580"/>
      <c r="X186" s="580"/>
      <c r="Y186" s="580"/>
      <c r="Z186" s="580"/>
      <c r="AA186" s="580"/>
      <c r="AB186" s="580"/>
      <c r="AC186" s="580"/>
      <c r="AD186" s="580"/>
      <c r="AE186" s="580"/>
      <c r="AF186" s="580"/>
      <c r="AG186" s="580"/>
    </row>
  </sheetData>
  <mergeCells count="255">
    <mergeCell ref="C130:G130"/>
    <mergeCell ref="H130:I130"/>
    <mergeCell ref="J130:M130"/>
    <mergeCell ref="N130:U130"/>
    <mergeCell ref="V130:AA130"/>
    <mergeCell ref="C119:AA119"/>
    <mergeCell ref="AC126:AC127"/>
    <mergeCell ref="AD126:AD127"/>
    <mergeCell ref="AE126:AE127"/>
    <mergeCell ref="AF126:AF127"/>
    <mergeCell ref="AG126:AG127"/>
    <mergeCell ref="A128:A129"/>
    <mergeCell ref="B128:B129"/>
    <mergeCell ref="C128:G129"/>
    <mergeCell ref="H128:I129"/>
    <mergeCell ref="J128:M129"/>
    <mergeCell ref="N128:U129"/>
    <mergeCell ref="V128:AA128"/>
    <mergeCell ref="V129:AA129"/>
    <mergeCell ref="AB128:AB129"/>
    <mergeCell ref="AC128:AC129"/>
    <mergeCell ref="AD128:AD129"/>
    <mergeCell ref="AE128:AE129"/>
    <mergeCell ref="AF128:AF129"/>
    <mergeCell ref="AG128:AG129"/>
    <mergeCell ref="A126:A127"/>
    <mergeCell ref="B126:B127"/>
    <mergeCell ref="C126:G127"/>
    <mergeCell ref="H126:I127"/>
    <mergeCell ref="J126:M127"/>
    <mergeCell ref="N126:U127"/>
    <mergeCell ref="V126:AA126"/>
    <mergeCell ref="V127:AA127"/>
    <mergeCell ref="AB126:AB127"/>
    <mergeCell ref="AB122:AB123"/>
    <mergeCell ref="AC122:AC123"/>
    <mergeCell ref="AD122:AD123"/>
    <mergeCell ref="AE122:AE123"/>
    <mergeCell ref="AF122:AF123"/>
    <mergeCell ref="AG122:AG123"/>
    <mergeCell ref="A124:A125"/>
    <mergeCell ref="B124:B125"/>
    <mergeCell ref="C124:G125"/>
    <mergeCell ref="H124:I125"/>
    <mergeCell ref="J124:M125"/>
    <mergeCell ref="N124:U125"/>
    <mergeCell ref="V124:AA124"/>
    <mergeCell ref="V125:AA125"/>
    <mergeCell ref="AB124:AB125"/>
    <mergeCell ref="AC124:AC125"/>
    <mergeCell ref="AD124:AD125"/>
    <mergeCell ref="AE124:AE125"/>
    <mergeCell ref="AF124:AF125"/>
    <mergeCell ref="AG124:AG125"/>
    <mergeCell ref="A122:A123"/>
    <mergeCell ref="B122:B123"/>
    <mergeCell ref="C122:G123"/>
    <mergeCell ref="H122:I122"/>
    <mergeCell ref="H123:I123"/>
    <mergeCell ref="J122:M122"/>
    <mergeCell ref="J123:M123"/>
    <mergeCell ref="N122:U123"/>
    <mergeCell ref="V122:AA123"/>
    <mergeCell ref="B116:D116"/>
    <mergeCell ref="AC116:AE116"/>
    <mergeCell ref="AF116:AG116"/>
    <mergeCell ref="C117:AA118"/>
    <mergeCell ref="AC117:AE117"/>
    <mergeCell ref="AF117:AG117"/>
    <mergeCell ref="AC118:AE118"/>
    <mergeCell ref="AF118:AG118"/>
    <mergeCell ref="K111:AA111"/>
    <mergeCell ref="K112:AA112"/>
    <mergeCell ref="K113:AA113"/>
    <mergeCell ref="K114:AA114"/>
    <mergeCell ref="AB82:AB114"/>
    <mergeCell ref="AC82:AE114"/>
    <mergeCell ref="AF82:AG114"/>
    <mergeCell ref="C115:G115"/>
    <mergeCell ref="K115:AA115"/>
    <mergeCell ref="AC115:AE115"/>
    <mergeCell ref="AF115:AG115"/>
    <mergeCell ref="K102:AA102"/>
    <mergeCell ref="K103:AA103"/>
    <mergeCell ref="K104:AA104"/>
    <mergeCell ref="K105:AA105"/>
    <mergeCell ref="K106:AA106"/>
    <mergeCell ref="K107:AA107"/>
    <mergeCell ref="K108:AA108"/>
    <mergeCell ref="K109:AA109"/>
    <mergeCell ref="K110:AA110"/>
    <mergeCell ref="C82:G114"/>
    <mergeCell ref="H82:H114"/>
    <mergeCell ref="I82:I114"/>
    <mergeCell ref="J82:J114"/>
    <mergeCell ref="K84:AA84"/>
    <mergeCell ref="K85:AA85"/>
    <mergeCell ref="K86:AA86"/>
    <mergeCell ref="K87:AA87"/>
    <mergeCell ref="K88:AA88"/>
    <mergeCell ref="K89:AA89"/>
    <mergeCell ref="K90:AA90"/>
    <mergeCell ref="K91:AA91"/>
    <mergeCell ref="K92:AA92"/>
    <mergeCell ref="K93:AA93"/>
    <mergeCell ref="K94:AA94"/>
    <mergeCell ref="A82:A114"/>
    <mergeCell ref="B82:B114"/>
    <mergeCell ref="K95:AA95"/>
    <mergeCell ref="K96:AA96"/>
    <mergeCell ref="K97:AA97"/>
    <mergeCell ref="K98:AA98"/>
    <mergeCell ref="K99:AA99"/>
    <mergeCell ref="K100:AA100"/>
    <mergeCell ref="K101:AA101"/>
    <mergeCell ref="K83:AA83"/>
    <mergeCell ref="AF57:AG81"/>
    <mergeCell ref="K82:AA82"/>
    <mergeCell ref="K68:AA68"/>
    <mergeCell ref="K69:AA69"/>
    <mergeCell ref="K70:AA70"/>
    <mergeCell ref="K71:AA71"/>
    <mergeCell ref="K72:AA72"/>
    <mergeCell ref="K73:AA73"/>
    <mergeCell ref="K74:AA74"/>
    <mergeCell ref="K75:AA75"/>
    <mergeCell ref="K76:AA76"/>
    <mergeCell ref="C57:G81"/>
    <mergeCell ref="H57:H81"/>
    <mergeCell ref="I57:I81"/>
    <mergeCell ref="J57:J81"/>
    <mergeCell ref="K60:AA60"/>
    <mergeCell ref="K61:AA61"/>
    <mergeCell ref="K62:AA62"/>
    <mergeCell ref="K63:AA63"/>
    <mergeCell ref="K64:AA64"/>
    <mergeCell ref="A57:A81"/>
    <mergeCell ref="B57:B81"/>
    <mergeCell ref="K65:AA65"/>
    <mergeCell ref="K66:AA66"/>
    <mergeCell ref="K67:AA67"/>
    <mergeCell ref="K58:AA58"/>
    <mergeCell ref="K59:AA59"/>
    <mergeCell ref="K77:AA77"/>
    <mergeCell ref="K78:AA78"/>
    <mergeCell ref="K79:AA79"/>
    <mergeCell ref="K80:AA80"/>
    <mergeCell ref="K81:AA81"/>
    <mergeCell ref="AB37:AB56"/>
    <mergeCell ref="AC37:AE56"/>
    <mergeCell ref="AF37:AG56"/>
    <mergeCell ref="K57:AA57"/>
    <mergeCell ref="K49:AA49"/>
    <mergeCell ref="K50:AA50"/>
    <mergeCell ref="K51:AA51"/>
    <mergeCell ref="K52:AA52"/>
    <mergeCell ref="K53:AA53"/>
    <mergeCell ref="K54:AA54"/>
    <mergeCell ref="K43:AA43"/>
    <mergeCell ref="K44:AA44"/>
    <mergeCell ref="K45:AA45"/>
    <mergeCell ref="K46:AA46"/>
    <mergeCell ref="K47:AA47"/>
    <mergeCell ref="K48:AA48"/>
    <mergeCell ref="K37:AA37"/>
    <mergeCell ref="K38:AA38"/>
    <mergeCell ref="K39:AA39"/>
    <mergeCell ref="K40:AA40"/>
    <mergeCell ref="K41:AA41"/>
    <mergeCell ref="K42:AA42"/>
    <mergeCell ref="AB57:AB81"/>
    <mergeCell ref="AC57:AE81"/>
    <mergeCell ref="A37:A56"/>
    <mergeCell ref="B37:B56"/>
    <mergeCell ref="C37:G56"/>
    <mergeCell ref="H37:H56"/>
    <mergeCell ref="I37:I56"/>
    <mergeCell ref="J37:J56"/>
    <mergeCell ref="K55:AA55"/>
    <mergeCell ref="K56:AA56"/>
    <mergeCell ref="C35:AA35"/>
    <mergeCell ref="AC35:AE35"/>
    <mergeCell ref="AF35:AG35"/>
    <mergeCell ref="C36:G36"/>
    <mergeCell ref="K36:AA36"/>
    <mergeCell ref="AC36:AE36"/>
    <mergeCell ref="AF36:AG36"/>
    <mergeCell ref="Z32:AA32"/>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AC26:AC27"/>
    <mergeCell ref="AD26:AD27"/>
    <mergeCell ref="AE26:AE27"/>
    <mergeCell ref="AF26:AF27"/>
    <mergeCell ref="AG26:AG27"/>
    <mergeCell ref="C29:H29"/>
    <mergeCell ref="I29:J29"/>
    <mergeCell ref="K29:N29"/>
    <mergeCell ref="O29:R29"/>
    <mergeCell ref="T29:V29"/>
    <mergeCell ref="X29:Z29"/>
    <mergeCell ref="A26:A27"/>
    <mergeCell ref="B26:B27"/>
    <mergeCell ref="C26:H27"/>
    <mergeCell ref="I26:AA26"/>
    <mergeCell ref="I27:AA27"/>
    <mergeCell ref="AB26:AB27"/>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M186"/>
  <sheetViews>
    <sheetView topLeftCell="B93" zoomScale="85" zoomScaleNormal="85" workbookViewId="0">
      <selection activeCell="K87" sqref="K87:AA87"/>
    </sheetView>
  </sheetViews>
  <sheetFormatPr baseColWidth="10" defaultColWidth="11.453125" defaultRowHeight="14.5" x14ac:dyDescent="0.35"/>
  <sheetData>
    <row r="1" spans="1:39" ht="15" thickBot="1" x14ac:dyDescent="0.4">
      <c r="A1" s="366"/>
      <c r="B1" s="1410"/>
      <c r="C1" s="1410"/>
      <c r="D1" s="1410"/>
      <c r="E1" s="1410"/>
      <c r="F1" s="1410"/>
      <c r="G1" s="1410"/>
      <c r="H1" s="1410"/>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row>
    <row r="2" spans="1:39" ht="15" customHeight="1" x14ac:dyDescent="0.35">
      <c r="A2" s="366"/>
      <c r="B2" s="1411"/>
      <c r="C2" s="1412"/>
      <c r="D2" s="1412"/>
      <c r="E2" s="1412"/>
      <c r="F2" s="1412"/>
      <c r="G2" s="1413"/>
      <c r="H2" s="1419" t="s">
        <v>0</v>
      </c>
      <c r="I2" s="1420"/>
      <c r="J2" s="1420"/>
      <c r="K2" s="1420"/>
      <c r="L2" s="1420"/>
      <c r="M2" s="1420"/>
      <c r="N2" s="1420"/>
      <c r="O2" s="1420"/>
      <c r="P2" s="1420"/>
      <c r="Q2" s="1420"/>
      <c r="R2" s="1420"/>
      <c r="S2" s="1420"/>
      <c r="T2" s="1420"/>
      <c r="U2" s="1420"/>
      <c r="V2" s="1420"/>
      <c r="W2" s="1420"/>
      <c r="X2" s="1420"/>
      <c r="Y2" s="1420"/>
      <c r="Z2" s="1420"/>
      <c r="AA2" s="1420"/>
      <c r="AB2" s="1421"/>
      <c r="AC2" s="366"/>
      <c r="AD2" s="366"/>
      <c r="AE2" s="366"/>
      <c r="AF2" s="366"/>
      <c r="AG2" s="366"/>
      <c r="AH2" s="366"/>
      <c r="AI2" s="366"/>
      <c r="AJ2" s="366"/>
      <c r="AK2" s="366"/>
      <c r="AL2" s="366"/>
      <c r="AM2" s="366"/>
    </row>
    <row r="3" spans="1:39" ht="15" customHeight="1" x14ac:dyDescent="0.35">
      <c r="A3" s="366"/>
      <c r="B3" s="1414"/>
      <c r="C3" s="2278"/>
      <c r="D3" s="2278"/>
      <c r="E3" s="2278"/>
      <c r="F3" s="2278"/>
      <c r="G3" s="829"/>
      <c r="H3" s="1422" t="s">
        <v>1</v>
      </c>
      <c r="I3" s="1423"/>
      <c r="J3" s="1423"/>
      <c r="K3" s="1423"/>
      <c r="L3" s="1423"/>
      <c r="M3" s="1423"/>
      <c r="N3" s="1423"/>
      <c r="O3" s="1424"/>
      <c r="P3" s="1422" t="s">
        <v>2</v>
      </c>
      <c r="Q3" s="1423"/>
      <c r="R3" s="1423"/>
      <c r="S3" s="1423"/>
      <c r="T3" s="1423"/>
      <c r="U3" s="1423"/>
      <c r="V3" s="1423"/>
      <c r="W3" s="1423"/>
      <c r="X3" s="1423"/>
      <c r="Y3" s="1423"/>
      <c r="Z3" s="1423"/>
      <c r="AA3" s="1423"/>
      <c r="AB3" s="1424"/>
      <c r="AC3" s="366"/>
      <c r="AD3" s="366"/>
      <c r="AE3" s="366"/>
      <c r="AF3" s="366"/>
      <c r="AG3" s="366"/>
      <c r="AH3" s="366"/>
      <c r="AI3" s="366"/>
      <c r="AJ3" s="366"/>
      <c r="AK3" s="366"/>
      <c r="AL3" s="366"/>
      <c r="AM3" s="366"/>
    </row>
    <row r="4" spans="1:39" ht="15.75" customHeight="1" thickBot="1" x14ac:dyDescent="0.4">
      <c r="A4" s="366"/>
      <c r="B4" s="1416"/>
      <c r="C4" s="1417"/>
      <c r="D4" s="1417"/>
      <c r="E4" s="1417"/>
      <c r="F4" s="1417"/>
      <c r="G4" s="1418"/>
      <c r="H4" s="1425" t="s">
        <v>3</v>
      </c>
      <c r="I4" s="1426"/>
      <c r="J4" s="1426"/>
      <c r="K4" s="1426"/>
      <c r="L4" s="1426"/>
      <c r="M4" s="1426"/>
      <c r="N4" s="1426"/>
      <c r="O4" s="1426"/>
      <c r="P4" s="1426"/>
      <c r="Q4" s="1426"/>
      <c r="R4" s="1426"/>
      <c r="S4" s="1426"/>
      <c r="T4" s="1426"/>
      <c r="U4" s="1426"/>
      <c r="V4" s="1426"/>
      <c r="W4" s="1426"/>
      <c r="X4" s="1426"/>
      <c r="Y4" s="1426"/>
      <c r="Z4" s="1426"/>
      <c r="AA4" s="1426"/>
      <c r="AB4" s="1427"/>
      <c r="AC4" s="366"/>
      <c r="AD4" s="366"/>
      <c r="AE4" s="366"/>
      <c r="AF4" s="366"/>
      <c r="AG4" s="366"/>
      <c r="AH4" s="366"/>
      <c r="AI4" s="366"/>
      <c r="AJ4" s="366"/>
      <c r="AK4" s="366"/>
      <c r="AL4" s="366"/>
      <c r="AM4" s="366"/>
    </row>
    <row r="5" spans="1:39" x14ac:dyDescent="0.35">
      <c r="A5" s="366"/>
      <c r="B5" s="366"/>
      <c r="C5" s="366"/>
      <c r="D5" s="366"/>
      <c r="E5" s="366"/>
      <c r="F5" s="366"/>
      <c r="G5" s="366"/>
      <c r="H5" s="157"/>
      <c r="I5" s="157"/>
      <c r="J5" s="157"/>
      <c r="K5" s="157"/>
      <c r="L5" s="157"/>
      <c r="M5" s="157"/>
      <c r="N5" s="157"/>
      <c r="O5" s="157"/>
      <c r="P5" s="157"/>
      <c r="Q5" s="157"/>
      <c r="R5" s="157"/>
      <c r="S5" s="157"/>
      <c r="T5" s="157"/>
      <c r="U5" s="157"/>
      <c r="V5" s="157"/>
      <c r="W5" s="157"/>
      <c r="X5" s="157"/>
      <c r="Y5" s="157"/>
      <c r="Z5" s="157"/>
      <c r="AA5" s="157"/>
      <c r="AB5" s="157"/>
      <c r="AC5" s="366"/>
      <c r="AD5" s="366"/>
      <c r="AE5" s="366"/>
      <c r="AF5" s="366"/>
      <c r="AG5" s="366"/>
      <c r="AH5" s="366"/>
      <c r="AI5" s="366"/>
      <c r="AJ5" s="366"/>
      <c r="AK5" s="366"/>
      <c r="AL5" s="366"/>
      <c r="AM5" s="366"/>
    </row>
    <row r="6" spans="1:39" ht="5" customHeight="1" thickBot="1" x14ac:dyDescent="0.4">
      <c r="A6" s="366"/>
      <c r="B6" s="158"/>
      <c r="C6" s="159"/>
      <c r="D6" s="159"/>
      <c r="E6" s="159"/>
      <c r="F6" s="159"/>
      <c r="G6" s="159"/>
      <c r="H6" s="159"/>
      <c r="I6" s="160"/>
      <c r="J6" s="160"/>
      <c r="K6" s="160"/>
      <c r="L6" s="160"/>
      <c r="M6" s="160"/>
      <c r="N6" s="160"/>
      <c r="O6" s="160"/>
      <c r="P6" s="160"/>
      <c r="Q6" s="160"/>
      <c r="R6" s="160"/>
      <c r="S6" s="160"/>
      <c r="T6" s="160"/>
      <c r="U6" s="160"/>
      <c r="V6" s="160"/>
      <c r="W6" s="159"/>
      <c r="X6" s="159"/>
      <c r="Y6" s="159"/>
      <c r="Z6" s="159"/>
      <c r="AA6" s="159"/>
      <c r="AB6" s="161"/>
      <c r="AC6" s="366"/>
      <c r="AD6" s="366"/>
      <c r="AE6" s="366"/>
      <c r="AF6" s="366"/>
      <c r="AG6" s="366"/>
      <c r="AH6" s="366"/>
      <c r="AI6" s="366"/>
      <c r="AJ6" s="366"/>
      <c r="AK6" s="366"/>
      <c r="AL6" s="366"/>
      <c r="AM6" s="366"/>
    </row>
    <row r="7" spans="1:39" ht="15" customHeight="1" x14ac:dyDescent="0.35">
      <c r="A7" s="366"/>
      <c r="B7" s="162"/>
      <c r="C7" s="917" t="s">
        <v>4</v>
      </c>
      <c r="D7" s="918"/>
      <c r="E7" s="918"/>
      <c r="F7" s="918"/>
      <c r="G7" s="918"/>
      <c r="H7" s="1388"/>
      <c r="I7" s="2269" t="s">
        <v>568</v>
      </c>
      <c r="J7" s="2270"/>
      <c r="K7" s="2270"/>
      <c r="L7" s="2270"/>
      <c r="M7" s="2270"/>
      <c r="N7" s="2270"/>
      <c r="O7" s="2270"/>
      <c r="P7" s="2270"/>
      <c r="Q7" s="2270"/>
      <c r="R7" s="2270"/>
      <c r="S7" s="2270"/>
      <c r="T7" s="2270"/>
      <c r="U7" s="2270"/>
      <c r="V7" s="2270"/>
      <c r="W7" s="2270"/>
      <c r="X7" s="2270"/>
      <c r="Y7" s="2270"/>
      <c r="Z7" s="2270"/>
      <c r="AA7" s="2270"/>
      <c r="AB7" s="163"/>
      <c r="AC7" s="366"/>
      <c r="AD7" s="366"/>
      <c r="AE7" s="366"/>
      <c r="AF7" s="366"/>
      <c r="AG7" s="366"/>
      <c r="AH7" s="366"/>
      <c r="AI7" s="366"/>
      <c r="AJ7" s="366"/>
      <c r="AK7" s="366"/>
      <c r="AL7" s="366"/>
      <c r="AM7" s="366"/>
    </row>
    <row r="8" spans="1:39" x14ac:dyDescent="0.35">
      <c r="A8" s="366"/>
      <c r="B8" s="162"/>
      <c r="C8" s="1365"/>
      <c r="D8" s="1366"/>
      <c r="E8" s="1366"/>
      <c r="F8" s="1366"/>
      <c r="G8" s="1366"/>
      <c r="H8" s="1389"/>
      <c r="I8" s="2271"/>
      <c r="J8" s="2272"/>
      <c r="K8" s="2272"/>
      <c r="L8" s="2272"/>
      <c r="M8" s="2272"/>
      <c r="N8" s="2272"/>
      <c r="O8" s="2272"/>
      <c r="P8" s="2272"/>
      <c r="Q8" s="2272"/>
      <c r="R8" s="2272"/>
      <c r="S8" s="2272"/>
      <c r="T8" s="2272"/>
      <c r="U8" s="2272"/>
      <c r="V8" s="2272"/>
      <c r="W8" s="2272"/>
      <c r="X8" s="2272"/>
      <c r="Y8" s="2272"/>
      <c r="Z8" s="2272"/>
      <c r="AA8" s="2272"/>
      <c r="AB8" s="163"/>
      <c r="AC8" s="366"/>
      <c r="AD8" s="366"/>
      <c r="AE8" s="366"/>
      <c r="AF8" s="366"/>
      <c r="AG8" s="366"/>
      <c r="AH8" s="366"/>
      <c r="AI8" s="366"/>
      <c r="AJ8" s="366"/>
      <c r="AK8" s="366"/>
      <c r="AL8" s="366"/>
      <c r="AM8" s="366"/>
    </row>
    <row r="9" spans="1:39" ht="5" customHeight="1" thickBot="1" x14ac:dyDescent="0.4">
      <c r="A9" s="366"/>
      <c r="B9" s="162"/>
      <c r="C9" s="164"/>
      <c r="D9" s="164"/>
      <c r="E9" s="164"/>
      <c r="F9" s="164"/>
      <c r="G9" s="164"/>
      <c r="H9" s="164"/>
      <c r="I9" s="126"/>
      <c r="J9" s="126"/>
      <c r="K9" s="126"/>
      <c r="L9" s="126"/>
      <c r="M9" s="126"/>
      <c r="N9" s="126"/>
      <c r="O9" s="126"/>
      <c r="P9" s="126"/>
      <c r="Q9" s="126"/>
      <c r="R9" s="126"/>
      <c r="S9" s="126"/>
      <c r="T9" s="126"/>
      <c r="U9" s="126"/>
      <c r="V9" s="126"/>
      <c r="W9" s="164"/>
      <c r="X9" s="164"/>
      <c r="Y9" s="164"/>
      <c r="Z9" s="164"/>
      <c r="AA9" s="164"/>
      <c r="AB9" s="163"/>
      <c r="AC9" s="366"/>
      <c r="AD9" s="366"/>
      <c r="AE9" s="366"/>
      <c r="AF9" s="366"/>
      <c r="AG9" s="366"/>
      <c r="AH9" s="366"/>
      <c r="AI9" s="366"/>
      <c r="AJ9" s="366"/>
      <c r="AK9" s="366"/>
      <c r="AL9" s="366"/>
      <c r="AM9" s="366"/>
    </row>
    <row r="10" spans="1:39" ht="15.75" customHeight="1" thickBot="1" x14ac:dyDescent="0.4">
      <c r="A10" s="366"/>
      <c r="B10" s="162"/>
      <c r="C10" s="917" t="s">
        <v>5</v>
      </c>
      <c r="D10" s="918"/>
      <c r="E10" s="918"/>
      <c r="F10" s="918"/>
      <c r="G10" s="918"/>
      <c r="H10" s="1388"/>
      <c r="I10" s="2273" t="s">
        <v>569</v>
      </c>
      <c r="J10" s="1736"/>
      <c r="K10" s="1736"/>
      <c r="L10" s="1736"/>
      <c r="M10" s="1736"/>
      <c r="N10" s="1736"/>
      <c r="O10" s="1736"/>
      <c r="P10" s="1736"/>
      <c r="Q10" s="2274"/>
      <c r="R10" s="774" t="s">
        <v>7</v>
      </c>
      <c r="S10" s="775"/>
      <c r="T10" s="775"/>
      <c r="U10" s="1393"/>
      <c r="V10" s="771" t="s">
        <v>8</v>
      </c>
      <c r="W10" s="772"/>
      <c r="X10" s="772"/>
      <c r="Y10" s="772"/>
      <c r="Z10" s="772"/>
      <c r="AA10" s="772"/>
      <c r="AB10" s="163"/>
      <c r="AC10" s="366"/>
      <c r="AD10" s="366"/>
      <c r="AE10" s="366"/>
      <c r="AF10" s="366"/>
      <c r="AG10" s="366"/>
      <c r="AH10" s="366"/>
      <c r="AI10" s="366"/>
      <c r="AJ10" s="366"/>
      <c r="AK10" s="366"/>
      <c r="AL10" s="366"/>
      <c r="AM10" s="366"/>
    </row>
    <row r="11" spans="1:39" ht="15.75" customHeight="1" thickBot="1" x14ac:dyDescent="0.4">
      <c r="A11" s="366"/>
      <c r="B11" s="162"/>
      <c r="C11" s="1365"/>
      <c r="D11" s="1366"/>
      <c r="E11" s="1366"/>
      <c r="F11" s="1366"/>
      <c r="G11" s="1366"/>
      <c r="H11" s="1389"/>
      <c r="I11" s="2275"/>
      <c r="J11" s="2276"/>
      <c r="K11" s="2276"/>
      <c r="L11" s="2276"/>
      <c r="M11" s="2276"/>
      <c r="N11" s="2276"/>
      <c r="O11" s="2276"/>
      <c r="P11" s="2276"/>
      <c r="Q11" s="2277"/>
      <c r="R11" s="2253" t="s">
        <v>570</v>
      </c>
      <c r="S11" s="2254"/>
      <c r="T11" s="2254"/>
      <c r="U11" s="2255"/>
      <c r="V11" s="2256">
        <v>1</v>
      </c>
      <c r="W11" s="2257"/>
      <c r="X11" s="2257"/>
      <c r="Y11" s="2257"/>
      <c r="Z11" s="2257"/>
      <c r="AA11" s="2257"/>
      <c r="AB11" s="163"/>
      <c r="AC11" s="366"/>
      <c r="AD11" s="366"/>
      <c r="AE11" s="366"/>
      <c r="AF11" s="366"/>
      <c r="AG11" s="366"/>
      <c r="AH11" s="366"/>
      <c r="AI11" s="366"/>
      <c r="AJ11" s="366"/>
      <c r="AK11" s="366"/>
      <c r="AL11" s="366"/>
      <c r="AM11" s="366"/>
    </row>
    <row r="12" spans="1:39" ht="5" customHeight="1" thickBot="1" x14ac:dyDescent="0.4">
      <c r="A12" s="366"/>
      <c r="B12" s="77"/>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369"/>
      <c r="AC12" s="366"/>
      <c r="AD12" s="366"/>
      <c r="AE12" s="366"/>
      <c r="AF12" s="366"/>
      <c r="AG12" s="366"/>
      <c r="AH12" s="366"/>
      <c r="AI12" s="366"/>
      <c r="AJ12" s="366"/>
      <c r="AK12" s="366"/>
      <c r="AL12" s="366"/>
      <c r="AM12" s="366"/>
    </row>
    <row r="13" spans="1:39" ht="15" customHeight="1" x14ac:dyDescent="0.35">
      <c r="A13" s="366"/>
      <c r="B13" s="77"/>
      <c r="C13" s="917" t="s">
        <v>9</v>
      </c>
      <c r="D13" s="918"/>
      <c r="E13" s="918"/>
      <c r="F13" s="918"/>
      <c r="G13" s="918"/>
      <c r="H13" s="1396"/>
      <c r="I13" s="2279" t="s">
        <v>571</v>
      </c>
      <c r="J13" s="2280"/>
      <c r="K13" s="2280"/>
      <c r="L13" s="2280"/>
      <c r="M13" s="2280"/>
      <c r="N13" s="2280"/>
      <c r="O13" s="2280"/>
      <c r="P13" s="2280"/>
      <c r="Q13" s="2280"/>
      <c r="R13" s="2280"/>
      <c r="S13" s="2281"/>
      <c r="T13" s="2285" t="s">
        <v>11</v>
      </c>
      <c r="U13" s="2286"/>
      <c r="V13" s="2286"/>
      <c r="W13" s="2286"/>
      <c r="X13" s="2286"/>
      <c r="Y13" s="2286"/>
      <c r="Z13" s="2286"/>
      <c r="AA13" s="2287"/>
      <c r="AB13" s="369"/>
      <c r="AC13" s="366"/>
      <c r="AD13" s="366"/>
      <c r="AE13" s="366"/>
      <c r="AF13" s="366"/>
      <c r="AG13" s="366"/>
      <c r="AH13" s="366"/>
      <c r="AI13" s="366"/>
      <c r="AJ13" s="366"/>
      <c r="AK13" s="366"/>
      <c r="AL13" s="366"/>
      <c r="AM13" s="366"/>
    </row>
    <row r="14" spans="1:39" ht="15" thickBot="1" x14ac:dyDescent="0.4">
      <c r="A14" s="366"/>
      <c r="B14" s="77"/>
      <c r="C14" s="1365"/>
      <c r="D14" s="1366"/>
      <c r="E14" s="1366"/>
      <c r="F14" s="1366"/>
      <c r="G14" s="1366"/>
      <c r="H14" s="1431"/>
      <c r="I14" s="2282"/>
      <c r="J14" s="2283"/>
      <c r="K14" s="2283"/>
      <c r="L14" s="2283"/>
      <c r="M14" s="2283"/>
      <c r="N14" s="2283"/>
      <c r="O14" s="2283"/>
      <c r="P14" s="2283"/>
      <c r="Q14" s="2283"/>
      <c r="R14" s="2283"/>
      <c r="S14" s="2284"/>
      <c r="T14" s="2256" t="s">
        <v>379</v>
      </c>
      <c r="U14" s="2257"/>
      <c r="V14" s="2257"/>
      <c r="W14" s="2257"/>
      <c r="X14" s="2257"/>
      <c r="Y14" s="2257"/>
      <c r="Z14" s="2257"/>
      <c r="AA14" s="2288"/>
      <c r="AB14" s="369"/>
      <c r="AC14" s="366"/>
      <c r="AD14" s="366"/>
      <c r="AE14" s="366"/>
      <c r="AF14" s="366"/>
      <c r="AG14" s="366"/>
      <c r="AH14" s="366"/>
      <c r="AI14" s="366"/>
      <c r="AJ14" s="366"/>
      <c r="AK14" s="366"/>
      <c r="AL14" s="366"/>
      <c r="AM14" s="366"/>
    </row>
    <row r="15" spans="1:39" ht="5" customHeight="1" thickBot="1" x14ac:dyDescent="0.4">
      <c r="A15" s="366"/>
      <c r="B15" s="77"/>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369"/>
      <c r="AC15" s="366"/>
      <c r="AD15" s="366"/>
      <c r="AE15" s="366"/>
      <c r="AF15" s="366"/>
      <c r="AG15" s="366"/>
      <c r="AH15" s="366"/>
      <c r="AI15" s="366"/>
      <c r="AJ15" s="366"/>
      <c r="AK15" s="366"/>
      <c r="AL15" s="366"/>
      <c r="AM15" s="366"/>
    </row>
    <row r="16" spans="1:39" ht="15.75" customHeight="1" thickBot="1" x14ac:dyDescent="0.4">
      <c r="A16" s="366"/>
      <c r="B16" s="77"/>
      <c r="C16" s="774" t="s">
        <v>13</v>
      </c>
      <c r="D16" s="775"/>
      <c r="E16" s="775"/>
      <c r="F16" s="775"/>
      <c r="G16" s="775"/>
      <c r="H16" s="879"/>
      <c r="I16" s="2864" t="s">
        <v>1075</v>
      </c>
      <c r="J16" s="2254"/>
      <c r="K16" s="2254"/>
      <c r="L16" s="2254"/>
      <c r="M16" s="2254"/>
      <c r="N16" s="2254"/>
      <c r="O16" s="2254"/>
      <c r="P16" s="2254"/>
      <c r="Q16" s="2254"/>
      <c r="R16" s="2254"/>
      <c r="S16" s="2254"/>
      <c r="T16" s="2254"/>
      <c r="U16" s="2254"/>
      <c r="V16" s="2254"/>
      <c r="W16" s="2254"/>
      <c r="X16" s="2254"/>
      <c r="Y16" s="2254"/>
      <c r="Z16" s="2254"/>
      <c r="AA16" s="2865"/>
      <c r="AB16" s="369"/>
      <c r="AC16" s="366"/>
      <c r="AD16" s="366"/>
      <c r="AE16" s="366"/>
      <c r="AF16" s="366"/>
      <c r="AG16" s="366"/>
      <c r="AH16" s="366"/>
      <c r="AI16" s="366"/>
      <c r="AJ16" s="366"/>
      <c r="AK16" s="366"/>
      <c r="AL16" s="366"/>
      <c r="AM16" s="366"/>
    </row>
    <row r="17" spans="1:39" ht="5" customHeight="1" thickBot="1" x14ac:dyDescent="0.4">
      <c r="A17" s="366"/>
      <c r="B17" s="77"/>
      <c r="C17" s="126"/>
      <c r="D17" s="126"/>
      <c r="E17" s="126"/>
      <c r="F17" s="126"/>
      <c r="G17" s="126"/>
      <c r="H17" s="126"/>
      <c r="I17" s="341"/>
      <c r="J17" s="341"/>
      <c r="K17" s="341"/>
      <c r="L17" s="341"/>
      <c r="M17" s="341"/>
      <c r="N17" s="341"/>
      <c r="O17" s="341"/>
      <c r="P17" s="341"/>
      <c r="Q17" s="341"/>
      <c r="R17" s="341"/>
      <c r="S17" s="341"/>
      <c r="T17" s="341"/>
      <c r="U17" s="341"/>
      <c r="V17" s="341"/>
      <c r="W17" s="341"/>
      <c r="X17" s="341"/>
      <c r="Y17" s="341"/>
      <c r="Z17" s="341"/>
      <c r="AA17" s="341"/>
      <c r="AB17" s="369"/>
      <c r="AC17" s="366"/>
      <c r="AD17" s="366"/>
      <c r="AE17" s="366"/>
      <c r="AF17" s="366"/>
      <c r="AG17" s="366"/>
      <c r="AH17" s="366"/>
      <c r="AI17" s="366"/>
      <c r="AJ17" s="366"/>
      <c r="AK17" s="366"/>
      <c r="AL17" s="366"/>
      <c r="AM17" s="366"/>
    </row>
    <row r="18" spans="1:39" ht="24" customHeight="1" x14ac:dyDescent="0.35">
      <c r="A18" s="829"/>
      <c r="B18" s="1392"/>
      <c r="C18" s="917" t="s">
        <v>85</v>
      </c>
      <c r="D18" s="918"/>
      <c r="E18" s="918"/>
      <c r="F18" s="918"/>
      <c r="G18" s="918"/>
      <c r="H18" s="1396"/>
      <c r="I18" s="2866" t="s">
        <v>1076</v>
      </c>
      <c r="J18" s="2867"/>
      <c r="K18" s="2867"/>
      <c r="L18" s="2867"/>
      <c r="M18" s="2867"/>
      <c r="N18" s="2867"/>
      <c r="O18" s="2867"/>
      <c r="P18" s="2867"/>
      <c r="Q18" s="2867"/>
      <c r="R18" s="2867"/>
      <c r="S18" s="2867"/>
      <c r="T18" s="2867"/>
      <c r="U18" s="2867"/>
      <c r="V18" s="2867"/>
      <c r="W18" s="2867"/>
      <c r="X18" s="2867"/>
      <c r="Y18" s="2867"/>
      <c r="Z18" s="2867"/>
      <c r="AA18" s="2868"/>
      <c r="AB18" s="1409"/>
      <c r="AC18" s="1504"/>
      <c r="AD18" s="1517"/>
      <c r="AE18" s="1517"/>
      <c r="AF18" s="1517"/>
      <c r="AG18" s="1517"/>
      <c r="AH18" s="1517"/>
      <c r="AI18" s="1517"/>
      <c r="AJ18" s="1517"/>
      <c r="AK18" s="1517"/>
      <c r="AL18" s="1517"/>
      <c r="AM18" s="1517"/>
    </row>
    <row r="19" spans="1:39" ht="15" customHeight="1" x14ac:dyDescent="0.35">
      <c r="A19" s="829"/>
      <c r="B19" s="1392"/>
      <c r="C19" s="1397"/>
      <c r="D19" s="2259"/>
      <c r="E19" s="2259"/>
      <c r="F19" s="2259"/>
      <c r="G19" s="2259"/>
      <c r="H19" s="1398"/>
      <c r="I19" s="2869" t="s">
        <v>572</v>
      </c>
      <c r="J19" s="2870"/>
      <c r="K19" s="2870"/>
      <c r="L19" s="2870"/>
      <c r="M19" s="2870"/>
      <c r="N19" s="2870"/>
      <c r="O19" s="2870"/>
      <c r="P19" s="2870"/>
      <c r="Q19" s="2870"/>
      <c r="R19" s="2870"/>
      <c r="S19" s="2870"/>
      <c r="T19" s="2870"/>
      <c r="U19" s="2870"/>
      <c r="V19" s="2870"/>
      <c r="W19" s="2870"/>
      <c r="X19" s="2870"/>
      <c r="Y19" s="2870"/>
      <c r="Z19" s="2870"/>
      <c r="AA19" s="2871"/>
      <c r="AB19" s="1409"/>
      <c r="AC19" s="1504"/>
      <c r="AD19" s="1517"/>
      <c r="AE19" s="1517"/>
      <c r="AF19" s="1517"/>
      <c r="AG19" s="1517"/>
      <c r="AH19" s="1517"/>
      <c r="AI19" s="1517"/>
      <c r="AJ19" s="1517"/>
      <c r="AK19" s="1517"/>
      <c r="AL19" s="1517"/>
      <c r="AM19" s="1517"/>
    </row>
    <row r="20" spans="1:39" ht="15" customHeight="1" x14ac:dyDescent="0.35">
      <c r="A20" s="829"/>
      <c r="B20" s="1392"/>
      <c r="C20" s="1397"/>
      <c r="D20" s="2259"/>
      <c r="E20" s="2259"/>
      <c r="F20" s="2259"/>
      <c r="G20" s="2259"/>
      <c r="H20" s="1398"/>
      <c r="I20" s="2869" t="s">
        <v>573</v>
      </c>
      <c r="J20" s="2870"/>
      <c r="K20" s="2870"/>
      <c r="L20" s="2870"/>
      <c r="M20" s="2870"/>
      <c r="N20" s="2870"/>
      <c r="O20" s="2870"/>
      <c r="P20" s="2870"/>
      <c r="Q20" s="2870"/>
      <c r="R20" s="2870"/>
      <c r="S20" s="2870"/>
      <c r="T20" s="2870"/>
      <c r="U20" s="2870"/>
      <c r="V20" s="2870"/>
      <c r="W20" s="2870"/>
      <c r="X20" s="2870"/>
      <c r="Y20" s="2870"/>
      <c r="Z20" s="2870"/>
      <c r="AA20" s="2871"/>
      <c r="AB20" s="1409"/>
      <c r="AC20" s="1504"/>
      <c r="AD20" s="1517"/>
      <c r="AE20" s="1517"/>
      <c r="AF20" s="1517"/>
      <c r="AG20" s="1517"/>
      <c r="AH20" s="1517"/>
      <c r="AI20" s="1517"/>
      <c r="AJ20" s="1517"/>
      <c r="AK20" s="1517"/>
      <c r="AL20" s="1517"/>
      <c r="AM20" s="1517"/>
    </row>
    <row r="21" spans="1:39" ht="15" customHeight="1" x14ac:dyDescent="0.35">
      <c r="A21" s="829"/>
      <c r="B21" s="1392"/>
      <c r="C21" s="1397"/>
      <c r="D21" s="2259"/>
      <c r="E21" s="2259"/>
      <c r="F21" s="2259"/>
      <c r="G21" s="2259"/>
      <c r="H21" s="1398"/>
      <c r="I21" s="2869" t="s">
        <v>574</v>
      </c>
      <c r="J21" s="2870"/>
      <c r="K21" s="2870"/>
      <c r="L21" s="2870"/>
      <c r="M21" s="2870"/>
      <c r="N21" s="2870"/>
      <c r="O21" s="2870"/>
      <c r="P21" s="2870"/>
      <c r="Q21" s="2870"/>
      <c r="R21" s="2870"/>
      <c r="S21" s="2870"/>
      <c r="T21" s="2870"/>
      <c r="U21" s="2870"/>
      <c r="V21" s="2870"/>
      <c r="W21" s="2870"/>
      <c r="X21" s="2870"/>
      <c r="Y21" s="2870"/>
      <c r="Z21" s="2870"/>
      <c r="AA21" s="2871"/>
      <c r="AB21" s="1409"/>
      <c r="AC21" s="1504"/>
      <c r="AD21" s="1517"/>
      <c r="AE21" s="1517"/>
      <c r="AF21" s="1517"/>
      <c r="AG21" s="1517"/>
      <c r="AH21" s="1517"/>
      <c r="AI21" s="1517"/>
      <c r="AJ21" s="1517"/>
      <c r="AK21" s="1517"/>
      <c r="AL21" s="1517"/>
      <c r="AM21" s="1517"/>
    </row>
    <row r="22" spans="1:39" ht="15" customHeight="1" x14ac:dyDescent="0.35">
      <c r="A22" s="829"/>
      <c r="B22" s="1392"/>
      <c r="C22" s="1397"/>
      <c r="D22" s="2259"/>
      <c r="E22" s="2259"/>
      <c r="F22" s="2259"/>
      <c r="G22" s="2259"/>
      <c r="H22" s="1398"/>
      <c r="I22" s="2869" t="s">
        <v>575</v>
      </c>
      <c r="J22" s="2870"/>
      <c r="K22" s="2870"/>
      <c r="L22" s="2870"/>
      <c r="M22" s="2870"/>
      <c r="N22" s="2870"/>
      <c r="O22" s="2870"/>
      <c r="P22" s="2870"/>
      <c r="Q22" s="2870"/>
      <c r="R22" s="2870"/>
      <c r="S22" s="2870"/>
      <c r="T22" s="2870"/>
      <c r="U22" s="2870"/>
      <c r="V22" s="2870"/>
      <c r="W22" s="2870"/>
      <c r="X22" s="2870"/>
      <c r="Y22" s="2870"/>
      <c r="Z22" s="2870"/>
      <c r="AA22" s="2871"/>
      <c r="AB22" s="1409"/>
      <c r="AC22" s="1504"/>
      <c r="AD22" s="1517"/>
      <c r="AE22" s="1517"/>
      <c r="AF22" s="1517"/>
      <c r="AG22" s="1517"/>
      <c r="AH22" s="1517"/>
      <c r="AI22" s="1517"/>
      <c r="AJ22" s="1517"/>
      <c r="AK22" s="1517"/>
      <c r="AL22" s="1517"/>
      <c r="AM22" s="1517"/>
    </row>
    <row r="23" spans="1:39" ht="15" customHeight="1" x14ac:dyDescent="0.35">
      <c r="A23" s="829"/>
      <c r="B23" s="1392"/>
      <c r="C23" s="1397"/>
      <c r="D23" s="2259"/>
      <c r="E23" s="2259"/>
      <c r="F23" s="2259"/>
      <c r="G23" s="2259"/>
      <c r="H23" s="1398"/>
      <c r="I23" s="2869" t="s">
        <v>576</v>
      </c>
      <c r="J23" s="2870"/>
      <c r="K23" s="2870"/>
      <c r="L23" s="2870"/>
      <c r="M23" s="2870"/>
      <c r="N23" s="2870"/>
      <c r="O23" s="2870"/>
      <c r="P23" s="2870"/>
      <c r="Q23" s="2870"/>
      <c r="R23" s="2870"/>
      <c r="S23" s="2870"/>
      <c r="T23" s="2870"/>
      <c r="U23" s="2870"/>
      <c r="V23" s="2870"/>
      <c r="W23" s="2870"/>
      <c r="X23" s="2870"/>
      <c r="Y23" s="2870"/>
      <c r="Z23" s="2870"/>
      <c r="AA23" s="2871"/>
      <c r="AB23" s="1409"/>
      <c r="AC23" s="1504"/>
      <c r="AD23" s="1517"/>
      <c r="AE23" s="1517"/>
      <c r="AF23" s="1517"/>
      <c r="AG23" s="1517"/>
      <c r="AH23" s="1517"/>
      <c r="AI23" s="1517"/>
      <c r="AJ23" s="1517"/>
      <c r="AK23" s="1517"/>
      <c r="AL23" s="1517"/>
      <c r="AM23" s="1517"/>
    </row>
    <row r="24" spans="1:39" ht="15" customHeight="1" x14ac:dyDescent="0.35">
      <c r="A24" s="829"/>
      <c r="B24" s="1392"/>
      <c r="C24" s="1397"/>
      <c r="D24" s="2259"/>
      <c r="E24" s="2259"/>
      <c r="F24" s="2259"/>
      <c r="G24" s="2259"/>
      <c r="H24" s="1398"/>
      <c r="I24" s="2869" t="s">
        <v>577</v>
      </c>
      <c r="J24" s="2870"/>
      <c r="K24" s="2870"/>
      <c r="L24" s="2870"/>
      <c r="M24" s="2870"/>
      <c r="N24" s="2870"/>
      <c r="O24" s="2870"/>
      <c r="P24" s="2870"/>
      <c r="Q24" s="2870"/>
      <c r="R24" s="2870"/>
      <c r="S24" s="2870"/>
      <c r="T24" s="2870"/>
      <c r="U24" s="2870"/>
      <c r="V24" s="2870"/>
      <c r="W24" s="2870"/>
      <c r="X24" s="2870"/>
      <c r="Y24" s="2870"/>
      <c r="Z24" s="2870"/>
      <c r="AA24" s="2871"/>
      <c r="AB24" s="1409"/>
      <c r="AC24" s="1504"/>
      <c r="AD24" s="1517"/>
      <c r="AE24" s="1517"/>
      <c r="AF24" s="1517"/>
      <c r="AG24" s="1517"/>
      <c r="AH24" s="1517"/>
      <c r="AI24" s="1517"/>
      <c r="AJ24" s="1517"/>
      <c r="AK24" s="1517"/>
      <c r="AL24" s="1517"/>
      <c r="AM24" s="1517"/>
    </row>
    <row r="25" spans="1:39" ht="15" thickBot="1" x14ac:dyDescent="0.4">
      <c r="A25" s="829"/>
      <c r="B25" s="1392"/>
      <c r="C25" s="919"/>
      <c r="D25" s="920"/>
      <c r="E25" s="920"/>
      <c r="F25" s="920"/>
      <c r="G25" s="920"/>
      <c r="H25" s="1399"/>
      <c r="I25" s="2872" t="s">
        <v>578</v>
      </c>
      <c r="J25" s="2873"/>
      <c r="K25" s="2873"/>
      <c r="L25" s="2873"/>
      <c r="M25" s="2873"/>
      <c r="N25" s="2873"/>
      <c r="O25" s="2873"/>
      <c r="P25" s="2873"/>
      <c r="Q25" s="2873"/>
      <c r="R25" s="2873"/>
      <c r="S25" s="2873"/>
      <c r="T25" s="2873"/>
      <c r="U25" s="2873"/>
      <c r="V25" s="2873"/>
      <c r="W25" s="2873"/>
      <c r="X25" s="2873"/>
      <c r="Y25" s="2873"/>
      <c r="Z25" s="2873"/>
      <c r="AA25" s="2874"/>
      <c r="AB25" s="1409"/>
      <c r="AC25" s="1504"/>
      <c r="AD25" s="1517"/>
      <c r="AE25" s="1517"/>
      <c r="AF25" s="1517"/>
      <c r="AG25" s="1517"/>
      <c r="AH25" s="1517"/>
      <c r="AI25" s="1517"/>
      <c r="AJ25" s="1517"/>
      <c r="AK25" s="1517"/>
      <c r="AL25" s="1517"/>
      <c r="AM25" s="1517"/>
    </row>
    <row r="26" spans="1:39" ht="5" customHeight="1" thickBot="1" x14ac:dyDescent="0.4">
      <c r="A26" s="366"/>
      <c r="B26" s="77"/>
      <c r="C26" s="126"/>
      <c r="D26" s="126"/>
      <c r="E26" s="126"/>
      <c r="F26" s="126"/>
      <c r="G26" s="126"/>
      <c r="H26" s="126"/>
      <c r="I26" s="341"/>
      <c r="J26" s="341"/>
      <c r="K26" s="341"/>
      <c r="L26" s="341"/>
      <c r="M26" s="341"/>
      <c r="N26" s="341"/>
      <c r="O26" s="341"/>
      <c r="P26" s="341"/>
      <c r="Q26" s="341"/>
      <c r="R26" s="341"/>
      <c r="S26" s="341"/>
      <c r="T26" s="341"/>
      <c r="U26" s="341"/>
      <c r="V26" s="341"/>
      <c r="W26" s="341"/>
      <c r="X26" s="341"/>
      <c r="Y26" s="341"/>
      <c r="Z26" s="341"/>
      <c r="AA26" s="341"/>
      <c r="AB26" s="369"/>
      <c r="AC26" s="366"/>
      <c r="AD26" s="366"/>
      <c r="AE26" s="366"/>
      <c r="AF26" s="366"/>
      <c r="AG26" s="366"/>
      <c r="AH26" s="366"/>
      <c r="AI26" s="366"/>
      <c r="AJ26" s="366"/>
      <c r="AK26" s="366"/>
      <c r="AL26" s="366"/>
      <c r="AM26" s="366"/>
    </row>
    <row r="27" spans="1:39" ht="15" customHeight="1" x14ac:dyDescent="0.35">
      <c r="A27" s="366"/>
      <c r="B27" s="77"/>
      <c r="C27" s="917" t="s">
        <v>381</v>
      </c>
      <c r="D27" s="918"/>
      <c r="E27" s="918"/>
      <c r="F27" s="918"/>
      <c r="G27" s="918"/>
      <c r="H27" s="1388"/>
      <c r="I27" s="2260">
        <v>45261</v>
      </c>
      <c r="J27" s="2261"/>
      <c r="K27" s="2261"/>
      <c r="L27" s="2262"/>
      <c r="M27" s="771" t="s">
        <v>18</v>
      </c>
      <c r="N27" s="772"/>
      <c r="O27" s="772"/>
      <c r="P27" s="772"/>
      <c r="Q27" s="772"/>
      <c r="R27" s="772"/>
      <c r="S27" s="773"/>
      <c r="T27" s="771" t="s">
        <v>19</v>
      </c>
      <c r="U27" s="772"/>
      <c r="V27" s="772"/>
      <c r="W27" s="772"/>
      <c r="X27" s="772"/>
      <c r="Y27" s="772"/>
      <c r="Z27" s="772"/>
      <c r="AA27" s="772"/>
      <c r="AB27" s="369"/>
      <c r="AC27" s="366"/>
      <c r="AD27" s="366"/>
      <c r="AE27" s="366"/>
      <c r="AF27" s="366"/>
      <c r="AG27" s="366"/>
      <c r="AH27" s="366"/>
      <c r="AI27" s="366"/>
      <c r="AJ27" s="366"/>
      <c r="AK27" s="366"/>
      <c r="AL27" s="366"/>
      <c r="AM27" s="366"/>
    </row>
    <row r="28" spans="1:39" ht="15.75" customHeight="1" thickBot="1" x14ac:dyDescent="0.4">
      <c r="A28" s="366"/>
      <c r="B28" s="77"/>
      <c r="C28" s="1397"/>
      <c r="D28" s="2259"/>
      <c r="E28" s="2259"/>
      <c r="F28" s="2259"/>
      <c r="G28" s="2259"/>
      <c r="H28" s="1440"/>
      <c r="I28" s="2263"/>
      <c r="J28" s="2264"/>
      <c r="K28" s="2264"/>
      <c r="L28" s="2265"/>
      <c r="M28" s="2875" t="s">
        <v>579</v>
      </c>
      <c r="N28" s="2876"/>
      <c r="O28" s="2876"/>
      <c r="P28" s="2876"/>
      <c r="Q28" s="2876"/>
      <c r="R28" s="2876"/>
      <c r="S28" s="2877"/>
      <c r="T28" s="2878" t="s">
        <v>580</v>
      </c>
      <c r="U28" s="2879"/>
      <c r="V28" s="2879"/>
      <c r="W28" s="2879"/>
      <c r="X28" s="2879"/>
      <c r="Y28" s="2879"/>
      <c r="Z28" s="2879"/>
      <c r="AA28" s="2879"/>
      <c r="AB28" s="369"/>
      <c r="AC28" s="366"/>
      <c r="AD28" s="366"/>
      <c r="AE28" s="366"/>
      <c r="AF28" s="366"/>
      <c r="AG28" s="366"/>
      <c r="AH28" s="366"/>
      <c r="AI28" s="366"/>
      <c r="AJ28" s="366"/>
      <c r="AK28" s="366"/>
      <c r="AL28" s="366"/>
      <c r="AM28" s="366"/>
    </row>
    <row r="29" spans="1:39" ht="5" customHeight="1" thickBot="1" x14ac:dyDescent="0.4">
      <c r="A29" s="366"/>
      <c r="B29" s="77"/>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69"/>
      <c r="AC29" s="366"/>
      <c r="AD29" s="366"/>
      <c r="AE29" s="366"/>
      <c r="AF29" s="366"/>
      <c r="AG29" s="366"/>
      <c r="AH29" s="366"/>
      <c r="AI29" s="366"/>
      <c r="AJ29" s="366"/>
      <c r="AK29" s="366"/>
      <c r="AL29" s="366"/>
      <c r="AM29" s="366"/>
    </row>
    <row r="30" spans="1:39" ht="15.75" customHeight="1" thickBot="1" x14ac:dyDescent="0.4">
      <c r="A30" s="366"/>
      <c r="B30" s="77"/>
      <c r="C30" s="771" t="s">
        <v>22</v>
      </c>
      <c r="D30" s="772"/>
      <c r="E30" s="772"/>
      <c r="F30" s="772"/>
      <c r="G30" s="772"/>
      <c r="H30" s="772"/>
      <c r="I30" s="773"/>
      <c r="J30" s="774" t="s">
        <v>23</v>
      </c>
      <c r="K30" s="775"/>
      <c r="L30" s="775"/>
      <c r="M30" s="775"/>
      <c r="N30" s="775"/>
      <c r="O30" s="775"/>
      <c r="P30" s="1393"/>
      <c r="Q30" s="774" t="s">
        <v>24</v>
      </c>
      <c r="R30" s="775"/>
      <c r="S30" s="775"/>
      <c r="T30" s="775"/>
      <c r="U30" s="775"/>
      <c r="V30" s="775"/>
      <c r="W30" s="775"/>
      <c r="X30" s="775"/>
      <c r="Y30" s="775"/>
      <c r="Z30" s="775"/>
      <c r="AA30" s="775"/>
      <c r="AB30" s="369"/>
      <c r="AC30" s="366"/>
      <c r="AD30" s="366"/>
      <c r="AE30" s="366"/>
      <c r="AF30" s="366"/>
      <c r="AG30" s="366"/>
      <c r="AH30" s="366"/>
      <c r="AI30" s="366"/>
      <c r="AJ30" s="366"/>
      <c r="AK30" s="366"/>
      <c r="AL30" s="366"/>
      <c r="AM30" s="366"/>
    </row>
    <row r="31" spans="1:39" ht="15" customHeight="1" x14ac:dyDescent="0.35">
      <c r="A31" s="829"/>
      <c r="B31" s="1392"/>
      <c r="C31" s="2880" t="s">
        <v>581</v>
      </c>
      <c r="D31" s="2881"/>
      <c r="E31" s="2881"/>
      <c r="F31" s="2881"/>
      <c r="G31" s="2881"/>
      <c r="H31" s="2881"/>
      <c r="I31" s="2882"/>
      <c r="J31" s="2888" t="s">
        <v>224</v>
      </c>
      <c r="K31" s="2280"/>
      <c r="L31" s="2280"/>
      <c r="M31" s="2280"/>
      <c r="N31" s="2280"/>
      <c r="O31" s="2280"/>
      <c r="P31" s="2281"/>
      <c r="Q31" s="2888" t="s">
        <v>383</v>
      </c>
      <c r="R31" s="2280"/>
      <c r="S31" s="2280"/>
      <c r="T31" s="2280"/>
      <c r="U31" s="2280"/>
      <c r="V31" s="2280"/>
      <c r="W31" s="2280"/>
      <c r="X31" s="2280"/>
      <c r="Y31" s="2280"/>
      <c r="Z31" s="2280"/>
      <c r="AA31" s="2280"/>
      <c r="AB31" s="1381"/>
      <c r="AC31" s="1504"/>
      <c r="AD31" s="1415"/>
      <c r="AE31" s="1415"/>
      <c r="AF31" s="1415"/>
      <c r="AG31" s="1415"/>
      <c r="AH31" s="1415"/>
      <c r="AI31" s="1415"/>
      <c r="AJ31" s="1415"/>
      <c r="AK31" s="1415"/>
      <c r="AL31" s="1415"/>
      <c r="AM31" s="1415"/>
    </row>
    <row r="32" spans="1:39" ht="15" customHeight="1" x14ac:dyDescent="0.35">
      <c r="A32" s="829"/>
      <c r="B32" s="1392"/>
      <c r="C32" s="2883" t="s">
        <v>582</v>
      </c>
      <c r="D32" s="1551"/>
      <c r="E32" s="1551"/>
      <c r="F32" s="1551"/>
      <c r="G32" s="1551"/>
      <c r="H32" s="1551"/>
      <c r="I32" s="2884"/>
      <c r="J32" s="2883" t="s">
        <v>583</v>
      </c>
      <c r="K32" s="1551"/>
      <c r="L32" s="1551"/>
      <c r="M32" s="1551"/>
      <c r="N32" s="1551"/>
      <c r="O32" s="1551"/>
      <c r="P32" s="2884"/>
      <c r="Q32" s="2883"/>
      <c r="R32" s="1551"/>
      <c r="S32" s="1551"/>
      <c r="T32" s="1551"/>
      <c r="U32" s="1551"/>
      <c r="V32" s="1551"/>
      <c r="W32" s="1551"/>
      <c r="X32" s="1551"/>
      <c r="Y32" s="1551"/>
      <c r="Z32" s="1551"/>
      <c r="AA32" s="1551"/>
      <c r="AB32" s="1381"/>
      <c r="AC32" s="1504"/>
      <c r="AD32" s="1415"/>
      <c r="AE32" s="1415"/>
      <c r="AF32" s="1415"/>
      <c r="AG32" s="1415"/>
      <c r="AH32" s="1415"/>
      <c r="AI32" s="1415"/>
      <c r="AJ32" s="1415"/>
      <c r="AK32" s="1415"/>
      <c r="AL32" s="1415"/>
      <c r="AM32" s="1415"/>
    </row>
    <row r="33" spans="1:39" ht="15" customHeight="1" x14ac:dyDescent="0.35">
      <c r="A33" s="829"/>
      <c r="B33" s="1392"/>
      <c r="C33" s="2883"/>
      <c r="D33" s="1551"/>
      <c r="E33" s="1551"/>
      <c r="F33" s="1551"/>
      <c r="G33" s="1551"/>
      <c r="H33" s="1551"/>
      <c r="I33" s="2884"/>
      <c r="J33" s="2883" t="s">
        <v>584</v>
      </c>
      <c r="K33" s="1551"/>
      <c r="L33" s="1551"/>
      <c r="M33" s="1551"/>
      <c r="N33" s="1551"/>
      <c r="O33" s="1551"/>
      <c r="P33" s="2884"/>
      <c r="Q33" s="2883"/>
      <c r="R33" s="1551"/>
      <c r="S33" s="1551"/>
      <c r="T33" s="1551"/>
      <c r="U33" s="1551"/>
      <c r="V33" s="1551"/>
      <c r="W33" s="1551"/>
      <c r="X33" s="1551"/>
      <c r="Y33" s="1551"/>
      <c r="Z33" s="1551"/>
      <c r="AA33" s="1551"/>
      <c r="AB33" s="1381"/>
      <c r="AC33" s="1504"/>
      <c r="AD33" s="1415"/>
      <c r="AE33" s="1415"/>
      <c r="AF33" s="1415"/>
      <c r="AG33" s="1415"/>
      <c r="AH33" s="1415"/>
      <c r="AI33" s="1415"/>
      <c r="AJ33" s="1415"/>
      <c r="AK33" s="1415"/>
      <c r="AL33" s="1415"/>
      <c r="AM33" s="1415"/>
    </row>
    <row r="34" spans="1:39" ht="15.75" customHeight="1" thickBot="1" x14ac:dyDescent="0.4">
      <c r="A34" s="829"/>
      <c r="B34" s="1392"/>
      <c r="C34" s="2885"/>
      <c r="D34" s="2886"/>
      <c r="E34" s="2886"/>
      <c r="F34" s="2886"/>
      <c r="G34" s="2886"/>
      <c r="H34" s="2886"/>
      <c r="I34" s="2887"/>
      <c r="J34" s="2885" t="s">
        <v>585</v>
      </c>
      <c r="K34" s="2886"/>
      <c r="L34" s="2886"/>
      <c r="M34" s="2886"/>
      <c r="N34" s="2886"/>
      <c r="O34" s="2886"/>
      <c r="P34" s="2887"/>
      <c r="Q34" s="2885"/>
      <c r="R34" s="2886"/>
      <c r="S34" s="2886"/>
      <c r="T34" s="2886"/>
      <c r="U34" s="2886"/>
      <c r="V34" s="2886"/>
      <c r="W34" s="2886"/>
      <c r="X34" s="2886"/>
      <c r="Y34" s="2886"/>
      <c r="Z34" s="2886"/>
      <c r="AA34" s="2886"/>
      <c r="AB34" s="1381"/>
      <c r="AC34" s="1504"/>
      <c r="AD34" s="1415"/>
      <c r="AE34" s="1415"/>
      <c r="AF34" s="1415"/>
      <c r="AG34" s="1415"/>
      <c r="AH34" s="1415"/>
      <c r="AI34" s="1415"/>
      <c r="AJ34" s="1415"/>
      <c r="AK34" s="1415"/>
      <c r="AL34" s="1415"/>
      <c r="AM34" s="1415"/>
    </row>
    <row r="35" spans="1:39" ht="5" customHeight="1" thickBot="1" x14ac:dyDescent="0.4">
      <c r="A35" s="366"/>
      <c r="B35" s="77"/>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369"/>
      <c r="AC35" s="366"/>
      <c r="AD35" s="366"/>
      <c r="AE35" s="366"/>
      <c r="AF35" s="366"/>
      <c r="AG35" s="366"/>
      <c r="AH35" s="366"/>
      <c r="AI35" s="366"/>
      <c r="AJ35" s="366"/>
      <c r="AK35" s="366"/>
      <c r="AL35" s="366"/>
      <c r="AM35" s="366"/>
    </row>
    <row r="36" spans="1:39" ht="15.75" customHeight="1" thickBot="1" x14ac:dyDescent="0.4">
      <c r="A36" s="366"/>
      <c r="B36" s="77"/>
      <c r="C36" s="774" t="s">
        <v>27</v>
      </c>
      <c r="D36" s="775"/>
      <c r="E36" s="775"/>
      <c r="F36" s="775"/>
      <c r="G36" s="775"/>
      <c r="H36" s="1393"/>
      <c r="I36" s="2249"/>
      <c r="J36" s="1537"/>
      <c r="K36" s="1537"/>
      <c r="L36" s="1537"/>
      <c r="M36" s="1537"/>
      <c r="N36" s="1537"/>
      <c r="O36" s="1537"/>
      <c r="P36" s="1537"/>
      <c r="Q36" s="1537"/>
      <c r="R36" s="1537"/>
      <c r="S36" s="1537"/>
      <c r="T36" s="1537"/>
      <c r="U36" s="1537"/>
      <c r="V36" s="1537"/>
      <c r="W36" s="1537"/>
      <c r="X36" s="1537"/>
      <c r="Y36" s="1537"/>
      <c r="Z36" s="1537"/>
      <c r="AA36" s="1537"/>
      <c r="AB36" s="369"/>
      <c r="AC36" s="366"/>
      <c r="AD36" s="366"/>
      <c r="AE36" s="366"/>
      <c r="AF36" s="366"/>
      <c r="AG36" s="366"/>
      <c r="AH36" s="366"/>
      <c r="AI36" s="366"/>
      <c r="AJ36" s="366"/>
      <c r="AK36" s="366"/>
      <c r="AL36" s="366"/>
      <c r="AM36" s="366"/>
    </row>
    <row r="37" spans="1:39" ht="5" customHeight="1" thickBot="1" x14ac:dyDescent="0.4">
      <c r="A37" s="366"/>
      <c r="B37" s="77"/>
      <c r="C37" s="126"/>
      <c r="D37" s="126"/>
      <c r="E37" s="126"/>
      <c r="F37" s="126"/>
      <c r="G37" s="126"/>
      <c r="H37" s="126"/>
      <c r="I37" s="341"/>
      <c r="J37" s="341"/>
      <c r="K37" s="341"/>
      <c r="L37" s="341"/>
      <c r="M37" s="341"/>
      <c r="N37" s="341"/>
      <c r="O37" s="341"/>
      <c r="P37" s="341"/>
      <c r="Q37" s="341"/>
      <c r="R37" s="341"/>
      <c r="S37" s="341"/>
      <c r="T37" s="341"/>
      <c r="U37" s="341"/>
      <c r="V37" s="341"/>
      <c r="W37" s="341"/>
      <c r="X37" s="341"/>
      <c r="Y37" s="341"/>
      <c r="Z37" s="341"/>
      <c r="AA37" s="341"/>
      <c r="AB37" s="369"/>
      <c r="AC37" s="366"/>
      <c r="AD37" s="366"/>
      <c r="AE37" s="366"/>
      <c r="AF37" s="366"/>
      <c r="AG37" s="366"/>
      <c r="AH37" s="366"/>
      <c r="AI37" s="366"/>
      <c r="AJ37" s="366"/>
      <c r="AK37" s="366"/>
      <c r="AL37" s="366"/>
      <c r="AM37" s="366"/>
    </row>
    <row r="38" spans="1:39" ht="15.75" customHeight="1" thickBot="1" x14ac:dyDescent="0.4">
      <c r="A38" s="366"/>
      <c r="B38" s="77"/>
      <c r="C38" s="774" t="s">
        <v>28</v>
      </c>
      <c r="D38" s="775"/>
      <c r="E38" s="775"/>
      <c r="F38" s="775"/>
      <c r="G38" s="775"/>
      <c r="H38" s="1393"/>
      <c r="I38" s="2889">
        <v>0.95</v>
      </c>
      <c r="J38" s="2890"/>
      <c r="K38" s="2250" t="s">
        <v>29</v>
      </c>
      <c r="L38" s="2251"/>
      <c r="M38" s="2251"/>
      <c r="N38" s="2252"/>
      <c r="O38" s="2253" t="s">
        <v>30</v>
      </c>
      <c r="P38" s="2254"/>
      <c r="Q38" s="2254"/>
      <c r="R38" s="2254"/>
      <c r="S38" s="170"/>
      <c r="T38" s="2253" t="s">
        <v>31</v>
      </c>
      <c r="U38" s="2254"/>
      <c r="V38" s="2255"/>
      <c r="W38" s="165" t="s">
        <v>111</v>
      </c>
      <c r="X38" s="2253" t="s">
        <v>33</v>
      </c>
      <c r="Y38" s="2254"/>
      <c r="Z38" s="2255"/>
      <c r="AA38" s="166"/>
      <c r="AB38" s="369"/>
      <c r="AC38" s="366"/>
      <c r="AD38" s="366"/>
      <c r="AE38" s="366"/>
      <c r="AF38" s="366"/>
      <c r="AG38" s="366"/>
      <c r="AH38" s="366"/>
      <c r="AI38" s="366"/>
      <c r="AJ38" s="366"/>
      <c r="AK38" s="366"/>
      <c r="AL38" s="366"/>
      <c r="AM38" s="366"/>
    </row>
    <row r="39" spans="1:39" ht="5" customHeight="1" thickBot="1" x14ac:dyDescent="0.4">
      <c r="A39" s="366"/>
      <c r="B39" s="77"/>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369"/>
      <c r="AC39" s="366"/>
      <c r="AD39" s="366"/>
      <c r="AE39" s="366"/>
      <c r="AF39" s="366"/>
      <c r="AG39" s="366"/>
      <c r="AH39" s="366"/>
      <c r="AI39" s="366"/>
      <c r="AJ39" s="366"/>
      <c r="AK39" s="366"/>
      <c r="AL39" s="366"/>
      <c r="AM39" s="366"/>
    </row>
    <row r="40" spans="1:39" x14ac:dyDescent="0.35">
      <c r="A40" s="366"/>
      <c r="B40" s="77"/>
      <c r="C40" s="1450" t="s">
        <v>34</v>
      </c>
      <c r="D40" s="1451"/>
      <c r="E40" s="1451"/>
      <c r="F40" s="1451"/>
      <c r="G40" s="1451"/>
      <c r="H40" s="1451"/>
      <c r="I40" s="1451"/>
      <c r="J40" s="1452"/>
      <c r="K40" s="1455" t="s">
        <v>35</v>
      </c>
      <c r="L40" s="1456"/>
      <c r="M40" s="1456"/>
      <c r="N40" s="1456"/>
      <c r="O40" s="1456"/>
      <c r="P40" s="1456"/>
      <c r="Q40" s="1456"/>
      <c r="R40" s="1457"/>
      <c r="S40" s="1458" t="s">
        <v>36</v>
      </c>
      <c r="T40" s="1459"/>
      <c r="U40" s="1459"/>
      <c r="V40" s="1459"/>
      <c r="W40" s="1460"/>
      <c r="X40" s="1461" t="s">
        <v>37</v>
      </c>
      <c r="Y40" s="1462"/>
      <c r="Z40" s="1462"/>
      <c r="AA40" s="1462"/>
      <c r="AB40" s="369"/>
      <c r="AC40" s="366"/>
      <c r="AD40" s="366"/>
      <c r="AE40" s="366"/>
      <c r="AF40" s="366"/>
      <c r="AG40" s="366"/>
      <c r="AH40" s="366"/>
      <c r="AI40" s="366"/>
      <c r="AJ40" s="366"/>
      <c r="AK40" s="366"/>
      <c r="AL40" s="366"/>
      <c r="AM40" s="366"/>
    </row>
    <row r="41" spans="1:39" x14ac:dyDescent="0.35">
      <c r="A41" s="366"/>
      <c r="B41" s="77"/>
      <c r="C41" s="1453"/>
      <c r="D41" s="2248"/>
      <c r="E41" s="2248"/>
      <c r="F41" s="2248"/>
      <c r="G41" s="2248"/>
      <c r="H41" s="2248"/>
      <c r="I41" s="2248"/>
      <c r="J41" s="1454"/>
      <c r="K41" s="1463" t="s">
        <v>38</v>
      </c>
      <c r="L41" s="1464"/>
      <c r="M41" s="1464"/>
      <c r="N41" s="1465"/>
      <c r="O41" s="1466" t="s">
        <v>39</v>
      </c>
      <c r="P41" s="1464"/>
      <c r="Q41" s="1464"/>
      <c r="R41" s="1465"/>
      <c r="S41" s="1466" t="s">
        <v>38</v>
      </c>
      <c r="T41" s="1465"/>
      <c r="U41" s="1466" t="s">
        <v>39</v>
      </c>
      <c r="V41" s="1464"/>
      <c r="W41" s="1465"/>
      <c r="X41" s="1466" t="s">
        <v>38</v>
      </c>
      <c r="Y41" s="1465"/>
      <c r="Z41" s="1466" t="s">
        <v>39</v>
      </c>
      <c r="AA41" s="1464"/>
      <c r="AB41" s="369"/>
      <c r="AC41" s="366"/>
      <c r="AD41" s="366"/>
      <c r="AE41" s="366"/>
      <c r="AF41" s="366"/>
      <c r="AG41" s="366"/>
      <c r="AH41" s="366"/>
      <c r="AI41" s="366"/>
      <c r="AJ41" s="366"/>
      <c r="AK41" s="366"/>
      <c r="AL41" s="366"/>
      <c r="AM41" s="366"/>
    </row>
    <row r="42" spans="1:39" ht="15" thickBot="1" x14ac:dyDescent="0.4">
      <c r="A42" s="366"/>
      <c r="B42" s="77"/>
      <c r="C42" s="1453"/>
      <c r="D42" s="2248"/>
      <c r="E42" s="2248"/>
      <c r="F42" s="2248"/>
      <c r="G42" s="2248"/>
      <c r="H42" s="2248"/>
      <c r="I42" s="2248"/>
      <c r="J42" s="1454"/>
      <c r="K42" s="1446">
        <v>0</v>
      </c>
      <c r="L42" s="1383"/>
      <c r="M42" s="1383"/>
      <c r="N42" s="1384"/>
      <c r="O42" s="1382">
        <v>79</v>
      </c>
      <c r="P42" s="1383"/>
      <c r="Q42" s="1383"/>
      <c r="R42" s="1384"/>
      <c r="S42" s="1382">
        <v>80</v>
      </c>
      <c r="T42" s="1384"/>
      <c r="U42" s="1382">
        <v>94</v>
      </c>
      <c r="V42" s="1383"/>
      <c r="W42" s="1384"/>
      <c r="X42" s="1382">
        <v>95</v>
      </c>
      <c r="Y42" s="1384"/>
      <c r="Z42" s="1382">
        <v>100</v>
      </c>
      <c r="AA42" s="1383"/>
      <c r="AB42" s="369"/>
      <c r="AC42" s="366"/>
      <c r="AD42" s="366"/>
      <c r="AE42" s="366"/>
      <c r="AF42" s="366"/>
      <c r="AG42" s="366"/>
      <c r="AH42" s="366"/>
      <c r="AI42" s="366"/>
      <c r="AJ42" s="366"/>
      <c r="AK42" s="366"/>
      <c r="AL42" s="366"/>
      <c r="AM42" s="366"/>
    </row>
    <row r="43" spans="1:39" ht="5" customHeight="1" thickBot="1" x14ac:dyDescent="0.4">
      <c r="A43" s="366"/>
      <c r="B43" s="77"/>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369"/>
      <c r="AC43" s="366"/>
      <c r="AD43" s="366"/>
      <c r="AE43" s="366"/>
      <c r="AF43" s="366"/>
      <c r="AG43" s="366"/>
      <c r="AH43" s="366"/>
      <c r="AI43" s="366"/>
      <c r="AJ43" s="366"/>
      <c r="AK43" s="366"/>
      <c r="AL43" s="366"/>
      <c r="AM43" s="366"/>
    </row>
    <row r="44" spans="1:39" ht="15" customHeight="1" x14ac:dyDescent="0.35">
      <c r="A44" s="355"/>
      <c r="B44" s="356"/>
      <c r="C44" s="917" t="s">
        <v>40</v>
      </c>
      <c r="D44" s="918"/>
      <c r="E44" s="918"/>
      <c r="F44" s="918"/>
      <c r="G44" s="918"/>
      <c r="H44" s="918"/>
      <c r="I44" s="918"/>
      <c r="J44" s="918"/>
      <c r="K44" s="918"/>
      <c r="L44" s="918"/>
      <c r="M44" s="918"/>
      <c r="N44" s="918"/>
      <c r="O44" s="918"/>
      <c r="P44" s="918"/>
      <c r="Q44" s="918"/>
      <c r="R44" s="918"/>
      <c r="S44" s="918"/>
      <c r="T44" s="918"/>
      <c r="U44" s="918"/>
      <c r="V44" s="918"/>
      <c r="W44" s="918"/>
      <c r="X44" s="918"/>
      <c r="Y44" s="918"/>
      <c r="Z44" s="918"/>
      <c r="AA44" s="918"/>
      <c r="AB44" s="369"/>
      <c r="AC44" s="1491"/>
      <c r="AD44" s="1492"/>
      <c r="AE44" s="1492"/>
      <c r="AF44" s="1492"/>
      <c r="AG44" s="1492"/>
      <c r="AH44" s="1492"/>
      <c r="AI44" s="1492"/>
      <c r="AJ44" s="1492"/>
      <c r="AK44" s="1492"/>
      <c r="AL44" s="1492"/>
      <c r="AM44" s="355"/>
    </row>
    <row r="45" spans="1:39" ht="15" thickBot="1" x14ac:dyDescent="0.4">
      <c r="A45" s="355"/>
      <c r="B45" s="356"/>
      <c r="C45" s="919"/>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369"/>
      <c r="AC45" s="1491"/>
      <c r="AD45" s="1492"/>
      <c r="AE45" s="1492"/>
      <c r="AF45" s="1492"/>
      <c r="AG45" s="1492"/>
      <c r="AH45" s="1492"/>
      <c r="AI45" s="1492"/>
      <c r="AJ45" s="1492"/>
      <c r="AK45" s="1492"/>
      <c r="AL45" s="1492"/>
      <c r="AM45" s="355"/>
    </row>
    <row r="46" spans="1:39" ht="129" customHeight="1" x14ac:dyDescent="0.35">
      <c r="A46" s="355"/>
      <c r="B46" s="356"/>
      <c r="C46" s="917" t="s">
        <v>41</v>
      </c>
      <c r="D46" s="918"/>
      <c r="E46" s="918"/>
      <c r="F46" s="918"/>
      <c r="G46" s="1388"/>
      <c r="H46" s="1390" t="s">
        <v>586</v>
      </c>
      <c r="I46" s="1390" t="s">
        <v>587</v>
      </c>
      <c r="J46" s="1390" t="s">
        <v>588</v>
      </c>
      <c r="K46" s="917" t="s">
        <v>45</v>
      </c>
      <c r="L46" s="918"/>
      <c r="M46" s="918"/>
      <c r="N46" s="918"/>
      <c r="O46" s="918"/>
      <c r="P46" s="918"/>
      <c r="Q46" s="918"/>
      <c r="R46" s="918"/>
      <c r="S46" s="918"/>
      <c r="T46" s="918"/>
      <c r="U46" s="918"/>
      <c r="V46" s="918"/>
      <c r="W46" s="918"/>
      <c r="X46" s="918"/>
      <c r="Y46" s="918"/>
      <c r="Z46" s="918"/>
      <c r="AA46" s="918"/>
      <c r="AB46" s="369"/>
      <c r="AC46" s="1491"/>
      <c r="AD46" s="1492"/>
      <c r="AE46" s="1492"/>
      <c r="AF46" s="1492"/>
      <c r="AG46" s="1492"/>
      <c r="AH46" s="1492"/>
      <c r="AI46" s="1492"/>
      <c r="AJ46" s="1492"/>
      <c r="AK46" s="1492"/>
      <c r="AL46" s="1492"/>
      <c r="AM46" s="355"/>
    </row>
    <row r="47" spans="1:39" x14ac:dyDescent="0.35">
      <c r="A47" s="355"/>
      <c r="B47" s="356"/>
      <c r="C47" s="1365"/>
      <c r="D47" s="1366"/>
      <c r="E47" s="1366"/>
      <c r="F47" s="1366"/>
      <c r="G47" s="1389"/>
      <c r="H47" s="1391"/>
      <c r="I47" s="1391"/>
      <c r="J47" s="1391"/>
      <c r="K47" s="1365"/>
      <c r="L47" s="1366"/>
      <c r="M47" s="1366"/>
      <c r="N47" s="1366"/>
      <c r="O47" s="1366"/>
      <c r="P47" s="1366"/>
      <c r="Q47" s="1366"/>
      <c r="R47" s="1366"/>
      <c r="S47" s="1366"/>
      <c r="T47" s="1366"/>
      <c r="U47" s="1366"/>
      <c r="V47" s="1366"/>
      <c r="W47" s="1366"/>
      <c r="X47" s="1366"/>
      <c r="Y47" s="1366"/>
      <c r="Z47" s="1366"/>
      <c r="AA47" s="1366"/>
      <c r="AB47" s="1381"/>
      <c r="AC47" s="1491"/>
      <c r="AD47" s="1492"/>
      <c r="AE47" s="1492"/>
      <c r="AF47" s="1492"/>
      <c r="AG47" s="1492"/>
      <c r="AH47" s="1492"/>
      <c r="AI47" s="1492"/>
      <c r="AJ47" s="1492"/>
      <c r="AK47" s="1492"/>
      <c r="AL47" s="1492"/>
      <c r="AM47" s="355"/>
    </row>
    <row r="48" spans="1:39" ht="14.5" customHeight="1" x14ac:dyDescent="0.35">
      <c r="A48" s="880"/>
      <c r="B48" s="881"/>
      <c r="C48" s="778" t="s">
        <v>589</v>
      </c>
      <c r="D48" s="779"/>
      <c r="E48" s="779"/>
      <c r="F48" s="779"/>
      <c r="G48" s="2289"/>
      <c r="H48" s="2291">
        <v>413</v>
      </c>
      <c r="I48" s="2291">
        <v>413</v>
      </c>
      <c r="J48" s="2294">
        <v>1</v>
      </c>
      <c r="K48" s="2891" t="s">
        <v>1077</v>
      </c>
      <c r="L48" s="904"/>
      <c r="M48" s="904"/>
      <c r="N48" s="904"/>
      <c r="O48" s="904"/>
      <c r="P48" s="904"/>
      <c r="Q48" s="904"/>
      <c r="R48" s="904"/>
      <c r="S48" s="904"/>
      <c r="T48" s="904"/>
      <c r="U48" s="904"/>
      <c r="V48" s="904"/>
      <c r="W48" s="904"/>
      <c r="X48" s="904"/>
      <c r="Y48" s="904"/>
      <c r="Z48" s="904"/>
      <c r="AA48" s="905"/>
      <c r="AB48" s="1381"/>
      <c r="AC48" s="1491"/>
      <c r="AD48" s="1492"/>
      <c r="AE48" s="1492"/>
      <c r="AF48" s="1492"/>
      <c r="AG48" s="1492"/>
      <c r="AH48" s="1492"/>
      <c r="AI48" s="1492"/>
      <c r="AJ48" s="1492"/>
      <c r="AK48" s="1492"/>
      <c r="AL48" s="1492"/>
      <c r="AM48" s="1492"/>
    </row>
    <row r="49" spans="1:39" x14ac:dyDescent="0.35">
      <c r="A49" s="880"/>
      <c r="B49" s="881"/>
      <c r="C49" s="646"/>
      <c r="D49" s="647"/>
      <c r="E49" s="647"/>
      <c r="F49" s="647"/>
      <c r="G49" s="2290"/>
      <c r="H49" s="2292"/>
      <c r="I49" s="2292"/>
      <c r="J49" s="2295"/>
      <c r="K49" s="2297"/>
      <c r="L49" s="1084"/>
      <c r="M49" s="1084"/>
      <c r="N49" s="1084"/>
      <c r="O49" s="1084"/>
      <c r="P49" s="1084"/>
      <c r="Q49" s="1084"/>
      <c r="R49" s="1084"/>
      <c r="S49" s="1084"/>
      <c r="T49" s="1084"/>
      <c r="U49" s="1084"/>
      <c r="V49" s="1084"/>
      <c r="W49" s="1084"/>
      <c r="X49" s="1084"/>
      <c r="Y49" s="1084"/>
      <c r="Z49" s="1084"/>
      <c r="AA49" s="896"/>
      <c r="AB49" s="1381"/>
      <c r="AC49" s="1491"/>
      <c r="AD49" s="1492"/>
      <c r="AE49" s="1492"/>
      <c r="AF49" s="1492"/>
      <c r="AG49" s="1492"/>
      <c r="AH49" s="1492"/>
      <c r="AI49" s="1492"/>
      <c r="AJ49" s="1492"/>
      <c r="AK49" s="1492"/>
      <c r="AL49" s="1492"/>
      <c r="AM49" s="1492"/>
    </row>
    <row r="50" spans="1:39" x14ac:dyDescent="0.35">
      <c r="A50" s="880"/>
      <c r="B50" s="881"/>
      <c r="C50" s="646"/>
      <c r="D50" s="647"/>
      <c r="E50" s="647"/>
      <c r="F50" s="647"/>
      <c r="G50" s="2290"/>
      <c r="H50" s="2292"/>
      <c r="I50" s="2292"/>
      <c r="J50" s="2295"/>
      <c r="K50" s="2297"/>
      <c r="L50" s="1084"/>
      <c r="M50" s="1084"/>
      <c r="N50" s="1084"/>
      <c r="O50" s="1084"/>
      <c r="P50" s="1084"/>
      <c r="Q50" s="1084"/>
      <c r="R50" s="1084"/>
      <c r="S50" s="1084"/>
      <c r="T50" s="1084"/>
      <c r="U50" s="1084"/>
      <c r="V50" s="1084"/>
      <c r="W50" s="1084"/>
      <c r="X50" s="1084"/>
      <c r="Y50" s="1084"/>
      <c r="Z50" s="1084"/>
      <c r="AA50" s="896"/>
      <c r="AB50" s="1381"/>
      <c r="AC50" s="1491"/>
      <c r="AD50" s="1492"/>
      <c r="AE50" s="1492"/>
      <c r="AF50" s="1492"/>
      <c r="AG50" s="1492"/>
      <c r="AH50" s="1492"/>
      <c r="AI50" s="1492"/>
      <c r="AJ50" s="1492"/>
      <c r="AK50" s="1492"/>
      <c r="AL50" s="1492"/>
      <c r="AM50" s="1492"/>
    </row>
    <row r="51" spans="1:39" x14ac:dyDescent="0.35">
      <c r="A51" s="880"/>
      <c r="B51" s="881"/>
      <c r="C51" s="646"/>
      <c r="D51" s="647"/>
      <c r="E51" s="647"/>
      <c r="F51" s="647"/>
      <c r="G51" s="2290"/>
      <c r="H51" s="2292"/>
      <c r="I51" s="2292"/>
      <c r="J51" s="2295"/>
      <c r="K51" s="2297"/>
      <c r="L51" s="1084"/>
      <c r="M51" s="1084"/>
      <c r="N51" s="1084"/>
      <c r="O51" s="1084"/>
      <c r="P51" s="1084"/>
      <c r="Q51" s="1084"/>
      <c r="R51" s="1084"/>
      <c r="S51" s="1084"/>
      <c r="T51" s="1084"/>
      <c r="U51" s="1084"/>
      <c r="V51" s="1084"/>
      <c r="W51" s="1084"/>
      <c r="X51" s="1084"/>
      <c r="Y51" s="1084"/>
      <c r="Z51" s="1084"/>
      <c r="AA51" s="896"/>
      <c r="AB51" s="1381"/>
      <c r="AC51" s="1491"/>
      <c r="AD51" s="1492"/>
      <c r="AE51" s="1492"/>
      <c r="AF51" s="1492"/>
      <c r="AG51" s="1492"/>
      <c r="AH51" s="1492"/>
      <c r="AI51" s="1492"/>
      <c r="AJ51" s="1492"/>
      <c r="AK51" s="1492"/>
      <c r="AL51" s="1492"/>
      <c r="AM51" s="1492"/>
    </row>
    <row r="52" spans="1:39" x14ac:dyDescent="0.35">
      <c r="A52" s="880"/>
      <c r="B52" s="881"/>
      <c r="C52" s="646"/>
      <c r="D52" s="647"/>
      <c r="E52" s="647"/>
      <c r="F52" s="647"/>
      <c r="G52" s="2290"/>
      <c r="H52" s="2292"/>
      <c r="I52" s="2292"/>
      <c r="J52" s="2295"/>
      <c r="K52" s="2297"/>
      <c r="L52" s="1084"/>
      <c r="M52" s="1084"/>
      <c r="N52" s="1084"/>
      <c r="O52" s="1084"/>
      <c r="P52" s="1084"/>
      <c r="Q52" s="1084"/>
      <c r="R52" s="1084"/>
      <c r="S52" s="1084"/>
      <c r="T52" s="1084"/>
      <c r="U52" s="1084"/>
      <c r="V52" s="1084"/>
      <c r="W52" s="1084"/>
      <c r="X52" s="1084"/>
      <c r="Y52" s="1084"/>
      <c r="Z52" s="1084"/>
      <c r="AA52" s="896"/>
      <c r="AB52" s="1381"/>
      <c r="AC52" s="1491"/>
      <c r="AD52" s="1492"/>
      <c r="AE52" s="1492"/>
      <c r="AF52" s="1492"/>
      <c r="AG52" s="1492"/>
      <c r="AH52" s="1492"/>
      <c r="AI52" s="1492"/>
      <c r="AJ52" s="1492"/>
      <c r="AK52" s="1492"/>
      <c r="AL52" s="1492"/>
      <c r="AM52" s="1492"/>
    </row>
    <row r="53" spans="1:39" x14ac:dyDescent="0.35">
      <c r="A53" s="880"/>
      <c r="B53" s="881"/>
      <c r="C53" s="646"/>
      <c r="D53" s="647"/>
      <c r="E53" s="647"/>
      <c r="F53" s="647"/>
      <c r="G53" s="2290"/>
      <c r="H53" s="2292"/>
      <c r="I53" s="2292"/>
      <c r="J53" s="2295"/>
      <c r="K53" s="2297"/>
      <c r="L53" s="1084"/>
      <c r="M53" s="1084"/>
      <c r="N53" s="1084"/>
      <c r="O53" s="1084"/>
      <c r="P53" s="1084"/>
      <c r="Q53" s="1084"/>
      <c r="R53" s="1084"/>
      <c r="S53" s="1084"/>
      <c r="T53" s="1084"/>
      <c r="U53" s="1084"/>
      <c r="V53" s="1084"/>
      <c r="W53" s="1084"/>
      <c r="X53" s="1084"/>
      <c r="Y53" s="1084"/>
      <c r="Z53" s="1084"/>
      <c r="AA53" s="896"/>
      <c r="AB53" s="1381"/>
      <c r="AC53" s="1491"/>
      <c r="AD53" s="1492"/>
      <c r="AE53" s="1492"/>
      <c r="AF53" s="1492"/>
      <c r="AG53" s="1492"/>
      <c r="AH53" s="1492"/>
      <c r="AI53" s="1492"/>
      <c r="AJ53" s="1492"/>
      <c r="AK53" s="1492"/>
      <c r="AL53" s="1492"/>
      <c r="AM53" s="1492"/>
    </row>
    <row r="54" spans="1:39" x14ac:dyDescent="0.35">
      <c r="A54" s="880"/>
      <c r="B54" s="881"/>
      <c r="C54" s="646"/>
      <c r="D54" s="647"/>
      <c r="E54" s="647"/>
      <c r="F54" s="647"/>
      <c r="G54" s="2290"/>
      <c r="H54" s="2292"/>
      <c r="I54" s="2292"/>
      <c r="J54" s="2295"/>
      <c r="K54" s="2297"/>
      <c r="L54" s="1084"/>
      <c r="M54" s="1084"/>
      <c r="N54" s="1084"/>
      <c r="O54" s="1084"/>
      <c r="P54" s="1084"/>
      <c r="Q54" s="1084"/>
      <c r="R54" s="1084"/>
      <c r="S54" s="1084"/>
      <c r="T54" s="1084"/>
      <c r="U54" s="1084"/>
      <c r="V54" s="1084"/>
      <c r="W54" s="1084"/>
      <c r="X54" s="1084"/>
      <c r="Y54" s="1084"/>
      <c r="Z54" s="1084"/>
      <c r="AA54" s="896"/>
      <c r="AB54" s="1381"/>
      <c r="AC54" s="1491"/>
      <c r="AD54" s="1492"/>
      <c r="AE54" s="1492"/>
      <c r="AF54" s="1492"/>
      <c r="AG54" s="1492"/>
      <c r="AH54" s="1492"/>
      <c r="AI54" s="1492"/>
      <c r="AJ54" s="1492"/>
      <c r="AK54" s="1492"/>
      <c r="AL54" s="1492"/>
      <c r="AM54" s="1492"/>
    </row>
    <row r="55" spans="1:39" x14ac:dyDescent="0.35">
      <c r="A55" s="880"/>
      <c r="B55" s="881"/>
      <c r="C55" s="646"/>
      <c r="D55" s="647"/>
      <c r="E55" s="647"/>
      <c r="F55" s="647"/>
      <c r="G55" s="2290"/>
      <c r="H55" s="2292"/>
      <c r="I55" s="2292"/>
      <c r="J55" s="2295"/>
      <c r="K55" s="2297"/>
      <c r="L55" s="1084"/>
      <c r="M55" s="1084"/>
      <c r="N55" s="1084"/>
      <c r="O55" s="1084"/>
      <c r="P55" s="1084"/>
      <c r="Q55" s="1084"/>
      <c r="R55" s="1084"/>
      <c r="S55" s="1084"/>
      <c r="T55" s="1084"/>
      <c r="U55" s="1084"/>
      <c r="V55" s="1084"/>
      <c r="W55" s="1084"/>
      <c r="X55" s="1084"/>
      <c r="Y55" s="1084"/>
      <c r="Z55" s="1084"/>
      <c r="AA55" s="896"/>
      <c r="AB55" s="1381"/>
      <c r="AC55" s="1491"/>
      <c r="AD55" s="1492"/>
      <c r="AE55" s="1492"/>
      <c r="AF55" s="1492"/>
      <c r="AG55" s="1492"/>
      <c r="AH55" s="1492"/>
      <c r="AI55" s="1492"/>
      <c r="AJ55" s="1492"/>
      <c r="AK55" s="1492"/>
      <c r="AL55" s="1492"/>
      <c r="AM55" s="1492"/>
    </row>
    <row r="56" spans="1:39" x14ac:dyDescent="0.35">
      <c r="A56" s="880"/>
      <c r="B56" s="881"/>
      <c r="C56" s="646"/>
      <c r="D56" s="647"/>
      <c r="E56" s="647"/>
      <c r="F56" s="647"/>
      <c r="G56" s="2290"/>
      <c r="H56" s="2292"/>
      <c r="I56" s="2292"/>
      <c r="J56" s="2295"/>
      <c r="K56" s="2297"/>
      <c r="L56" s="1084"/>
      <c r="M56" s="1084"/>
      <c r="N56" s="1084"/>
      <c r="O56" s="1084"/>
      <c r="P56" s="1084"/>
      <c r="Q56" s="1084"/>
      <c r="R56" s="1084"/>
      <c r="S56" s="1084"/>
      <c r="T56" s="1084"/>
      <c r="U56" s="1084"/>
      <c r="V56" s="1084"/>
      <c r="W56" s="1084"/>
      <c r="X56" s="1084"/>
      <c r="Y56" s="1084"/>
      <c r="Z56" s="1084"/>
      <c r="AA56" s="896"/>
      <c r="AB56" s="1381"/>
      <c r="AC56" s="1491"/>
      <c r="AD56" s="1492"/>
      <c r="AE56" s="1492"/>
      <c r="AF56" s="1492"/>
      <c r="AG56" s="1492"/>
      <c r="AH56" s="1492"/>
      <c r="AI56" s="1492"/>
      <c r="AJ56" s="1492"/>
      <c r="AK56" s="1492"/>
      <c r="AL56" s="1492"/>
      <c r="AM56" s="1492"/>
    </row>
    <row r="57" spans="1:39" ht="15" customHeight="1" x14ac:dyDescent="0.35">
      <c r="A57" s="880"/>
      <c r="B57" s="881"/>
      <c r="C57" s="646"/>
      <c r="D57" s="647"/>
      <c r="E57" s="647"/>
      <c r="F57" s="647"/>
      <c r="G57" s="2290"/>
      <c r="H57" s="2292"/>
      <c r="I57" s="2292"/>
      <c r="J57" s="2295"/>
      <c r="K57" s="2297"/>
      <c r="L57" s="1084"/>
      <c r="M57" s="1084"/>
      <c r="N57" s="1084"/>
      <c r="O57" s="1084"/>
      <c r="P57" s="1084"/>
      <c r="Q57" s="1084"/>
      <c r="R57" s="1084"/>
      <c r="S57" s="1084"/>
      <c r="T57" s="1084"/>
      <c r="U57" s="1084"/>
      <c r="V57" s="1084"/>
      <c r="W57" s="1084"/>
      <c r="X57" s="1084"/>
      <c r="Y57" s="1084"/>
      <c r="Z57" s="1084"/>
      <c r="AA57" s="896"/>
      <c r="AB57" s="1381"/>
      <c r="AC57" s="1491"/>
      <c r="AD57" s="1492"/>
      <c r="AE57" s="1492"/>
      <c r="AF57" s="1492"/>
      <c r="AG57" s="1492"/>
      <c r="AH57" s="1492"/>
      <c r="AI57" s="1492"/>
      <c r="AJ57" s="1492"/>
      <c r="AK57" s="1492"/>
      <c r="AL57" s="1492"/>
      <c r="AM57" s="1492"/>
    </row>
    <row r="58" spans="1:39" x14ac:dyDescent="0.35">
      <c r="A58" s="880"/>
      <c r="B58" s="881"/>
      <c r="C58" s="646"/>
      <c r="D58" s="647"/>
      <c r="E58" s="647"/>
      <c r="F58" s="647"/>
      <c r="G58" s="2290"/>
      <c r="H58" s="2292"/>
      <c r="I58" s="2292"/>
      <c r="J58" s="2295"/>
      <c r="K58" s="2297"/>
      <c r="L58" s="1084"/>
      <c r="M58" s="1084"/>
      <c r="N58" s="1084"/>
      <c r="O58" s="1084"/>
      <c r="P58" s="1084"/>
      <c r="Q58" s="1084"/>
      <c r="R58" s="1084"/>
      <c r="S58" s="1084"/>
      <c r="T58" s="1084"/>
      <c r="U58" s="1084"/>
      <c r="V58" s="1084"/>
      <c r="W58" s="1084"/>
      <c r="X58" s="1084"/>
      <c r="Y58" s="1084"/>
      <c r="Z58" s="1084"/>
      <c r="AA58" s="896"/>
      <c r="AB58" s="1381"/>
      <c r="AC58" s="1491"/>
      <c r="AD58" s="1492"/>
      <c r="AE58" s="1492"/>
      <c r="AF58" s="1492"/>
      <c r="AG58" s="1492"/>
      <c r="AH58" s="1492"/>
      <c r="AI58" s="1492"/>
      <c r="AJ58" s="1492"/>
      <c r="AK58" s="1492"/>
      <c r="AL58" s="1492"/>
      <c r="AM58" s="1492"/>
    </row>
    <row r="59" spans="1:39" ht="15" customHeight="1" x14ac:dyDescent="0.35">
      <c r="A59" s="880"/>
      <c r="B59" s="881"/>
      <c r="C59" s="646"/>
      <c r="D59" s="647"/>
      <c r="E59" s="647"/>
      <c r="F59" s="647"/>
      <c r="G59" s="2290"/>
      <c r="H59" s="2292"/>
      <c r="I59" s="2292"/>
      <c r="J59" s="2295"/>
      <c r="K59" s="2297"/>
      <c r="L59" s="1084"/>
      <c r="M59" s="1084"/>
      <c r="N59" s="1084"/>
      <c r="O59" s="1084"/>
      <c r="P59" s="1084"/>
      <c r="Q59" s="1084"/>
      <c r="R59" s="1084"/>
      <c r="S59" s="1084"/>
      <c r="T59" s="1084"/>
      <c r="U59" s="1084"/>
      <c r="V59" s="1084"/>
      <c r="W59" s="1084"/>
      <c r="X59" s="1084"/>
      <c r="Y59" s="1084"/>
      <c r="Z59" s="1084"/>
      <c r="AA59" s="896"/>
      <c r="AB59" s="1381"/>
      <c r="AC59" s="1491"/>
      <c r="AD59" s="1492"/>
      <c r="AE59" s="1492"/>
      <c r="AF59" s="1492"/>
      <c r="AG59" s="1492"/>
      <c r="AH59" s="1492"/>
      <c r="AI59" s="1492"/>
      <c r="AJ59" s="1492"/>
      <c r="AK59" s="1492"/>
      <c r="AL59" s="1492"/>
      <c r="AM59" s="1492"/>
    </row>
    <row r="60" spans="1:39" ht="30.75" customHeight="1" x14ac:dyDescent="0.35">
      <c r="A60" s="880"/>
      <c r="B60" s="881"/>
      <c r="C60" s="646"/>
      <c r="D60" s="647"/>
      <c r="E60" s="647"/>
      <c r="F60" s="647"/>
      <c r="G60" s="2290"/>
      <c r="H60" s="2292"/>
      <c r="I60" s="2292"/>
      <c r="J60" s="2295"/>
      <c r="K60" s="2297"/>
      <c r="L60" s="1084"/>
      <c r="M60" s="1084"/>
      <c r="N60" s="1084"/>
      <c r="O60" s="1084"/>
      <c r="P60" s="1084"/>
      <c r="Q60" s="1084"/>
      <c r="R60" s="1084"/>
      <c r="S60" s="1084"/>
      <c r="T60" s="1084"/>
      <c r="U60" s="1084"/>
      <c r="V60" s="1084"/>
      <c r="W60" s="1084"/>
      <c r="X60" s="1084"/>
      <c r="Y60" s="1084"/>
      <c r="Z60" s="1084"/>
      <c r="AA60" s="896"/>
      <c r="AB60" s="1381"/>
      <c r="AC60" s="1491"/>
      <c r="AD60" s="1492"/>
      <c r="AE60" s="1492"/>
      <c r="AF60" s="1492"/>
      <c r="AG60" s="1492"/>
      <c r="AH60" s="1492"/>
      <c r="AI60" s="1492"/>
      <c r="AJ60" s="1492"/>
      <c r="AK60" s="1492"/>
      <c r="AL60" s="1492"/>
      <c r="AM60" s="1492"/>
    </row>
    <row r="61" spans="1:39" x14ac:dyDescent="0.35">
      <c r="A61" s="880"/>
      <c r="B61" s="881"/>
      <c r="C61" s="646"/>
      <c r="D61" s="647"/>
      <c r="E61" s="647"/>
      <c r="F61" s="647"/>
      <c r="G61" s="2290"/>
      <c r="H61" s="2292"/>
      <c r="I61" s="2292"/>
      <c r="J61" s="2295"/>
      <c r="K61" s="2297"/>
      <c r="L61" s="1084"/>
      <c r="M61" s="1084"/>
      <c r="N61" s="1084"/>
      <c r="O61" s="1084"/>
      <c r="P61" s="1084"/>
      <c r="Q61" s="1084"/>
      <c r="R61" s="1084"/>
      <c r="S61" s="1084"/>
      <c r="T61" s="1084"/>
      <c r="U61" s="1084"/>
      <c r="V61" s="1084"/>
      <c r="W61" s="1084"/>
      <c r="X61" s="1084"/>
      <c r="Y61" s="1084"/>
      <c r="Z61" s="1084"/>
      <c r="AA61" s="896"/>
      <c r="AB61" s="1381"/>
      <c r="AC61" s="1491"/>
      <c r="AD61" s="1492"/>
      <c r="AE61" s="1492"/>
      <c r="AF61" s="1492"/>
      <c r="AG61" s="1492"/>
      <c r="AH61" s="1492"/>
      <c r="AI61" s="1492"/>
      <c r="AJ61" s="1492"/>
      <c r="AK61" s="1492"/>
      <c r="AL61" s="1492"/>
      <c r="AM61" s="1492"/>
    </row>
    <row r="62" spans="1:39" x14ac:dyDescent="0.35">
      <c r="A62" s="880"/>
      <c r="B62" s="881"/>
      <c r="C62" s="900"/>
      <c r="D62" s="901"/>
      <c r="E62" s="901"/>
      <c r="F62" s="901"/>
      <c r="G62" s="2246"/>
      <c r="H62" s="2293"/>
      <c r="I62" s="2293"/>
      <c r="J62" s="2296"/>
      <c r="K62" s="2247" t="s">
        <v>1078</v>
      </c>
      <c r="L62" s="898"/>
      <c r="M62" s="898"/>
      <c r="N62" s="898"/>
      <c r="O62" s="898"/>
      <c r="P62" s="898"/>
      <c r="Q62" s="898"/>
      <c r="R62" s="898"/>
      <c r="S62" s="898"/>
      <c r="T62" s="898"/>
      <c r="U62" s="898"/>
      <c r="V62" s="898"/>
      <c r="W62" s="898"/>
      <c r="X62" s="898"/>
      <c r="Y62" s="898"/>
      <c r="Z62" s="898"/>
      <c r="AA62" s="899"/>
      <c r="AB62" s="1381"/>
      <c r="AC62" s="1491"/>
      <c r="AD62" s="1492"/>
      <c r="AE62" s="1492"/>
      <c r="AF62" s="1492"/>
      <c r="AG62" s="1492"/>
      <c r="AH62" s="1492"/>
      <c r="AI62" s="1492"/>
      <c r="AJ62" s="1492"/>
      <c r="AK62" s="1492"/>
      <c r="AL62" s="1492"/>
      <c r="AM62" s="1492"/>
    </row>
    <row r="63" spans="1:39" x14ac:dyDescent="0.35">
      <c r="A63" s="880"/>
      <c r="B63" s="881"/>
      <c r="C63" s="778" t="s">
        <v>590</v>
      </c>
      <c r="D63" s="779"/>
      <c r="E63" s="779"/>
      <c r="F63" s="779"/>
      <c r="G63" s="2289"/>
      <c r="H63" s="2291">
        <v>479</v>
      </c>
      <c r="I63" s="2291">
        <v>479</v>
      </c>
      <c r="J63" s="2294">
        <v>1</v>
      </c>
      <c r="K63" s="2891" t="s">
        <v>1079</v>
      </c>
      <c r="L63" s="904"/>
      <c r="M63" s="904"/>
      <c r="N63" s="904"/>
      <c r="O63" s="904"/>
      <c r="P63" s="904"/>
      <c r="Q63" s="904"/>
      <c r="R63" s="904"/>
      <c r="S63" s="904"/>
      <c r="T63" s="904"/>
      <c r="U63" s="904"/>
      <c r="V63" s="904"/>
      <c r="W63" s="904"/>
      <c r="X63" s="904"/>
      <c r="Y63" s="904"/>
      <c r="Z63" s="904"/>
      <c r="AA63" s="905"/>
      <c r="AB63" s="1409"/>
      <c r="AC63" s="1491"/>
      <c r="AD63" s="1492"/>
      <c r="AE63" s="1492"/>
      <c r="AF63" s="1492"/>
      <c r="AG63" s="1492"/>
      <c r="AH63" s="1492"/>
      <c r="AI63" s="1492"/>
      <c r="AJ63" s="1492"/>
      <c r="AK63" s="1492"/>
      <c r="AL63" s="1492"/>
      <c r="AM63" s="1492"/>
    </row>
    <row r="64" spans="1:39" x14ac:dyDescent="0.35">
      <c r="A64" s="880"/>
      <c r="B64" s="881"/>
      <c r="C64" s="646"/>
      <c r="D64" s="647"/>
      <c r="E64" s="647"/>
      <c r="F64" s="647"/>
      <c r="G64" s="2290"/>
      <c r="H64" s="2292"/>
      <c r="I64" s="2292"/>
      <c r="J64" s="2295"/>
      <c r="K64" s="2297"/>
      <c r="L64" s="1084"/>
      <c r="M64" s="1084"/>
      <c r="N64" s="1084"/>
      <c r="O64" s="1084"/>
      <c r="P64" s="1084"/>
      <c r="Q64" s="1084"/>
      <c r="R64" s="1084"/>
      <c r="S64" s="1084"/>
      <c r="T64" s="1084"/>
      <c r="U64" s="1084"/>
      <c r="V64" s="1084"/>
      <c r="W64" s="1084"/>
      <c r="X64" s="1084"/>
      <c r="Y64" s="1084"/>
      <c r="Z64" s="1084"/>
      <c r="AA64" s="896"/>
      <c r="AB64" s="1409"/>
      <c r="AC64" s="1491"/>
      <c r="AD64" s="1492"/>
      <c r="AE64" s="1492"/>
      <c r="AF64" s="1492"/>
      <c r="AG64" s="1492"/>
      <c r="AH64" s="1492"/>
      <c r="AI64" s="1492"/>
      <c r="AJ64" s="1492"/>
      <c r="AK64" s="1492"/>
      <c r="AL64" s="1492"/>
      <c r="AM64" s="1492"/>
    </row>
    <row r="65" spans="1:39" x14ac:dyDescent="0.35">
      <c r="A65" s="880"/>
      <c r="B65" s="881"/>
      <c r="C65" s="646"/>
      <c r="D65" s="647"/>
      <c r="E65" s="647"/>
      <c r="F65" s="647"/>
      <c r="G65" s="2290"/>
      <c r="H65" s="2292"/>
      <c r="I65" s="2292"/>
      <c r="J65" s="2295"/>
      <c r="K65" s="2297"/>
      <c r="L65" s="1084"/>
      <c r="M65" s="1084"/>
      <c r="N65" s="1084"/>
      <c r="O65" s="1084"/>
      <c r="P65" s="1084"/>
      <c r="Q65" s="1084"/>
      <c r="R65" s="1084"/>
      <c r="S65" s="1084"/>
      <c r="T65" s="1084"/>
      <c r="U65" s="1084"/>
      <c r="V65" s="1084"/>
      <c r="W65" s="1084"/>
      <c r="X65" s="1084"/>
      <c r="Y65" s="1084"/>
      <c r="Z65" s="1084"/>
      <c r="AA65" s="896"/>
      <c r="AB65" s="1409"/>
      <c r="AC65" s="1491"/>
      <c r="AD65" s="1492"/>
      <c r="AE65" s="1492"/>
      <c r="AF65" s="1492"/>
      <c r="AG65" s="1492"/>
      <c r="AH65" s="1492"/>
      <c r="AI65" s="1492"/>
      <c r="AJ65" s="1492"/>
      <c r="AK65" s="1492"/>
      <c r="AL65" s="1492"/>
      <c r="AM65" s="1492"/>
    </row>
    <row r="66" spans="1:39" x14ac:dyDescent="0.35">
      <c r="A66" s="880"/>
      <c r="B66" s="881"/>
      <c r="C66" s="646"/>
      <c r="D66" s="647"/>
      <c r="E66" s="647"/>
      <c r="F66" s="647"/>
      <c r="G66" s="2290"/>
      <c r="H66" s="2292"/>
      <c r="I66" s="2292"/>
      <c r="J66" s="2295"/>
      <c r="K66" s="2297"/>
      <c r="L66" s="1084"/>
      <c r="M66" s="1084"/>
      <c r="N66" s="1084"/>
      <c r="O66" s="1084"/>
      <c r="P66" s="1084"/>
      <c r="Q66" s="1084"/>
      <c r="R66" s="1084"/>
      <c r="S66" s="1084"/>
      <c r="T66" s="1084"/>
      <c r="U66" s="1084"/>
      <c r="V66" s="1084"/>
      <c r="W66" s="1084"/>
      <c r="X66" s="1084"/>
      <c r="Y66" s="1084"/>
      <c r="Z66" s="1084"/>
      <c r="AA66" s="896"/>
      <c r="AB66" s="1409"/>
      <c r="AC66" s="1491"/>
      <c r="AD66" s="1492"/>
      <c r="AE66" s="1492"/>
      <c r="AF66" s="1492"/>
      <c r="AG66" s="1492"/>
      <c r="AH66" s="1492"/>
      <c r="AI66" s="1492"/>
      <c r="AJ66" s="1492"/>
      <c r="AK66" s="1492"/>
      <c r="AL66" s="1492"/>
      <c r="AM66" s="1492"/>
    </row>
    <row r="67" spans="1:39" ht="15" customHeight="1" x14ac:dyDescent="0.35">
      <c r="A67" s="880"/>
      <c r="B67" s="881"/>
      <c r="C67" s="646"/>
      <c r="D67" s="647"/>
      <c r="E67" s="647"/>
      <c r="F67" s="647"/>
      <c r="G67" s="2290"/>
      <c r="H67" s="2292"/>
      <c r="I67" s="2292"/>
      <c r="J67" s="2295"/>
      <c r="K67" s="2297"/>
      <c r="L67" s="1084"/>
      <c r="M67" s="1084"/>
      <c r="N67" s="1084"/>
      <c r="O67" s="1084"/>
      <c r="P67" s="1084"/>
      <c r="Q67" s="1084"/>
      <c r="R67" s="1084"/>
      <c r="S67" s="1084"/>
      <c r="T67" s="1084"/>
      <c r="U67" s="1084"/>
      <c r="V67" s="1084"/>
      <c r="W67" s="1084"/>
      <c r="X67" s="1084"/>
      <c r="Y67" s="1084"/>
      <c r="Z67" s="1084"/>
      <c r="AA67" s="896"/>
      <c r="AB67" s="1409"/>
      <c r="AC67" s="1491"/>
      <c r="AD67" s="1492"/>
      <c r="AE67" s="1492"/>
      <c r="AF67" s="1492"/>
      <c r="AG67" s="1492"/>
      <c r="AH67" s="1492"/>
      <c r="AI67" s="1492"/>
      <c r="AJ67" s="1492"/>
      <c r="AK67" s="1492"/>
      <c r="AL67" s="1492"/>
      <c r="AM67" s="1492"/>
    </row>
    <row r="68" spans="1:39" ht="15" customHeight="1" x14ac:dyDescent="0.35">
      <c r="A68" s="880"/>
      <c r="B68" s="881"/>
      <c r="C68" s="646"/>
      <c r="D68" s="647"/>
      <c r="E68" s="647"/>
      <c r="F68" s="647"/>
      <c r="G68" s="2290"/>
      <c r="H68" s="2292"/>
      <c r="I68" s="2292"/>
      <c r="J68" s="2295"/>
      <c r="K68" s="2297"/>
      <c r="L68" s="1084"/>
      <c r="M68" s="1084"/>
      <c r="N68" s="1084"/>
      <c r="O68" s="1084"/>
      <c r="P68" s="1084"/>
      <c r="Q68" s="1084"/>
      <c r="R68" s="1084"/>
      <c r="S68" s="1084"/>
      <c r="T68" s="1084"/>
      <c r="U68" s="1084"/>
      <c r="V68" s="1084"/>
      <c r="W68" s="1084"/>
      <c r="X68" s="1084"/>
      <c r="Y68" s="1084"/>
      <c r="Z68" s="1084"/>
      <c r="AA68" s="896"/>
      <c r="AB68" s="1409"/>
      <c r="AC68" s="1491"/>
      <c r="AD68" s="1492"/>
      <c r="AE68" s="1492"/>
      <c r="AF68" s="1492"/>
      <c r="AG68" s="1492"/>
      <c r="AH68" s="1492"/>
      <c r="AI68" s="1492"/>
      <c r="AJ68" s="1492"/>
      <c r="AK68" s="1492"/>
      <c r="AL68" s="1492"/>
      <c r="AM68" s="1492"/>
    </row>
    <row r="69" spans="1:39" x14ac:dyDescent="0.35">
      <c r="A69" s="880"/>
      <c r="B69" s="881"/>
      <c r="C69" s="646"/>
      <c r="D69" s="647"/>
      <c r="E69" s="647"/>
      <c r="F69" s="647"/>
      <c r="G69" s="2290"/>
      <c r="H69" s="2292"/>
      <c r="I69" s="2292"/>
      <c r="J69" s="2295"/>
      <c r="K69" s="2297"/>
      <c r="L69" s="1084"/>
      <c r="M69" s="1084"/>
      <c r="N69" s="1084"/>
      <c r="O69" s="1084"/>
      <c r="P69" s="1084"/>
      <c r="Q69" s="1084"/>
      <c r="R69" s="1084"/>
      <c r="S69" s="1084"/>
      <c r="T69" s="1084"/>
      <c r="U69" s="1084"/>
      <c r="V69" s="1084"/>
      <c r="W69" s="1084"/>
      <c r="X69" s="1084"/>
      <c r="Y69" s="1084"/>
      <c r="Z69" s="1084"/>
      <c r="AA69" s="896"/>
      <c r="AB69" s="1409"/>
      <c r="AC69" s="1491"/>
      <c r="AD69" s="1492"/>
      <c r="AE69" s="1492"/>
      <c r="AF69" s="1492"/>
      <c r="AG69" s="1492"/>
      <c r="AH69" s="1492"/>
      <c r="AI69" s="1492"/>
      <c r="AJ69" s="1492"/>
      <c r="AK69" s="1492"/>
      <c r="AL69" s="1492"/>
      <c r="AM69" s="1492"/>
    </row>
    <row r="70" spans="1:39" x14ac:dyDescent="0.35">
      <c r="A70" s="880"/>
      <c r="B70" s="881"/>
      <c r="C70" s="646"/>
      <c r="D70" s="647"/>
      <c r="E70" s="647"/>
      <c r="F70" s="647"/>
      <c r="G70" s="2290"/>
      <c r="H70" s="2292"/>
      <c r="I70" s="2292"/>
      <c r="J70" s="2295"/>
      <c r="K70" s="2297"/>
      <c r="L70" s="1084"/>
      <c r="M70" s="1084"/>
      <c r="N70" s="1084"/>
      <c r="O70" s="1084"/>
      <c r="P70" s="1084"/>
      <c r="Q70" s="1084"/>
      <c r="R70" s="1084"/>
      <c r="S70" s="1084"/>
      <c r="T70" s="1084"/>
      <c r="U70" s="1084"/>
      <c r="V70" s="1084"/>
      <c r="W70" s="1084"/>
      <c r="X70" s="1084"/>
      <c r="Y70" s="1084"/>
      <c r="Z70" s="1084"/>
      <c r="AA70" s="896"/>
      <c r="AB70" s="1409"/>
      <c r="AC70" s="1491"/>
      <c r="AD70" s="1492"/>
      <c r="AE70" s="1492"/>
      <c r="AF70" s="1492"/>
      <c r="AG70" s="1492"/>
      <c r="AH70" s="1492"/>
      <c r="AI70" s="1492"/>
      <c r="AJ70" s="1492"/>
      <c r="AK70" s="1492"/>
      <c r="AL70" s="1492"/>
      <c r="AM70" s="1492"/>
    </row>
    <row r="71" spans="1:39" x14ac:dyDescent="0.35">
      <c r="A71" s="880"/>
      <c r="B71" s="881"/>
      <c r="C71" s="646"/>
      <c r="D71" s="647"/>
      <c r="E71" s="647"/>
      <c r="F71" s="647"/>
      <c r="G71" s="2290"/>
      <c r="H71" s="2292"/>
      <c r="I71" s="2292"/>
      <c r="J71" s="2295"/>
      <c r="K71" s="2297"/>
      <c r="L71" s="1084"/>
      <c r="M71" s="1084"/>
      <c r="N71" s="1084"/>
      <c r="O71" s="1084"/>
      <c r="P71" s="1084"/>
      <c r="Q71" s="1084"/>
      <c r="R71" s="1084"/>
      <c r="S71" s="1084"/>
      <c r="T71" s="1084"/>
      <c r="U71" s="1084"/>
      <c r="V71" s="1084"/>
      <c r="W71" s="1084"/>
      <c r="X71" s="1084"/>
      <c r="Y71" s="1084"/>
      <c r="Z71" s="1084"/>
      <c r="AA71" s="896"/>
      <c r="AB71" s="1409"/>
      <c r="AC71" s="1491"/>
      <c r="AD71" s="1492"/>
      <c r="AE71" s="1492"/>
      <c r="AF71" s="1492"/>
      <c r="AG71" s="1492"/>
      <c r="AH71" s="1492"/>
      <c r="AI71" s="1492"/>
      <c r="AJ71" s="1492"/>
      <c r="AK71" s="1492"/>
      <c r="AL71" s="1492"/>
      <c r="AM71" s="1492"/>
    </row>
    <row r="72" spans="1:39" x14ac:dyDescent="0.35">
      <c r="A72" s="880"/>
      <c r="B72" s="881"/>
      <c r="C72" s="646"/>
      <c r="D72" s="647"/>
      <c r="E72" s="647"/>
      <c r="F72" s="647"/>
      <c r="G72" s="2290"/>
      <c r="H72" s="2292"/>
      <c r="I72" s="2292"/>
      <c r="J72" s="2295"/>
      <c r="K72" s="2297"/>
      <c r="L72" s="1084"/>
      <c r="M72" s="1084"/>
      <c r="N72" s="1084"/>
      <c r="O72" s="1084"/>
      <c r="P72" s="1084"/>
      <c r="Q72" s="1084"/>
      <c r="R72" s="1084"/>
      <c r="S72" s="1084"/>
      <c r="T72" s="1084"/>
      <c r="U72" s="1084"/>
      <c r="V72" s="1084"/>
      <c r="W72" s="1084"/>
      <c r="X72" s="1084"/>
      <c r="Y72" s="1084"/>
      <c r="Z72" s="1084"/>
      <c r="AA72" s="896"/>
      <c r="AB72" s="1409"/>
      <c r="AC72" s="1491"/>
      <c r="AD72" s="1492"/>
      <c r="AE72" s="1492"/>
      <c r="AF72" s="1492"/>
      <c r="AG72" s="1492"/>
      <c r="AH72" s="1492"/>
      <c r="AI72" s="1492"/>
      <c r="AJ72" s="1492"/>
      <c r="AK72" s="1492"/>
      <c r="AL72" s="1492"/>
      <c r="AM72" s="1492"/>
    </row>
    <row r="73" spans="1:39" x14ac:dyDescent="0.35">
      <c r="A73" s="880"/>
      <c r="B73" s="881"/>
      <c r="C73" s="646"/>
      <c r="D73" s="647"/>
      <c r="E73" s="647"/>
      <c r="F73" s="647"/>
      <c r="G73" s="2290"/>
      <c r="H73" s="2292"/>
      <c r="I73" s="2292"/>
      <c r="J73" s="2295"/>
      <c r="K73" s="2297"/>
      <c r="L73" s="1084"/>
      <c r="M73" s="1084"/>
      <c r="N73" s="1084"/>
      <c r="O73" s="1084"/>
      <c r="P73" s="1084"/>
      <c r="Q73" s="1084"/>
      <c r="R73" s="1084"/>
      <c r="S73" s="1084"/>
      <c r="T73" s="1084"/>
      <c r="U73" s="1084"/>
      <c r="V73" s="1084"/>
      <c r="W73" s="1084"/>
      <c r="X73" s="1084"/>
      <c r="Y73" s="1084"/>
      <c r="Z73" s="1084"/>
      <c r="AA73" s="896"/>
      <c r="AB73" s="1409"/>
      <c r="AC73" s="1491"/>
      <c r="AD73" s="1492"/>
      <c r="AE73" s="1492"/>
      <c r="AF73" s="1492"/>
      <c r="AG73" s="1492"/>
      <c r="AH73" s="1492"/>
      <c r="AI73" s="1492"/>
      <c r="AJ73" s="1492"/>
      <c r="AK73" s="1492"/>
      <c r="AL73" s="1492"/>
      <c r="AM73" s="1492"/>
    </row>
    <row r="74" spans="1:39" x14ac:dyDescent="0.35">
      <c r="A74" s="880"/>
      <c r="B74" s="881"/>
      <c r="C74" s="646"/>
      <c r="D74" s="647"/>
      <c r="E74" s="647"/>
      <c r="F74" s="647"/>
      <c r="G74" s="2290"/>
      <c r="H74" s="2292"/>
      <c r="I74" s="2292"/>
      <c r="J74" s="2295"/>
      <c r="K74" s="2297"/>
      <c r="L74" s="1084"/>
      <c r="M74" s="1084"/>
      <c r="N74" s="1084"/>
      <c r="O74" s="1084"/>
      <c r="P74" s="1084"/>
      <c r="Q74" s="1084"/>
      <c r="R74" s="1084"/>
      <c r="S74" s="1084"/>
      <c r="T74" s="1084"/>
      <c r="U74" s="1084"/>
      <c r="V74" s="1084"/>
      <c r="W74" s="1084"/>
      <c r="X74" s="1084"/>
      <c r="Y74" s="1084"/>
      <c r="Z74" s="1084"/>
      <c r="AA74" s="896"/>
      <c r="AB74" s="1409"/>
      <c r="AC74" s="1491"/>
      <c r="AD74" s="1492"/>
      <c r="AE74" s="1492"/>
      <c r="AF74" s="1492"/>
      <c r="AG74" s="1492"/>
      <c r="AH74" s="1492"/>
      <c r="AI74" s="1492"/>
      <c r="AJ74" s="1492"/>
      <c r="AK74" s="1492"/>
      <c r="AL74" s="1492"/>
      <c r="AM74" s="1492"/>
    </row>
    <row r="75" spans="1:39" ht="24" customHeight="1" x14ac:dyDescent="0.35">
      <c r="A75" s="880"/>
      <c r="B75" s="881"/>
      <c r="C75" s="646"/>
      <c r="D75" s="647"/>
      <c r="E75" s="647"/>
      <c r="F75" s="647"/>
      <c r="G75" s="2290"/>
      <c r="H75" s="2292"/>
      <c r="I75" s="2292"/>
      <c r="J75" s="2295"/>
      <c r="K75" s="2297"/>
      <c r="L75" s="1084"/>
      <c r="M75" s="1084"/>
      <c r="N75" s="1084"/>
      <c r="O75" s="1084"/>
      <c r="P75" s="1084"/>
      <c r="Q75" s="1084"/>
      <c r="R75" s="1084"/>
      <c r="S75" s="1084"/>
      <c r="T75" s="1084"/>
      <c r="U75" s="1084"/>
      <c r="V75" s="1084"/>
      <c r="W75" s="1084"/>
      <c r="X75" s="1084"/>
      <c r="Y75" s="1084"/>
      <c r="Z75" s="1084"/>
      <c r="AA75" s="896"/>
      <c r="AB75" s="1409"/>
      <c r="AC75" s="1491"/>
      <c r="AD75" s="1492"/>
      <c r="AE75" s="1492"/>
      <c r="AF75" s="1492"/>
      <c r="AG75" s="1492"/>
      <c r="AH75" s="1492"/>
      <c r="AI75" s="1492"/>
      <c r="AJ75" s="1492"/>
      <c r="AK75" s="1492"/>
      <c r="AL75" s="1492"/>
      <c r="AM75" s="1492"/>
    </row>
    <row r="76" spans="1:39" ht="14.5" customHeight="1" x14ac:dyDescent="0.35">
      <c r="A76" s="880"/>
      <c r="B76" s="881"/>
      <c r="C76" s="646"/>
      <c r="D76" s="647"/>
      <c r="E76" s="647"/>
      <c r="F76" s="647"/>
      <c r="G76" s="2290"/>
      <c r="H76" s="2292"/>
      <c r="I76" s="2292"/>
      <c r="J76" s="2295"/>
      <c r="K76" s="2297"/>
      <c r="L76" s="1084"/>
      <c r="M76" s="1084"/>
      <c r="N76" s="1084"/>
      <c r="O76" s="1084"/>
      <c r="P76" s="1084"/>
      <c r="Q76" s="1084"/>
      <c r="R76" s="1084"/>
      <c r="S76" s="1084"/>
      <c r="T76" s="1084"/>
      <c r="U76" s="1084"/>
      <c r="V76" s="1084"/>
      <c r="W76" s="1084"/>
      <c r="X76" s="1084"/>
      <c r="Y76" s="1084"/>
      <c r="Z76" s="1084"/>
      <c r="AA76" s="896"/>
      <c r="AB76" s="1409"/>
      <c r="AC76" s="1491"/>
      <c r="AD76" s="1492"/>
      <c r="AE76" s="1492"/>
      <c r="AF76" s="1492"/>
      <c r="AG76" s="1492"/>
      <c r="AH76" s="1492"/>
      <c r="AI76" s="1492"/>
      <c r="AJ76" s="1492"/>
      <c r="AK76" s="1492"/>
      <c r="AL76" s="1492"/>
      <c r="AM76" s="1492"/>
    </row>
    <row r="77" spans="1:39" x14ac:dyDescent="0.35">
      <c r="A77" s="880"/>
      <c r="B77" s="881"/>
      <c r="C77" s="646"/>
      <c r="D77" s="647"/>
      <c r="E77" s="647"/>
      <c r="F77" s="647"/>
      <c r="G77" s="2290"/>
      <c r="H77" s="2292"/>
      <c r="I77" s="2292"/>
      <c r="J77" s="2295"/>
      <c r="K77" s="2297"/>
      <c r="L77" s="1084"/>
      <c r="M77" s="1084"/>
      <c r="N77" s="1084"/>
      <c r="O77" s="1084"/>
      <c r="P77" s="1084"/>
      <c r="Q77" s="1084"/>
      <c r="R77" s="1084"/>
      <c r="S77" s="1084"/>
      <c r="T77" s="1084"/>
      <c r="U77" s="1084"/>
      <c r="V77" s="1084"/>
      <c r="W77" s="1084"/>
      <c r="X77" s="1084"/>
      <c r="Y77" s="1084"/>
      <c r="Z77" s="1084"/>
      <c r="AA77" s="896"/>
      <c r="AB77" s="1409"/>
      <c r="AC77" s="1491"/>
      <c r="AD77" s="1492"/>
      <c r="AE77" s="1492"/>
      <c r="AF77" s="1492"/>
      <c r="AG77" s="1492"/>
      <c r="AH77" s="1492"/>
      <c r="AI77" s="1492"/>
      <c r="AJ77" s="1492"/>
      <c r="AK77" s="1492"/>
      <c r="AL77" s="1492"/>
      <c r="AM77" s="1492"/>
    </row>
    <row r="78" spans="1:39" x14ac:dyDescent="0.35">
      <c r="A78" s="880"/>
      <c r="B78" s="881"/>
      <c r="C78" s="646"/>
      <c r="D78" s="647"/>
      <c r="E78" s="647"/>
      <c r="F78" s="647"/>
      <c r="G78" s="2290"/>
      <c r="H78" s="2292"/>
      <c r="I78" s="2292"/>
      <c r="J78" s="2295"/>
      <c r="K78" s="2297"/>
      <c r="L78" s="1084"/>
      <c r="M78" s="1084"/>
      <c r="N78" s="1084"/>
      <c r="O78" s="1084"/>
      <c r="P78" s="1084"/>
      <c r="Q78" s="1084"/>
      <c r="R78" s="1084"/>
      <c r="S78" s="1084"/>
      <c r="T78" s="1084"/>
      <c r="U78" s="1084"/>
      <c r="V78" s="1084"/>
      <c r="W78" s="1084"/>
      <c r="X78" s="1084"/>
      <c r="Y78" s="1084"/>
      <c r="Z78" s="1084"/>
      <c r="AA78" s="896"/>
      <c r="AB78" s="1409"/>
      <c r="AC78" s="1491"/>
      <c r="AD78" s="1492"/>
      <c r="AE78" s="1492"/>
      <c r="AF78" s="1492"/>
      <c r="AG78" s="1492"/>
      <c r="AH78" s="1492"/>
      <c r="AI78" s="1492"/>
      <c r="AJ78" s="1492"/>
      <c r="AK78" s="1492"/>
      <c r="AL78" s="1492"/>
      <c r="AM78" s="1492"/>
    </row>
    <row r="79" spans="1:39" x14ac:dyDescent="0.35">
      <c r="A79" s="880"/>
      <c r="B79" s="881"/>
      <c r="C79" s="900"/>
      <c r="D79" s="901"/>
      <c r="E79" s="901"/>
      <c r="F79" s="901"/>
      <c r="G79" s="2246"/>
      <c r="H79" s="2293"/>
      <c r="I79" s="2293"/>
      <c r="J79" s="2296"/>
      <c r="K79" s="2247" t="s">
        <v>1080</v>
      </c>
      <c r="L79" s="898"/>
      <c r="M79" s="898"/>
      <c r="N79" s="898"/>
      <c r="O79" s="898"/>
      <c r="P79" s="898"/>
      <c r="Q79" s="898"/>
      <c r="R79" s="898"/>
      <c r="S79" s="898"/>
      <c r="T79" s="898"/>
      <c r="U79" s="898"/>
      <c r="V79" s="898"/>
      <c r="W79" s="898"/>
      <c r="X79" s="898"/>
      <c r="Y79" s="898"/>
      <c r="Z79" s="898"/>
      <c r="AA79" s="899"/>
      <c r="AB79" s="1409"/>
      <c r="AC79" s="1491"/>
      <c r="AD79" s="1492"/>
      <c r="AE79" s="1492"/>
      <c r="AF79" s="1492"/>
      <c r="AG79" s="1492"/>
      <c r="AH79" s="1492"/>
      <c r="AI79" s="1492"/>
      <c r="AJ79" s="1492"/>
      <c r="AK79" s="1492"/>
      <c r="AL79" s="1492"/>
      <c r="AM79" s="1492"/>
    </row>
    <row r="80" spans="1:39" x14ac:dyDescent="0.35">
      <c r="A80" s="880"/>
      <c r="B80" s="881"/>
      <c r="C80" s="778" t="s">
        <v>591</v>
      </c>
      <c r="D80" s="779"/>
      <c r="E80" s="779"/>
      <c r="F80" s="779"/>
      <c r="G80" s="2289"/>
      <c r="H80" s="2892">
        <v>335</v>
      </c>
      <c r="I80" s="2291">
        <v>335</v>
      </c>
      <c r="J80" s="2294">
        <v>1</v>
      </c>
      <c r="K80" s="2891" t="s">
        <v>1081</v>
      </c>
      <c r="L80" s="904"/>
      <c r="M80" s="904"/>
      <c r="N80" s="904"/>
      <c r="O80" s="904"/>
      <c r="P80" s="904"/>
      <c r="Q80" s="904"/>
      <c r="R80" s="904"/>
      <c r="S80" s="904"/>
      <c r="T80" s="904"/>
      <c r="U80" s="904"/>
      <c r="V80" s="904"/>
      <c r="W80" s="904"/>
      <c r="X80" s="904"/>
      <c r="Y80" s="904"/>
      <c r="Z80" s="904"/>
      <c r="AA80" s="905"/>
      <c r="AB80" s="1409"/>
      <c r="AC80" s="1491"/>
      <c r="AD80" s="1492"/>
      <c r="AE80" s="1492"/>
      <c r="AF80" s="1492"/>
      <c r="AG80" s="1492"/>
      <c r="AH80" s="1492"/>
      <c r="AI80" s="1492"/>
      <c r="AJ80" s="1492"/>
      <c r="AK80" s="1492"/>
      <c r="AL80" s="1492"/>
      <c r="AM80" s="1492"/>
    </row>
    <row r="81" spans="1:39" x14ac:dyDescent="0.35">
      <c r="A81" s="880"/>
      <c r="B81" s="881"/>
      <c r="C81" s="646"/>
      <c r="D81" s="647"/>
      <c r="E81" s="647"/>
      <c r="F81" s="647"/>
      <c r="G81" s="2290"/>
      <c r="H81" s="2893"/>
      <c r="I81" s="2292"/>
      <c r="J81" s="2295"/>
      <c r="K81" s="2297"/>
      <c r="L81" s="1084"/>
      <c r="M81" s="1084"/>
      <c r="N81" s="1084"/>
      <c r="O81" s="1084"/>
      <c r="P81" s="1084"/>
      <c r="Q81" s="1084"/>
      <c r="R81" s="1084"/>
      <c r="S81" s="1084"/>
      <c r="T81" s="1084"/>
      <c r="U81" s="1084"/>
      <c r="V81" s="1084"/>
      <c r="W81" s="1084"/>
      <c r="X81" s="1084"/>
      <c r="Y81" s="1084"/>
      <c r="Z81" s="1084"/>
      <c r="AA81" s="896"/>
      <c r="AB81" s="1409"/>
      <c r="AC81" s="1491"/>
      <c r="AD81" s="1492"/>
      <c r="AE81" s="1492"/>
      <c r="AF81" s="1492"/>
      <c r="AG81" s="1492"/>
      <c r="AH81" s="1492"/>
      <c r="AI81" s="1492"/>
      <c r="AJ81" s="1492"/>
      <c r="AK81" s="1492"/>
      <c r="AL81" s="1492"/>
      <c r="AM81" s="1492"/>
    </row>
    <row r="82" spans="1:39" x14ac:dyDescent="0.35">
      <c r="A82" s="880"/>
      <c r="B82" s="881"/>
      <c r="C82" s="646"/>
      <c r="D82" s="647"/>
      <c r="E82" s="647"/>
      <c r="F82" s="647"/>
      <c r="G82" s="2290"/>
      <c r="H82" s="2893"/>
      <c r="I82" s="2292"/>
      <c r="J82" s="2295"/>
      <c r="K82" s="2297"/>
      <c r="L82" s="1084"/>
      <c r="M82" s="1084"/>
      <c r="N82" s="1084"/>
      <c r="O82" s="1084"/>
      <c r="P82" s="1084"/>
      <c r="Q82" s="1084"/>
      <c r="R82" s="1084"/>
      <c r="S82" s="1084"/>
      <c r="T82" s="1084"/>
      <c r="U82" s="1084"/>
      <c r="V82" s="1084"/>
      <c r="W82" s="1084"/>
      <c r="X82" s="1084"/>
      <c r="Y82" s="1084"/>
      <c r="Z82" s="1084"/>
      <c r="AA82" s="896"/>
      <c r="AB82" s="1409"/>
      <c r="AC82" s="1491"/>
      <c r="AD82" s="1492"/>
      <c r="AE82" s="1492"/>
      <c r="AF82" s="1492"/>
      <c r="AG82" s="1492"/>
      <c r="AH82" s="1492"/>
      <c r="AI82" s="1492"/>
      <c r="AJ82" s="1492"/>
      <c r="AK82" s="1492"/>
      <c r="AL82" s="1492"/>
      <c r="AM82" s="1492"/>
    </row>
    <row r="83" spans="1:39" x14ac:dyDescent="0.35">
      <c r="A83" s="880"/>
      <c r="B83" s="881"/>
      <c r="C83" s="646"/>
      <c r="D83" s="647"/>
      <c r="E83" s="647"/>
      <c r="F83" s="647"/>
      <c r="G83" s="2290"/>
      <c r="H83" s="2893"/>
      <c r="I83" s="2292"/>
      <c r="J83" s="2295"/>
      <c r="K83" s="2297"/>
      <c r="L83" s="1084"/>
      <c r="M83" s="1084"/>
      <c r="N83" s="1084"/>
      <c r="O83" s="1084"/>
      <c r="P83" s="1084"/>
      <c r="Q83" s="1084"/>
      <c r="R83" s="1084"/>
      <c r="S83" s="1084"/>
      <c r="T83" s="1084"/>
      <c r="U83" s="1084"/>
      <c r="V83" s="1084"/>
      <c r="W83" s="1084"/>
      <c r="X83" s="1084"/>
      <c r="Y83" s="1084"/>
      <c r="Z83" s="1084"/>
      <c r="AA83" s="896"/>
      <c r="AB83" s="1409"/>
      <c r="AC83" s="1491"/>
      <c r="AD83" s="1492"/>
      <c r="AE83" s="1492"/>
      <c r="AF83" s="1492"/>
      <c r="AG83" s="1492"/>
      <c r="AH83" s="1492"/>
      <c r="AI83" s="1492"/>
      <c r="AJ83" s="1492"/>
      <c r="AK83" s="1492"/>
      <c r="AL83" s="1492"/>
      <c r="AM83" s="1492"/>
    </row>
    <row r="84" spans="1:39" x14ac:dyDescent="0.35">
      <c r="A84" s="880"/>
      <c r="B84" s="881"/>
      <c r="C84" s="646"/>
      <c r="D84" s="647"/>
      <c r="E84" s="647"/>
      <c r="F84" s="647"/>
      <c r="G84" s="2290"/>
      <c r="H84" s="2893"/>
      <c r="I84" s="2292"/>
      <c r="J84" s="2295"/>
      <c r="K84" s="2297"/>
      <c r="L84" s="1084"/>
      <c r="M84" s="1084"/>
      <c r="N84" s="1084"/>
      <c r="O84" s="1084"/>
      <c r="P84" s="1084"/>
      <c r="Q84" s="1084"/>
      <c r="R84" s="1084"/>
      <c r="S84" s="1084"/>
      <c r="T84" s="1084"/>
      <c r="U84" s="1084"/>
      <c r="V84" s="1084"/>
      <c r="W84" s="1084"/>
      <c r="X84" s="1084"/>
      <c r="Y84" s="1084"/>
      <c r="Z84" s="1084"/>
      <c r="AA84" s="896"/>
      <c r="AB84" s="1409"/>
      <c r="AC84" s="1491"/>
      <c r="AD84" s="1492"/>
      <c r="AE84" s="1492"/>
      <c r="AF84" s="1492"/>
      <c r="AG84" s="1492"/>
      <c r="AH84" s="1492"/>
      <c r="AI84" s="1492"/>
      <c r="AJ84" s="1492"/>
      <c r="AK84" s="1492"/>
      <c r="AL84" s="1492"/>
      <c r="AM84" s="1492"/>
    </row>
    <row r="85" spans="1:39" x14ac:dyDescent="0.35">
      <c r="A85" s="880"/>
      <c r="B85" s="881"/>
      <c r="C85" s="646"/>
      <c r="D85" s="647"/>
      <c r="E85" s="647"/>
      <c r="F85" s="647"/>
      <c r="G85" s="2290"/>
      <c r="H85" s="2893"/>
      <c r="I85" s="2292"/>
      <c r="J85" s="2295"/>
      <c r="K85" s="2297"/>
      <c r="L85" s="1084"/>
      <c r="M85" s="1084"/>
      <c r="N85" s="1084"/>
      <c r="O85" s="1084"/>
      <c r="P85" s="1084"/>
      <c r="Q85" s="1084"/>
      <c r="R85" s="1084"/>
      <c r="S85" s="1084"/>
      <c r="T85" s="1084"/>
      <c r="U85" s="1084"/>
      <c r="V85" s="1084"/>
      <c r="W85" s="1084"/>
      <c r="X85" s="1084"/>
      <c r="Y85" s="1084"/>
      <c r="Z85" s="1084"/>
      <c r="AA85" s="896"/>
      <c r="AB85" s="1409"/>
      <c r="AC85" s="1491"/>
      <c r="AD85" s="1492"/>
      <c r="AE85" s="1492"/>
      <c r="AF85" s="1492"/>
      <c r="AG85" s="1492"/>
      <c r="AH85" s="1492"/>
      <c r="AI85" s="1492"/>
      <c r="AJ85" s="1492"/>
      <c r="AK85" s="1492"/>
      <c r="AL85" s="1492"/>
      <c r="AM85" s="1492"/>
    </row>
    <row r="86" spans="1:39" x14ac:dyDescent="0.35">
      <c r="A86" s="880"/>
      <c r="B86" s="881"/>
      <c r="C86" s="646"/>
      <c r="D86" s="647"/>
      <c r="E86" s="647"/>
      <c r="F86" s="647"/>
      <c r="G86" s="2290"/>
      <c r="H86" s="2893"/>
      <c r="I86" s="2292"/>
      <c r="J86" s="2295"/>
      <c r="K86" s="2297"/>
      <c r="L86" s="1084"/>
      <c r="M86" s="1084"/>
      <c r="N86" s="1084"/>
      <c r="O86" s="1084"/>
      <c r="P86" s="1084"/>
      <c r="Q86" s="1084"/>
      <c r="R86" s="1084"/>
      <c r="S86" s="1084"/>
      <c r="T86" s="1084"/>
      <c r="U86" s="1084"/>
      <c r="V86" s="1084"/>
      <c r="W86" s="1084"/>
      <c r="X86" s="1084"/>
      <c r="Y86" s="1084"/>
      <c r="Z86" s="1084"/>
      <c r="AA86" s="896"/>
      <c r="AB86" s="1409"/>
      <c r="AC86" s="1491"/>
      <c r="AD86" s="1492"/>
      <c r="AE86" s="1492"/>
      <c r="AF86" s="1492"/>
      <c r="AG86" s="1492"/>
      <c r="AH86" s="1492"/>
      <c r="AI86" s="1492"/>
      <c r="AJ86" s="1492"/>
      <c r="AK86" s="1492"/>
      <c r="AL86" s="1492"/>
      <c r="AM86" s="1492"/>
    </row>
    <row r="87" spans="1:39" ht="24" customHeight="1" x14ac:dyDescent="0.35">
      <c r="A87" s="880"/>
      <c r="B87" s="881"/>
      <c r="C87" s="646"/>
      <c r="D87" s="647"/>
      <c r="E87" s="647"/>
      <c r="F87" s="647"/>
      <c r="G87" s="2290"/>
      <c r="H87" s="2893"/>
      <c r="I87" s="2292"/>
      <c r="J87" s="2295"/>
      <c r="K87" s="2297"/>
      <c r="L87" s="1084"/>
      <c r="M87" s="1084"/>
      <c r="N87" s="1084"/>
      <c r="O87" s="1084"/>
      <c r="P87" s="1084"/>
      <c r="Q87" s="1084"/>
      <c r="R87" s="1084"/>
      <c r="S87" s="1084"/>
      <c r="T87" s="1084"/>
      <c r="U87" s="1084"/>
      <c r="V87" s="1084"/>
      <c r="W87" s="1084"/>
      <c r="X87" s="1084"/>
      <c r="Y87" s="1084"/>
      <c r="Z87" s="1084"/>
      <c r="AA87" s="896"/>
      <c r="AB87" s="1409"/>
      <c r="AC87" s="1491"/>
      <c r="AD87" s="1492"/>
      <c r="AE87" s="1492"/>
      <c r="AF87" s="1492"/>
      <c r="AG87" s="1492"/>
      <c r="AH87" s="1492"/>
      <c r="AI87" s="1492"/>
      <c r="AJ87" s="1492"/>
      <c r="AK87" s="1492"/>
      <c r="AL87" s="1492"/>
      <c r="AM87" s="1492"/>
    </row>
    <row r="88" spans="1:39" x14ac:dyDescent="0.35">
      <c r="A88" s="880"/>
      <c r="B88" s="881"/>
      <c r="C88" s="646"/>
      <c r="D88" s="647"/>
      <c r="E88" s="647"/>
      <c r="F88" s="647"/>
      <c r="G88" s="2290"/>
      <c r="H88" s="2893"/>
      <c r="I88" s="2292"/>
      <c r="J88" s="2295"/>
      <c r="K88" s="2297"/>
      <c r="L88" s="1084"/>
      <c r="M88" s="1084"/>
      <c r="N88" s="1084"/>
      <c r="O88" s="1084"/>
      <c r="P88" s="1084"/>
      <c r="Q88" s="1084"/>
      <c r="R88" s="1084"/>
      <c r="S88" s="1084"/>
      <c r="T88" s="1084"/>
      <c r="U88" s="1084"/>
      <c r="V88" s="1084"/>
      <c r="W88" s="1084"/>
      <c r="X88" s="1084"/>
      <c r="Y88" s="1084"/>
      <c r="Z88" s="1084"/>
      <c r="AA88" s="896"/>
      <c r="AB88" s="1409"/>
      <c r="AC88" s="1491"/>
      <c r="AD88" s="1492"/>
      <c r="AE88" s="1492"/>
      <c r="AF88" s="1492"/>
      <c r="AG88" s="1492"/>
      <c r="AH88" s="1492"/>
      <c r="AI88" s="1492"/>
      <c r="AJ88" s="1492"/>
      <c r="AK88" s="1492"/>
      <c r="AL88" s="1492"/>
      <c r="AM88" s="1492"/>
    </row>
    <row r="89" spans="1:39" x14ac:dyDescent="0.35">
      <c r="A89" s="880"/>
      <c r="B89" s="881"/>
      <c r="C89" s="646"/>
      <c r="D89" s="647"/>
      <c r="E89" s="647"/>
      <c r="F89" s="647"/>
      <c r="G89" s="2290"/>
      <c r="H89" s="2893"/>
      <c r="I89" s="2292"/>
      <c r="J89" s="2295"/>
      <c r="K89" s="2297"/>
      <c r="L89" s="1084"/>
      <c r="M89" s="1084"/>
      <c r="N89" s="1084"/>
      <c r="O89" s="1084"/>
      <c r="P89" s="1084"/>
      <c r="Q89" s="1084"/>
      <c r="R89" s="1084"/>
      <c r="S89" s="1084"/>
      <c r="T89" s="1084"/>
      <c r="U89" s="1084"/>
      <c r="V89" s="1084"/>
      <c r="W89" s="1084"/>
      <c r="X89" s="1084"/>
      <c r="Y89" s="1084"/>
      <c r="Z89" s="1084"/>
      <c r="AA89" s="896"/>
      <c r="AB89" s="1409"/>
      <c r="AC89" s="1491"/>
      <c r="AD89" s="1492"/>
      <c r="AE89" s="1492"/>
      <c r="AF89" s="1492"/>
      <c r="AG89" s="1492"/>
      <c r="AH89" s="1492"/>
      <c r="AI89" s="1492"/>
      <c r="AJ89" s="1492"/>
      <c r="AK89" s="1492"/>
      <c r="AL89" s="1492"/>
      <c r="AM89" s="1492"/>
    </row>
    <row r="90" spans="1:39" x14ac:dyDescent="0.35">
      <c r="A90" s="880"/>
      <c r="B90" s="881"/>
      <c r="C90" s="646"/>
      <c r="D90" s="647"/>
      <c r="E90" s="647"/>
      <c r="F90" s="647"/>
      <c r="G90" s="2290"/>
      <c r="H90" s="2893"/>
      <c r="I90" s="2292"/>
      <c r="J90" s="2295"/>
      <c r="K90" s="2297"/>
      <c r="L90" s="1084"/>
      <c r="M90" s="1084"/>
      <c r="N90" s="1084"/>
      <c r="O90" s="1084"/>
      <c r="P90" s="1084"/>
      <c r="Q90" s="1084"/>
      <c r="R90" s="1084"/>
      <c r="S90" s="1084"/>
      <c r="T90" s="1084"/>
      <c r="U90" s="1084"/>
      <c r="V90" s="1084"/>
      <c r="W90" s="1084"/>
      <c r="X90" s="1084"/>
      <c r="Y90" s="1084"/>
      <c r="Z90" s="1084"/>
      <c r="AA90" s="896"/>
      <c r="AB90" s="1409"/>
      <c r="AC90" s="1491"/>
      <c r="AD90" s="1492"/>
      <c r="AE90" s="1492"/>
      <c r="AF90" s="1492"/>
      <c r="AG90" s="1492"/>
      <c r="AH90" s="1492"/>
      <c r="AI90" s="1492"/>
      <c r="AJ90" s="1492"/>
      <c r="AK90" s="1492"/>
      <c r="AL90" s="1492"/>
      <c r="AM90" s="1492"/>
    </row>
    <row r="91" spans="1:39" x14ac:dyDescent="0.35">
      <c r="A91" s="880"/>
      <c r="B91" s="881"/>
      <c r="C91" s="646"/>
      <c r="D91" s="647"/>
      <c r="E91" s="647"/>
      <c r="F91" s="647"/>
      <c r="G91" s="2290"/>
      <c r="H91" s="2893"/>
      <c r="I91" s="2292"/>
      <c r="J91" s="2295"/>
      <c r="K91" s="2297"/>
      <c r="L91" s="1084"/>
      <c r="M91" s="1084"/>
      <c r="N91" s="1084"/>
      <c r="O91" s="1084"/>
      <c r="P91" s="1084"/>
      <c r="Q91" s="1084"/>
      <c r="R91" s="1084"/>
      <c r="S91" s="1084"/>
      <c r="T91" s="1084"/>
      <c r="U91" s="1084"/>
      <c r="V91" s="1084"/>
      <c r="W91" s="1084"/>
      <c r="X91" s="1084"/>
      <c r="Y91" s="1084"/>
      <c r="Z91" s="1084"/>
      <c r="AA91" s="896"/>
      <c r="AB91" s="1409"/>
      <c r="AC91" s="1491"/>
      <c r="AD91" s="1492"/>
      <c r="AE91" s="1492"/>
      <c r="AF91" s="1492"/>
      <c r="AG91" s="1492"/>
      <c r="AH91" s="1492"/>
      <c r="AI91" s="1492"/>
      <c r="AJ91" s="1492"/>
      <c r="AK91" s="1492"/>
      <c r="AL91" s="1492"/>
      <c r="AM91" s="1492"/>
    </row>
    <row r="92" spans="1:39" x14ac:dyDescent="0.35">
      <c r="A92" s="880"/>
      <c r="B92" s="881"/>
      <c r="C92" s="646"/>
      <c r="D92" s="647"/>
      <c r="E92" s="647"/>
      <c r="F92" s="647"/>
      <c r="G92" s="2290"/>
      <c r="H92" s="2893"/>
      <c r="I92" s="2292"/>
      <c r="J92" s="2295"/>
      <c r="K92" s="2297"/>
      <c r="L92" s="1084"/>
      <c r="M92" s="1084"/>
      <c r="N92" s="1084"/>
      <c r="O92" s="1084"/>
      <c r="P92" s="1084"/>
      <c r="Q92" s="1084"/>
      <c r="R92" s="1084"/>
      <c r="S92" s="1084"/>
      <c r="T92" s="1084"/>
      <c r="U92" s="1084"/>
      <c r="V92" s="1084"/>
      <c r="W92" s="1084"/>
      <c r="X92" s="1084"/>
      <c r="Y92" s="1084"/>
      <c r="Z92" s="1084"/>
      <c r="AA92" s="896"/>
      <c r="AB92" s="1409"/>
      <c r="AC92" s="1491"/>
      <c r="AD92" s="1492"/>
      <c r="AE92" s="1492"/>
      <c r="AF92" s="1492"/>
      <c r="AG92" s="1492"/>
      <c r="AH92" s="1492"/>
      <c r="AI92" s="1492"/>
      <c r="AJ92" s="1492"/>
      <c r="AK92" s="1492"/>
      <c r="AL92" s="1492"/>
      <c r="AM92" s="1492"/>
    </row>
    <row r="93" spans="1:39" x14ac:dyDescent="0.35">
      <c r="A93" s="880"/>
      <c r="B93" s="881"/>
      <c r="C93" s="646"/>
      <c r="D93" s="647"/>
      <c r="E93" s="647"/>
      <c r="F93" s="647"/>
      <c r="G93" s="2290"/>
      <c r="H93" s="2893"/>
      <c r="I93" s="2292"/>
      <c r="J93" s="2295"/>
      <c r="K93" s="2297"/>
      <c r="L93" s="1084"/>
      <c r="M93" s="1084"/>
      <c r="N93" s="1084"/>
      <c r="O93" s="1084"/>
      <c r="P93" s="1084"/>
      <c r="Q93" s="1084"/>
      <c r="R93" s="1084"/>
      <c r="S93" s="1084"/>
      <c r="T93" s="1084"/>
      <c r="U93" s="1084"/>
      <c r="V93" s="1084"/>
      <c r="W93" s="1084"/>
      <c r="X93" s="1084"/>
      <c r="Y93" s="1084"/>
      <c r="Z93" s="1084"/>
      <c r="AA93" s="896"/>
      <c r="AB93" s="1409"/>
      <c r="AC93" s="1491"/>
      <c r="AD93" s="1492"/>
      <c r="AE93" s="1492"/>
      <c r="AF93" s="1492"/>
      <c r="AG93" s="1492"/>
      <c r="AH93" s="1492"/>
      <c r="AI93" s="1492"/>
      <c r="AJ93" s="1492"/>
      <c r="AK93" s="1492"/>
      <c r="AL93" s="1492"/>
      <c r="AM93" s="1492"/>
    </row>
    <row r="94" spans="1:39" x14ac:dyDescent="0.35">
      <c r="A94" s="880"/>
      <c r="B94" s="881"/>
      <c r="C94" s="646"/>
      <c r="D94" s="647"/>
      <c r="E94" s="647"/>
      <c r="F94" s="647"/>
      <c r="G94" s="2290"/>
      <c r="H94" s="2893"/>
      <c r="I94" s="2292"/>
      <c r="J94" s="2295"/>
      <c r="K94" s="2297"/>
      <c r="L94" s="1084"/>
      <c r="M94" s="1084"/>
      <c r="N94" s="1084"/>
      <c r="O94" s="1084"/>
      <c r="P94" s="1084"/>
      <c r="Q94" s="1084"/>
      <c r="R94" s="1084"/>
      <c r="S94" s="1084"/>
      <c r="T94" s="1084"/>
      <c r="U94" s="1084"/>
      <c r="V94" s="1084"/>
      <c r="W94" s="1084"/>
      <c r="X94" s="1084"/>
      <c r="Y94" s="1084"/>
      <c r="Z94" s="1084"/>
      <c r="AA94" s="896"/>
      <c r="AB94" s="1409"/>
      <c r="AC94" s="1491"/>
      <c r="AD94" s="1492"/>
      <c r="AE94" s="1492"/>
      <c r="AF94" s="1492"/>
      <c r="AG94" s="1492"/>
      <c r="AH94" s="1492"/>
      <c r="AI94" s="1492"/>
      <c r="AJ94" s="1492"/>
      <c r="AK94" s="1492"/>
      <c r="AL94" s="1492"/>
      <c r="AM94" s="1492"/>
    </row>
    <row r="95" spans="1:39" x14ac:dyDescent="0.35">
      <c r="A95" s="880"/>
      <c r="B95" s="881"/>
      <c r="C95" s="900"/>
      <c r="D95" s="901"/>
      <c r="E95" s="901"/>
      <c r="F95" s="901"/>
      <c r="G95" s="2246"/>
      <c r="H95" s="2894"/>
      <c r="I95" s="2293"/>
      <c r="J95" s="2296"/>
      <c r="K95" s="2247" t="s">
        <v>1082</v>
      </c>
      <c r="L95" s="898"/>
      <c r="M95" s="898"/>
      <c r="N95" s="898"/>
      <c r="O95" s="898"/>
      <c r="P95" s="898"/>
      <c r="Q95" s="898"/>
      <c r="R95" s="898"/>
      <c r="S95" s="898"/>
      <c r="T95" s="898"/>
      <c r="U95" s="898"/>
      <c r="V95" s="898"/>
      <c r="W95" s="898"/>
      <c r="X95" s="898"/>
      <c r="Y95" s="898"/>
      <c r="Z95" s="898"/>
      <c r="AA95" s="899"/>
      <c r="AB95" s="1409"/>
      <c r="AC95" s="1491"/>
      <c r="AD95" s="1492"/>
      <c r="AE95" s="1492"/>
      <c r="AF95" s="1492"/>
      <c r="AG95" s="1492"/>
      <c r="AH95" s="1492"/>
      <c r="AI95" s="1492"/>
      <c r="AJ95" s="1492"/>
      <c r="AK95" s="1492"/>
      <c r="AL95" s="1492"/>
      <c r="AM95" s="1492"/>
    </row>
    <row r="96" spans="1:39" x14ac:dyDescent="0.35">
      <c r="A96" s="880"/>
      <c r="B96" s="881"/>
      <c r="C96" s="778" t="s">
        <v>592</v>
      </c>
      <c r="D96" s="779"/>
      <c r="E96" s="779"/>
      <c r="F96" s="779"/>
      <c r="G96" s="2289"/>
      <c r="H96" s="2291">
        <v>510</v>
      </c>
      <c r="I96" s="2291">
        <v>510</v>
      </c>
      <c r="J96" s="2294">
        <v>1</v>
      </c>
      <c r="K96" s="2891" t="s">
        <v>1159</v>
      </c>
      <c r="L96" s="904"/>
      <c r="M96" s="904"/>
      <c r="N96" s="904"/>
      <c r="O96" s="904"/>
      <c r="P96" s="904"/>
      <c r="Q96" s="904"/>
      <c r="R96" s="904"/>
      <c r="S96" s="904"/>
      <c r="T96" s="904"/>
      <c r="U96" s="904"/>
      <c r="V96" s="904"/>
      <c r="W96" s="904"/>
      <c r="X96" s="904"/>
      <c r="Y96" s="904"/>
      <c r="Z96" s="904"/>
      <c r="AA96" s="905"/>
      <c r="AB96" s="1409"/>
      <c r="AC96" s="1491"/>
      <c r="AD96" s="1492"/>
      <c r="AE96" s="1492"/>
      <c r="AF96" s="1492"/>
      <c r="AG96" s="1492"/>
      <c r="AH96" s="1492"/>
      <c r="AI96" s="1492"/>
      <c r="AJ96" s="1492"/>
      <c r="AK96" s="1492"/>
      <c r="AL96" s="1492"/>
      <c r="AM96" s="1492"/>
    </row>
    <row r="97" spans="1:39" x14ac:dyDescent="0.35">
      <c r="A97" s="880"/>
      <c r="B97" s="881"/>
      <c r="C97" s="646"/>
      <c r="D97" s="647"/>
      <c r="E97" s="647"/>
      <c r="F97" s="647"/>
      <c r="G97" s="2290"/>
      <c r="H97" s="2292"/>
      <c r="I97" s="2292"/>
      <c r="J97" s="2295"/>
      <c r="K97" s="935"/>
      <c r="L97" s="936"/>
      <c r="M97" s="936"/>
      <c r="N97" s="936"/>
      <c r="O97" s="936"/>
      <c r="P97" s="936"/>
      <c r="Q97" s="936"/>
      <c r="R97" s="936"/>
      <c r="S97" s="936"/>
      <c r="T97" s="936"/>
      <c r="U97" s="936"/>
      <c r="V97" s="936"/>
      <c r="W97" s="936"/>
      <c r="X97" s="936"/>
      <c r="Y97" s="936"/>
      <c r="Z97" s="936"/>
      <c r="AA97" s="937"/>
      <c r="AB97" s="1409"/>
      <c r="AC97" s="1491"/>
      <c r="AD97" s="1492"/>
      <c r="AE97" s="1492"/>
      <c r="AF97" s="1492"/>
      <c r="AG97" s="1492"/>
      <c r="AH97" s="1492"/>
      <c r="AI97" s="1492"/>
      <c r="AJ97" s="1492"/>
      <c r="AK97" s="1492"/>
      <c r="AL97" s="1492"/>
      <c r="AM97" s="1492"/>
    </row>
    <row r="98" spans="1:39" x14ac:dyDescent="0.35">
      <c r="A98" s="880"/>
      <c r="B98" s="881"/>
      <c r="C98" s="646"/>
      <c r="D98" s="647"/>
      <c r="E98" s="647"/>
      <c r="F98" s="647"/>
      <c r="G98" s="2290"/>
      <c r="H98" s="2292"/>
      <c r="I98" s="2292"/>
      <c r="J98" s="2295"/>
      <c r="K98" s="935"/>
      <c r="L98" s="936"/>
      <c r="M98" s="936"/>
      <c r="N98" s="936"/>
      <c r="O98" s="936"/>
      <c r="P98" s="936"/>
      <c r="Q98" s="936"/>
      <c r="R98" s="936"/>
      <c r="S98" s="936"/>
      <c r="T98" s="936"/>
      <c r="U98" s="936"/>
      <c r="V98" s="936"/>
      <c r="W98" s="936"/>
      <c r="X98" s="936"/>
      <c r="Y98" s="936"/>
      <c r="Z98" s="936"/>
      <c r="AA98" s="937"/>
      <c r="AB98" s="1409"/>
      <c r="AC98" s="1491"/>
      <c r="AD98" s="1492"/>
      <c r="AE98" s="1492"/>
      <c r="AF98" s="1492"/>
      <c r="AG98" s="1492"/>
      <c r="AH98" s="1492"/>
      <c r="AI98" s="1492"/>
      <c r="AJ98" s="1492"/>
      <c r="AK98" s="1492"/>
      <c r="AL98" s="1492"/>
      <c r="AM98" s="1492"/>
    </row>
    <row r="99" spans="1:39" x14ac:dyDescent="0.35">
      <c r="A99" s="880"/>
      <c r="B99" s="881"/>
      <c r="C99" s="646"/>
      <c r="D99" s="647"/>
      <c r="E99" s="647"/>
      <c r="F99" s="647"/>
      <c r="G99" s="2290"/>
      <c r="H99" s="2292"/>
      <c r="I99" s="2292"/>
      <c r="J99" s="2295"/>
      <c r="K99" s="935"/>
      <c r="L99" s="936"/>
      <c r="M99" s="936"/>
      <c r="N99" s="936"/>
      <c r="O99" s="936"/>
      <c r="P99" s="936"/>
      <c r="Q99" s="936"/>
      <c r="R99" s="936"/>
      <c r="S99" s="936"/>
      <c r="T99" s="936"/>
      <c r="U99" s="936"/>
      <c r="V99" s="936"/>
      <c r="W99" s="936"/>
      <c r="X99" s="936"/>
      <c r="Y99" s="936"/>
      <c r="Z99" s="936"/>
      <c r="AA99" s="937"/>
      <c r="AB99" s="1409"/>
      <c r="AC99" s="1491"/>
      <c r="AD99" s="1492"/>
      <c r="AE99" s="1492"/>
      <c r="AF99" s="1492"/>
      <c r="AG99" s="1492"/>
      <c r="AH99" s="1492"/>
      <c r="AI99" s="1492"/>
      <c r="AJ99" s="1492"/>
      <c r="AK99" s="1492"/>
      <c r="AL99" s="1492"/>
      <c r="AM99" s="1492"/>
    </row>
    <row r="100" spans="1:39" x14ac:dyDescent="0.35">
      <c r="A100" s="880"/>
      <c r="B100" s="881"/>
      <c r="C100" s="646"/>
      <c r="D100" s="647"/>
      <c r="E100" s="647"/>
      <c r="F100" s="647"/>
      <c r="G100" s="2290"/>
      <c r="H100" s="2292"/>
      <c r="I100" s="2292"/>
      <c r="J100" s="2295"/>
      <c r="K100" s="935"/>
      <c r="L100" s="936"/>
      <c r="M100" s="936"/>
      <c r="N100" s="936"/>
      <c r="O100" s="936"/>
      <c r="P100" s="936"/>
      <c r="Q100" s="936"/>
      <c r="R100" s="936"/>
      <c r="S100" s="936"/>
      <c r="T100" s="936"/>
      <c r="U100" s="936"/>
      <c r="V100" s="936"/>
      <c r="W100" s="936"/>
      <c r="X100" s="936"/>
      <c r="Y100" s="936"/>
      <c r="Z100" s="936"/>
      <c r="AA100" s="937"/>
      <c r="AB100" s="1409"/>
      <c r="AC100" s="1491"/>
      <c r="AD100" s="1492"/>
      <c r="AE100" s="1492"/>
      <c r="AF100" s="1492"/>
      <c r="AG100" s="1492"/>
      <c r="AH100" s="1492"/>
      <c r="AI100" s="1492"/>
      <c r="AJ100" s="1492"/>
      <c r="AK100" s="1492"/>
      <c r="AL100" s="1492"/>
      <c r="AM100" s="1492"/>
    </row>
    <row r="101" spans="1:39" x14ac:dyDescent="0.35">
      <c r="A101" s="880"/>
      <c r="B101" s="881"/>
      <c r="C101" s="646"/>
      <c r="D101" s="647"/>
      <c r="E101" s="647"/>
      <c r="F101" s="647"/>
      <c r="G101" s="2290"/>
      <c r="H101" s="2292"/>
      <c r="I101" s="2292"/>
      <c r="J101" s="2295"/>
      <c r="K101" s="935"/>
      <c r="L101" s="936"/>
      <c r="M101" s="936"/>
      <c r="N101" s="936"/>
      <c r="O101" s="936"/>
      <c r="P101" s="936"/>
      <c r="Q101" s="936"/>
      <c r="R101" s="936"/>
      <c r="S101" s="936"/>
      <c r="T101" s="936"/>
      <c r="U101" s="936"/>
      <c r="V101" s="936"/>
      <c r="W101" s="936"/>
      <c r="X101" s="936"/>
      <c r="Y101" s="936"/>
      <c r="Z101" s="936"/>
      <c r="AA101" s="937"/>
      <c r="AB101" s="1409"/>
      <c r="AC101" s="1491"/>
      <c r="AD101" s="1492"/>
      <c r="AE101" s="1492"/>
      <c r="AF101" s="1492"/>
      <c r="AG101" s="1492"/>
      <c r="AH101" s="1492"/>
      <c r="AI101" s="1492"/>
      <c r="AJ101" s="1492"/>
      <c r="AK101" s="1492"/>
      <c r="AL101" s="1492"/>
      <c r="AM101" s="1492"/>
    </row>
    <row r="102" spans="1:39" x14ac:dyDescent="0.35">
      <c r="A102" s="880"/>
      <c r="B102" s="881"/>
      <c r="C102" s="646"/>
      <c r="D102" s="647"/>
      <c r="E102" s="647"/>
      <c r="F102" s="647"/>
      <c r="G102" s="2290"/>
      <c r="H102" s="2292"/>
      <c r="I102" s="2292"/>
      <c r="J102" s="2295"/>
      <c r="K102" s="935"/>
      <c r="L102" s="936"/>
      <c r="M102" s="936"/>
      <c r="N102" s="936"/>
      <c r="O102" s="936"/>
      <c r="P102" s="936"/>
      <c r="Q102" s="936"/>
      <c r="R102" s="936"/>
      <c r="S102" s="936"/>
      <c r="T102" s="936"/>
      <c r="U102" s="936"/>
      <c r="V102" s="936"/>
      <c r="W102" s="936"/>
      <c r="X102" s="936"/>
      <c r="Y102" s="936"/>
      <c r="Z102" s="936"/>
      <c r="AA102" s="937"/>
      <c r="AB102" s="1409"/>
      <c r="AC102" s="1491"/>
      <c r="AD102" s="1492"/>
      <c r="AE102" s="1492"/>
      <c r="AF102" s="1492"/>
      <c r="AG102" s="1492"/>
      <c r="AH102" s="1492"/>
      <c r="AI102" s="1492"/>
      <c r="AJ102" s="1492"/>
      <c r="AK102" s="1492"/>
      <c r="AL102" s="1492"/>
      <c r="AM102" s="1492"/>
    </row>
    <row r="103" spans="1:39" x14ac:dyDescent="0.35">
      <c r="A103" s="880"/>
      <c r="B103" s="881"/>
      <c r="C103" s="646"/>
      <c r="D103" s="647"/>
      <c r="E103" s="647"/>
      <c r="F103" s="647"/>
      <c r="G103" s="2290"/>
      <c r="H103" s="2292"/>
      <c r="I103" s="2292"/>
      <c r="J103" s="2295"/>
      <c r="K103" s="935"/>
      <c r="L103" s="936"/>
      <c r="M103" s="936"/>
      <c r="N103" s="936"/>
      <c r="O103" s="936"/>
      <c r="P103" s="936"/>
      <c r="Q103" s="936"/>
      <c r="R103" s="936"/>
      <c r="S103" s="936"/>
      <c r="T103" s="936"/>
      <c r="U103" s="936"/>
      <c r="V103" s="936"/>
      <c r="W103" s="936"/>
      <c r="X103" s="936"/>
      <c r="Y103" s="936"/>
      <c r="Z103" s="936"/>
      <c r="AA103" s="937"/>
      <c r="AB103" s="1409"/>
      <c r="AC103" s="1491"/>
      <c r="AD103" s="1492"/>
      <c r="AE103" s="1492"/>
      <c r="AF103" s="1492"/>
      <c r="AG103" s="1492"/>
      <c r="AH103" s="1492"/>
      <c r="AI103" s="1492"/>
      <c r="AJ103" s="1492"/>
      <c r="AK103" s="1492"/>
      <c r="AL103" s="1492"/>
      <c r="AM103" s="1492"/>
    </row>
    <row r="104" spans="1:39" x14ac:dyDescent="0.35">
      <c r="A104" s="880"/>
      <c r="B104" s="881"/>
      <c r="C104" s="646"/>
      <c r="D104" s="647"/>
      <c r="E104" s="647"/>
      <c r="F104" s="647"/>
      <c r="G104" s="2290"/>
      <c r="H104" s="2292"/>
      <c r="I104" s="2292"/>
      <c r="J104" s="2295"/>
      <c r="K104" s="935"/>
      <c r="L104" s="936"/>
      <c r="M104" s="936"/>
      <c r="N104" s="936"/>
      <c r="O104" s="936"/>
      <c r="P104" s="936"/>
      <c r="Q104" s="936"/>
      <c r="R104" s="936"/>
      <c r="S104" s="936"/>
      <c r="T104" s="936"/>
      <c r="U104" s="936"/>
      <c r="V104" s="936"/>
      <c r="W104" s="936"/>
      <c r="X104" s="936"/>
      <c r="Y104" s="936"/>
      <c r="Z104" s="936"/>
      <c r="AA104" s="937"/>
      <c r="AB104" s="1409"/>
      <c r="AC104" s="1491"/>
      <c r="AD104" s="1492"/>
      <c r="AE104" s="1492"/>
      <c r="AF104" s="1492"/>
      <c r="AG104" s="1492"/>
      <c r="AH104" s="1492"/>
      <c r="AI104" s="1492"/>
      <c r="AJ104" s="1492"/>
      <c r="AK104" s="1492"/>
      <c r="AL104" s="1492"/>
      <c r="AM104" s="1492"/>
    </row>
    <row r="105" spans="1:39" x14ac:dyDescent="0.35">
      <c r="A105" s="880"/>
      <c r="B105" s="881"/>
      <c r="C105" s="646"/>
      <c r="D105" s="647"/>
      <c r="E105" s="647"/>
      <c r="F105" s="647"/>
      <c r="G105" s="2290"/>
      <c r="H105" s="2292"/>
      <c r="I105" s="2292"/>
      <c r="J105" s="2295"/>
      <c r="K105" s="935"/>
      <c r="L105" s="936"/>
      <c r="M105" s="936"/>
      <c r="N105" s="936"/>
      <c r="O105" s="936"/>
      <c r="P105" s="936"/>
      <c r="Q105" s="936"/>
      <c r="R105" s="936"/>
      <c r="S105" s="936"/>
      <c r="T105" s="936"/>
      <c r="U105" s="936"/>
      <c r="V105" s="936"/>
      <c r="W105" s="936"/>
      <c r="X105" s="936"/>
      <c r="Y105" s="936"/>
      <c r="Z105" s="936"/>
      <c r="AA105" s="937"/>
      <c r="AB105" s="1409"/>
      <c r="AC105" s="1491"/>
      <c r="AD105" s="1492"/>
      <c r="AE105" s="1492"/>
      <c r="AF105" s="1492"/>
      <c r="AG105" s="1492"/>
      <c r="AH105" s="1492"/>
      <c r="AI105" s="1492"/>
      <c r="AJ105" s="1492"/>
      <c r="AK105" s="1492"/>
      <c r="AL105" s="1492"/>
      <c r="AM105" s="1492"/>
    </row>
    <row r="106" spans="1:39" x14ac:dyDescent="0.35">
      <c r="A106" s="880"/>
      <c r="B106" s="881"/>
      <c r="C106" s="646"/>
      <c r="D106" s="647"/>
      <c r="E106" s="647"/>
      <c r="F106" s="647"/>
      <c r="G106" s="2290"/>
      <c r="H106" s="2292"/>
      <c r="I106" s="2292"/>
      <c r="J106" s="2295"/>
      <c r="K106" s="935"/>
      <c r="L106" s="936"/>
      <c r="M106" s="936"/>
      <c r="N106" s="936"/>
      <c r="O106" s="936"/>
      <c r="P106" s="936"/>
      <c r="Q106" s="936"/>
      <c r="R106" s="936"/>
      <c r="S106" s="936"/>
      <c r="T106" s="936"/>
      <c r="U106" s="936"/>
      <c r="V106" s="936"/>
      <c r="W106" s="936"/>
      <c r="X106" s="936"/>
      <c r="Y106" s="936"/>
      <c r="Z106" s="936"/>
      <c r="AA106" s="937"/>
      <c r="AB106" s="1409"/>
      <c r="AC106" s="1491"/>
      <c r="AD106" s="1492"/>
      <c r="AE106" s="1492"/>
      <c r="AF106" s="1492"/>
      <c r="AG106" s="1492"/>
      <c r="AH106" s="1492"/>
      <c r="AI106" s="1492"/>
      <c r="AJ106" s="1492"/>
      <c r="AK106" s="1492"/>
      <c r="AL106" s="1492"/>
      <c r="AM106" s="1492"/>
    </row>
    <row r="107" spans="1:39" ht="14.5" customHeight="1" x14ac:dyDescent="0.35">
      <c r="A107" s="880"/>
      <c r="B107" s="881"/>
      <c r="C107" s="646"/>
      <c r="D107" s="647"/>
      <c r="E107" s="647"/>
      <c r="F107" s="647"/>
      <c r="G107" s="2290"/>
      <c r="H107" s="2292"/>
      <c r="I107" s="2292"/>
      <c r="J107" s="2295"/>
      <c r="K107" s="935"/>
      <c r="L107" s="936"/>
      <c r="M107" s="936"/>
      <c r="N107" s="936"/>
      <c r="O107" s="936"/>
      <c r="P107" s="936"/>
      <c r="Q107" s="936"/>
      <c r="R107" s="936"/>
      <c r="S107" s="936"/>
      <c r="T107" s="936"/>
      <c r="U107" s="936"/>
      <c r="V107" s="936"/>
      <c r="W107" s="936"/>
      <c r="X107" s="936"/>
      <c r="Y107" s="936"/>
      <c r="Z107" s="936"/>
      <c r="AA107" s="937"/>
      <c r="AB107" s="1409"/>
      <c r="AC107" s="1491"/>
      <c r="AD107" s="1492"/>
      <c r="AE107" s="1492"/>
      <c r="AF107" s="1492"/>
      <c r="AG107" s="1492"/>
      <c r="AH107" s="1492"/>
      <c r="AI107" s="1492"/>
      <c r="AJ107" s="1492"/>
      <c r="AK107" s="1492"/>
      <c r="AL107" s="1492"/>
      <c r="AM107" s="1492"/>
    </row>
    <row r="108" spans="1:39" ht="14.5" customHeight="1" x14ac:dyDescent="0.35">
      <c r="A108" s="880"/>
      <c r="B108" s="881"/>
      <c r="C108" s="646"/>
      <c r="D108" s="647"/>
      <c r="E108" s="647"/>
      <c r="F108" s="647"/>
      <c r="G108" s="2290"/>
      <c r="H108" s="2292"/>
      <c r="I108" s="2292"/>
      <c r="J108" s="2295"/>
      <c r="K108" s="935"/>
      <c r="L108" s="936"/>
      <c r="M108" s="936"/>
      <c r="N108" s="936"/>
      <c r="O108" s="936"/>
      <c r="P108" s="936"/>
      <c r="Q108" s="936"/>
      <c r="R108" s="936"/>
      <c r="S108" s="936"/>
      <c r="T108" s="936"/>
      <c r="U108" s="936"/>
      <c r="V108" s="936"/>
      <c r="W108" s="936"/>
      <c r="X108" s="936"/>
      <c r="Y108" s="936"/>
      <c r="Z108" s="936"/>
      <c r="AA108" s="937"/>
      <c r="AB108" s="1409"/>
      <c r="AC108" s="1491"/>
      <c r="AD108" s="1492"/>
      <c r="AE108" s="1492"/>
      <c r="AF108" s="1492"/>
      <c r="AG108" s="1492"/>
      <c r="AH108" s="1492"/>
      <c r="AI108" s="1492"/>
      <c r="AJ108" s="1492"/>
      <c r="AK108" s="1492"/>
      <c r="AL108" s="1492"/>
      <c r="AM108" s="1492"/>
    </row>
    <row r="109" spans="1:39" x14ac:dyDescent="0.35">
      <c r="A109" s="880"/>
      <c r="B109" s="881"/>
      <c r="C109" s="646"/>
      <c r="D109" s="647"/>
      <c r="E109" s="647"/>
      <c r="F109" s="647"/>
      <c r="G109" s="2290"/>
      <c r="H109" s="2292"/>
      <c r="I109" s="2292"/>
      <c r="J109" s="2295"/>
      <c r="K109" s="935"/>
      <c r="L109" s="936"/>
      <c r="M109" s="936"/>
      <c r="N109" s="936"/>
      <c r="O109" s="936"/>
      <c r="P109" s="936"/>
      <c r="Q109" s="936"/>
      <c r="R109" s="936"/>
      <c r="S109" s="936"/>
      <c r="T109" s="936"/>
      <c r="U109" s="936"/>
      <c r="V109" s="936"/>
      <c r="W109" s="936"/>
      <c r="X109" s="936"/>
      <c r="Y109" s="936"/>
      <c r="Z109" s="936"/>
      <c r="AA109" s="937"/>
      <c r="AB109" s="1409"/>
      <c r="AC109" s="1491"/>
      <c r="AD109" s="1492"/>
      <c r="AE109" s="1492"/>
      <c r="AF109" s="1492"/>
      <c r="AG109" s="1492"/>
      <c r="AH109" s="1492"/>
      <c r="AI109" s="1492"/>
      <c r="AJ109" s="1492"/>
      <c r="AK109" s="1492"/>
      <c r="AL109" s="1492"/>
      <c r="AM109" s="1492"/>
    </row>
    <row r="110" spans="1:39" ht="24" customHeight="1" x14ac:dyDescent="0.35">
      <c r="A110" s="880"/>
      <c r="B110" s="881"/>
      <c r="C110" s="646"/>
      <c r="D110" s="647"/>
      <c r="E110" s="647"/>
      <c r="F110" s="647"/>
      <c r="G110" s="2290"/>
      <c r="H110" s="2292"/>
      <c r="I110" s="2292"/>
      <c r="J110" s="2295"/>
      <c r="K110" s="935"/>
      <c r="L110" s="936"/>
      <c r="M110" s="936"/>
      <c r="N110" s="936"/>
      <c r="O110" s="936"/>
      <c r="P110" s="936"/>
      <c r="Q110" s="936"/>
      <c r="R110" s="936"/>
      <c r="S110" s="936"/>
      <c r="T110" s="936"/>
      <c r="U110" s="936"/>
      <c r="V110" s="936"/>
      <c r="W110" s="936"/>
      <c r="X110" s="936"/>
      <c r="Y110" s="936"/>
      <c r="Z110" s="936"/>
      <c r="AA110" s="937"/>
      <c r="AB110" s="1409"/>
      <c r="AC110" s="1491"/>
      <c r="AD110" s="1492"/>
      <c r="AE110" s="1492"/>
      <c r="AF110" s="1492"/>
      <c r="AG110" s="1492"/>
      <c r="AH110" s="1492"/>
      <c r="AI110" s="1492"/>
      <c r="AJ110" s="1492"/>
      <c r="AK110" s="1492"/>
      <c r="AL110" s="1492"/>
      <c r="AM110" s="1492"/>
    </row>
    <row r="111" spans="1:39" ht="24" customHeight="1" x14ac:dyDescent="0.35">
      <c r="A111" s="880"/>
      <c r="B111" s="881"/>
      <c r="C111" s="646"/>
      <c r="D111" s="647"/>
      <c r="E111" s="647"/>
      <c r="F111" s="647"/>
      <c r="G111" s="2290"/>
      <c r="H111" s="2292"/>
      <c r="I111" s="2292"/>
      <c r="J111" s="2295"/>
      <c r="K111" s="935"/>
      <c r="L111" s="936"/>
      <c r="M111" s="936"/>
      <c r="N111" s="936"/>
      <c r="O111" s="936"/>
      <c r="P111" s="936"/>
      <c r="Q111" s="936"/>
      <c r="R111" s="936"/>
      <c r="S111" s="936"/>
      <c r="T111" s="936"/>
      <c r="U111" s="936"/>
      <c r="V111" s="936"/>
      <c r="W111" s="936"/>
      <c r="X111" s="936"/>
      <c r="Y111" s="936"/>
      <c r="Z111" s="936"/>
      <c r="AA111" s="937"/>
      <c r="AB111" s="1409"/>
      <c r="AC111" s="1491"/>
      <c r="AD111" s="1492"/>
      <c r="AE111" s="1492"/>
      <c r="AF111" s="1492"/>
      <c r="AG111" s="1492"/>
      <c r="AH111" s="1492"/>
      <c r="AI111" s="1492"/>
      <c r="AJ111" s="1492"/>
      <c r="AK111" s="1492"/>
      <c r="AL111" s="1492"/>
      <c r="AM111" s="1492"/>
    </row>
    <row r="112" spans="1:39" ht="24" customHeight="1" x14ac:dyDescent="0.35">
      <c r="A112" s="880"/>
      <c r="B112" s="881"/>
      <c r="C112" s="646"/>
      <c r="D112" s="647"/>
      <c r="E112" s="647"/>
      <c r="F112" s="647"/>
      <c r="G112" s="2290"/>
      <c r="H112" s="2292"/>
      <c r="I112" s="2292"/>
      <c r="J112" s="2295"/>
      <c r="K112" s="935"/>
      <c r="L112" s="936"/>
      <c r="M112" s="936"/>
      <c r="N112" s="936"/>
      <c r="O112" s="936"/>
      <c r="P112" s="936"/>
      <c r="Q112" s="936"/>
      <c r="R112" s="936"/>
      <c r="S112" s="936"/>
      <c r="T112" s="936"/>
      <c r="U112" s="936"/>
      <c r="V112" s="936"/>
      <c r="W112" s="936"/>
      <c r="X112" s="936"/>
      <c r="Y112" s="936"/>
      <c r="Z112" s="936"/>
      <c r="AA112" s="937"/>
      <c r="AB112" s="1409"/>
      <c r="AC112" s="1491"/>
      <c r="AD112" s="1492"/>
      <c r="AE112" s="1492"/>
      <c r="AF112" s="1492"/>
      <c r="AG112" s="1492"/>
      <c r="AH112" s="1492"/>
      <c r="AI112" s="1492"/>
      <c r="AJ112" s="1492"/>
      <c r="AK112" s="1492"/>
      <c r="AL112" s="1492"/>
      <c r="AM112" s="1492"/>
    </row>
    <row r="113" spans="1:39" x14ac:dyDescent="0.35">
      <c r="A113" s="880"/>
      <c r="B113" s="881"/>
      <c r="C113" s="646"/>
      <c r="D113" s="647"/>
      <c r="E113" s="647"/>
      <c r="F113" s="647"/>
      <c r="G113" s="2290"/>
      <c r="H113" s="2292"/>
      <c r="I113" s="2292"/>
      <c r="J113" s="2295"/>
      <c r="K113" s="935"/>
      <c r="L113" s="936"/>
      <c r="M113" s="936"/>
      <c r="N113" s="936"/>
      <c r="O113" s="936"/>
      <c r="P113" s="936"/>
      <c r="Q113" s="936"/>
      <c r="R113" s="936"/>
      <c r="S113" s="936"/>
      <c r="T113" s="936"/>
      <c r="U113" s="936"/>
      <c r="V113" s="936"/>
      <c r="W113" s="936"/>
      <c r="X113" s="936"/>
      <c r="Y113" s="936"/>
      <c r="Z113" s="936"/>
      <c r="AA113" s="937"/>
      <c r="AB113" s="1409"/>
      <c r="AC113" s="1491"/>
      <c r="AD113" s="1492"/>
      <c r="AE113" s="1492"/>
      <c r="AF113" s="1492"/>
      <c r="AG113" s="1492"/>
      <c r="AH113" s="1492"/>
      <c r="AI113" s="1492"/>
      <c r="AJ113" s="1492"/>
      <c r="AK113" s="1492"/>
      <c r="AL113" s="1492"/>
      <c r="AM113" s="1492"/>
    </row>
    <row r="114" spans="1:39" ht="23" customHeight="1" x14ac:dyDescent="0.35">
      <c r="A114" s="880"/>
      <c r="B114" s="881"/>
      <c r="C114" s="646"/>
      <c r="D114" s="647"/>
      <c r="E114" s="647"/>
      <c r="F114" s="647"/>
      <c r="G114" s="2290"/>
      <c r="H114" s="2292"/>
      <c r="I114" s="2292"/>
      <c r="J114" s="2295"/>
      <c r="K114" s="2297" t="s">
        <v>1294</v>
      </c>
      <c r="L114" s="1084"/>
      <c r="M114" s="1084"/>
      <c r="N114" s="1084"/>
      <c r="O114" s="1084"/>
      <c r="P114" s="1084"/>
      <c r="Q114" s="1084"/>
      <c r="R114" s="1084"/>
      <c r="S114" s="1084"/>
      <c r="T114" s="1084"/>
      <c r="U114" s="1084"/>
      <c r="V114" s="1084"/>
      <c r="W114" s="1084"/>
      <c r="X114" s="1084"/>
      <c r="Y114" s="1084"/>
      <c r="Z114" s="1084"/>
      <c r="AA114" s="896"/>
      <c r="AB114" s="1409"/>
      <c r="AC114" s="1491"/>
      <c r="AD114" s="1492"/>
      <c r="AE114" s="1492"/>
      <c r="AF114" s="1492"/>
      <c r="AG114" s="1492"/>
      <c r="AH114" s="1492"/>
      <c r="AI114" s="1492"/>
      <c r="AJ114" s="1492"/>
      <c r="AK114" s="1492"/>
      <c r="AL114" s="1492"/>
      <c r="AM114" s="1492"/>
    </row>
    <row r="115" spans="1:39" x14ac:dyDescent="0.35">
      <c r="A115" s="880"/>
      <c r="B115" s="881"/>
      <c r="C115" s="900"/>
      <c r="D115" s="901"/>
      <c r="E115" s="901"/>
      <c r="F115" s="901"/>
      <c r="G115" s="2246"/>
      <c r="H115" s="2293"/>
      <c r="I115" s="2293"/>
      <c r="J115" s="2296"/>
      <c r="K115" s="849" t="s">
        <v>1160</v>
      </c>
      <c r="L115" s="850"/>
      <c r="M115" s="850"/>
      <c r="N115" s="850"/>
      <c r="O115" s="850"/>
      <c r="P115" s="850"/>
      <c r="Q115" s="850"/>
      <c r="R115" s="850"/>
      <c r="S115" s="850"/>
      <c r="T115" s="850"/>
      <c r="U115" s="850"/>
      <c r="V115" s="850"/>
      <c r="W115" s="850"/>
      <c r="X115" s="850"/>
      <c r="Y115" s="850"/>
      <c r="Z115" s="850"/>
      <c r="AA115" s="851"/>
      <c r="AB115" s="1409"/>
      <c r="AC115" s="1491"/>
      <c r="AD115" s="1492"/>
      <c r="AE115" s="1492"/>
      <c r="AF115" s="1492"/>
      <c r="AG115" s="1492"/>
      <c r="AH115" s="1492"/>
      <c r="AI115" s="1492"/>
      <c r="AJ115" s="1492"/>
      <c r="AK115" s="1492"/>
      <c r="AL115" s="1492"/>
      <c r="AM115" s="1492"/>
    </row>
    <row r="116" spans="1:39" x14ac:dyDescent="0.35">
      <c r="A116" s="355"/>
      <c r="B116" s="356"/>
      <c r="C116" s="1377" t="s">
        <v>593</v>
      </c>
      <c r="D116" s="1350"/>
      <c r="E116" s="1350"/>
      <c r="F116" s="1350"/>
      <c r="G116" s="1351"/>
      <c r="H116" s="54"/>
      <c r="I116" s="54"/>
      <c r="J116" s="54"/>
      <c r="K116" s="1378" t="s">
        <v>1161</v>
      </c>
      <c r="L116" s="1379"/>
      <c r="M116" s="1379"/>
      <c r="N116" s="1379"/>
      <c r="O116" s="1379"/>
      <c r="P116" s="1379"/>
      <c r="Q116" s="1379"/>
      <c r="R116" s="1379"/>
      <c r="S116" s="1379"/>
      <c r="T116" s="1379"/>
      <c r="U116" s="1379"/>
      <c r="V116" s="1379"/>
      <c r="W116" s="1379"/>
      <c r="X116" s="1379"/>
      <c r="Y116" s="1379"/>
      <c r="Z116" s="1379"/>
      <c r="AA116" s="1380"/>
      <c r="AB116" s="369"/>
      <c r="AC116" s="1491"/>
      <c r="AD116" s="1492"/>
      <c r="AE116" s="1492"/>
      <c r="AF116" s="1492"/>
      <c r="AG116" s="1492"/>
      <c r="AH116" s="1492"/>
      <c r="AI116" s="1492"/>
      <c r="AJ116" s="1492"/>
      <c r="AK116" s="1492"/>
      <c r="AL116" s="1492"/>
      <c r="AM116" s="355"/>
    </row>
    <row r="117" spans="1:39" x14ac:dyDescent="0.35">
      <c r="A117" s="355"/>
      <c r="B117" s="356"/>
      <c r="C117" s="1377" t="s">
        <v>594</v>
      </c>
      <c r="D117" s="1350"/>
      <c r="E117" s="1350"/>
      <c r="F117" s="1350"/>
      <c r="G117" s="1351"/>
      <c r="H117" s="54"/>
      <c r="I117" s="54"/>
      <c r="J117" s="54"/>
      <c r="K117" s="1378"/>
      <c r="L117" s="1379"/>
      <c r="M117" s="1379"/>
      <c r="N117" s="1379"/>
      <c r="O117" s="1379"/>
      <c r="P117" s="1379"/>
      <c r="Q117" s="1379"/>
      <c r="R117" s="1379"/>
      <c r="S117" s="1379"/>
      <c r="T117" s="1379"/>
      <c r="U117" s="1379"/>
      <c r="V117" s="1379"/>
      <c r="W117" s="1379"/>
      <c r="X117" s="1379"/>
      <c r="Y117" s="1379"/>
      <c r="Z117" s="1379"/>
      <c r="AA117" s="1380"/>
      <c r="AB117" s="369"/>
      <c r="AC117" s="1491"/>
      <c r="AD117" s="1492"/>
      <c r="AE117" s="1492"/>
      <c r="AF117" s="1492"/>
      <c r="AG117" s="1492"/>
      <c r="AH117" s="1492"/>
      <c r="AI117" s="1492"/>
      <c r="AJ117" s="1492"/>
      <c r="AK117" s="1492"/>
      <c r="AL117" s="1492"/>
      <c r="AM117" s="355"/>
    </row>
    <row r="118" spans="1:39" ht="15" thickBot="1" x14ac:dyDescent="0.4">
      <c r="A118" s="381"/>
      <c r="B118" s="167"/>
      <c r="C118" s="1372" t="s">
        <v>47</v>
      </c>
      <c r="D118" s="1373"/>
      <c r="E118" s="1373"/>
      <c r="F118" s="1373"/>
      <c r="G118" s="1374"/>
      <c r="H118" s="234">
        <v>1737</v>
      </c>
      <c r="I118" s="235">
        <v>1737</v>
      </c>
      <c r="J118" s="236">
        <v>1</v>
      </c>
      <c r="K118" s="1375"/>
      <c r="L118" s="1376"/>
      <c r="M118" s="1376"/>
      <c r="N118" s="1376"/>
      <c r="O118" s="1376"/>
      <c r="P118" s="1376"/>
      <c r="Q118" s="1376"/>
      <c r="R118" s="1376"/>
      <c r="S118" s="1376"/>
      <c r="T118" s="1376"/>
      <c r="U118" s="1376"/>
      <c r="V118" s="1376"/>
      <c r="W118" s="1376"/>
      <c r="X118" s="1376"/>
      <c r="Y118" s="1376"/>
      <c r="Z118" s="1376"/>
      <c r="AA118" s="1376"/>
      <c r="AB118" s="168"/>
      <c r="AC118" s="2305"/>
      <c r="AD118" s="2306"/>
      <c r="AE118" s="2306"/>
      <c r="AF118" s="2306"/>
      <c r="AG118" s="2306"/>
      <c r="AH118" s="2306"/>
      <c r="AI118" s="2306"/>
      <c r="AJ118" s="2306"/>
      <c r="AK118" s="2306"/>
      <c r="AL118" s="2306"/>
      <c r="AM118" s="381"/>
    </row>
    <row r="119" spans="1:39" x14ac:dyDescent="0.35">
      <c r="A119" s="355"/>
      <c r="B119" s="915"/>
      <c r="C119" s="916"/>
      <c r="D119" s="916"/>
      <c r="E119" s="916"/>
      <c r="F119" s="42"/>
      <c r="G119" s="42"/>
      <c r="H119" s="42"/>
      <c r="I119" s="42"/>
      <c r="J119" s="42"/>
      <c r="K119" s="42"/>
      <c r="L119" s="42"/>
      <c r="M119" s="42"/>
      <c r="N119" s="42"/>
      <c r="O119" s="42"/>
      <c r="P119" s="42"/>
      <c r="Q119" s="42"/>
      <c r="R119" s="42"/>
      <c r="S119" s="42"/>
      <c r="T119" s="42"/>
      <c r="U119" s="42"/>
      <c r="V119" s="42"/>
      <c r="W119" s="42"/>
      <c r="X119" s="42"/>
      <c r="Y119" s="42"/>
      <c r="Z119" s="42"/>
      <c r="AA119" s="42"/>
      <c r="AB119" s="369"/>
      <c r="AC119" s="1491"/>
      <c r="AD119" s="1492"/>
      <c r="AE119" s="1492"/>
      <c r="AF119" s="1492"/>
      <c r="AG119" s="1492"/>
      <c r="AH119" s="1492"/>
      <c r="AI119" s="1492"/>
      <c r="AJ119" s="1492"/>
      <c r="AK119" s="1492"/>
      <c r="AL119" s="1492"/>
      <c r="AM119" s="355"/>
    </row>
    <row r="120" spans="1:39" ht="15" thickBot="1" x14ac:dyDescent="0.4">
      <c r="A120" s="355"/>
      <c r="B120" s="915"/>
      <c r="C120" s="916"/>
      <c r="D120" s="916"/>
      <c r="E120" s="916"/>
      <c r="F120" s="42"/>
      <c r="G120" s="42"/>
      <c r="H120" s="42"/>
      <c r="I120" s="42"/>
      <c r="J120" s="42"/>
      <c r="K120" s="42"/>
      <c r="L120" s="42"/>
      <c r="M120" s="42"/>
      <c r="N120" s="42"/>
      <c r="O120" s="42"/>
      <c r="P120" s="42"/>
      <c r="Q120" s="42"/>
      <c r="R120" s="42"/>
      <c r="S120" s="42"/>
      <c r="T120" s="42"/>
      <c r="U120" s="42"/>
      <c r="V120" s="42"/>
      <c r="W120" s="42"/>
      <c r="X120" s="42"/>
      <c r="Y120" s="42"/>
      <c r="Z120" s="42"/>
      <c r="AA120" s="42"/>
      <c r="AB120" s="369"/>
      <c r="AC120" s="1491"/>
      <c r="AD120" s="1492"/>
      <c r="AE120" s="1492"/>
      <c r="AF120" s="1492"/>
      <c r="AG120" s="1492"/>
      <c r="AH120" s="1492"/>
      <c r="AI120" s="1492"/>
      <c r="AJ120" s="1492"/>
      <c r="AK120" s="1492"/>
      <c r="AL120" s="1492"/>
      <c r="AM120" s="355"/>
    </row>
    <row r="121" spans="1:39" x14ac:dyDescent="0.35">
      <c r="A121" s="355"/>
      <c r="B121" s="356"/>
      <c r="C121" s="917" t="s">
        <v>48</v>
      </c>
      <c r="D121" s="918"/>
      <c r="E121" s="918"/>
      <c r="F121" s="918"/>
      <c r="G121" s="918"/>
      <c r="H121" s="918"/>
      <c r="I121" s="918"/>
      <c r="J121" s="918"/>
      <c r="K121" s="918"/>
      <c r="L121" s="918"/>
      <c r="M121" s="918"/>
      <c r="N121" s="918"/>
      <c r="O121" s="918"/>
      <c r="P121" s="918"/>
      <c r="Q121" s="918"/>
      <c r="R121" s="918"/>
      <c r="S121" s="918"/>
      <c r="T121" s="918"/>
      <c r="U121" s="918"/>
      <c r="V121" s="918"/>
      <c r="W121" s="918"/>
      <c r="X121" s="918"/>
      <c r="Y121" s="918"/>
      <c r="Z121" s="918"/>
      <c r="AA121" s="918"/>
      <c r="AB121" s="369"/>
      <c r="AC121" s="1491"/>
      <c r="AD121" s="1492"/>
      <c r="AE121" s="1492"/>
      <c r="AF121" s="1492"/>
      <c r="AG121" s="1492"/>
      <c r="AH121" s="1492"/>
      <c r="AI121" s="1492"/>
      <c r="AJ121" s="1492"/>
      <c r="AK121" s="1492"/>
      <c r="AL121" s="1492"/>
      <c r="AM121" s="355"/>
    </row>
    <row r="122" spans="1:39" ht="15" thickBot="1" x14ac:dyDescent="0.4">
      <c r="A122" s="366"/>
      <c r="B122" s="77"/>
      <c r="C122" s="919"/>
      <c r="D122" s="920"/>
      <c r="E122" s="920"/>
      <c r="F122" s="920"/>
      <c r="G122" s="920"/>
      <c r="H122" s="920"/>
      <c r="I122" s="920"/>
      <c r="J122" s="920"/>
      <c r="K122" s="920"/>
      <c r="L122" s="920"/>
      <c r="M122" s="920"/>
      <c r="N122" s="920"/>
      <c r="O122" s="920"/>
      <c r="P122" s="920"/>
      <c r="Q122" s="920"/>
      <c r="R122" s="920"/>
      <c r="S122" s="920"/>
      <c r="T122" s="920"/>
      <c r="U122" s="920"/>
      <c r="V122" s="920"/>
      <c r="W122" s="920"/>
      <c r="X122" s="920"/>
      <c r="Y122" s="920"/>
      <c r="Z122" s="920"/>
      <c r="AA122" s="920"/>
      <c r="AB122" s="369"/>
      <c r="AC122" s="366"/>
      <c r="AD122" s="366"/>
      <c r="AE122" s="366"/>
      <c r="AF122" s="366"/>
      <c r="AG122" s="366"/>
      <c r="AH122" s="366"/>
      <c r="AI122" s="366"/>
      <c r="AJ122" s="366"/>
      <c r="AK122" s="366"/>
      <c r="AL122" s="366"/>
      <c r="AM122" s="366"/>
    </row>
    <row r="123" spans="1:39" x14ac:dyDescent="0.35">
      <c r="A123" s="366"/>
      <c r="B123" s="77"/>
      <c r="C123" s="643" t="s">
        <v>114</v>
      </c>
      <c r="D123" s="644"/>
      <c r="E123" s="644"/>
      <c r="F123" s="644"/>
      <c r="G123" s="644"/>
      <c r="H123" s="644"/>
      <c r="I123" s="644"/>
      <c r="J123" s="644"/>
      <c r="K123" s="644"/>
      <c r="L123" s="644"/>
      <c r="M123" s="644"/>
      <c r="N123" s="644"/>
      <c r="O123" s="644"/>
      <c r="P123" s="644"/>
      <c r="Q123" s="644"/>
      <c r="R123" s="644"/>
      <c r="S123" s="644"/>
      <c r="T123" s="644"/>
      <c r="U123" s="644"/>
      <c r="V123" s="644"/>
      <c r="W123" s="644"/>
      <c r="X123" s="644"/>
      <c r="Y123" s="644"/>
      <c r="Z123" s="644"/>
      <c r="AA123" s="644"/>
      <c r="AB123" s="369"/>
      <c r="AC123" s="366"/>
      <c r="AD123" s="366"/>
      <c r="AE123" s="366"/>
      <c r="AF123" s="366"/>
      <c r="AG123" s="366"/>
      <c r="AH123" s="366"/>
      <c r="AI123" s="366"/>
      <c r="AJ123" s="366"/>
      <c r="AK123" s="366"/>
      <c r="AL123" s="366"/>
      <c r="AM123" s="366"/>
    </row>
    <row r="124" spans="1:39" x14ac:dyDescent="0.35">
      <c r="A124" s="366"/>
      <c r="B124" s="77"/>
      <c r="C124" s="646"/>
      <c r="D124" s="647"/>
      <c r="E124" s="647"/>
      <c r="F124" s="647"/>
      <c r="G124" s="647"/>
      <c r="H124" s="647"/>
      <c r="I124" s="647"/>
      <c r="J124" s="647"/>
      <c r="K124" s="647"/>
      <c r="L124" s="647"/>
      <c r="M124" s="647"/>
      <c r="N124" s="647"/>
      <c r="O124" s="647"/>
      <c r="P124" s="647"/>
      <c r="Q124" s="647"/>
      <c r="R124" s="647"/>
      <c r="S124" s="647"/>
      <c r="T124" s="647"/>
      <c r="U124" s="647"/>
      <c r="V124" s="647"/>
      <c r="W124" s="647"/>
      <c r="X124" s="647"/>
      <c r="Y124" s="647"/>
      <c r="Z124" s="647"/>
      <c r="AA124" s="647"/>
      <c r="AB124" s="369"/>
      <c r="AC124" s="366"/>
      <c r="AD124" s="366"/>
      <c r="AE124" s="366"/>
      <c r="AF124" s="366"/>
      <c r="AG124" s="366"/>
      <c r="AH124" s="366"/>
      <c r="AI124" s="366"/>
      <c r="AJ124" s="366"/>
      <c r="AK124" s="366"/>
      <c r="AL124" s="366"/>
      <c r="AM124" s="366"/>
    </row>
    <row r="125" spans="1:39" x14ac:dyDescent="0.35">
      <c r="A125" s="366"/>
      <c r="B125" s="77"/>
      <c r="C125" s="646"/>
      <c r="D125" s="647"/>
      <c r="E125" s="647"/>
      <c r="F125" s="647"/>
      <c r="G125" s="647"/>
      <c r="H125" s="647"/>
      <c r="I125" s="647"/>
      <c r="J125" s="647"/>
      <c r="K125" s="647"/>
      <c r="L125" s="647"/>
      <c r="M125" s="647"/>
      <c r="N125" s="647"/>
      <c r="O125" s="647"/>
      <c r="P125" s="647"/>
      <c r="Q125" s="647"/>
      <c r="R125" s="647"/>
      <c r="S125" s="647"/>
      <c r="T125" s="647"/>
      <c r="U125" s="647"/>
      <c r="V125" s="647"/>
      <c r="W125" s="647"/>
      <c r="X125" s="647"/>
      <c r="Y125" s="647"/>
      <c r="Z125" s="647"/>
      <c r="AA125" s="647"/>
      <c r="AB125" s="369"/>
      <c r="AC125" s="366"/>
      <c r="AD125" s="366"/>
      <c r="AE125" s="366"/>
      <c r="AF125" s="366"/>
      <c r="AG125" s="366"/>
      <c r="AH125" s="366"/>
      <c r="AI125" s="366"/>
      <c r="AJ125" s="366"/>
      <c r="AK125" s="366"/>
      <c r="AL125" s="366"/>
      <c r="AM125" s="366"/>
    </row>
    <row r="126" spans="1:39" x14ac:dyDescent="0.35">
      <c r="A126" s="366"/>
      <c r="B126" s="77"/>
      <c r="C126" s="646"/>
      <c r="D126" s="647"/>
      <c r="E126" s="647"/>
      <c r="F126" s="647"/>
      <c r="G126" s="647"/>
      <c r="H126" s="647"/>
      <c r="I126" s="647"/>
      <c r="J126" s="647"/>
      <c r="K126" s="647"/>
      <c r="L126" s="647"/>
      <c r="M126" s="647"/>
      <c r="N126" s="647"/>
      <c r="O126" s="647"/>
      <c r="P126" s="647"/>
      <c r="Q126" s="647"/>
      <c r="R126" s="647"/>
      <c r="S126" s="647"/>
      <c r="T126" s="647"/>
      <c r="U126" s="647"/>
      <c r="V126" s="647"/>
      <c r="W126" s="647"/>
      <c r="X126" s="647"/>
      <c r="Y126" s="647"/>
      <c r="Z126" s="647"/>
      <c r="AA126" s="647"/>
      <c r="AB126" s="369"/>
      <c r="AC126" s="366"/>
      <c r="AD126" s="366"/>
      <c r="AE126" s="366"/>
      <c r="AF126" s="366"/>
      <c r="AG126" s="366"/>
      <c r="AH126" s="366"/>
      <c r="AI126" s="366"/>
      <c r="AJ126" s="366"/>
      <c r="AK126" s="366"/>
      <c r="AL126" s="366"/>
      <c r="AM126" s="366"/>
    </row>
    <row r="127" spans="1:39" x14ac:dyDescent="0.35">
      <c r="A127" s="366"/>
      <c r="B127" s="77"/>
      <c r="C127" s="646"/>
      <c r="D127" s="647"/>
      <c r="E127" s="647"/>
      <c r="F127" s="647"/>
      <c r="G127" s="647"/>
      <c r="H127" s="647"/>
      <c r="I127" s="647"/>
      <c r="J127" s="647"/>
      <c r="K127" s="647"/>
      <c r="L127" s="647"/>
      <c r="M127" s="647"/>
      <c r="N127" s="647"/>
      <c r="O127" s="647"/>
      <c r="P127" s="647"/>
      <c r="Q127" s="647"/>
      <c r="R127" s="647"/>
      <c r="S127" s="647"/>
      <c r="T127" s="647"/>
      <c r="U127" s="647"/>
      <c r="V127" s="647"/>
      <c r="W127" s="647"/>
      <c r="X127" s="647"/>
      <c r="Y127" s="647"/>
      <c r="Z127" s="647"/>
      <c r="AA127" s="647"/>
      <c r="AB127" s="369"/>
      <c r="AC127" s="366"/>
      <c r="AD127" s="366"/>
      <c r="AE127" s="366"/>
      <c r="AF127" s="366"/>
      <c r="AG127" s="366"/>
      <c r="AH127" s="366"/>
      <c r="AI127" s="366"/>
      <c r="AJ127" s="366"/>
      <c r="AK127" s="366"/>
      <c r="AL127" s="366"/>
      <c r="AM127" s="366"/>
    </row>
    <row r="128" spans="1:39" x14ac:dyDescent="0.35">
      <c r="A128" s="366"/>
      <c r="B128" s="77"/>
      <c r="C128" s="646"/>
      <c r="D128" s="647"/>
      <c r="E128" s="647"/>
      <c r="F128" s="647"/>
      <c r="G128" s="647"/>
      <c r="H128" s="647"/>
      <c r="I128" s="647"/>
      <c r="J128" s="647"/>
      <c r="K128" s="647"/>
      <c r="L128" s="647"/>
      <c r="M128" s="647"/>
      <c r="N128" s="647"/>
      <c r="O128" s="647"/>
      <c r="P128" s="647"/>
      <c r="Q128" s="647"/>
      <c r="R128" s="647"/>
      <c r="S128" s="647"/>
      <c r="T128" s="647"/>
      <c r="U128" s="647"/>
      <c r="V128" s="647"/>
      <c r="W128" s="647"/>
      <c r="X128" s="647"/>
      <c r="Y128" s="647"/>
      <c r="Z128" s="647"/>
      <c r="AA128" s="647"/>
      <c r="AB128" s="369"/>
      <c r="AC128" s="366"/>
      <c r="AD128" s="366"/>
      <c r="AE128" s="366"/>
      <c r="AF128" s="366"/>
      <c r="AG128" s="366"/>
      <c r="AH128" s="366"/>
      <c r="AI128" s="366"/>
      <c r="AJ128" s="366"/>
      <c r="AK128" s="366"/>
      <c r="AL128" s="366"/>
      <c r="AM128" s="366"/>
    </row>
    <row r="129" spans="1:39" x14ac:dyDescent="0.35">
      <c r="A129" s="366"/>
      <c r="B129" s="77"/>
      <c r="C129" s="646"/>
      <c r="D129" s="647"/>
      <c r="E129" s="647"/>
      <c r="F129" s="647"/>
      <c r="G129" s="647"/>
      <c r="H129" s="647"/>
      <c r="I129" s="647"/>
      <c r="J129" s="647"/>
      <c r="K129" s="647"/>
      <c r="L129" s="647"/>
      <c r="M129" s="647"/>
      <c r="N129" s="647"/>
      <c r="O129" s="647"/>
      <c r="P129" s="647"/>
      <c r="Q129" s="647"/>
      <c r="R129" s="647"/>
      <c r="S129" s="647"/>
      <c r="T129" s="647"/>
      <c r="U129" s="647"/>
      <c r="V129" s="647"/>
      <c r="W129" s="647"/>
      <c r="X129" s="647"/>
      <c r="Y129" s="647"/>
      <c r="Z129" s="647"/>
      <c r="AA129" s="647"/>
      <c r="AB129" s="369"/>
      <c r="AC129" s="366"/>
      <c r="AD129" s="366"/>
      <c r="AE129" s="366"/>
      <c r="AF129" s="366"/>
      <c r="AG129" s="366"/>
      <c r="AH129" s="366"/>
      <c r="AI129" s="366"/>
      <c r="AJ129" s="366"/>
      <c r="AK129" s="366"/>
      <c r="AL129" s="366"/>
      <c r="AM129" s="366"/>
    </row>
    <row r="130" spans="1:39" x14ac:dyDescent="0.35">
      <c r="A130" s="366"/>
      <c r="B130" s="77"/>
      <c r="C130" s="646"/>
      <c r="D130" s="647"/>
      <c r="E130" s="647"/>
      <c r="F130" s="647"/>
      <c r="G130" s="647"/>
      <c r="H130" s="647"/>
      <c r="I130" s="647"/>
      <c r="J130" s="647"/>
      <c r="K130" s="647"/>
      <c r="L130" s="647"/>
      <c r="M130" s="647"/>
      <c r="N130" s="647"/>
      <c r="O130" s="647"/>
      <c r="P130" s="647"/>
      <c r="Q130" s="647"/>
      <c r="R130" s="647"/>
      <c r="S130" s="647"/>
      <c r="T130" s="647"/>
      <c r="U130" s="647"/>
      <c r="V130" s="647"/>
      <c r="W130" s="647"/>
      <c r="X130" s="647"/>
      <c r="Y130" s="647"/>
      <c r="Z130" s="647"/>
      <c r="AA130" s="647"/>
      <c r="AB130" s="369"/>
      <c r="AC130" s="366"/>
      <c r="AD130" s="366"/>
      <c r="AE130" s="366"/>
      <c r="AF130" s="366"/>
      <c r="AG130" s="366"/>
      <c r="AH130" s="366"/>
      <c r="AI130" s="366"/>
      <c r="AJ130" s="366"/>
      <c r="AK130" s="366"/>
      <c r="AL130" s="366"/>
      <c r="AM130" s="366"/>
    </row>
    <row r="131" spans="1:39" x14ac:dyDescent="0.35">
      <c r="A131" s="366"/>
      <c r="B131" s="77"/>
      <c r="C131" s="646"/>
      <c r="D131" s="647"/>
      <c r="E131" s="647"/>
      <c r="F131" s="647"/>
      <c r="G131" s="647"/>
      <c r="H131" s="647"/>
      <c r="I131" s="647"/>
      <c r="J131" s="647"/>
      <c r="K131" s="647"/>
      <c r="L131" s="647"/>
      <c r="M131" s="647"/>
      <c r="N131" s="647"/>
      <c r="O131" s="647"/>
      <c r="P131" s="647"/>
      <c r="Q131" s="647"/>
      <c r="R131" s="647"/>
      <c r="S131" s="647"/>
      <c r="T131" s="647"/>
      <c r="U131" s="647"/>
      <c r="V131" s="647"/>
      <c r="W131" s="647"/>
      <c r="X131" s="647"/>
      <c r="Y131" s="647"/>
      <c r="Z131" s="647"/>
      <c r="AA131" s="647"/>
      <c r="AB131" s="369"/>
      <c r="AC131" s="366"/>
      <c r="AD131" s="366"/>
      <c r="AE131" s="366"/>
      <c r="AF131" s="366"/>
      <c r="AG131" s="366"/>
      <c r="AH131" s="366"/>
      <c r="AI131" s="366"/>
      <c r="AJ131" s="366"/>
      <c r="AK131" s="366"/>
      <c r="AL131" s="366"/>
      <c r="AM131" s="366"/>
    </row>
    <row r="132" spans="1:39" x14ac:dyDescent="0.35">
      <c r="A132" s="366"/>
      <c r="B132" s="77"/>
      <c r="C132" s="646"/>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369"/>
      <c r="AC132" s="366"/>
      <c r="AD132" s="366"/>
      <c r="AE132" s="366"/>
      <c r="AF132" s="366"/>
      <c r="AG132" s="366"/>
      <c r="AH132" s="366"/>
      <c r="AI132" s="366"/>
      <c r="AJ132" s="366"/>
      <c r="AK132" s="366"/>
      <c r="AL132" s="366"/>
      <c r="AM132" s="366"/>
    </row>
    <row r="133" spans="1:39" x14ac:dyDescent="0.35">
      <c r="A133" s="366"/>
      <c r="B133" s="77"/>
      <c r="C133" s="646"/>
      <c r="D133" s="647"/>
      <c r="E133" s="647"/>
      <c r="F133" s="647"/>
      <c r="G133" s="647"/>
      <c r="H133" s="647"/>
      <c r="I133" s="647"/>
      <c r="J133" s="647"/>
      <c r="K133" s="647"/>
      <c r="L133" s="647"/>
      <c r="M133" s="647"/>
      <c r="N133" s="647"/>
      <c r="O133" s="647"/>
      <c r="P133" s="647"/>
      <c r="Q133" s="647"/>
      <c r="R133" s="647"/>
      <c r="S133" s="647"/>
      <c r="T133" s="647"/>
      <c r="U133" s="647"/>
      <c r="V133" s="647"/>
      <c r="W133" s="647"/>
      <c r="X133" s="647"/>
      <c r="Y133" s="647"/>
      <c r="Z133" s="647"/>
      <c r="AA133" s="647"/>
      <c r="AB133" s="369"/>
      <c r="AC133" s="366"/>
      <c r="AD133" s="366"/>
      <c r="AE133" s="366"/>
      <c r="AF133" s="366"/>
      <c r="AG133" s="366"/>
      <c r="AH133" s="366"/>
      <c r="AI133" s="366"/>
      <c r="AJ133" s="366"/>
      <c r="AK133" s="366"/>
      <c r="AL133" s="366"/>
      <c r="AM133" s="366"/>
    </row>
    <row r="134" spans="1:39" x14ac:dyDescent="0.35">
      <c r="A134" s="366"/>
      <c r="B134" s="77"/>
      <c r="C134" s="646"/>
      <c r="D134" s="647"/>
      <c r="E134" s="647"/>
      <c r="F134" s="647"/>
      <c r="G134" s="647"/>
      <c r="H134" s="647"/>
      <c r="I134" s="647"/>
      <c r="J134" s="647"/>
      <c r="K134" s="647"/>
      <c r="L134" s="647"/>
      <c r="M134" s="647"/>
      <c r="N134" s="647"/>
      <c r="O134" s="647"/>
      <c r="P134" s="647"/>
      <c r="Q134" s="647"/>
      <c r="R134" s="647"/>
      <c r="S134" s="647"/>
      <c r="T134" s="647"/>
      <c r="U134" s="647"/>
      <c r="V134" s="647"/>
      <c r="W134" s="647"/>
      <c r="X134" s="647"/>
      <c r="Y134" s="647"/>
      <c r="Z134" s="647"/>
      <c r="AA134" s="647"/>
      <c r="AB134" s="369"/>
      <c r="AC134" s="366"/>
      <c r="AD134" s="366"/>
      <c r="AE134" s="366"/>
      <c r="AF134" s="366"/>
      <c r="AG134" s="366"/>
      <c r="AH134" s="366"/>
      <c r="AI134" s="366"/>
      <c r="AJ134" s="366"/>
      <c r="AK134" s="366"/>
      <c r="AL134" s="366"/>
      <c r="AM134" s="366"/>
    </row>
    <row r="135" spans="1:39" x14ac:dyDescent="0.35">
      <c r="A135" s="366"/>
      <c r="B135" s="77"/>
      <c r="C135" s="646"/>
      <c r="D135" s="647"/>
      <c r="E135" s="647"/>
      <c r="F135" s="647"/>
      <c r="G135" s="647"/>
      <c r="H135" s="647"/>
      <c r="I135" s="647"/>
      <c r="J135" s="647"/>
      <c r="K135" s="647"/>
      <c r="L135" s="647"/>
      <c r="M135" s="647"/>
      <c r="N135" s="647"/>
      <c r="O135" s="647"/>
      <c r="P135" s="647"/>
      <c r="Q135" s="647"/>
      <c r="R135" s="647"/>
      <c r="S135" s="647"/>
      <c r="T135" s="647"/>
      <c r="U135" s="647"/>
      <c r="V135" s="647"/>
      <c r="W135" s="647"/>
      <c r="X135" s="647"/>
      <c r="Y135" s="647"/>
      <c r="Z135" s="647"/>
      <c r="AA135" s="647"/>
      <c r="AB135" s="369"/>
      <c r="AC135" s="366"/>
      <c r="AD135" s="366"/>
      <c r="AE135" s="366"/>
      <c r="AF135" s="366"/>
      <c r="AG135" s="366"/>
      <c r="AH135" s="366"/>
      <c r="AI135" s="366"/>
      <c r="AJ135" s="366"/>
      <c r="AK135" s="366"/>
      <c r="AL135" s="366"/>
      <c r="AM135" s="366"/>
    </row>
    <row r="136" spans="1:39" x14ac:dyDescent="0.35">
      <c r="A136" s="366"/>
      <c r="B136" s="78"/>
      <c r="C136" s="367"/>
      <c r="D136" s="367"/>
      <c r="E136" s="367"/>
      <c r="F136" s="367"/>
      <c r="G136" s="367"/>
      <c r="H136" s="367"/>
      <c r="I136" s="367"/>
      <c r="J136" s="367"/>
      <c r="K136" s="367"/>
      <c r="L136" s="367"/>
      <c r="M136" s="367"/>
      <c r="N136" s="367"/>
      <c r="O136" s="367"/>
      <c r="P136" s="367"/>
      <c r="Q136" s="367"/>
      <c r="R136" s="367"/>
      <c r="S136" s="367"/>
      <c r="T136" s="367"/>
      <c r="U136" s="367"/>
      <c r="V136" s="367"/>
      <c r="W136" s="367"/>
      <c r="X136" s="367"/>
      <c r="Y136" s="367"/>
      <c r="Z136" s="367"/>
      <c r="AA136" s="367"/>
      <c r="AB136" s="79"/>
      <c r="AC136" s="366"/>
      <c r="AD136" s="366"/>
      <c r="AE136" s="366"/>
      <c r="AF136" s="366"/>
      <c r="AG136" s="366"/>
      <c r="AH136" s="366"/>
      <c r="AI136" s="366"/>
      <c r="AJ136" s="366"/>
      <c r="AK136" s="366"/>
      <c r="AL136" s="366"/>
      <c r="AM136" s="366"/>
    </row>
    <row r="137" spans="1:39" ht="15" thickBot="1" x14ac:dyDescent="0.4">
      <c r="A137" s="366"/>
      <c r="B137" s="80"/>
      <c r="C137" s="370"/>
      <c r="D137" s="370"/>
      <c r="E137" s="370"/>
      <c r="F137" s="370"/>
      <c r="G137" s="370"/>
      <c r="H137" s="370"/>
      <c r="I137" s="370"/>
      <c r="J137" s="370"/>
      <c r="K137" s="370"/>
      <c r="L137" s="370"/>
      <c r="M137" s="370"/>
      <c r="N137" s="370"/>
      <c r="O137" s="370"/>
      <c r="P137" s="370"/>
      <c r="Q137" s="370"/>
      <c r="R137" s="370"/>
      <c r="S137" s="370"/>
      <c r="T137" s="370"/>
      <c r="U137" s="370"/>
      <c r="V137" s="370"/>
      <c r="W137" s="370"/>
      <c r="X137" s="370"/>
      <c r="Y137" s="370"/>
      <c r="Z137" s="370"/>
      <c r="AA137" s="370"/>
      <c r="AB137" s="81"/>
      <c r="AC137" s="366"/>
      <c r="AD137" s="366"/>
      <c r="AE137" s="366"/>
      <c r="AF137" s="366"/>
      <c r="AG137" s="366"/>
      <c r="AH137" s="366"/>
      <c r="AI137" s="366"/>
      <c r="AJ137" s="366"/>
      <c r="AK137" s="366"/>
      <c r="AL137" s="366"/>
      <c r="AM137" s="366"/>
    </row>
    <row r="138" spans="1:39" x14ac:dyDescent="0.35">
      <c r="A138" s="366"/>
      <c r="B138" s="371"/>
      <c r="C138" s="927" t="s">
        <v>41</v>
      </c>
      <c r="D138" s="928"/>
      <c r="E138" s="928"/>
      <c r="F138" s="928"/>
      <c r="G138" s="1013"/>
      <c r="H138" s="1027" t="s">
        <v>49</v>
      </c>
      <c r="I138" s="1013"/>
      <c r="J138" s="1027" t="s">
        <v>49</v>
      </c>
      <c r="K138" s="928"/>
      <c r="L138" s="928"/>
      <c r="M138" s="1013"/>
      <c r="N138" s="1027" t="s">
        <v>240</v>
      </c>
      <c r="O138" s="928"/>
      <c r="P138" s="928"/>
      <c r="Q138" s="928"/>
      <c r="R138" s="928"/>
      <c r="S138" s="928"/>
      <c r="T138" s="928"/>
      <c r="U138" s="1013"/>
      <c r="V138" s="1027" t="s">
        <v>51</v>
      </c>
      <c r="W138" s="928"/>
      <c r="X138" s="928"/>
      <c r="Y138" s="928"/>
      <c r="Z138" s="928"/>
      <c r="AA138" s="1013"/>
      <c r="AB138" s="83"/>
      <c r="AC138" s="366"/>
      <c r="AD138" s="366"/>
      <c r="AE138" s="366"/>
      <c r="AF138" s="366"/>
      <c r="AG138" s="366"/>
      <c r="AH138" s="366"/>
      <c r="AI138" s="366"/>
      <c r="AJ138" s="366"/>
      <c r="AK138" s="366"/>
      <c r="AL138" s="366"/>
      <c r="AM138" s="366"/>
    </row>
    <row r="139" spans="1:39" x14ac:dyDescent="0.35">
      <c r="A139" s="366"/>
      <c r="B139" s="84"/>
      <c r="C139" s="924"/>
      <c r="D139" s="926"/>
      <c r="E139" s="926"/>
      <c r="F139" s="926"/>
      <c r="G139" s="1369"/>
      <c r="H139" s="1370" t="s">
        <v>81</v>
      </c>
      <c r="I139" s="1369"/>
      <c r="J139" s="1370" t="s">
        <v>53</v>
      </c>
      <c r="K139" s="926"/>
      <c r="L139" s="926"/>
      <c r="M139" s="1369"/>
      <c r="N139" s="1370"/>
      <c r="O139" s="926"/>
      <c r="P139" s="926"/>
      <c r="Q139" s="926"/>
      <c r="R139" s="926"/>
      <c r="S139" s="926"/>
      <c r="T139" s="926"/>
      <c r="U139" s="1369"/>
      <c r="V139" s="1370"/>
      <c r="W139" s="926"/>
      <c r="X139" s="926"/>
      <c r="Y139" s="926"/>
      <c r="Z139" s="926"/>
      <c r="AA139" s="1369"/>
      <c r="AB139" s="83"/>
      <c r="AC139" s="366"/>
      <c r="AD139" s="366"/>
      <c r="AE139" s="366"/>
      <c r="AF139" s="366"/>
      <c r="AG139" s="366"/>
      <c r="AH139" s="366"/>
      <c r="AI139" s="366"/>
      <c r="AJ139" s="366"/>
      <c r="AK139" s="366"/>
      <c r="AL139" s="366"/>
      <c r="AM139" s="366"/>
    </row>
    <row r="140" spans="1:39" x14ac:dyDescent="0.35">
      <c r="A140" s="366"/>
      <c r="B140" s="84"/>
      <c r="C140" s="1032"/>
      <c r="D140" s="1024"/>
      <c r="E140" s="1024"/>
      <c r="F140" s="1024"/>
      <c r="G140" s="1026"/>
      <c r="H140" s="1023"/>
      <c r="I140" s="1026"/>
      <c r="J140" s="1023"/>
      <c r="K140" s="1024"/>
      <c r="L140" s="1024"/>
      <c r="M140" s="1026"/>
      <c r="N140" s="1023"/>
      <c r="O140" s="1024"/>
      <c r="P140" s="1024"/>
      <c r="Q140" s="1024"/>
      <c r="R140" s="1024"/>
      <c r="S140" s="1024"/>
      <c r="T140" s="1024"/>
      <c r="U140" s="1026"/>
      <c r="V140" s="1023"/>
      <c r="W140" s="1024"/>
      <c r="X140" s="1024"/>
      <c r="Y140" s="1024"/>
      <c r="Z140" s="1024"/>
      <c r="AA140" s="1026"/>
      <c r="AB140" s="83"/>
      <c r="AC140" s="366"/>
      <c r="AD140" s="366"/>
      <c r="AE140" s="366"/>
      <c r="AF140" s="366"/>
      <c r="AG140" s="366"/>
      <c r="AH140" s="366"/>
      <c r="AI140" s="366"/>
      <c r="AJ140" s="366"/>
      <c r="AK140" s="366"/>
      <c r="AL140" s="366"/>
      <c r="AM140" s="366"/>
    </row>
    <row r="141" spans="1:39" x14ac:dyDescent="0.35">
      <c r="A141" s="366"/>
      <c r="B141" s="371"/>
      <c r="C141" s="1344" t="s">
        <v>589</v>
      </c>
      <c r="D141" s="1345"/>
      <c r="E141" s="1345"/>
      <c r="F141" s="1345"/>
      <c r="G141" s="1346"/>
      <c r="H141" s="1349" t="s">
        <v>54</v>
      </c>
      <c r="I141" s="1351"/>
      <c r="J141" s="1358">
        <v>1</v>
      </c>
      <c r="K141" s="1359"/>
      <c r="L141" s="1359"/>
      <c r="M141" s="1360"/>
      <c r="N141" s="2307" t="s">
        <v>54</v>
      </c>
      <c r="O141" s="1345"/>
      <c r="P141" s="1345"/>
      <c r="Q141" s="1345"/>
      <c r="R141" s="1345"/>
      <c r="S141" s="1345"/>
      <c r="T141" s="1345"/>
      <c r="U141" s="1346"/>
      <c r="V141" s="1355" t="s">
        <v>1083</v>
      </c>
      <c r="W141" s="1356"/>
      <c r="X141" s="1356"/>
      <c r="Y141" s="1356"/>
      <c r="Z141" s="1356"/>
      <c r="AA141" s="1357"/>
      <c r="AB141" s="357"/>
      <c r="AC141" s="366"/>
      <c r="AD141" s="366"/>
      <c r="AE141" s="366"/>
      <c r="AF141" s="366"/>
      <c r="AG141" s="366"/>
      <c r="AH141" s="366"/>
      <c r="AI141" s="366"/>
      <c r="AJ141" s="366"/>
      <c r="AK141" s="366"/>
      <c r="AL141" s="366"/>
      <c r="AM141" s="366"/>
    </row>
    <row r="142" spans="1:39" x14ac:dyDescent="0.35">
      <c r="A142" s="366"/>
      <c r="B142" s="371"/>
      <c r="C142" s="1344" t="s">
        <v>590</v>
      </c>
      <c r="D142" s="1345"/>
      <c r="E142" s="1345"/>
      <c r="F142" s="1345"/>
      <c r="G142" s="1346"/>
      <c r="H142" s="1349" t="s">
        <v>54</v>
      </c>
      <c r="I142" s="1351"/>
      <c r="J142" s="1358">
        <v>1</v>
      </c>
      <c r="K142" s="1359"/>
      <c r="L142" s="1359"/>
      <c r="M142" s="1360"/>
      <c r="N142" s="2307" t="s">
        <v>54</v>
      </c>
      <c r="O142" s="1345"/>
      <c r="P142" s="1345"/>
      <c r="Q142" s="1345"/>
      <c r="R142" s="1345"/>
      <c r="S142" s="1345"/>
      <c r="T142" s="1345"/>
      <c r="U142" s="1346"/>
      <c r="V142" s="1355" t="s">
        <v>1083</v>
      </c>
      <c r="W142" s="1356"/>
      <c r="X142" s="1356"/>
      <c r="Y142" s="1356"/>
      <c r="Z142" s="1356"/>
      <c r="AA142" s="1356"/>
      <c r="AB142" s="357"/>
      <c r="AC142" s="366"/>
      <c r="AD142" s="366"/>
      <c r="AE142" s="366"/>
      <c r="AF142" s="366"/>
      <c r="AG142" s="366"/>
      <c r="AH142" s="366"/>
      <c r="AI142" s="366"/>
      <c r="AJ142" s="366"/>
      <c r="AK142" s="366"/>
      <c r="AL142" s="366"/>
      <c r="AM142" s="366"/>
    </row>
    <row r="143" spans="1:39" x14ac:dyDescent="0.35">
      <c r="A143" s="366"/>
      <c r="B143" s="371"/>
      <c r="C143" s="1344" t="s">
        <v>591</v>
      </c>
      <c r="D143" s="1345"/>
      <c r="E143" s="1345"/>
      <c r="F143" s="1345"/>
      <c r="G143" s="1346"/>
      <c r="H143" s="1349" t="s">
        <v>54</v>
      </c>
      <c r="I143" s="1351"/>
      <c r="J143" s="1358">
        <v>1</v>
      </c>
      <c r="K143" s="1359"/>
      <c r="L143" s="1359"/>
      <c r="M143" s="1360"/>
      <c r="N143" s="2307" t="s">
        <v>54</v>
      </c>
      <c r="O143" s="1345"/>
      <c r="P143" s="1345"/>
      <c r="Q143" s="1345"/>
      <c r="R143" s="1345"/>
      <c r="S143" s="1345"/>
      <c r="T143" s="1345"/>
      <c r="U143" s="1346"/>
      <c r="V143" s="1355" t="s">
        <v>1083</v>
      </c>
      <c r="W143" s="1356"/>
      <c r="X143" s="1356"/>
      <c r="Y143" s="1356"/>
      <c r="Z143" s="1356"/>
      <c r="AA143" s="1357"/>
      <c r="AB143" s="357"/>
      <c r="AC143" s="366"/>
      <c r="AD143" s="366"/>
      <c r="AE143" s="366"/>
      <c r="AF143" s="366"/>
      <c r="AG143" s="366"/>
      <c r="AH143" s="366"/>
      <c r="AI143" s="366"/>
      <c r="AJ143" s="366"/>
      <c r="AK143" s="366"/>
      <c r="AL143" s="366"/>
      <c r="AM143" s="366"/>
    </row>
    <row r="144" spans="1:39" x14ac:dyDescent="0.35">
      <c r="A144" s="366"/>
      <c r="B144" s="371"/>
      <c r="C144" s="1344" t="s">
        <v>592</v>
      </c>
      <c r="D144" s="1345"/>
      <c r="E144" s="1345"/>
      <c r="F144" s="1345"/>
      <c r="G144" s="1346"/>
      <c r="H144" s="1349" t="s">
        <v>54</v>
      </c>
      <c r="I144" s="1351"/>
      <c r="J144" s="1358">
        <v>1</v>
      </c>
      <c r="K144" s="1359"/>
      <c r="L144" s="1359"/>
      <c r="M144" s="1360"/>
      <c r="N144" s="2307" t="s">
        <v>54</v>
      </c>
      <c r="O144" s="1345"/>
      <c r="P144" s="1345"/>
      <c r="Q144" s="1345"/>
      <c r="R144" s="1345"/>
      <c r="S144" s="1345"/>
      <c r="T144" s="1345"/>
      <c r="U144" s="1346"/>
      <c r="V144" s="1355" t="s">
        <v>1083</v>
      </c>
      <c r="W144" s="1356"/>
      <c r="X144" s="1356"/>
      <c r="Y144" s="1356"/>
      <c r="Z144" s="1356"/>
      <c r="AA144" s="1357"/>
      <c r="AB144" s="357"/>
      <c r="AC144" s="366"/>
      <c r="AD144" s="366"/>
      <c r="AE144" s="366"/>
      <c r="AF144" s="366"/>
      <c r="AG144" s="366"/>
      <c r="AH144" s="366"/>
      <c r="AI144" s="366"/>
      <c r="AJ144" s="366"/>
      <c r="AK144" s="366"/>
      <c r="AL144" s="366"/>
      <c r="AM144" s="366"/>
    </row>
    <row r="145" spans="1:39" x14ac:dyDescent="0.35">
      <c r="A145" s="366"/>
      <c r="B145" s="371"/>
      <c r="C145" s="1344" t="s">
        <v>593</v>
      </c>
      <c r="D145" s="1345"/>
      <c r="E145" s="1345"/>
      <c r="F145" s="1345"/>
      <c r="G145" s="1346"/>
      <c r="H145" s="1349"/>
      <c r="I145" s="1351"/>
      <c r="J145" s="1349"/>
      <c r="K145" s="1350"/>
      <c r="L145" s="1350"/>
      <c r="M145" s="1351"/>
      <c r="N145" s="1352"/>
      <c r="O145" s="1353"/>
      <c r="P145" s="1353"/>
      <c r="Q145" s="1353"/>
      <c r="R145" s="1353"/>
      <c r="S145" s="1353"/>
      <c r="T145" s="1353"/>
      <c r="U145" s="1354"/>
      <c r="V145" s="1355"/>
      <c r="W145" s="1356"/>
      <c r="X145" s="1356"/>
      <c r="Y145" s="1356"/>
      <c r="Z145" s="1356"/>
      <c r="AA145" s="1357"/>
      <c r="AB145" s="357"/>
      <c r="AC145" s="366"/>
      <c r="AD145" s="366"/>
      <c r="AE145" s="366"/>
      <c r="AF145" s="366"/>
      <c r="AG145" s="366"/>
      <c r="AH145" s="366"/>
      <c r="AI145" s="366"/>
      <c r="AJ145" s="366"/>
      <c r="AK145" s="366"/>
      <c r="AL145" s="366"/>
      <c r="AM145" s="366"/>
    </row>
    <row r="146" spans="1:39" x14ac:dyDescent="0.35">
      <c r="A146" s="366"/>
      <c r="B146" s="371"/>
      <c r="C146" s="1344" t="s">
        <v>594</v>
      </c>
      <c r="D146" s="1345"/>
      <c r="E146" s="1345"/>
      <c r="F146" s="1345"/>
      <c r="G146" s="1346"/>
      <c r="H146" s="1349"/>
      <c r="I146" s="1351"/>
      <c r="J146" s="1349"/>
      <c r="K146" s="1350"/>
      <c r="L146" s="1350"/>
      <c r="M146" s="1351"/>
      <c r="N146" s="1352"/>
      <c r="O146" s="1353"/>
      <c r="P146" s="1353"/>
      <c r="Q146" s="1353"/>
      <c r="R146" s="1353"/>
      <c r="S146" s="1353"/>
      <c r="T146" s="1353"/>
      <c r="U146" s="1354"/>
      <c r="V146" s="1355"/>
      <c r="W146" s="1356"/>
      <c r="X146" s="1356"/>
      <c r="Y146" s="1356"/>
      <c r="Z146" s="1356"/>
      <c r="AA146" s="1357"/>
      <c r="AB146" s="357"/>
      <c r="AC146" s="366"/>
      <c r="AD146" s="366"/>
      <c r="AE146" s="366"/>
      <c r="AF146" s="366"/>
      <c r="AG146" s="366"/>
      <c r="AH146" s="366"/>
      <c r="AI146" s="366"/>
      <c r="AJ146" s="366"/>
      <c r="AK146" s="366"/>
      <c r="AL146" s="366"/>
      <c r="AM146" s="366"/>
    </row>
    <row r="147" spans="1:39" x14ac:dyDescent="0.35">
      <c r="A147" s="366"/>
      <c r="B147" s="372"/>
      <c r="C147" s="367"/>
      <c r="D147" s="367"/>
      <c r="E147" s="367"/>
      <c r="F147" s="367"/>
      <c r="G147" s="367"/>
      <c r="H147" s="367"/>
      <c r="I147" s="367"/>
      <c r="J147" s="367"/>
      <c r="K147" s="367"/>
      <c r="L147" s="367"/>
      <c r="M147" s="367"/>
      <c r="N147" s="367"/>
      <c r="O147" s="367"/>
      <c r="P147" s="367"/>
      <c r="Q147" s="367"/>
      <c r="R147" s="367"/>
      <c r="S147" s="367"/>
      <c r="T147" s="367"/>
      <c r="U147" s="367"/>
      <c r="V147" s="367"/>
      <c r="W147" s="367"/>
      <c r="X147" s="367"/>
      <c r="Y147" s="367"/>
      <c r="Z147" s="367"/>
      <c r="AA147" s="367"/>
      <c r="AB147" s="368"/>
      <c r="AC147" s="366"/>
      <c r="AD147" s="366"/>
      <c r="AE147" s="366"/>
      <c r="AF147" s="366"/>
      <c r="AG147" s="366"/>
      <c r="AH147" s="366"/>
      <c r="AI147" s="366"/>
      <c r="AJ147" s="366"/>
      <c r="AK147" s="366"/>
      <c r="AL147" s="366"/>
      <c r="AM147" s="366"/>
    </row>
    <row r="148" spans="1:39" x14ac:dyDescent="0.35">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c r="AI148" s="366"/>
      <c r="AJ148" s="366"/>
      <c r="AK148" s="366"/>
      <c r="AL148" s="366"/>
      <c r="AM148" s="366"/>
    </row>
    <row r="149" spans="1:39" x14ac:dyDescent="0.35">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66"/>
    </row>
    <row r="150" spans="1:39" x14ac:dyDescent="0.35">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66"/>
    </row>
    <row r="151" spans="1:39" x14ac:dyDescent="0.35">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c r="AI151" s="366"/>
      <c r="AJ151" s="366"/>
      <c r="AK151" s="366"/>
      <c r="AL151" s="366"/>
      <c r="AM151" s="366"/>
    </row>
    <row r="152" spans="1:39" x14ac:dyDescent="0.35">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66"/>
    </row>
    <row r="153" spans="1:39" x14ac:dyDescent="0.35">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366"/>
    </row>
    <row r="154" spans="1:39" x14ac:dyDescent="0.35">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row>
    <row r="155" spans="1:39" x14ac:dyDescent="0.35">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c r="AI155" s="366"/>
      <c r="AJ155" s="366"/>
      <c r="AK155" s="366"/>
      <c r="AL155" s="366"/>
      <c r="AM155" s="366"/>
    </row>
    <row r="156" spans="1:39" x14ac:dyDescent="0.35">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row>
    <row r="157" spans="1:39" x14ac:dyDescent="0.35">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row>
    <row r="158" spans="1:39" x14ac:dyDescent="0.35">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c r="AI158" s="366"/>
      <c r="AJ158" s="366"/>
      <c r="AK158" s="366"/>
      <c r="AL158" s="366"/>
      <c r="AM158" s="366"/>
    </row>
    <row r="159" spans="1:39" x14ac:dyDescent="0.35">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366"/>
      <c r="AM159" s="366"/>
    </row>
    <row r="160" spans="1:39" x14ac:dyDescent="0.35">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row>
    <row r="161" spans="1:39" x14ac:dyDescent="0.35">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row>
    <row r="162" spans="1:39" x14ac:dyDescent="0.35">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row>
    <row r="163" spans="1:39" x14ac:dyDescent="0.35">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row>
    <row r="164" spans="1:39" x14ac:dyDescent="0.35">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366"/>
      <c r="AM164" s="366"/>
    </row>
    <row r="165" spans="1:39" x14ac:dyDescent="0.35">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66"/>
    </row>
    <row r="166" spans="1:39" x14ac:dyDescent="0.35">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c r="AI166" s="366"/>
      <c r="AJ166" s="366"/>
      <c r="AK166" s="366"/>
      <c r="AL166" s="366"/>
      <c r="AM166" s="366"/>
    </row>
    <row r="167" spans="1:39" x14ac:dyDescent="0.35">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c r="AI167" s="366"/>
      <c r="AJ167" s="366"/>
      <c r="AK167" s="366"/>
      <c r="AL167" s="366"/>
      <c r="AM167" s="366"/>
    </row>
    <row r="168" spans="1:39" x14ac:dyDescent="0.35">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c r="AI168" s="366"/>
      <c r="AJ168" s="366"/>
      <c r="AK168" s="366"/>
      <c r="AL168" s="366"/>
      <c r="AM168" s="366"/>
    </row>
    <row r="169" spans="1:39" x14ac:dyDescent="0.35">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6"/>
      <c r="AL169" s="366"/>
      <c r="AM169" s="366"/>
    </row>
    <row r="170" spans="1:39" x14ac:dyDescent="0.35">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c r="AI170" s="366"/>
      <c r="AJ170" s="366"/>
      <c r="AK170" s="366"/>
      <c r="AL170" s="366"/>
      <c r="AM170" s="366"/>
    </row>
    <row r="171" spans="1:39" x14ac:dyDescent="0.35">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c r="AI171" s="366"/>
      <c r="AJ171" s="366"/>
      <c r="AK171" s="366"/>
      <c r="AL171" s="366"/>
      <c r="AM171" s="366"/>
    </row>
    <row r="172" spans="1:39" x14ac:dyDescent="0.35">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row>
    <row r="173" spans="1:39" x14ac:dyDescent="0.35">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row>
    <row r="174" spans="1:39" x14ac:dyDescent="0.35">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row>
    <row r="175" spans="1:39" x14ac:dyDescent="0.35">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row>
    <row r="176" spans="1:39" x14ac:dyDescent="0.35">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c r="AI176" s="366"/>
      <c r="AJ176" s="366"/>
      <c r="AK176" s="366"/>
      <c r="AL176" s="366"/>
      <c r="AM176" s="366"/>
    </row>
    <row r="177" spans="1:39" x14ac:dyDescent="0.35">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c r="AI177" s="366"/>
      <c r="AJ177" s="366"/>
      <c r="AK177" s="366"/>
      <c r="AL177" s="366"/>
      <c r="AM177" s="366"/>
    </row>
    <row r="178" spans="1:39" x14ac:dyDescent="0.35">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6"/>
      <c r="AM178" s="366"/>
    </row>
    <row r="179" spans="1:39" x14ac:dyDescent="0.35">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c r="AI179" s="366"/>
      <c r="AJ179" s="366"/>
      <c r="AK179" s="366"/>
      <c r="AL179" s="366"/>
      <c r="AM179" s="366"/>
    </row>
    <row r="180" spans="1:39" x14ac:dyDescent="0.35">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c r="AI180" s="366"/>
      <c r="AJ180" s="366"/>
      <c r="AK180" s="366"/>
      <c r="AL180" s="366"/>
      <c r="AM180" s="366"/>
    </row>
    <row r="181" spans="1:39" x14ac:dyDescent="0.35">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c r="AI181" s="366"/>
      <c r="AJ181" s="366"/>
      <c r="AK181" s="366"/>
      <c r="AL181" s="366"/>
      <c r="AM181" s="366"/>
    </row>
    <row r="182" spans="1:39" x14ac:dyDescent="0.35">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c r="AI182" s="366"/>
      <c r="AJ182" s="366"/>
      <c r="AK182" s="366"/>
      <c r="AL182" s="366"/>
      <c r="AM182" s="366"/>
    </row>
    <row r="183" spans="1:39" x14ac:dyDescent="0.35">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c r="AI183" s="366"/>
      <c r="AJ183" s="366"/>
      <c r="AK183" s="366"/>
      <c r="AL183" s="366"/>
      <c r="AM183" s="366"/>
    </row>
    <row r="184" spans="1:39" x14ac:dyDescent="0.35">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c r="AI184" s="366"/>
      <c r="AJ184" s="366"/>
      <c r="AK184" s="366"/>
      <c r="AL184" s="366"/>
      <c r="AM184" s="366"/>
    </row>
    <row r="185" spans="1:39" x14ac:dyDescent="0.35">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row>
    <row r="186" spans="1:39" x14ac:dyDescent="0.35">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row>
  </sheetData>
  <mergeCells count="316">
    <mergeCell ref="C145:G145"/>
    <mergeCell ref="H145:I145"/>
    <mergeCell ref="J145:M145"/>
    <mergeCell ref="N145:U145"/>
    <mergeCell ref="V145:AA145"/>
    <mergeCell ref="C146:G146"/>
    <mergeCell ref="H146:I146"/>
    <mergeCell ref="J146:M146"/>
    <mergeCell ref="N146:U146"/>
    <mergeCell ref="V146:AA146"/>
    <mergeCell ref="C143:G143"/>
    <mergeCell ref="H143:I143"/>
    <mergeCell ref="J143:M143"/>
    <mergeCell ref="N143:U143"/>
    <mergeCell ref="V143:AA143"/>
    <mergeCell ref="C144:G144"/>
    <mergeCell ref="H144:I144"/>
    <mergeCell ref="J144:M144"/>
    <mergeCell ref="N144:U144"/>
    <mergeCell ref="V144:AA144"/>
    <mergeCell ref="C141:G141"/>
    <mergeCell ref="H141:I141"/>
    <mergeCell ref="J141:M141"/>
    <mergeCell ref="N141:U141"/>
    <mergeCell ref="V141:AA141"/>
    <mergeCell ref="C142:G142"/>
    <mergeCell ref="H142:I142"/>
    <mergeCell ref="J142:M142"/>
    <mergeCell ref="N142:U142"/>
    <mergeCell ref="V142:AA142"/>
    <mergeCell ref="C121:AA122"/>
    <mergeCell ref="AC121:AD121"/>
    <mergeCell ref="AE121:AF121"/>
    <mergeCell ref="AG121:AH121"/>
    <mergeCell ref="AI121:AJ121"/>
    <mergeCell ref="AK121:AL121"/>
    <mergeCell ref="C123:AA135"/>
    <mergeCell ref="C138:G140"/>
    <mergeCell ref="H138:I138"/>
    <mergeCell ref="H139:I139"/>
    <mergeCell ref="H140:I140"/>
    <mergeCell ref="J138:M138"/>
    <mergeCell ref="J139:M139"/>
    <mergeCell ref="J140:M140"/>
    <mergeCell ref="N138:U140"/>
    <mergeCell ref="V138:AA140"/>
    <mergeCell ref="B119:E119"/>
    <mergeCell ref="AC119:AD119"/>
    <mergeCell ref="AE119:AF119"/>
    <mergeCell ref="AG119:AH119"/>
    <mergeCell ref="AI119:AJ119"/>
    <mergeCell ref="AK119:AL119"/>
    <mergeCell ref="B120:E120"/>
    <mergeCell ref="AC120:AD120"/>
    <mergeCell ref="AE120:AF120"/>
    <mergeCell ref="AG120:AH120"/>
    <mergeCell ref="AI120:AJ120"/>
    <mergeCell ref="AK120:AL120"/>
    <mergeCell ref="C117:G117"/>
    <mergeCell ref="K117:AA117"/>
    <mergeCell ref="AC117:AD117"/>
    <mergeCell ref="AE117:AF117"/>
    <mergeCell ref="AG117:AH117"/>
    <mergeCell ref="AI117:AJ117"/>
    <mergeCell ref="AK117:AL117"/>
    <mergeCell ref="C118:G118"/>
    <mergeCell ref="K118:AA118"/>
    <mergeCell ref="AC118:AD118"/>
    <mergeCell ref="AE118:AF118"/>
    <mergeCell ref="AG118:AH118"/>
    <mergeCell ref="AI118:AJ118"/>
    <mergeCell ref="AK118:AL118"/>
    <mergeCell ref="AG96:AH115"/>
    <mergeCell ref="AI96:AJ115"/>
    <mergeCell ref="AK96:AL115"/>
    <mergeCell ref="AM96:AM115"/>
    <mergeCell ref="C116:G116"/>
    <mergeCell ref="K116:AA116"/>
    <mergeCell ref="AC116:AD116"/>
    <mergeCell ref="AE116:AF116"/>
    <mergeCell ref="AG116:AH116"/>
    <mergeCell ref="AI116:AJ116"/>
    <mergeCell ref="AK116:AL116"/>
    <mergeCell ref="K114:AA114"/>
    <mergeCell ref="K115:AA115"/>
    <mergeCell ref="AB96:AB115"/>
    <mergeCell ref="AC96:AD115"/>
    <mergeCell ref="AE96:AF115"/>
    <mergeCell ref="A96:A115"/>
    <mergeCell ref="B96:B115"/>
    <mergeCell ref="C96:G115"/>
    <mergeCell ref="H96:H115"/>
    <mergeCell ref="I96:I115"/>
    <mergeCell ref="J96:J115"/>
    <mergeCell ref="K96:AA96"/>
    <mergeCell ref="K97:AA97"/>
    <mergeCell ref="K98:AA98"/>
    <mergeCell ref="K99:AA99"/>
    <mergeCell ref="K100:AA100"/>
    <mergeCell ref="K101:AA101"/>
    <mergeCell ref="K102:AA102"/>
    <mergeCell ref="K103:AA103"/>
    <mergeCell ref="K104:AA104"/>
    <mergeCell ref="K105:AA105"/>
    <mergeCell ref="K106:AA106"/>
    <mergeCell ref="K107:AA107"/>
    <mergeCell ref="K108:AA108"/>
    <mergeCell ref="K109:AA109"/>
    <mergeCell ref="K110:AA110"/>
    <mergeCell ref="K111:AA111"/>
    <mergeCell ref="K112:AA112"/>
    <mergeCell ref="K113:AA113"/>
    <mergeCell ref="A80:A95"/>
    <mergeCell ref="B80:B95"/>
    <mergeCell ref="C80:G95"/>
    <mergeCell ref="H80:H95"/>
    <mergeCell ref="I80:I95"/>
    <mergeCell ref="J80:J95"/>
    <mergeCell ref="K92:AA92"/>
    <mergeCell ref="K93:AA93"/>
    <mergeCell ref="K94:AA94"/>
    <mergeCell ref="K95:AA95"/>
    <mergeCell ref="K84:AA84"/>
    <mergeCell ref="K85:AA85"/>
    <mergeCell ref="K86:AA86"/>
    <mergeCell ref="K87:AA87"/>
    <mergeCell ref="AM48:AM62"/>
    <mergeCell ref="A63:A79"/>
    <mergeCell ref="B63:B79"/>
    <mergeCell ref="C63:G79"/>
    <mergeCell ref="H63:H79"/>
    <mergeCell ref="I63:I79"/>
    <mergeCell ref="J63:J79"/>
    <mergeCell ref="AB63:AB79"/>
    <mergeCell ref="AC63:AD79"/>
    <mergeCell ref="AE63:AF79"/>
    <mergeCell ref="AG63:AH79"/>
    <mergeCell ref="AI63:AJ79"/>
    <mergeCell ref="AK63:AL79"/>
    <mergeCell ref="AM63:AM79"/>
    <mergeCell ref="A48:A62"/>
    <mergeCell ref="B48:B62"/>
    <mergeCell ref="C48:G62"/>
    <mergeCell ref="H48:H62"/>
    <mergeCell ref="I48:I62"/>
    <mergeCell ref="J48:J62"/>
    <mergeCell ref="K64:AA64"/>
    <mergeCell ref="K65:AA65"/>
    <mergeCell ref="K66:AA66"/>
    <mergeCell ref="K67:AA67"/>
    <mergeCell ref="K68:AA68"/>
    <mergeCell ref="AM80:AM95"/>
    <mergeCell ref="K76:AA76"/>
    <mergeCell ref="K77:AA77"/>
    <mergeCell ref="K78:AA78"/>
    <mergeCell ref="K79:AA79"/>
    <mergeCell ref="K80:AA80"/>
    <mergeCell ref="K81:AA81"/>
    <mergeCell ref="K82:AA82"/>
    <mergeCell ref="K83:AA83"/>
    <mergeCell ref="AB80:AB95"/>
    <mergeCell ref="AC80:AD95"/>
    <mergeCell ref="AE80:AF95"/>
    <mergeCell ref="AG80:AH95"/>
    <mergeCell ref="AI80:AJ95"/>
    <mergeCell ref="AK80:AL95"/>
    <mergeCell ref="K91:AA91"/>
    <mergeCell ref="K89:AA89"/>
    <mergeCell ref="K90:AA90"/>
    <mergeCell ref="K88:AA88"/>
    <mergeCell ref="K75:AA75"/>
    <mergeCell ref="K54:AA54"/>
    <mergeCell ref="K53:AA53"/>
    <mergeCell ref="K52:AA52"/>
    <mergeCell ref="K51:AA51"/>
    <mergeCell ref="K50:AA50"/>
    <mergeCell ref="K49:AA49"/>
    <mergeCell ref="K48:AA48"/>
    <mergeCell ref="AB47:AB62"/>
    <mergeCell ref="K69:AA69"/>
    <mergeCell ref="K70:AA70"/>
    <mergeCell ref="K71:AA71"/>
    <mergeCell ref="K72:AA72"/>
    <mergeCell ref="K73:AA73"/>
    <mergeCell ref="K74:AA74"/>
    <mergeCell ref="K55:AA55"/>
    <mergeCell ref="K56:AA56"/>
    <mergeCell ref="K57:AA57"/>
    <mergeCell ref="K58:AA58"/>
    <mergeCell ref="K59:AA59"/>
    <mergeCell ref="K60:AA60"/>
    <mergeCell ref="K61:AA61"/>
    <mergeCell ref="K62:AA62"/>
    <mergeCell ref="K63:AA63"/>
    <mergeCell ref="AI48:AJ62"/>
    <mergeCell ref="AK48:AL62"/>
    <mergeCell ref="AK46:AL46"/>
    <mergeCell ref="AC47:AD47"/>
    <mergeCell ref="AE47:AF47"/>
    <mergeCell ref="AG47:AH47"/>
    <mergeCell ref="AI47:AJ47"/>
    <mergeCell ref="AK47:AL47"/>
    <mergeCell ref="AK45:AL45"/>
    <mergeCell ref="AC48:AD62"/>
    <mergeCell ref="AE48:AF62"/>
    <mergeCell ref="AG48:AH62"/>
    <mergeCell ref="C46:G47"/>
    <mergeCell ref="H46:H47"/>
    <mergeCell ref="I46:I47"/>
    <mergeCell ref="J46:J47"/>
    <mergeCell ref="K46:AA47"/>
    <mergeCell ref="AC46:AD46"/>
    <mergeCell ref="AE46:AF46"/>
    <mergeCell ref="AG46:AH46"/>
    <mergeCell ref="AI46:AJ46"/>
    <mergeCell ref="C44:AA45"/>
    <mergeCell ref="AC44:AD44"/>
    <mergeCell ref="AE44:AF44"/>
    <mergeCell ref="AG44:AH44"/>
    <mergeCell ref="AI44:AJ44"/>
    <mergeCell ref="AK44:AL44"/>
    <mergeCell ref="AC45:AD45"/>
    <mergeCell ref="AE45:AF45"/>
    <mergeCell ref="AG45:AH45"/>
    <mergeCell ref="AI45:AJ45"/>
    <mergeCell ref="K42:N42"/>
    <mergeCell ref="O42:R42"/>
    <mergeCell ref="S42:T42"/>
    <mergeCell ref="U42:W42"/>
    <mergeCell ref="X42:Y42"/>
    <mergeCell ref="Z42:AA42"/>
    <mergeCell ref="C40:J42"/>
    <mergeCell ref="K40:R40"/>
    <mergeCell ref="S40:W40"/>
    <mergeCell ref="X40:AA40"/>
    <mergeCell ref="K41:N41"/>
    <mergeCell ref="O41:R41"/>
    <mergeCell ref="S41:T41"/>
    <mergeCell ref="U41:W41"/>
    <mergeCell ref="X41:Y41"/>
    <mergeCell ref="Z41:AA41"/>
    <mergeCell ref="C38:H38"/>
    <mergeCell ref="I38:J38"/>
    <mergeCell ref="K38:N38"/>
    <mergeCell ref="O38:R38"/>
    <mergeCell ref="T38:V38"/>
    <mergeCell ref="X38:Z38"/>
    <mergeCell ref="AJ31:AJ34"/>
    <mergeCell ref="AK31:AK34"/>
    <mergeCell ref="AL31:AL34"/>
    <mergeCell ref="AM31:AM34"/>
    <mergeCell ref="C36:H36"/>
    <mergeCell ref="I36:AA36"/>
    <mergeCell ref="AD31:AD34"/>
    <mergeCell ref="AE31:AE34"/>
    <mergeCell ref="AF31:AF34"/>
    <mergeCell ref="AG31:AG34"/>
    <mergeCell ref="AH31:AH34"/>
    <mergeCell ref="AI31:AI34"/>
    <mergeCell ref="J32:P32"/>
    <mergeCell ref="J33:P33"/>
    <mergeCell ref="J34:P34"/>
    <mergeCell ref="Q31:AA34"/>
    <mergeCell ref="AB31:AB34"/>
    <mergeCell ref="AC31:AC34"/>
    <mergeCell ref="C30:I30"/>
    <mergeCell ref="J30:P30"/>
    <mergeCell ref="Q30:AA30"/>
    <mergeCell ref="A31:A34"/>
    <mergeCell ref="B31:B34"/>
    <mergeCell ref="C31:I31"/>
    <mergeCell ref="C32:I32"/>
    <mergeCell ref="C33:I33"/>
    <mergeCell ref="C34:I34"/>
    <mergeCell ref="J31:P31"/>
    <mergeCell ref="AB18:AB25"/>
    <mergeCell ref="AC18:AC25"/>
    <mergeCell ref="AD18:AM25"/>
    <mergeCell ref="C27:H28"/>
    <mergeCell ref="I27:L28"/>
    <mergeCell ref="M27:S27"/>
    <mergeCell ref="T27:AA27"/>
    <mergeCell ref="M28:S28"/>
    <mergeCell ref="T28:AA28"/>
    <mergeCell ref="A18:A25"/>
    <mergeCell ref="B18:B25"/>
    <mergeCell ref="C18:H25"/>
    <mergeCell ref="I18:AA18"/>
    <mergeCell ref="I19:AA19"/>
    <mergeCell ref="I20:AA20"/>
    <mergeCell ref="I21:AA21"/>
    <mergeCell ref="I22:AA22"/>
    <mergeCell ref="I23:AA23"/>
    <mergeCell ref="I24:AA24"/>
    <mergeCell ref="I25:AA25"/>
    <mergeCell ref="C16:H16"/>
    <mergeCell ref="I16:AA16"/>
    <mergeCell ref="C7:H8"/>
    <mergeCell ref="I7:AA8"/>
    <mergeCell ref="C10:H11"/>
    <mergeCell ref="I10:Q11"/>
    <mergeCell ref="R10:U10"/>
    <mergeCell ref="V10:AA10"/>
    <mergeCell ref="R11:U11"/>
    <mergeCell ref="V11:AA11"/>
    <mergeCell ref="B1:E1"/>
    <mergeCell ref="F1:H1"/>
    <mergeCell ref="B2:G4"/>
    <mergeCell ref="H2:AB2"/>
    <mergeCell ref="H3:O3"/>
    <mergeCell ref="P3:AB3"/>
    <mergeCell ref="H4:AB4"/>
    <mergeCell ref="C13:H14"/>
    <mergeCell ref="I13:S14"/>
    <mergeCell ref="T13:AA13"/>
    <mergeCell ref="T14:AA1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C110"/>
  <sheetViews>
    <sheetView topLeftCell="C48" workbookViewId="0">
      <selection activeCell="F59" sqref="F59"/>
    </sheetView>
  </sheetViews>
  <sheetFormatPr baseColWidth="10" defaultRowHeight="14.5" x14ac:dyDescent="0.35"/>
  <sheetData>
    <row r="1" spans="1:29" ht="15.75" customHeight="1"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c r="AC1" s="393"/>
    </row>
    <row r="2" spans="1:29" ht="15.5" customHeight="1" x14ac:dyDescent="0.35">
      <c r="A2" s="393"/>
      <c r="B2" s="709"/>
      <c r="C2" s="710"/>
      <c r="D2" s="710"/>
      <c r="E2" s="710"/>
      <c r="F2" s="710"/>
      <c r="G2" s="710"/>
      <c r="H2" s="711"/>
      <c r="I2" s="718" t="s">
        <v>0</v>
      </c>
      <c r="J2" s="719"/>
      <c r="K2" s="719"/>
      <c r="L2" s="719"/>
      <c r="M2" s="719"/>
      <c r="N2" s="719"/>
      <c r="O2" s="719"/>
      <c r="P2" s="719"/>
      <c r="Q2" s="719"/>
      <c r="R2" s="719"/>
      <c r="S2" s="719"/>
      <c r="T2" s="719"/>
      <c r="U2" s="719"/>
      <c r="V2" s="719"/>
      <c r="W2" s="719"/>
      <c r="X2" s="719"/>
      <c r="Y2" s="719"/>
      <c r="Z2" s="719"/>
      <c r="AA2" s="719"/>
      <c r="AB2" s="719"/>
      <c r="AC2" s="720"/>
    </row>
    <row r="3" spans="1:29" ht="15.75" customHeight="1" x14ac:dyDescent="0.35">
      <c r="A3" s="393"/>
      <c r="B3" s="712"/>
      <c r="C3" s="713"/>
      <c r="D3" s="713"/>
      <c r="E3" s="713"/>
      <c r="F3" s="713"/>
      <c r="G3" s="713"/>
      <c r="H3" s="714"/>
      <c r="I3" s="721" t="s">
        <v>1</v>
      </c>
      <c r="J3" s="722"/>
      <c r="K3" s="722"/>
      <c r="L3" s="722"/>
      <c r="M3" s="722"/>
      <c r="N3" s="722"/>
      <c r="O3" s="722"/>
      <c r="P3" s="723"/>
      <c r="Q3" s="721" t="s">
        <v>2</v>
      </c>
      <c r="R3" s="722"/>
      <c r="S3" s="722"/>
      <c r="T3" s="722"/>
      <c r="U3" s="722"/>
      <c r="V3" s="722"/>
      <c r="W3" s="722"/>
      <c r="X3" s="722"/>
      <c r="Y3" s="722"/>
      <c r="Z3" s="722"/>
      <c r="AA3" s="722"/>
      <c r="AB3" s="722"/>
      <c r="AC3" s="723"/>
    </row>
    <row r="4" spans="1:29" ht="15" customHeight="1" thickBot="1" x14ac:dyDescent="0.4">
      <c r="A4" s="393"/>
      <c r="B4" s="712"/>
      <c r="C4" s="713"/>
      <c r="D4" s="713"/>
      <c r="E4" s="713"/>
      <c r="F4" s="713"/>
      <c r="G4" s="713"/>
      <c r="H4" s="714"/>
      <c r="I4" s="724" t="s">
        <v>3</v>
      </c>
      <c r="J4" s="725"/>
      <c r="K4" s="725"/>
      <c r="L4" s="725"/>
      <c r="M4" s="725"/>
      <c r="N4" s="725"/>
      <c r="O4" s="725"/>
      <c r="P4" s="725"/>
      <c r="Q4" s="725"/>
      <c r="R4" s="725"/>
      <c r="S4" s="725"/>
      <c r="T4" s="725"/>
      <c r="U4" s="725"/>
      <c r="V4" s="725"/>
      <c r="W4" s="725"/>
      <c r="X4" s="725"/>
      <c r="Y4" s="725"/>
      <c r="Z4" s="725"/>
      <c r="AA4" s="725"/>
      <c r="AB4" s="725"/>
      <c r="AC4" s="726"/>
    </row>
    <row r="5" spans="1:29" x14ac:dyDescent="0.35">
      <c r="A5" s="393"/>
      <c r="B5" s="393"/>
      <c r="C5" s="393"/>
      <c r="D5" s="393"/>
      <c r="E5" s="393"/>
      <c r="F5" s="393"/>
      <c r="G5" s="393"/>
      <c r="H5" s="393"/>
      <c r="I5" s="10"/>
      <c r="J5" s="10"/>
      <c r="K5" s="10"/>
      <c r="L5" s="10"/>
      <c r="M5" s="10"/>
      <c r="N5" s="10"/>
      <c r="O5" s="10"/>
      <c r="P5" s="10"/>
      <c r="Q5" s="10"/>
      <c r="R5" s="10"/>
      <c r="S5" s="10"/>
      <c r="T5" s="10"/>
      <c r="U5" s="10"/>
      <c r="V5" s="10"/>
      <c r="W5" s="10"/>
      <c r="X5" s="10"/>
      <c r="Y5" s="10"/>
      <c r="Z5" s="10"/>
      <c r="AA5" s="10"/>
      <c r="AB5" s="10"/>
      <c r="AC5" s="393"/>
    </row>
    <row r="6" spans="1:29" ht="15" customHeight="1"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c r="AC6" s="393"/>
    </row>
    <row r="7" spans="1:29" ht="14.5" customHeight="1" x14ac:dyDescent="0.35">
      <c r="A7" s="393"/>
      <c r="B7" s="31"/>
      <c r="C7" s="980" t="s">
        <v>4</v>
      </c>
      <c r="D7" s="981"/>
      <c r="E7" s="981"/>
      <c r="F7" s="981"/>
      <c r="G7" s="981"/>
      <c r="H7" s="982"/>
      <c r="I7" s="852" t="s">
        <v>90</v>
      </c>
      <c r="J7" s="853"/>
      <c r="K7" s="853"/>
      <c r="L7" s="853"/>
      <c r="M7" s="853"/>
      <c r="N7" s="853"/>
      <c r="O7" s="853"/>
      <c r="P7" s="853"/>
      <c r="Q7" s="853"/>
      <c r="R7" s="853"/>
      <c r="S7" s="853"/>
      <c r="T7" s="853"/>
      <c r="U7" s="853"/>
      <c r="V7" s="853"/>
      <c r="W7" s="853"/>
      <c r="X7" s="853"/>
      <c r="Y7" s="853"/>
      <c r="Z7" s="853"/>
      <c r="AA7" s="853"/>
      <c r="AB7" s="32"/>
      <c r="AC7" s="393"/>
    </row>
    <row r="8" spans="1:29" x14ac:dyDescent="0.35">
      <c r="A8" s="393"/>
      <c r="B8" s="31"/>
      <c r="C8" s="983"/>
      <c r="D8" s="984"/>
      <c r="E8" s="984"/>
      <c r="F8" s="984"/>
      <c r="G8" s="984"/>
      <c r="H8" s="985"/>
      <c r="I8" s="854"/>
      <c r="J8" s="855"/>
      <c r="K8" s="855"/>
      <c r="L8" s="855"/>
      <c r="M8" s="855"/>
      <c r="N8" s="855"/>
      <c r="O8" s="855"/>
      <c r="P8" s="855"/>
      <c r="Q8" s="855"/>
      <c r="R8" s="855"/>
      <c r="S8" s="855"/>
      <c r="T8" s="855"/>
      <c r="U8" s="855"/>
      <c r="V8" s="855"/>
      <c r="W8" s="855"/>
      <c r="X8" s="855"/>
      <c r="Y8" s="855"/>
      <c r="Z8" s="855"/>
      <c r="AA8" s="855"/>
      <c r="AB8" s="32"/>
      <c r="AC8" s="393"/>
    </row>
    <row r="9" spans="1:29" ht="15.75" customHeight="1"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c r="AC9" s="393"/>
    </row>
    <row r="10" spans="1:29" ht="15.75" customHeight="1" thickBot="1" x14ac:dyDescent="0.4">
      <c r="A10" s="393"/>
      <c r="B10" s="31"/>
      <c r="C10" s="980" t="s">
        <v>5</v>
      </c>
      <c r="D10" s="981"/>
      <c r="E10" s="981"/>
      <c r="F10" s="981"/>
      <c r="G10" s="981"/>
      <c r="H10" s="982"/>
      <c r="I10" s="668" t="s">
        <v>91</v>
      </c>
      <c r="J10" s="669"/>
      <c r="K10" s="669"/>
      <c r="L10" s="669"/>
      <c r="M10" s="669"/>
      <c r="N10" s="669"/>
      <c r="O10" s="669"/>
      <c r="P10" s="669"/>
      <c r="Q10" s="670"/>
      <c r="R10" s="989" t="s">
        <v>7</v>
      </c>
      <c r="S10" s="990"/>
      <c r="T10" s="990"/>
      <c r="U10" s="994"/>
      <c r="V10" s="991" t="s">
        <v>8</v>
      </c>
      <c r="W10" s="992"/>
      <c r="X10" s="992"/>
      <c r="Y10" s="992"/>
      <c r="Z10" s="992"/>
      <c r="AA10" s="992"/>
      <c r="AB10" s="32"/>
      <c r="AC10" s="393"/>
    </row>
    <row r="11" spans="1:29" ht="15" customHeight="1" thickBot="1" x14ac:dyDescent="0.4">
      <c r="A11" s="393"/>
      <c r="B11" s="31"/>
      <c r="C11" s="983"/>
      <c r="D11" s="984"/>
      <c r="E11" s="984"/>
      <c r="F11" s="984"/>
      <c r="G11" s="984"/>
      <c r="H11" s="985"/>
      <c r="I11" s="671"/>
      <c r="J11" s="672"/>
      <c r="K11" s="672"/>
      <c r="L11" s="672"/>
      <c r="M11" s="672"/>
      <c r="N11" s="672"/>
      <c r="O11" s="672"/>
      <c r="P11" s="672"/>
      <c r="Q11" s="673"/>
      <c r="R11" s="679" t="s">
        <v>92</v>
      </c>
      <c r="S11" s="680"/>
      <c r="T11" s="680"/>
      <c r="U11" s="681"/>
      <c r="V11" s="682" t="s">
        <v>418</v>
      </c>
      <c r="W11" s="683"/>
      <c r="X11" s="683"/>
      <c r="Y11" s="683"/>
      <c r="Z11" s="683"/>
      <c r="AA11" s="683"/>
      <c r="AB11" s="32"/>
      <c r="AC11" s="393"/>
    </row>
    <row r="12" spans="1:29" ht="15" customHeight="1"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c r="AC12" s="393"/>
    </row>
    <row r="13" spans="1:29" ht="15.75" customHeight="1" x14ac:dyDescent="0.35">
      <c r="A13" s="393"/>
      <c r="B13" s="33"/>
      <c r="C13" s="980" t="s">
        <v>9</v>
      </c>
      <c r="D13" s="981"/>
      <c r="E13" s="981"/>
      <c r="F13" s="981"/>
      <c r="G13" s="981"/>
      <c r="H13" s="981"/>
      <c r="I13" s="1007"/>
      <c r="J13" s="1007"/>
      <c r="K13" s="1007"/>
      <c r="L13" s="1007"/>
      <c r="M13" s="1007"/>
      <c r="N13" s="1007"/>
      <c r="O13" s="1007"/>
      <c r="P13" s="1007"/>
      <c r="Q13" s="1007"/>
      <c r="R13" s="1007"/>
      <c r="S13" s="1008"/>
      <c r="T13" s="991" t="s">
        <v>11</v>
      </c>
      <c r="U13" s="992"/>
      <c r="V13" s="992"/>
      <c r="W13" s="992"/>
      <c r="X13" s="992"/>
      <c r="Y13" s="992"/>
      <c r="Z13" s="992"/>
      <c r="AA13" s="1009"/>
      <c r="AB13" s="385"/>
      <c r="AC13" s="393"/>
    </row>
    <row r="14" spans="1:29" ht="15" customHeight="1" thickBot="1" x14ac:dyDescent="0.4">
      <c r="A14" s="393"/>
      <c r="B14" s="33"/>
      <c r="C14" s="983"/>
      <c r="D14" s="984"/>
      <c r="E14" s="984"/>
      <c r="F14" s="984"/>
      <c r="G14" s="984"/>
      <c r="H14" s="984"/>
      <c r="I14" s="731" t="s">
        <v>668</v>
      </c>
      <c r="J14" s="731"/>
      <c r="K14" s="731"/>
      <c r="L14" s="731"/>
      <c r="M14" s="731"/>
      <c r="N14" s="731"/>
      <c r="O14" s="731"/>
      <c r="P14" s="731"/>
      <c r="Q14" s="731"/>
      <c r="R14" s="731"/>
      <c r="S14" s="732"/>
      <c r="T14" s="682" t="s">
        <v>64</v>
      </c>
      <c r="U14" s="683"/>
      <c r="V14" s="683"/>
      <c r="W14" s="683"/>
      <c r="X14" s="683"/>
      <c r="Y14" s="683"/>
      <c r="Z14" s="683"/>
      <c r="AA14" s="734"/>
      <c r="AB14" s="385"/>
      <c r="AC14" s="393"/>
    </row>
    <row r="15" spans="1:29" ht="15.75" customHeight="1"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c r="AC15" s="393"/>
    </row>
    <row r="16" spans="1:29" ht="15" customHeight="1" thickBot="1" x14ac:dyDescent="0.4">
      <c r="A16" s="393"/>
      <c r="B16" s="33"/>
      <c r="C16" s="989" t="s">
        <v>13</v>
      </c>
      <c r="D16" s="990"/>
      <c r="E16" s="990"/>
      <c r="F16" s="990"/>
      <c r="G16" s="990"/>
      <c r="H16" s="990"/>
      <c r="I16" s="680" t="s">
        <v>93</v>
      </c>
      <c r="J16" s="680"/>
      <c r="K16" s="680"/>
      <c r="L16" s="680"/>
      <c r="M16" s="680"/>
      <c r="N16" s="680"/>
      <c r="O16" s="680"/>
      <c r="P16" s="680"/>
      <c r="Q16" s="680"/>
      <c r="R16" s="680"/>
      <c r="S16" s="680"/>
      <c r="T16" s="680"/>
      <c r="U16" s="680"/>
      <c r="V16" s="680"/>
      <c r="W16" s="680"/>
      <c r="X16" s="680"/>
      <c r="Y16" s="680"/>
      <c r="Z16" s="680"/>
      <c r="AA16" s="699"/>
      <c r="AB16" s="385"/>
      <c r="AC16" s="393"/>
    </row>
    <row r="17" spans="1:29" ht="28.5" customHeight="1"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c r="AC17" s="393"/>
    </row>
    <row r="18" spans="1:29" ht="28.5" customHeight="1" thickBot="1" x14ac:dyDescent="0.4">
      <c r="A18" s="393"/>
      <c r="B18" s="33"/>
      <c r="C18" s="989" t="s">
        <v>85</v>
      </c>
      <c r="D18" s="990"/>
      <c r="E18" s="990"/>
      <c r="F18" s="990"/>
      <c r="G18" s="990"/>
      <c r="H18" s="990"/>
      <c r="I18" s="680" t="s">
        <v>94</v>
      </c>
      <c r="J18" s="680"/>
      <c r="K18" s="680"/>
      <c r="L18" s="680"/>
      <c r="M18" s="680"/>
      <c r="N18" s="680"/>
      <c r="O18" s="680"/>
      <c r="P18" s="680"/>
      <c r="Q18" s="680"/>
      <c r="R18" s="680"/>
      <c r="S18" s="680"/>
      <c r="T18" s="680"/>
      <c r="U18" s="680"/>
      <c r="V18" s="680"/>
      <c r="W18" s="680"/>
      <c r="X18" s="680"/>
      <c r="Y18" s="680"/>
      <c r="Z18" s="680"/>
      <c r="AA18" s="699"/>
      <c r="AB18" s="385"/>
      <c r="AC18" s="393"/>
    </row>
    <row r="19" spans="1:29" ht="15.75" customHeight="1"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c r="AC19" s="393"/>
    </row>
    <row r="20" spans="1:29" ht="15" customHeight="1" thickBot="1" x14ac:dyDescent="0.4">
      <c r="A20" s="393"/>
      <c r="B20" s="33"/>
      <c r="C20" s="980" t="s">
        <v>17</v>
      </c>
      <c r="D20" s="981"/>
      <c r="E20" s="981"/>
      <c r="F20" s="981"/>
      <c r="G20" s="981"/>
      <c r="H20" s="982"/>
      <c r="I20" s="687" t="s">
        <v>669</v>
      </c>
      <c r="J20" s="688"/>
      <c r="K20" s="688"/>
      <c r="L20" s="689"/>
      <c r="M20" s="991" t="s">
        <v>18</v>
      </c>
      <c r="N20" s="992"/>
      <c r="O20" s="992"/>
      <c r="P20" s="992"/>
      <c r="Q20" s="992"/>
      <c r="R20" s="992"/>
      <c r="S20" s="993"/>
      <c r="T20" s="989" t="s">
        <v>19</v>
      </c>
      <c r="U20" s="990"/>
      <c r="V20" s="990"/>
      <c r="W20" s="990"/>
      <c r="X20" s="990"/>
      <c r="Y20" s="990"/>
      <c r="Z20" s="990"/>
      <c r="AA20" s="990"/>
      <c r="AB20" s="385"/>
      <c r="AC20" s="393"/>
    </row>
    <row r="21" spans="1:29" ht="15" thickBot="1" x14ac:dyDescent="0.4">
      <c r="A21" s="393"/>
      <c r="B21" s="33"/>
      <c r="C21" s="983"/>
      <c r="D21" s="984"/>
      <c r="E21" s="984"/>
      <c r="F21" s="984"/>
      <c r="G21" s="984"/>
      <c r="H21" s="985"/>
      <c r="I21" s="690"/>
      <c r="J21" s="691"/>
      <c r="K21" s="691"/>
      <c r="L21" s="692"/>
      <c r="M21" s="694" t="s">
        <v>20</v>
      </c>
      <c r="N21" s="695"/>
      <c r="O21" s="695"/>
      <c r="P21" s="695"/>
      <c r="Q21" s="695"/>
      <c r="R21" s="695"/>
      <c r="S21" s="696"/>
      <c r="T21" s="856" t="s">
        <v>86</v>
      </c>
      <c r="U21" s="857"/>
      <c r="V21" s="857"/>
      <c r="W21" s="857"/>
      <c r="X21" s="857"/>
      <c r="Y21" s="857"/>
      <c r="Z21" s="857"/>
      <c r="AA21" s="857"/>
      <c r="AB21" s="385"/>
      <c r="AC21" s="393"/>
    </row>
    <row r="22" spans="1:29" ht="15" customHeight="1"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c r="AC22" s="393"/>
    </row>
    <row r="23" spans="1:29" ht="15.75" customHeight="1" x14ac:dyDescent="0.35">
      <c r="A23" s="393"/>
      <c r="B23" s="33"/>
      <c r="C23" s="991" t="s">
        <v>22</v>
      </c>
      <c r="D23" s="992"/>
      <c r="E23" s="992"/>
      <c r="F23" s="992"/>
      <c r="G23" s="992"/>
      <c r="H23" s="992"/>
      <c r="I23" s="993"/>
      <c r="J23" s="991" t="s">
        <v>23</v>
      </c>
      <c r="K23" s="992"/>
      <c r="L23" s="992"/>
      <c r="M23" s="992"/>
      <c r="N23" s="992"/>
      <c r="O23" s="992"/>
      <c r="P23" s="993"/>
      <c r="Q23" s="991" t="s">
        <v>24</v>
      </c>
      <c r="R23" s="992"/>
      <c r="S23" s="992"/>
      <c r="T23" s="992"/>
      <c r="U23" s="992"/>
      <c r="V23" s="992"/>
      <c r="W23" s="992"/>
      <c r="X23" s="992"/>
      <c r="Y23" s="992"/>
      <c r="Z23" s="992"/>
      <c r="AA23" s="992"/>
      <c r="AB23" s="385"/>
      <c r="AC23" s="393"/>
    </row>
    <row r="24" spans="1:29" ht="15" customHeight="1" thickBot="1" x14ac:dyDescent="0.4">
      <c r="A24" s="393"/>
      <c r="B24" s="33"/>
      <c r="C24" s="682" t="s">
        <v>87</v>
      </c>
      <c r="D24" s="683"/>
      <c r="E24" s="683"/>
      <c r="F24" s="683"/>
      <c r="G24" s="683"/>
      <c r="H24" s="683"/>
      <c r="I24" s="738"/>
      <c r="J24" s="682" t="s">
        <v>95</v>
      </c>
      <c r="K24" s="683"/>
      <c r="L24" s="683"/>
      <c r="M24" s="683"/>
      <c r="N24" s="683"/>
      <c r="O24" s="683"/>
      <c r="P24" s="734"/>
      <c r="Q24" s="739" t="s">
        <v>70</v>
      </c>
      <c r="R24" s="695"/>
      <c r="S24" s="695"/>
      <c r="T24" s="695"/>
      <c r="U24" s="695"/>
      <c r="V24" s="695"/>
      <c r="W24" s="695"/>
      <c r="X24" s="695"/>
      <c r="Y24" s="695"/>
      <c r="Z24" s="695"/>
      <c r="AA24" s="740"/>
      <c r="AB24" s="385"/>
      <c r="AC24" s="393"/>
    </row>
    <row r="25" spans="1:29" ht="15.75" customHeight="1" thickBot="1" x14ac:dyDescent="0.4">
      <c r="A25" s="393"/>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85"/>
      <c r="AC25" s="393"/>
    </row>
    <row r="26" spans="1:29" ht="15" customHeight="1" thickBot="1" x14ac:dyDescent="0.4">
      <c r="A26" s="393"/>
      <c r="B26" s="33"/>
      <c r="C26" s="989" t="s">
        <v>27</v>
      </c>
      <c r="D26" s="990"/>
      <c r="E26" s="990"/>
      <c r="F26" s="990"/>
      <c r="G26" s="990"/>
      <c r="H26" s="990"/>
      <c r="I26" s="680" t="s">
        <v>96</v>
      </c>
      <c r="J26" s="680"/>
      <c r="K26" s="680"/>
      <c r="L26" s="680"/>
      <c r="M26" s="680"/>
      <c r="N26" s="680"/>
      <c r="O26" s="680"/>
      <c r="P26" s="680"/>
      <c r="Q26" s="680"/>
      <c r="R26" s="680"/>
      <c r="S26" s="680"/>
      <c r="T26" s="680"/>
      <c r="U26" s="680"/>
      <c r="V26" s="680"/>
      <c r="W26" s="680"/>
      <c r="X26" s="680"/>
      <c r="Y26" s="680"/>
      <c r="Z26" s="680"/>
      <c r="AA26" s="699"/>
      <c r="AB26" s="385"/>
      <c r="AC26" s="393"/>
    </row>
    <row r="27" spans="1:29" ht="15.75" customHeight="1" thickBot="1" x14ac:dyDescent="0.4">
      <c r="A27" s="393"/>
      <c r="B27" s="33"/>
      <c r="C27" s="391"/>
      <c r="D27" s="391"/>
      <c r="E27" s="391"/>
      <c r="F27" s="391"/>
      <c r="G27" s="391"/>
      <c r="H27" s="391"/>
      <c r="I27" s="392"/>
      <c r="J27" s="392"/>
      <c r="K27" s="392"/>
      <c r="L27" s="392"/>
      <c r="M27" s="392"/>
      <c r="N27" s="392"/>
      <c r="O27" s="392"/>
      <c r="P27" s="392"/>
      <c r="Q27" s="392"/>
      <c r="R27" s="392"/>
      <c r="S27" s="392"/>
      <c r="T27" s="392"/>
      <c r="U27" s="392"/>
      <c r="V27" s="392"/>
      <c r="W27" s="392"/>
      <c r="X27" s="392"/>
      <c r="Y27" s="392"/>
      <c r="Z27" s="392"/>
      <c r="AA27" s="392"/>
      <c r="AB27" s="385"/>
      <c r="AC27" s="393"/>
    </row>
    <row r="28" spans="1:29" ht="15" customHeight="1" thickBot="1" x14ac:dyDescent="0.4">
      <c r="A28" s="393"/>
      <c r="B28" s="33"/>
      <c r="C28" s="989" t="s">
        <v>28</v>
      </c>
      <c r="D28" s="990"/>
      <c r="E28" s="990"/>
      <c r="F28" s="990"/>
      <c r="G28" s="990"/>
      <c r="H28" s="994"/>
      <c r="I28" s="679" t="s">
        <v>1199</v>
      </c>
      <c r="J28" s="681"/>
      <c r="K28" s="995" t="s">
        <v>29</v>
      </c>
      <c r="L28" s="996"/>
      <c r="M28" s="996"/>
      <c r="N28" s="997"/>
      <c r="O28" s="705" t="s">
        <v>30</v>
      </c>
      <c r="P28" s="706"/>
      <c r="Q28" s="706"/>
      <c r="R28" s="707"/>
      <c r="S28" s="35"/>
      <c r="T28" s="705" t="s">
        <v>31</v>
      </c>
      <c r="U28" s="706"/>
      <c r="V28" s="707"/>
      <c r="W28" s="18"/>
      <c r="X28" s="735" t="s">
        <v>33</v>
      </c>
      <c r="Y28" s="736"/>
      <c r="Z28" s="737"/>
      <c r="AA28" s="87" t="s">
        <v>111</v>
      </c>
      <c r="AB28" s="385"/>
      <c r="AC28" s="393"/>
    </row>
    <row r="29" spans="1:29" ht="15" thickBot="1" x14ac:dyDescent="0.4">
      <c r="A29" s="393"/>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85"/>
      <c r="AC29" s="393"/>
    </row>
    <row r="30" spans="1:29" x14ac:dyDescent="0.35">
      <c r="A30" s="393"/>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85"/>
      <c r="AC30" s="393"/>
    </row>
    <row r="31" spans="1:29" x14ac:dyDescent="0.35">
      <c r="A31" s="393"/>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85"/>
      <c r="AC31" s="393"/>
    </row>
    <row r="32" spans="1:29" ht="15" thickBot="1" x14ac:dyDescent="0.4">
      <c r="A32" s="393"/>
      <c r="B32" s="33"/>
      <c r="C32" s="750"/>
      <c r="D32" s="751"/>
      <c r="E32" s="751"/>
      <c r="F32" s="751"/>
      <c r="G32" s="751"/>
      <c r="H32" s="751"/>
      <c r="I32" s="751"/>
      <c r="J32" s="752"/>
      <c r="K32" s="741" t="s">
        <v>670</v>
      </c>
      <c r="L32" s="742"/>
      <c r="M32" s="742"/>
      <c r="N32" s="743"/>
      <c r="O32" s="1010" t="s">
        <v>671</v>
      </c>
      <c r="P32" s="742"/>
      <c r="Q32" s="742"/>
      <c r="R32" s="743"/>
      <c r="S32" s="1010" t="s">
        <v>672</v>
      </c>
      <c r="T32" s="743"/>
      <c r="U32" s="1010" t="s">
        <v>99</v>
      </c>
      <c r="V32" s="742"/>
      <c r="W32" s="743"/>
      <c r="X32" s="1010" t="s">
        <v>673</v>
      </c>
      <c r="Y32" s="743"/>
      <c r="Z32" s="1011" t="s">
        <v>674</v>
      </c>
      <c r="AA32" s="1012"/>
      <c r="AB32" s="385"/>
      <c r="AC32" s="393"/>
    </row>
    <row r="33" spans="1:29" ht="15.75" customHeight="1" thickBot="1" x14ac:dyDescent="0.4">
      <c r="A33" s="393"/>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85"/>
      <c r="AC33" s="393"/>
    </row>
    <row r="34" spans="1:29" ht="15" customHeight="1" thickBot="1" x14ac:dyDescent="0.4">
      <c r="A34" s="398"/>
      <c r="B34" s="397"/>
      <c r="C34" s="986" t="s">
        <v>40</v>
      </c>
      <c r="D34" s="987"/>
      <c r="E34" s="987"/>
      <c r="F34" s="987"/>
      <c r="G34" s="987"/>
      <c r="H34" s="987"/>
      <c r="I34" s="987"/>
      <c r="J34" s="987"/>
      <c r="K34" s="987"/>
      <c r="L34" s="987"/>
      <c r="M34" s="987"/>
      <c r="N34" s="987"/>
      <c r="O34" s="987"/>
      <c r="P34" s="987"/>
      <c r="Q34" s="987"/>
      <c r="R34" s="987"/>
      <c r="S34" s="987"/>
      <c r="T34" s="987"/>
      <c r="U34" s="987"/>
      <c r="V34" s="987"/>
      <c r="W34" s="987"/>
      <c r="X34" s="987"/>
      <c r="Y34" s="987"/>
      <c r="Z34" s="987"/>
      <c r="AA34" s="988"/>
      <c r="AB34" s="385"/>
      <c r="AC34" s="410"/>
    </row>
    <row r="35" spans="1:29" ht="34.5" customHeight="1" thickBot="1" x14ac:dyDescent="0.4">
      <c r="A35" s="398"/>
      <c r="B35" s="397"/>
      <c r="C35" s="1001" t="s">
        <v>41</v>
      </c>
      <c r="D35" s="1002"/>
      <c r="E35" s="1002"/>
      <c r="F35" s="1002"/>
      <c r="G35" s="1003"/>
      <c r="H35" s="100" t="s">
        <v>97</v>
      </c>
      <c r="I35" s="100" t="s">
        <v>98</v>
      </c>
      <c r="J35" s="101" t="s">
        <v>44</v>
      </c>
      <c r="K35" s="986" t="s">
        <v>45</v>
      </c>
      <c r="L35" s="987"/>
      <c r="M35" s="987"/>
      <c r="N35" s="987"/>
      <c r="O35" s="987"/>
      <c r="P35" s="987"/>
      <c r="Q35" s="987"/>
      <c r="R35" s="987"/>
      <c r="S35" s="987"/>
      <c r="T35" s="987"/>
      <c r="U35" s="987"/>
      <c r="V35" s="987"/>
      <c r="W35" s="987"/>
      <c r="X35" s="987"/>
      <c r="Y35" s="987"/>
      <c r="Z35" s="987"/>
      <c r="AA35" s="987"/>
      <c r="AB35" s="385"/>
      <c r="AC35" s="410"/>
    </row>
    <row r="36" spans="1:29" ht="36" customHeight="1" x14ac:dyDescent="0.35">
      <c r="A36" s="880"/>
      <c r="B36" s="881"/>
      <c r="C36" s="882" t="s">
        <v>76</v>
      </c>
      <c r="D36" s="883"/>
      <c r="E36" s="883"/>
      <c r="F36" s="883"/>
      <c r="G36" s="964"/>
      <c r="H36" s="967">
        <v>0.7284722222222223</v>
      </c>
      <c r="I36" s="652">
        <v>107</v>
      </c>
      <c r="J36" s="970">
        <v>0.40069444444444446</v>
      </c>
      <c r="K36" s="1004"/>
      <c r="L36" s="1005"/>
      <c r="M36" s="1005"/>
      <c r="N36" s="1005"/>
      <c r="O36" s="1005"/>
      <c r="P36" s="1005"/>
      <c r="Q36" s="1005"/>
      <c r="R36" s="1005"/>
      <c r="S36" s="1005"/>
      <c r="T36" s="1005"/>
      <c r="U36" s="1005"/>
      <c r="V36" s="1005"/>
      <c r="W36" s="1005"/>
      <c r="X36" s="1005"/>
      <c r="Y36" s="1005"/>
      <c r="Z36" s="1005"/>
      <c r="AA36" s="1006"/>
      <c r="AB36" s="877"/>
      <c r="AC36" s="973"/>
    </row>
    <row r="37" spans="1:29" ht="36" customHeight="1" x14ac:dyDescent="0.35">
      <c r="A37" s="880"/>
      <c r="B37" s="881"/>
      <c r="C37" s="885"/>
      <c r="D37" s="886"/>
      <c r="E37" s="886"/>
      <c r="F37" s="886"/>
      <c r="G37" s="965"/>
      <c r="H37" s="968"/>
      <c r="I37" s="653"/>
      <c r="J37" s="971"/>
      <c r="K37" s="894" t="s">
        <v>675</v>
      </c>
      <c r="L37" s="895"/>
      <c r="M37" s="895"/>
      <c r="N37" s="895"/>
      <c r="O37" s="895"/>
      <c r="P37" s="895"/>
      <c r="Q37" s="895"/>
      <c r="R37" s="895"/>
      <c r="S37" s="895"/>
      <c r="T37" s="895"/>
      <c r="U37" s="895"/>
      <c r="V37" s="895"/>
      <c r="W37" s="895"/>
      <c r="X37" s="895"/>
      <c r="Y37" s="895"/>
      <c r="Z37" s="895"/>
      <c r="AA37" s="896"/>
      <c r="AB37" s="877"/>
      <c r="AC37" s="973"/>
    </row>
    <row r="38" spans="1:29" ht="15" customHeight="1" x14ac:dyDescent="0.35">
      <c r="A38" s="880"/>
      <c r="B38" s="881"/>
      <c r="C38" s="888"/>
      <c r="D38" s="889"/>
      <c r="E38" s="889"/>
      <c r="F38" s="889"/>
      <c r="G38" s="966"/>
      <c r="H38" s="969"/>
      <c r="I38" s="654"/>
      <c r="J38" s="972"/>
      <c r="K38" s="897"/>
      <c r="L38" s="898"/>
      <c r="M38" s="898"/>
      <c r="N38" s="898"/>
      <c r="O38" s="898"/>
      <c r="P38" s="898"/>
      <c r="Q38" s="898"/>
      <c r="R38" s="898"/>
      <c r="S38" s="898"/>
      <c r="T38" s="898"/>
      <c r="U38" s="898"/>
      <c r="V38" s="898"/>
      <c r="W38" s="898"/>
      <c r="X38" s="898"/>
      <c r="Y38" s="898"/>
      <c r="Z38" s="898"/>
      <c r="AA38" s="899"/>
      <c r="AB38" s="877"/>
      <c r="AC38" s="973"/>
    </row>
    <row r="39" spans="1:29" ht="15" customHeight="1" x14ac:dyDescent="0.35">
      <c r="A39" s="880"/>
      <c r="B39" s="881"/>
      <c r="C39" s="882" t="s">
        <v>77</v>
      </c>
      <c r="D39" s="883"/>
      <c r="E39" s="883"/>
      <c r="F39" s="883"/>
      <c r="G39" s="964"/>
      <c r="H39" s="967">
        <v>0.92708333333333337</v>
      </c>
      <c r="I39" s="652">
        <v>157</v>
      </c>
      <c r="J39" s="970">
        <v>0.35416666666666669</v>
      </c>
      <c r="K39" s="998"/>
      <c r="L39" s="999"/>
      <c r="M39" s="999"/>
      <c r="N39" s="999"/>
      <c r="O39" s="999"/>
      <c r="P39" s="999"/>
      <c r="Q39" s="999"/>
      <c r="R39" s="999"/>
      <c r="S39" s="999"/>
      <c r="T39" s="999"/>
      <c r="U39" s="999"/>
      <c r="V39" s="999"/>
      <c r="W39" s="999"/>
      <c r="X39" s="999"/>
      <c r="Y39" s="999"/>
      <c r="Z39" s="999"/>
      <c r="AA39" s="1000"/>
      <c r="AB39" s="877"/>
      <c r="AC39" s="973"/>
    </row>
    <row r="40" spans="1:29" ht="36" customHeight="1" x14ac:dyDescent="0.35">
      <c r="A40" s="880"/>
      <c r="B40" s="881"/>
      <c r="C40" s="885"/>
      <c r="D40" s="886"/>
      <c r="E40" s="886"/>
      <c r="F40" s="886"/>
      <c r="G40" s="965"/>
      <c r="H40" s="968"/>
      <c r="I40" s="653"/>
      <c r="J40" s="971"/>
      <c r="K40" s="894" t="s">
        <v>1095</v>
      </c>
      <c r="L40" s="895"/>
      <c r="M40" s="895"/>
      <c r="N40" s="895"/>
      <c r="O40" s="895"/>
      <c r="P40" s="895"/>
      <c r="Q40" s="895"/>
      <c r="R40" s="895"/>
      <c r="S40" s="895"/>
      <c r="T40" s="895"/>
      <c r="U40" s="895"/>
      <c r="V40" s="895"/>
      <c r="W40" s="895"/>
      <c r="X40" s="895"/>
      <c r="Y40" s="895"/>
      <c r="Z40" s="895"/>
      <c r="AA40" s="896"/>
      <c r="AB40" s="877"/>
      <c r="AC40" s="973"/>
    </row>
    <row r="41" spans="1:29" x14ac:dyDescent="0.35">
      <c r="A41" s="880"/>
      <c r="B41" s="881"/>
      <c r="C41" s="888"/>
      <c r="D41" s="889"/>
      <c r="E41" s="889"/>
      <c r="F41" s="889"/>
      <c r="G41" s="966"/>
      <c r="H41" s="969"/>
      <c r="I41" s="654"/>
      <c r="J41" s="972"/>
      <c r="K41" s="897"/>
      <c r="L41" s="898"/>
      <c r="M41" s="898"/>
      <c r="N41" s="898"/>
      <c r="O41" s="898"/>
      <c r="P41" s="898"/>
      <c r="Q41" s="898"/>
      <c r="R41" s="898"/>
      <c r="S41" s="898"/>
      <c r="T41" s="898"/>
      <c r="U41" s="898"/>
      <c r="V41" s="898"/>
      <c r="W41" s="898"/>
      <c r="X41" s="898"/>
      <c r="Y41" s="898"/>
      <c r="Z41" s="898"/>
      <c r="AA41" s="899"/>
      <c r="AB41" s="877"/>
      <c r="AC41" s="973"/>
    </row>
    <row r="42" spans="1:29" ht="14.5" customHeight="1" x14ac:dyDescent="0.35">
      <c r="A42" s="880"/>
      <c r="B42" s="881"/>
      <c r="C42" s="882" t="s">
        <v>78</v>
      </c>
      <c r="D42" s="883"/>
      <c r="E42" s="883"/>
      <c r="F42" s="883"/>
      <c r="G42" s="964"/>
      <c r="H42" s="967">
        <v>0.24374999999999999</v>
      </c>
      <c r="I42" s="652">
        <v>88</v>
      </c>
      <c r="J42" s="970">
        <v>0.3576388888888889</v>
      </c>
      <c r="K42" s="998"/>
      <c r="L42" s="999"/>
      <c r="M42" s="999"/>
      <c r="N42" s="999"/>
      <c r="O42" s="999"/>
      <c r="P42" s="999"/>
      <c r="Q42" s="999"/>
      <c r="R42" s="999"/>
      <c r="S42" s="999"/>
      <c r="T42" s="999"/>
      <c r="U42" s="999"/>
      <c r="V42" s="999"/>
      <c r="W42" s="999"/>
      <c r="X42" s="999"/>
      <c r="Y42" s="999"/>
      <c r="Z42" s="999"/>
      <c r="AA42" s="1000"/>
      <c r="AB42" s="877"/>
      <c r="AC42" s="973"/>
    </row>
    <row r="43" spans="1:29" ht="34.5" customHeight="1" x14ac:dyDescent="0.35">
      <c r="A43" s="880"/>
      <c r="B43" s="881"/>
      <c r="C43" s="885"/>
      <c r="D43" s="886"/>
      <c r="E43" s="886"/>
      <c r="F43" s="886"/>
      <c r="G43" s="965"/>
      <c r="H43" s="968"/>
      <c r="I43" s="653"/>
      <c r="J43" s="971"/>
      <c r="K43" s="894" t="s">
        <v>1200</v>
      </c>
      <c r="L43" s="895"/>
      <c r="M43" s="895"/>
      <c r="N43" s="895"/>
      <c r="O43" s="895"/>
      <c r="P43" s="895"/>
      <c r="Q43" s="895"/>
      <c r="R43" s="895"/>
      <c r="S43" s="895"/>
      <c r="T43" s="895"/>
      <c r="U43" s="895"/>
      <c r="V43" s="895"/>
      <c r="W43" s="895"/>
      <c r="X43" s="895"/>
      <c r="Y43" s="895"/>
      <c r="Z43" s="895"/>
      <c r="AA43" s="896"/>
      <c r="AB43" s="877"/>
      <c r="AC43" s="973"/>
    </row>
    <row r="44" spans="1:29" ht="15.75" customHeight="1" x14ac:dyDescent="0.35">
      <c r="A44" s="880"/>
      <c r="B44" s="881"/>
      <c r="C44" s="888"/>
      <c r="D44" s="889"/>
      <c r="E44" s="889"/>
      <c r="F44" s="889"/>
      <c r="G44" s="966"/>
      <c r="H44" s="969"/>
      <c r="I44" s="654"/>
      <c r="J44" s="972"/>
      <c r="K44" s="897"/>
      <c r="L44" s="898"/>
      <c r="M44" s="898"/>
      <c r="N44" s="898"/>
      <c r="O44" s="898"/>
      <c r="P44" s="898"/>
      <c r="Q44" s="898"/>
      <c r="R44" s="898"/>
      <c r="S44" s="898"/>
      <c r="T44" s="898"/>
      <c r="U44" s="898"/>
      <c r="V44" s="898"/>
      <c r="W44" s="898"/>
      <c r="X44" s="898"/>
      <c r="Y44" s="898"/>
      <c r="Z44" s="898"/>
      <c r="AA44" s="899"/>
      <c r="AB44" s="877"/>
      <c r="AC44" s="973"/>
    </row>
    <row r="45" spans="1:29" ht="15" customHeight="1" thickBot="1" x14ac:dyDescent="0.4">
      <c r="A45" s="398"/>
      <c r="B45" s="397"/>
      <c r="C45" s="974" t="s">
        <v>79</v>
      </c>
      <c r="D45" s="975"/>
      <c r="E45" s="975"/>
      <c r="F45" s="975"/>
      <c r="G45" s="976"/>
      <c r="H45" s="201"/>
      <c r="I45" s="39"/>
      <c r="J45" s="390">
        <v>0</v>
      </c>
      <c r="K45" s="977"/>
      <c r="L45" s="978"/>
      <c r="M45" s="978"/>
      <c r="N45" s="978"/>
      <c r="O45" s="978"/>
      <c r="P45" s="978"/>
      <c r="Q45" s="978"/>
      <c r="R45" s="978"/>
      <c r="S45" s="978"/>
      <c r="T45" s="978"/>
      <c r="U45" s="978"/>
      <c r="V45" s="978"/>
      <c r="W45" s="978"/>
      <c r="X45" s="978"/>
      <c r="Y45" s="978"/>
      <c r="Z45" s="978"/>
      <c r="AA45" s="979"/>
      <c r="AB45" s="385"/>
      <c r="AC45" s="410"/>
    </row>
    <row r="46" spans="1:29" ht="15" thickBot="1" x14ac:dyDescent="0.4">
      <c r="A46" s="398"/>
      <c r="B46" s="397"/>
      <c r="C46" s="1017"/>
      <c r="D46" s="1018"/>
      <c r="E46" s="1018"/>
      <c r="F46" s="1018"/>
      <c r="G46" s="1019"/>
      <c r="H46" s="102"/>
      <c r="I46" s="103"/>
      <c r="J46" s="103"/>
      <c r="K46" s="1020"/>
      <c r="L46" s="1021"/>
      <c r="M46" s="1021"/>
      <c r="N46" s="1021"/>
      <c r="O46" s="1021"/>
      <c r="P46" s="1021"/>
      <c r="Q46" s="1021"/>
      <c r="R46" s="1021"/>
      <c r="S46" s="1021"/>
      <c r="T46" s="1021"/>
      <c r="U46" s="1021"/>
      <c r="V46" s="1021"/>
      <c r="W46" s="1021"/>
      <c r="X46" s="1021"/>
      <c r="Y46" s="1021"/>
      <c r="Z46" s="1021"/>
      <c r="AA46" s="1021"/>
      <c r="AB46" s="385"/>
      <c r="AC46" s="410"/>
    </row>
    <row r="47" spans="1:29" ht="15" customHeight="1" x14ac:dyDescent="0.35">
      <c r="A47" s="398"/>
      <c r="B47" s="915"/>
      <c r="C47" s="916"/>
      <c r="D47" s="916"/>
      <c r="E47" s="42"/>
      <c r="F47" s="42"/>
      <c r="G47" s="42"/>
      <c r="H47" s="42"/>
      <c r="I47" s="42"/>
      <c r="J47" s="42"/>
      <c r="K47" s="42"/>
      <c r="L47" s="42"/>
      <c r="M47" s="42"/>
      <c r="N47" s="42"/>
      <c r="O47" s="42"/>
      <c r="P47" s="42"/>
      <c r="Q47" s="42"/>
      <c r="R47" s="42"/>
      <c r="S47" s="42"/>
      <c r="T47" s="42"/>
      <c r="U47" s="42"/>
      <c r="V47" s="42"/>
      <c r="W47" s="42"/>
      <c r="X47" s="42"/>
      <c r="Y47" s="42"/>
      <c r="Z47" s="42"/>
      <c r="AA47" s="42"/>
      <c r="AB47" s="385"/>
      <c r="AC47" s="410"/>
    </row>
    <row r="48" spans="1:29" ht="14.5" customHeight="1" thickBot="1" x14ac:dyDescent="0.4">
      <c r="A48" s="398"/>
      <c r="B48" s="915"/>
      <c r="C48" s="916"/>
      <c r="D48" s="916"/>
      <c r="E48" s="42"/>
      <c r="F48" s="42"/>
      <c r="G48" s="42"/>
      <c r="H48" s="42"/>
      <c r="I48" s="42"/>
      <c r="J48" s="42"/>
      <c r="K48" s="42"/>
      <c r="L48" s="42"/>
      <c r="M48" s="42"/>
      <c r="N48" s="42"/>
      <c r="O48" s="42"/>
      <c r="P48" s="42"/>
      <c r="Q48" s="42"/>
      <c r="R48" s="42"/>
      <c r="S48" s="42"/>
      <c r="T48" s="42"/>
      <c r="U48" s="42"/>
      <c r="V48" s="42"/>
      <c r="W48" s="42"/>
      <c r="X48" s="42"/>
      <c r="Y48" s="42"/>
      <c r="Z48" s="42"/>
      <c r="AA48" s="42"/>
      <c r="AB48" s="385"/>
      <c r="AC48" s="410"/>
    </row>
    <row r="49" spans="1:29" ht="15" thickBot="1" x14ac:dyDescent="0.4">
      <c r="A49" s="398"/>
      <c r="B49" s="397"/>
      <c r="C49" s="986" t="s">
        <v>48</v>
      </c>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385"/>
      <c r="AC49" s="410"/>
    </row>
    <row r="50" spans="1:29" x14ac:dyDescent="0.35">
      <c r="A50" s="416"/>
      <c r="B50" s="77"/>
      <c r="C50" s="643" t="s">
        <v>80</v>
      </c>
      <c r="D50" s="644"/>
      <c r="E50" s="644"/>
      <c r="F50" s="644"/>
      <c r="G50" s="644"/>
      <c r="H50" s="644"/>
      <c r="I50" s="644"/>
      <c r="J50" s="644"/>
      <c r="K50" s="644"/>
      <c r="L50" s="644"/>
      <c r="M50" s="644"/>
      <c r="N50" s="644"/>
      <c r="O50" s="644"/>
      <c r="P50" s="644"/>
      <c r="Q50" s="644"/>
      <c r="R50" s="644"/>
      <c r="S50" s="644"/>
      <c r="T50" s="644"/>
      <c r="U50" s="644"/>
      <c r="V50" s="644"/>
      <c r="W50" s="644"/>
      <c r="X50" s="644"/>
      <c r="Y50" s="644"/>
      <c r="Z50" s="644"/>
      <c r="AA50" s="644"/>
      <c r="AB50" s="385"/>
      <c r="AC50" s="393"/>
    </row>
    <row r="51" spans="1:29" x14ac:dyDescent="0.35">
      <c r="A51" s="416"/>
      <c r="B51" s="77"/>
      <c r="C51" s="646"/>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385"/>
      <c r="AC51" s="393"/>
    </row>
    <row r="52" spans="1:29" x14ac:dyDescent="0.35">
      <c r="A52" s="416"/>
      <c r="B52" s="77"/>
      <c r="C52" s="646"/>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385"/>
      <c r="AC52" s="393"/>
    </row>
    <row r="53" spans="1:29" x14ac:dyDescent="0.35">
      <c r="A53" s="416"/>
      <c r="B53" s="77"/>
      <c r="C53" s="646"/>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385"/>
      <c r="AC53" s="393"/>
    </row>
    <row r="54" spans="1:29" x14ac:dyDescent="0.35">
      <c r="A54" s="416"/>
      <c r="B54" s="77"/>
      <c r="C54" s="646"/>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647"/>
      <c r="AB54" s="385"/>
      <c r="AC54" s="393"/>
    </row>
    <row r="55" spans="1:29" x14ac:dyDescent="0.35">
      <c r="A55" s="416"/>
      <c r="B55" s="77"/>
      <c r="C55" s="646"/>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647"/>
      <c r="AB55" s="385"/>
      <c r="AC55" s="393"/>
    </row>
    <row r="56" spans="1:29" x14ac:dyDescent="0.35">
      <c r="A56" s="416"/>
      <c r="B56" s="77"/>
      <c r="C56" s="646"/>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385"/>
      <c r="AC56" s="393"/>
    </row>
    <row r="57" spans="1:29" ht="15.75" customHeight="1" x14ac:dyDescent="0.35">
      <c r="A57" s="416"/>
      <c r="B57" s="77"/>
      <c r="C57" s="646"/>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385"/>
      <c r="AC57" s="393"/>
    </row>
    <row r="58" spans="1:29" ht="15.75" customHeight="1" x14ac:dyDescent="0.35">
      <c r="A58" s="416"/>
      <c r="B58" s="77"/>
      <c r="C58" s="646"/>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647"/>
      <c r="AB58" s="385"/>
      <c r="AC58" s="393"/>
    </row>
    <row r="59" spans="1:29" ht="24" customHeight="1" x14ac:dyDescent="0.35">
      <c r="A59" s="416"/>
      <c r="B59" s="78"/>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5"/>
      <c r="AC59" s="393"/>
    </row>
    <row r="60" spans="1:29" ht="13.5" customHeight="1" thickBot="1" x14ac:dyDescent="0.4">
      <c r="A60" s="416"/>
      <c r="B60" s="80"/>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8"/>
      <c r="AC60" s="393"/>
    </row>
    <row r="61" spans="1:29" ht="15.5" customHeight="1" x14ac:dyDescent="0.35">
      <c r="A61" s="416"/>
      <c r="B61" s="421"/>
      <c r="C61" s="1014" t="s">
        <v>41</v>
      </c>
      <c r="D61" s="1015"/>
      <c r="E61" s="1015"/>
      <c r="F61" s="1015"/>
      <c r="G61" s="1022"/>
      <c r="H61" s="927" t="s">
        <v>49</v>
      </c>
      <c r="I61" s="1013"/>
      <c r="J61" s="1014" t="s">
        <v>49</v>
      </c>
      <c r="K61" s="1015"/>
      <c r="L61" s="1015"/>
      <c r="M61" s="1016"/>
      <c r="N61" s="1027" t="s">
        <v>50</v>
      </c>
      <c r="O61" s="928"/>
      <c r="P61" s="928"/>
      <c r="Q61" s="928"/>
      <c r="R61" s="928"/>
      <c r="S61" s="928"/>
      <c r="T61" s="928"/>
      <c r="U61" s="928"/>
      <c r="V61" s="930" t="s">
        <v>51</v>
      </c>
      <c r="W61" s="930"/>
      <c r="X61" s="930"/>
      <c r="Y61" s="930"/>
      <c r="Z61" s="930"/>
      <c r="AA61" s="930"/>
      <c r="AB61" s="445"/>
      <c r="AC61" s="393"/>
    </row>
    <row r="62" spans="1:29" ht="14.5" customHeight="1" x14ac:dyDescent="0.35">
      <c r="A62" s="416"/>
      <c r="B62" s="84"/>
      <c r="C62" s="1023"/>
      <c r="D62" s="1024"/>
      <c r="E62" s="1024"/>
      <c r="F62" s="1024"/>
      <c r="G62" s="1025"/>
      <c r="H62" s="1032" t="s">
        <v>81</v>
      </c>
      <c r="I62" s="1026"/>
      <c r="J62" s="1023" t="s">
        <v>53</v>
      </c>
      <c r="K62" s="1024"/>
      <c r="L62" s="1024"/>
      <c r="M62" s="1026"/>
      <c r="N62" s="1023"/>
      <c r="O62" s="1024"/>
      <c r="P62" s="1024"/>
      <c r="Q62" s="1024"/>
      <c r="R62" s="1024"/>
      <c r="S62" s="1024"/>
      <c r="T62" s="1024"/>
      <c r="U62" s="1024"/>
      <c r="V62" s="1028"/>
      <c r="W62" s="1028"/>
      <c r="X62" s="1028"/>
      <c r="Y62" s="1028"/>
      <c r="Z62" s="1028"/>
      <c r="AA62" s="1028"/>
      <c r="AB62" s="445"/>
      <c r="AC62" s="393"/>
    </row>
    <row r="63" spans="1:29" ht="36" customHeight="1" x14ac:dyDescent="0.35">
      <c r="A63" s="829"/>
      <c r="B63" s="944"/>
      <c r="C63" s="945" t="s">
        <v>676</v>
      </c>
      <c r="D63" s="946"/>
      <c r="E63" s="946"/>
      <c r="F63" s="946"/>
      <c r="G63" s="947"/>
      <c r="H63" s="951" t="s">
        <v>677</v>
      </c>
      <c r="I63" s="953"/>
      <c r="J63" s="945" t="s">
        <v>678</v>
      </c>
      <c r="K63" s="946"/>
      <c r="L63" s="946"/>
      <c r="M63" s="947"/>
      <c r="N63" s="951" t="s">
        <v>679</v>
      </c>
      <c r="O63" s="952"/>
      <c r="P63" s="952"/>
      <c r="Q63" s="952"/>
      <c r="R63" s="952"/>
      <c r="S63" s="952"/>
      <c r="T63" s="952"/>
      <c r="U63" s="953"/>
      <c r="V63" s="1029"/>
      <c r="W63" s="1030"/>
      <c r="X63" s="1030"/>
      <c r="Y63" s="1030"/>
      <c r="Z63" s="1030"/>
      <c r="AA63" s="1031"/>
      <c r="AB63" s="828"/>
      <c r="AC63" s="957"/>
    </row>
    <row r="64" spans="1:29" ht="36" customHeight="1" x14ac:dyDescent="0.35">
      <c r="A64" s="829"/>
      <c r="B64" s="944"/>
      <c r="C64" s="948"/>
      <c r="D64" s="949"/>
      <c r="E64" s="949"/>
      <c r="F64" s="949"/>
      <c r="G64" s="950"/>
      <c r="H64" s="954" t="s">
        <v>680</v>
      </c>
      <c r="I64" s="956"/>
      <c r="J64" s="948"/>
      <c r="K64" s="949"/>
      <c r="L64" s="949"/>
      <c r="M64" s="950"/>
      <c r="N64" s="954"/>
      <c r="O64" s="955"/>
      <c r="P64" s="955"/>
      <c r="Q64" s="955"/>
      <c r="R64" s="955"/>
      <c r="S64" s="955"/>
      <c r="T64" s="955"/>
      <c r="U64" s="956"/>
      <c r="V64" s="954" t="s">
        <v>100</v>
      </c>
      <c r="W64" s="955"/>
      <c r="X64" s="955"/>
      <c r="Y64" s="955"/>
      <c r="Z64" s="955"/>
      <c r="AA64" s="956"/>
      <c r="AB64" s="828"/>
      <c r="AC64" s="957"/>
    </row>
    <row r="65" spans="1:29" ht="36" customHeight="1" x14ac:dyDescent="0.35">
      <c r="A65" s="829"/>
      <c r="B65" s="944"/>
      <c r="C65" s="945" t="s">
        <v>1096</v>
      </c>
      <c r="D65" s="946"/>
      <c r="E65" s="946"/>
      <c r="F65" s="946"/>
      <c r="G65" s="947"/>
      <c r="H65" s="945" t="s">
        <v>1097</v>
      </c>
      <c r="I65" s="947"/>
      <c r="J65" s="945" t="s">
        <v>1201</v>
      </c>
      <c r="K65" s="946"/>
      <c r="L65" s="946"/>
      <c r="M65" s="947"/>
      <c r="N65" s="951" t="s">
        <v>1202</v>
      </c>
      <c r="O65" s="952"/>
      <c r="P65" s="952"/>
      <c r="Q65" s="952"/>
      <c r="R65" s="952"/>
      <c r="S65" s="952"/>
      <c r="T65" s="952"/>
      <c r="U65" s="953"/>
      <c r="V65" s="1029"/>
      <c r="W65" s="1030"/>
      <c r="X65" s="1030"/>
      <c r="Y65" s="1030"/>
      <c r="Z65" s="1030"/>
      <c r="AA65" s="1031"/>
      <c r="AB65" s="828"/>
      <c r="AC65" s="957"/>
    </row>
    <row r="66" spans="1:29" ht="36" customHeight="1" x14ac:dyDescent="0.35">
      <c r="A66" s="829"/>
      <c r="B66" s="944"/>
      <c r="C66" s="948"/>
      <c r="D66" s="949"/>
      <c r="E66" s="949"/>
      <c r="F66" s="949"/>
      <c r="G66" s="950"/>
      <c r="H66" s="948"/>
      <c r="I66" s="950"/>
      <c r="J66" s="948"/>
      <c r="K66" s="949"/>
      <c r="L66" s="949"/>
      <c r="M66" s="950"/>
      <c r="N66" s="954"/>
      <c r="O66" s="955"/>
      <c r="P66" s="955"/>
      <c r="Q66" s="955"/>
      <c r="R66" s="955"/>
      <c r="S66" s="955"/>
      <c r="T66" s="955"/>
      <c r="U66" s="956"/>
      <c r="V66" s="954" t="s">
        <v>100</v>
      </c>
      <c r="W66" s="955"/>
      <c r="X66" s="955"/>
      <c r="Y66" s="955"/>
      <c r="Z66" s="955"/>
      <c r="AA66" s="956"/>
      <c r="AB66" s="828"/>
      <c r="AC66" s="957"/>
    </row>
    <row r="67" spans="1:29" x14ac:dyDescent="0.35">
      <c r="A67" s="829"/>
      <c r="B67" s="944"/>
      <c r="C67" s="945" t="s">
        <v>1203</v>
      </c>
      <c r="D67" s="946"/>
      <c r="E67" s="946"/>
      <c r="F67" s="946"/>
      <c r="G67" s="947"/>
      <c r="H67" s="945" t="s">
        <v>1204</v>
      </c>
      <c r="I67" s="947"/>
      <c r="J67" s="945" t="s">
        <v>1205</v>
      </c>
      <c r="K67" s="946"/>
      <c r="L67" s="946"/>
      <c r="M67" s="947"/>
      <c r="N67" s="951" t="s">
        <v>1206</v>
      </c>
      <c r="O67" s="952"/>
      <c r="P67" s="952"/>
      <c r="Q67" s="952"/>
      <c r="R67" s="952"/>
      <c r="S67" s="952"/>
      <c r="T67" s="952"/>
      <c r="U67" s="953"/>
      <c r="V67" s="1029"/>
      <c r="W67" s="1030"/>
      <c r="X67" s="1030"/>
      <c r="Y67" s="1030"/>
      <c r="Z67" s="1030"/>
      <c r="AA67" s="1031"/>
      <c r="AB67" s="828"/>
      <c r="AC67" s="957"/>
    </row>
    <row r="68" spans="1:29" ht="36" customHeight="1" x14ac:dyDescent="0.35">
      <c r="A68" s="829"/>
      <c r="B68" s="944"/>
      <c r="C68" s="948"/>
      <c r="D68" s="949"/>
      <c r="E68" s="949"/>
      <c r="F68" s="949"/>
      <c r="G68" s="950"/>
      <c r="H68" s="948"/>
      <c r="I68" s="950"/>
      <c r="J68" s="948"/>
      <c r="K68" s="949"/>
      <c r="L68" s="949"/>
      <c r="M68" s="950"/>
      <c r="N68" s="954"/>
      <c r="O68" s="955"/>
      <c r="P68" s="955"/>
      <c r="Q68" s="955"/>
      <c r="R68" s="955"/>
      <c r="S68" s="955"/>
      <c r="T68" s="955"/>
      <c r="U68" s="956"/>
      <c r="V68" s="954" t="s">
        <v>100</v>
      </c>
      <c r="W68" s="955"/>
      <c r="X68" s="955"/>
      <c r="Y68" s="955"/>
      <c r="Z68" s="955"/>
      <c r="AA68" s="956"/>
      <c r="AB68" s="828"/>
      <c r="AC68" s="957"/>
    </row>
    <row r="69" spans="1:29" x14ac:dyDescent="0.35">
      <c r="A69" s="416"/>
      <c r="B69" s="421"/>
      <c r="C69" s="958"/>
      <c r="D69" s="959"/>
      <c r="E69" s="959"/>
      <c r="F69" s="959"/>
      <c r="G69" s="960"/>
      <c r="H69" s="958"/>
      <c r="I69" s="960"/>
      <c r="J69" s="958"/>
      <c r="K69" s="959"/>
      <c r="L69" s="959"/>
      <c r="M69" s="960"/>
      <c r="N69" s="961"/>
      <c r="O69" s="962"/>
      <c r="P69" s="962"/>
      <c r="Q69" s="962"/>
      <c r="R69" s="962"/>
      <c r="S69" s="962"/>
      <c r="T69" s="962"/>
      <c r="U69" s="963"/>
      <c r="V69" s="961"/>
      <c r="W69" s="962"/>
      <c r="X69" s="962"/>
      <c r="Y69" s="962"/>
      <c r="Z69" s="962"/>
      <c r="AA69" s="963"/>
      <c r="AB69" s="394"/>
      <c r="AC69" s="393"/>
    </row>
    <row r="70" spans="1:29" ht="15" thickBot="1" x14ac:dyDescent="0.4">
      <c r="A70" s="416"/>
      <c r="B70" s="421"/>
      <c r="C70" s="824"/>
      <c r="D70" s="825"/>
      <c r="E70" s="825"/>
      <c r="F70" s="825"/>
      <c r="G70" s="826"/>
      <c r="H70" s="104"/>
      <c r="I70" s="104"/>
      <c r="J70" s="827"/>
      <c r="K70" s="825"/>
      <c r="L70" s="825"/>
      <c r="M70" s="826"/>
      <c r="N70" s="827"/>
      <c r="O70" s="825"/>
      <c r="P70" s="825"/>
      <c r="Q70" s="825"/>
      <c r="R70" s="825"/>
      <c r="S70" s="825"/>
      <c r="T70" s="825"/>
      <c r="U70" s="826"/>
      <c r="V70" s="827"/>
      <c r="W70" s="825"/>
      <c r="X70" s="825"/>
      <c r="Y70" s="825"/>
      <c r="Z70" s="825"/>
      <c r="AA70" s="825"/>
      <c r="AB70" s="394"/>
      <c r="AC70" s="393"/>
    </row>
    <row r="71" spans="1:29" x14ac:dyDescent="0.35">
      <c r="A71" s="416"/>
      <c r="B71" s="423"/>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396"/>
      <c r="AC71" s="393"/>
    </row>
    <row r="72" spans="1:29" x14ac:dyDescent="0.35">
      <c r="A72" s="416"/>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393"/>
      <c r="AC72" s="393"/>
    </row>
    <row r="73" spans="1:29" x14ac:dyDescent="0.35">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393"/>
      <c r="AC73" s="393"/>
    </row>
    <row r="74" spans="1:29" x14ac:dyDescent="0.35">
      <c r="A74" s="416"/>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393"/>
      <c r="AC74" s="393"/>
    </row>
    <row r="75" spans="1:29" x14ac:dyDescent="0.3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row>
    <row r="76" spans="1:29" x14ac:dyDescent="0.3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row>
    <row r="77" spans="1:29" x14ac:dyDescent="0.3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row>
    <row r="78" spans="1:29" x14ac:dyDescent="0.3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row>
    <row r="79" spans="1:29" x14ac:dyDescent="0.35">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row>
    <row r="80" spans="1:29" x14ac:dyDescent="0.35">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row>
    <row r="81" spans="1:29" x14ac:dyDescent="0.35">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row>
    <row r="82" spans="1:29" x14ac:dyDescent="0.35">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row>
    <row r="83" spans="1:29" x14ac:dyDescent="0.35">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row>
    <row r="84" spans="1:29"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row>
    <row r="85" spans="1:29"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row>
    <row r="86" spans="1:29"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row>
    <row r="87" spans="1:29"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row>
    <row r="88" spans="1:29"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row>
    <row r="89" spans="1:29"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row>
    <row r="90" spans="1:29"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row>
    <row r="91" spans="1:29"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row>
    <row r="92" spans="1:29"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row>
    <row r="93" spans="1:29"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row>
    <row r="94" spans="1:29"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row>
    <row r="95" spans="1:29"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row>
    <row r="96" spans="1:29"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row>
    <row r="97" spans="1:29"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row>
    <row r="98" spans="1:29"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row>
    <row r="99" spans="1:29"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row>
    <row r="100" spans="1:29"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row>
    <row r="101" spans="1:29"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row>
    <row r="102" spans="1:29"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row>
    <row r="103" spans="1:29"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row>
    <row r="104" spans="1:29"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row>
    <row r="105" spans="1:29"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row>
    <row r="106" spans="1:29"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row>
    <row r="107" spans="1:29"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row>
    <row r="108" spans="1:29"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row>
    <row r="109" spans="1:29"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row>
    <row r="110" spans="1:29"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row>
  </sheetData>
  <mergeCells count="151">
    <mergeCell ref="A63:A64"/>
    <mergeCell ref="B63:B64"/>
    <mergeCell ref="C63:G64"/>
    <mergeCell ref="V68:AA68"/>
    <mergeCell ref="V66:AA66"/>
    <mergeCell ref="V67:AA67"/>
    <mergeCell ref="K46:AA46"/>
    <mergeCell ref="B47:D47"/>
    <mergeCell ref="B48:D48"/>
    <mergeCell ref="C49:AA49"/>
    <mergeCell ref="C50:AA58"/>
    <mergeCell ref="C61:G62"/>
    <mergeCell ref="J62:M62"/>
    <mergeCell ref="N61:U62"/>
    <mergeCell ref="V61:AA62"/>
    <mergeCell ref="H62:I62"/>
    <mergeCell ref="AC36:AC38"/>
    <mergeCell ref="A39:A41"/>
    <mergeCell ref="B39:B41"/>
    <mergeCell ref="C39:G41"/>
    <mergeCell ref="H39:H41"/>
    <mergeCell ref="I39:I41"/>
    <mergeCell ref="J39:J41"/>
    <mergeCell ref="K39:AA39"/>
    <mergeCell ref="K40:AA40"/>
    <mergeCell ref="K41:AA41"/>
    <mergeCell ref="AB39:AB41"/>
    <mergeCell ref="AC39:AC41"/>
    <mergeCell ref="AB36:AB3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R10:U10"/>
    <mergeCell ref="V10:AA10"/>
    <mergeCell ref="R11:U11"/>
    <mergeCell ref="V11:AA11"/>
    <mergeCell ref="C13:H14"/>
    <mergeCell ref="I13:S13"/>
    <mergeCell ref="I14:S14"/>
    <mergeCell ref="T13:AA13"/>
    <mergeCell ref="T14:AA14"/>
    <mergeCell ref="C10:H11"/>
    <mergeCell ref="I10:Q11"/>
    <mergeCell ref="C35:G35"/>
    <mergeCell ref="K35:AA35"/>
    <mergeCell ref="B36:B38"/>
    <mergeCell ref="C36:G38"/>
    <mergeCell ref="H36:H38"/>
    <mergeCell ref="I36:I38"/>
    <mergeCell ref="J36:J38"/>
    <mergeCell ref="K36:AA36"/>
    <mergeCell ref="K37:AA37"/>
    <mergeCell ref="K38:AA38"/>
    <mergeCell ref="C34:AA34"/>
    <mergeCell ref="A36:A38"/>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B1:D1"/>
    <mergeCell ref="E1:G1"/>
    <mergeCell ref="B2:H4"/>
    <mergeCell ref="I2:AC2"/>
    <mergeCell ref="I3:P3"/>
    <mergeCell ref="Q3:AC3"/>
    <mergeCell ref="I4:AC4"/>
    <mergeCell ref="C7:H8"/>
    <mergeCell ref="I7:AA8"/>
    <mergeCell ref="A65:A66"/>
    <mergeCell ref="B65:B66"/>
    <mergeCell ref="C65:G66"/>
    <mergeCell ref="H65:I66"/>
    <mergeCell ref="J65:M66"/>
    <mergeCell ref="N65:U66"/>
    <mergeCell ref="AB65:AB66"/>
    <mergeCell ref="AC65:AC66"/>
    <mergeCell ref="A42:A44"/>
    <mergeCell ref="B42:B44"/>
    <mergeCell ref="C42:G44"/>
    <mergeCell ref="H42:H44"/>
    <mergeCell ref="I42:I44"/>
    <mergeCell ref="J42:J44"/>
    <mergeCell ref="AB42:AB44"/>
    <mergeCell ref="AC42:AC44"/>
    <mergeCell ref="C45:G45"/>
    <mergeCell ref="K45:AA45"/>
    <mergeCell ref="K42:AA42"/>
    <mergeCell ref="K43:AA43"/>
    <mergeCell ref="K44:AA44"/>
    <mergeCell ref="H61:I61"/>
    <mergeCell ref="J61:M61"/>
    <mergeCell ref="C46:G46"/>
    <mergeCell ref="AB67:AB68"/>
    <mergeCell ref="AC67:AC68"/>
    <mergeCell ref="C69:G69"/>
    <mergeCell ref="H69:I69"/>
    <mergeCell ref="J69:M69"/>
    <mergeCell ref="N69:U69"/>
    <mergeCell ref="V69:AA69"/>
    <mergeCell ref="H64:I64"/>
    <mergeCell ref="J63:M64"/>
    <mergeCell ref="N63:U64"/>
    <mergeCell ref="AB63:AB64"/>
    <mergeCell ref="AC63:AC64"/>
    <mergeCell ref="V64:AA64"/>
    <mergeCell ref="V65:AA65"/>
    <mergeCell ref="H63:I63"/>
    <mergeCell ref="V63:AA63"/>
    <mergeCell ref="C70:G70"/>
    <mergeCell ref="J70:M70"/>
    <mergeCell ref="N70:U70"/>
    <mergeCell ref="V70:AA70"/>
    <mergeCell ref="A67:A68"/>
    <mergeCell ref="B67:B68"/>
    <mergeCell ref="C67:G68"/>
    <mergeCell ref="H67:I68"/>
    <mergeCell ref="J67:M68"/>
    <mergeCell ref="N67:U68"/>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M124"/>
  <sheetViews>
    <sheetView topLeftCell="A46" zoomScale="85" zoomScaleNormal="85" workbookViewId="0">
      <selection activeCell="I44" sqref="I44:I46"/>
    </sheetView>
  </sheetViews>
  <sheetFormatPr baseColWidth="10" defaultColWidth="3.54296875" defaultRowHeight="12" x14ac:dyDescent="0.3"/>
  <cols>
    <col min="1" max="1" width="3.54296875" style="7"/>
    <col min="2" max="2" width="1.453125" style="7" customWidth="1"/>
    <col min="3" max="6" width="2.54296875" style="7" customWidth="1"/>
    <col min="7" max="7" width="6.1796875" style="7" customWidth="1"/>
    <col min="8" max="10" width="15.54296875" style="7" customWidth="1"/>
    <col min="11" max="19" width="3.453125" style="7" customWidth="1"/>
    <col min="20" max="20" width="4.54296875" style="7" customWidth="1"/>
    <col min="21" max="22" width="6.54296875" style="7" customWidth="1"/>
    <col min="23" max="23" width="4.54296875" style="7" customWidth="1"/>
    <col min="24" max="27" width="5" style="7" customWidth="1"/>
    <col min="28" max="28" width="1.453125" style="7" customWidth="1"/>
    <col min="29" max="16384" width="3.54296875" style="7"/>
  </cols>
  <sheetData>
    <row r="1" spans="2:28" ht="12.5" thickBot="1" x14ac:dyDescent="0.35">
      <c r="B1" s="485"/>
      <c r="C1" s="485"/>
      <c r="D1" s="485"/>
      <c r="E1" s="485"/>
      <c r="F1" s="485"/>
    </row>
    <row r="2" spans="2:28" ht="45.75" customHeight="1" x14ac:dyDescent="0.3">
      <c r="B2" s="2895"/>
      <c r="C2" s="2896"/>
      <c r="D2" s="2896"/>
      <c r="E2" s="2896"/>
      <c r="F2" s="2896"/>
      <c r="G2" s="2896"/>
      <c r="H2" s="2901" t="s">
        <v>0</v>
      </c>
      <c r="I2" s="2901"/>
      <c r="J2" s="2901"/>
      <c r="K2" s="2901"/>
      <c r="L2" s="2901"/>
      <c r="M2" s="2901"/>
      <c r="N2" s="2901"/>
      <c r="O2" s="2901"/>
      <c r="P2" s="2901"/>
      <c r="Q2" s="2901"/>
      <c r="R2" s="2901"/>
      <c r="S2" s="2901"/>
      <c r="T2" s="2901"/>
      <c r="U2" s="2901"/>
      <c r="V2" s="2901"/>
      <c r="W2" s="2901"/>
      <c r="X2" s="2901"/>
      <c r="Y2" s="2901"/>
      <c r="Z2" s="2901"/>
      <c r="AA2" s="2901"/>
      <c r="AB2" s="2902"/>
    </row>
    <row r="3" spans="2:28" ht="15" customHeight="1" x14ac:dyDescent="0.3">
      <c r="B3" s="2897"/>
      <c r="C3" s="2898"/>
      <c r="D3" s="2898"/>
      <c r="E3" s="2898"/>
      <c r="F3" s="2898"/>
      <c r="G3" s="2898"/>
      <c r="H3" s="2903" t="s">
        <v>1</v>
      </c>
      <c r="I3" s="2903"/>
      <c r="J3" s="2903"/>
      <c r="K3" s="2903"/>
      <c r="L3" s="2903"/>
      <c r="M3" s="2903"/>
      <c r="N3" s="2903"/>
      <c r="O3" s="2903"/>
      <c r="P3" s="2903" t="s">
        <v>2</v>
      </c>
      <c r="Q3" s="2903"/>
      <c r="R3" s="2903" t="s">
        <v>2</v>
      </c>
      <c r="S3" s="2903"/>
      <c r="T3" s="2903"/>
      <c r="U3" s="2903"/>
      <c r="V3" s="2903"/>
      <c r="W3" s="2903"/>
      <c r="X3" s="2903"/>
      <c r="Y3" s="2903"/>
      <c r="Z3" s="2903"/>
      <c r="AA3" s="2903"/>
      <c r="AB3" s="2904"/>
    </row>
    <row r="4" spans="2:28" ht="15.75" customHeight="1" thickBot="1" x14ac:dyDescent="0.35">
      <c r="B4" s="2899"/>
      <c r="C4" s="2900"/>
      <c r="D4" s="2900"/>
      <c r="E4" s="2900"/>
      <c r="F4" s="2900"/>
      <c r="G4" s="2900"/>
      <c r="H4" s="2905" t="s">
        <v>3</v>
      </c>
      <c r="I4" s="2905"/>
      <c r="J4" s="2905"/>
      <c r="K4" s="2905"/>
      <c r="L4" s="2905"/>
      <c r="M4" s="2905"/>
      <c r="N4" s="2905"/>
      <c r="O4" s="2905"/>
      <c r="P4" s="2905"/>
      <c r="Q4" s="2905"/>
      <c r="R4" s="2905"/>
      <c r="S4" s="2905"/>
      <c r="T4" s="2905"/>
      <c r="U4" s="2905"/>
      <c r="V4" s="2905"/>
      <c r="W4" s="2905"/>
      <c r="X4" s="2905"/>
      <c r="Y4" s="2905"/>
      <c r="Z4" s="2905"/>
      <c r="AA4" s="2905"/>
      <c r="AB4" s="2906"/>
    </row>
    <row r="5" spans="2:28" x14ac:dyDescent="0.3">
      <c r="H5" s="486"/>
      <c r="I5" s="486"/>
      <c r="J5" s="486"/>
      <c r="K5" s="486"/>
      <c r="L5" s="486"/>
      <c r="M5" s="486"/>
      <c r="N5" s="486"/>
      <c r="O5" s="486"/>
      <c r="P5" s="486"/>
      <c r="Q5" s="486"/>
      <c r="R5" s="486"/>
      <c r="S5" s="486"/>
      <c r="T5" s="486"/>
      <c r="U5" s="486"/>
      <c r="V5" s="486"/>
      <c r="W5" s="486"/>
      <c r="X5" s="486"/>
      <c r="Y5" s="486"/>
      <c r="Z5" s="486"/>
      <c r="AA5" s="486"/>
      <c r="AB5" s="486"/>
    </row>
    <row r="6" spans="2:28" ht="10" customHeight="1" thickBot="1" x14ac:dyDescent="0.35">
      <c r="B6" s="487"/>
      <c r="C6" s="488"/>
      <c r="D6" s="488"/>
      <c r="E6" s="488"/>
      <c r="F6" s="488"/>
      <c r="G6" s="488"/>
      <c r="H6" s="488"/>
      <c r="I6" s="489"/>
      <c r="J6" s="489"/>
      <c r="K6" s="489"/>
      <c r="L6" s="489"/>
      <c r="M6" s="489"/>
      <c r="N6" s="489"/>
      <c r="O6" s="489"/>
      <c r="P6" s="489"/>
      <c r="Q6" s="489"/>
      <c r="R6" s="490"/>
      <c r="S6" s="490"/>
      <c r="T6" s="490"/>
      <c r="U6" s="490"/>
      <c r="V6" s="490"/>
      <c r="W6" s="488"/>
      <c r="X6" s="488"/>
      <c r="Y6" s="488"/>
      <c r="Z6" s="488"/>
      <c r="AA6" s="488"/>
      <c r="AB6" s="491"/>
    </row>
    <row r="7" spans="2:28" ht="15" customHeight="1" x14ac:dyDescent="0.3">
      <c r="B7" s="492"/>
      <c r="C7" s="2907" t="s">
        <v>4</v>
      </c>
      <c r="D7" s="2908"/>
      <c r="E7" s="2908"/>
      <c r="F7" s="2908"/>
      <c r="G7" s="2908"/>
      <c r="H7" s="2909"/>
      <c r="I7" s="2913" t="s">
        <v>1165</v>
      </c>
      <c r="J7" s="2914"/>
      <c r="K7" s="2914"/>
      <c r="L7" s="2914"/>
      <c r="M7" s="2914"/>
      <c r="N7" s="2914"/>
      <c r="O7" s="2914"/>
      <c r="P7" s="2914"/>
      <c r="Q7" s="2914"/>
      <c r="R7" s="2914"/>
      <c r="S7" s="2914"/>
      <c r="T7" s="2914"/>
      <c r="U7" s="2914"/>
      <c r="V7" s="2914"/>
      <c r="W7" s="2914"/>
      <c r="X7" s="2914"/>
      <c r="Y7" s="2914"/>
      <c r="Z7" s="2914"/>
      <c r="AA7" s="2915"/>
      <c r="AB7" s="493"/>
    </row>
    <row r="8" spans="2:28" ht="12.5" thickBot="1" x14ac:dyDescent="0.35">
      <c r="B8" s="492"/>
      <c r="C8" s="2910"/>
      <c r="D8" s="2911"/>
      <c r="E8" s="2911"/>
      <c r="F8" s="2911"/>
      <c r="G8" s="2911"/>
      <c r="H8" s="2912"/>
      <c r="I8" s="2916"/>
      <c r="J8" s="2917"/>
      <c r="K8" s="2917"/>
      <c r="L8" s="2917"/>
      <c r="M8" s="2917"/>
      <c r="N8" s="2917"/>
      <c r="O8" s="2917"/>
      <c r="P8" s="2917"/>
      <c r="Q8" s="2917"/>
      <c r="R8" s="2917"/>
      <c r="S8" s="2917"/>
      <c r="T8" s="2917"/>
      <c r="U8" s="2917"/>
      <c r="V8" s="2917"/>
      <c r="W8" s="2917"/>
      <c r="X8" s="2917"/>
      <c r="Y8" s="2917"/>
      <c r="Z8" s="2917"/>
      <c r="AA8" s="2918"/>
      <c r="AB8" s="493"/>
    </row>
    <row r="9" spans="2:28" ht="10" customHeight="1" thickBot="1" x14ac:dyDescent="0.35">
      <c r="B9" s="492"/>
      <c r="C9" s="494"/>
      <c r="D9" s="494"/>
      <c r="E9" s="494"/>
      <c r="F9" s="494"/>
      <c r="G9" s="494"/>
      <c r="H9" s="494"/>
      <c r="I9" s="495"/>
      <c r="J9" s="495"/>
      <c r="K9" s="495"/>
      <c r="L9" s="495"/>
      <c r="M9" s="495"/>
      <c r="N9" s="495"/>
      <c r="O9" s="495"/>
      <c r="P9" s="495"/>
      <c r="Q9" s="495"/>
      <c r="R9" s="496"/>
      <c r="S9" s="496"/>
      <c r="T9" s="496"/>
      <c r="U9" s="496"/>
      <c r="V9" s="496"/>
      <c r="W9" s="494"/>
      <c r="X9" s="494"/>
      <c r="Y9" s="494"/>
      <c r="Z9" s="494"/>
      <c r="AA9" s="494"/>
      <c r="AB9" s="493"/>
    </row>
    <row r="10" spans="2:28" ht="15" customHeight="1" thickBot="1" x14ac:dyDescent="0.35">
      <c r="B10" s="492"/>
      <c r="C10" s="2907" t="s">
        <v>5</v>
      </c>
      <c r="D10" s="2908"/>
      <c r="E10" s="2908"/>
      <c r="F10" s="2908"/>
      <c r="G10" s="2908"/>
      <c r="H10" s="2909"/>
      <c r="I10" s="2937" t="s">
        <v>595</v>
      </c>
      <c r="J10" s="2938"/>
      <c r="K10" s="2938"/>
      <c r="L10" s="2938"/>
      <c r="M10" s="2938"/>
      <c r="N10" s="2938"/>
      <c r="O10" s="2938"/>
      <c r="P10" s="2938"/>
      <c r="Q10" s="2939"/>
      <c r="R10" s="2943" t="s">
        <v>7</v>
      </c>
      <c r="S10" s="2944"/>
      <c r="T10" s="2944"/>
      <c r="U10" s="2945"/>
      <c r="V10" s="2946" t="s">
        <v>8</v>
      </c>
      <c r="W10" s="2947"/>
      <c r="X10" s="2947"/>
      <c r="Y10" s="2947"/>
      <c r="Z10" s="2947"/>
      <c r="AA10" s="2948"/>
      <c r="AB10" s="493"/>
    </row>
    <row r="11" spans="2:28" ht="28.5" customHeight="1" thickBot="1" x14ac:dyDescent="0.35">
      <c r="B11" s="492"/>
      <c r="C11" s="2910"/>
      <c r="D11" s="2911"/>
      <c r="E11" s="2911"/>
      <c r="F11" s="2911"/>
      <c r="G11" s="2911"/>
      <c r="H11" s="2912"/>
      <c r="I11" s="2940"/>
      <c r="J11" s="2941"/>
      <c r="K11" s="2941"/>
      <c r="L11" s="2941"/>
      <c r="M11" s="2941"/>
      <c r="N11" s="2941"/>
      <c r="O11" s="2941"/>
      <c r="P11" s="2941"/>
      <c r="Q11" s="2942"/>
      <c r="R11" s="2949" t="s">
        <v>596</v>
      </c>
      <c r="S11" s="2950"/>
      <c r="T11" s="2950"/>
      <c r="U11" s="2951"/>
      <c r="V11" s="2952">
        <v>1</v>
      </c>
      <c r="W11" s="2953"/>
      <c r="X11" s="2953"/>
      <c r="Y11" s="2953"/>
      <c r="Z11" s="2953"/>
      <c r="AA11" s="2954"/>
      <c r="AB11" s="493"/>
    </row>
    <row r="12" spans="2:28" ht="10" customHeight="1" thickBot="1" x14ac:dyDescent="0.35">
      <c r="B12" s="497"/>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9"/>
    </row>
    <row r="13" spans="2:28" ht="15" customHeight="1" x14ac:dyDescent="0.3">
      <c r="B13" s="497"/>
      <c r="C13" s="2907" t="s">
        <v>9</v>
      </c>
      <c r="D13" s="2908"/>
      <c r="E13" s="2908"/>
      <c r="F13" s="2908"/>
      <c r="G13" s="2908"/>
      <c r="H13" s="2909"/>
      <c r="I13" s="2919" t="s">
        <v>597</v>
      </c>
      <c r="J13" s="2920"/>
      <c r="K13" s="2920"/>
      <c r="L13" s="2920"/>
      <c r="M13" s="2920"/>
      <c r="N13" s="2920"/>
      <c r="O13" s="2920"/>
      <c r="P13" s="2920"/>
      <c r="Q13" s="2920"/>
      <c r="R13" s="2920"/>
      <c r="S13" s="2921"/>
      <c r="T13" s="2925" t="s">
        <v>11</v>
      </c>
      <c r="U13" s="2926"/>
      <c r="V13" s="2926"/>
      <c r="W13" s="2926"/>
      <c r="X13" s="2926"/>
      <c r="Y13" s="2926"/>
      <c r="Z13" s="2926"/>
      <c r="AA13" s="2927"/>
      <c r="AB13" s="499"/>
    </row>
    <row r="14" spans="2:28" ht="30" customHeight="1" thickBot="1" x14ac:dyDescent="0.35">
      <c r="B14" s="497"/>
      <c r="C14" s="2910"/>
      <c r="D14" s="2911"/>
      <c r="E14" s="2911"/>
      <c r="F14" s="2911"/>
      <c r="G14" s="2911"/>
      <c r="H14" s="2912"/>
      <c r="I14" s="2922"/>
      <c r="J14" s="2923"/>
      <c r="K14" s="2923"/>
      <c r="L14" s="2923"/>
      <c r="M14" s="2923"/>
      <c r="N14" s="2923"/>
      <c r="O14" s="2923"/>
      <c r="P14" s="2923"/>
      <c r="Q14" s="2923"/>
      <c r="R14" s="2923"/>
      <c r="S14" s="2924"/>
      <c r="T14" s="2928" t="s">
        <v>379</v>
      </c>
      <c r="U14" s="2929"/>
      <c r="V14" s="2929"/>
      <c r="W14" s="2929"/>
      <c r="X14" s="2929"/>
      <c r="Y14" s="2929"/>
      <c r="Z14" s="2929"/>
      <c r="AA14" s="2930"/>
      <c r="AB14" s="499"/>
    </row>
    <row r="15" spans="2:28" ht="10" customHeight="1" thickBot="1" x14ac:dyDescent="0.35">
      <c r="B15" s="497"/>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9"/>
    </row>
    <row r="16" spans="2:28" ht="42" customHeight="1" thickBot="1" x14ac:dyDescent="0.35">
      <c r="B16" s="497"/>
      <c r="C16" s="2931" t="s">
        <v>13</v>
      </c>
      <c r="D16" s="2932"/>
      <c r="E16" s="2932"/>
      <c r="F16" s="2932"/>
      <c r="G16" s="2932"/>
      <c r="H16" s="2933"/>
      <c r="I16" s="2934" t="s">
        <v>598</v>
      </c>
      <c r="J16" s="2935"/>
      <c r="K16" s="2935"/>
      <c r="L16" s="2935"/>
      <c r="M16" s="2935"/>
      <c r="N16" s="2935"/>
      <c r="O16" s="2935"/>
      <c r="P16" s="2935"/>
      <c r="Q16" s="2935"/>
      <c r="R16" s="2935"/>
      <c r="S16" s="2935"/>
      <c r="T16" s="2935"/>
      <c r="U16" s="2935"/>
      <c r="V16" s="2935"/>
      <c r="W16" s="2935"/>
      <c r="X16" s="2935"/>
      <c r="Y16" s="2935"/>
      <c r="Z16" s="2935"/>
      <c r="AA16" s="2936"/>
      <c r="AB16" s="499"/>
    </row>
    <row r="17" spans="2:39" ht="10" customHeight="1" thickBot="1" x14ac:dyDescent="0.35">
      <c r="B17" s="497"/>
      <c r="C17" s="496"/>
      <c r="D17" s="496"/>
      <c r="E17" s="496"/>
      <c r="F17" s="496"/>
      <c r="G17" s="496"/>
      <c r="H17" s="496"/>
      <c r="I17" s="500"/>
      <c r="J17" s="500"/>
      <c r="K17" s="500"/>
      <c r="L17" s="500"/>
      <c r="M17" s="500"/>
      <c r="N17" s="500"/>
      <c r="O17" s="500"/>
      <c r="P17" s="500"/>
      <c r="Q17" s="500"/>
      <c r="R17" s="500"/>
      <c r="S17" s="500"/>
      <c r="T17" s="500"/>
      <c r="U17" s="500"/>
      <c r="V17" s="500"/>
      <c r="W17" s="500"/>
      <c r="X17" s="500"/>
      <c r="Y17" s="500"/>
      <c r="Z17" s="500"/>
      <c r="AA17" s="500"/>
      <c r="AB17" s="499"/>
    </row>
    <row r="18" spans="2:39" ht="124.5" customHeight="1" thickBot="1" x14ac:dyDescent="0.35">
      <c r="B18" s="497"/>
      <c r="C18" s="2931" t="s">
        <v>85</v>
      </c>
      <c r="D18" s="2932"/>
      <c r="E18" s="2932"/>
      <c r="F18" s="2932"/>
      <c r="G18" s="2932"/>
      <c r="H18" s="2933"/>
      <c r="I18" s="2955" t="s">
        <v>1166</v>
      </c>
      <c r="J18" s="2956"/>
      <c r="K18" s="2956"/>
      <c r="L18" s="2956"/>
      <c r="M18" s="2956"/>
      <c r="N18" s="2956"/>
      <c r="O18" s="2956"/>
      <c r="P18" s="2956"/>
      <c r="Q18" s="2956"/>
      <c r="R18" s="2956"/>
      <c r="S18" s="2956"/>
      <c r="T18" s="2956"/>
      <c r="U18" s="2956"/>
      <c r="V18" s="2956"/>
      <c r="W18" s="2956"/>
      <c r="X18" s="2956"/>
      <c r="Y18" s="2956"/>
      <c r="Z18" s="2956"/>
      <c r="AA18" s="2957"/>
      <c r="AB18" s="499"/>
      <c r="AD18" s="2958"/>
      <c r="AE18" s="2958"/>
      <c r="AF18" s="2958"/>
      <c r="AG18" s="2958"/>
      <c r="AH18" s="2958"/>
      <c r="AI18" s="2958"/>
      <c r="AJ18" s="2958"/>
      <c r="AK18" s="2958"/>
      <c r="AL18" s="2958"/>
      <c r="AM18" s="2958"/>
    </row>
    <row r="19" spans="2:39" ht="10" customHeight="1" thickBot="1" x14ac:dyDescent="0.35">
      <c r="B19" s="497"/>
      <c r="C19" s="496"/>
      <c r="D19" s="496"/>
      <c r="E19" s="496"/>
      <c r="F19" s="496"/>
      <c r="G19" s="496"/>
      <c r="H19" s="496"/>
      <c r="I19" s="500"/>
      <c r="J19" s="500"/>
      <c r="K19" s="500"/>
      <c r="L19" s="500"/>
      <c r="M19" s="500"/>
      <c r="N19" s="500"/>
      <c r="O19" s="500"/>
      <c r="P19" s="500"/>
      <c r="Q19" s="500"/>
      <c r="R19" s="500"/>
      <c r="S19" s="500"/>
      <c r="T19" s="500"/>
      <c r="U19" s="500"/>
      <c r="V19" s="500"/>
      <c r="W19" s="500"/>
      <c r="X19" s="500"/>
      <c r="Y19" s="500"/>
      <c r="Z19" s="500"/>
      <c r="AA19" s="500"/>
      <c r="AB19" s="499"/>
    </row>
    <row r="20" spans="2:39" ht="22.5" customHeight="1" x14ac:dyDescent="0.3">
      <c r="B20" s="497"/>
      <c r="C20" s="2959" t="s">
        <v>1167</v>
      </c>
      <c r="D20" s="2960"/>
      <c r="E20" s="2960"/>
      <c r="F20" s="2960"/>
      <c r="G20" s="2960"/>
      <c r="H20" s="2961"/>
      <c r="I20" s="2965" t="s">
        <v>1168</v>
      </c>
      <c r="J20" s="2966"/>
      <c r="K20" s="2966"/>
      <c r="L20" s="2967"/>
      <c r="M20" s="2946" t="s">
        <v>18</v>
      </c>
      <c r="N20" s="2947"/>
      <c r="O20" s="2947"/>
      <c r="P20" s="2947"/>
      <c r="Q20" s="2947"/>
      <c r="R20" s="2947"/>
      <c r="S20" s="2948"/>
      <c r="T20" s="2946" t="s">
        <v>19</v>
      </c>
      <c r="U20" s="2947"/>
      <c r="V20" s="2947"/>
      <c r="W20" s="2947"/>
      <c r="X20" s="2947"/>
      <c r="Y20" s="2947"/>
      <c r="Z20" s="2947"/>
      <c r="AA20" s="2948"/>
      <c r="AB20" s="499"/>
    </row>
    <row r="21" spans="2:39" ht="17.25" customHeight="1" thickBot="1" x14ac:dyDescent="0.35">
      <c r="B21" s="497"/>
      <c r="C21" s="2962"/>
      <c r="D21" s="2963"/>
      <c r="E21" s="2963"/>
      <c r="F21" s="2963"/>
      <c r="G21" s="2963"/>
      <c r="H21" s="2964"/>
      <c r="I21" s="2968"/>
      <c r="J21" s="2969"/>
      <c r="K21" s="2969"/>
      <c r="L21" s="2970"/>
      <c r="M21" s="2971" t="s">
        <v>599</v>
      </c>
      <c r="N21" s="2972"/>
      <c r="O21" s="2972"/>
      <c r="P21" s="2972"/>
      <c r="Q21" s="2972"/>
      <c r="R21" s="2972"/>
      <c r="S21" s="2973"/>
      <c r="T21" s="2974" t="s">
        <v>580</v>
      </c>
      <c r="U21" s="2972"/>
      <c r="V21" s="2972"/>
      <c r="W21" s="2972"/>
      <c r="X21" s="2972"/>
      <c r="Y21" s="2972"/>
      <c r="Z21" s="2972"/>
      <c r="AA21" s="2973"/>
      <c r="AB21" s="499"/>
    </row>
    <row r="22" spans="2:39" ht="10" customHeight="1" thickBot="1" x14ac:dyDescent="0.35">
      <c r="B22" s="497"/>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9"/>
    </row>
    <row r="23" spans="2:39" ht="31.5" customHeight="1" thickBot="1" x14ac:dyDescent="0.35">
      <c r="B23" s="497"/>
      <c r="C23" s="2946" t="s">
        <v>22</v>
      </c>
      <c r="D23" s="2947"/>
      <c r="E23" s="2947"/>
      <c r="F23" s="2947"/>
      <c r="G23" s="2947"/>
      <c r="H23" s="2947"/>
      <c r="I23" s="2948"/>
      <c r="J23" s="2975" t="s">
        <v>23</v>
      </c>
      <c r="K23" s="2976"/>
      <c r="L23" s="2976"/>
      <c r="M23" s="2976"/>
      <c r="N23" s="2976"/>
      <c r="O23" s="2976"/>
      <c r="P23" s="2977"/>
      <c r="Q23" s="2975" t="s">
        <v>24</v>
      </c>
      <c r="R23" s="2976"/>
      <c r="S23" s="2976"/>
      <c r="T23" s="2976"/>
      <c r="U23" s="2976"/>
      <c r="V23" s="2976"/>
      <c r="W23" s="2976"/>
      <c r="X23" s="2976"/>
      <c r="Y23" s="2976"/>
      <c r="Z23" s="2976"/>
      <c r="AA23" s="2977"/>
      <c r="AB23" s="499"/>
    </row>
    <row r="24" spans="2:39" ht="67.5" customHeight="1" thickBot="1" x14ac:dyDescent="0.35">
      <c r="B24" s="497"/>
      <c r="C24" s="2987" t="s">
        <v>1169</v>
      </c>
      <c r="D24" s="2988"/>
      <c r="E24" s="2988"/>
      <c r="F24" s="2988"/>
      <c r="G24" s="2988"/>
      <c r="H24" s="2988"/>
      <c r="I24" s="2989"/>
      <c r="J24" s="2984" t="s">
        <v>1170</v>
      </c>
      <c r="K24" s="2985"/>
      <c r="L24" s="2985"/>
      <c r="M24" s="2985"/>
      <c r="N24" s="2985"/>
      <c r="O24" s="2985"/>
      <c r="P24" s="2986"/>
      <c r="Q24" s="2990" t="s">
        <v>383</v>
      </c>
      <c r="R24" s="2991"/>
      <c r="S24" s="2991"/>
      <c r="T24" s="2991"/>
      <c r="U24" s="2991"/>
      <c r="V24" s="2991"/>
      <c r="W24" s="2991"/>
      <c r="X24" s="2991"/>
      <c r="Y24" s="2991"/>
      <c r="Z24" s="2991"/>
      <c r="AA24" s="2992"/>
      <c r="AB24" s="499"/>
    </row>
    <row r="25" spans="2:39" ht="10" customHeight="1" thickBot="1" x14ac:dyDescent="0.35">
      <c r="B25" s="497"/>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9"/>
    </row>
    <row r="26" spans="2:39" ht="60" customHeight="1" thickBot="1" x14ac:dyDescent="0.35">
      <c r="B26" s="497"/>
      <c r="C26" s="2975" t="s">
        <v>27</v>
      </c>
      <c r="D26" s="2976"/>
      <c r="E26" s="2976"/>
      <c r="F26" s="2976"/>
      <c r="G26" s="2976"/>
      <c r="H26" s="2977"/>
      <c r="I26" s="2978"/>
      <c r="J26" s="2979"/>
      <c r="K26" s="2979"/>
      <c r="L26" s="2979"/>
      <c r="M26" s="2979"/>
      <c r="N26" s="2979"/>
      <c r="O26" s="2979"/>
      <c r="P26" s="2979"/>
      <c r="Q26" s="2979"/>
      <c r="R26" s="2979"/>
      <c r="S26" s="2979"/>
      <c r="T26" s="2979"/>
      <c r="U26" s="2979"/>
      <c r="V26" s="2979"/>
      <c r="W26" s="2979"/>
      <c r="X26" s="2979"/>
      <c r="Y26" s="2979"/>
      <c r="Z26" s="2979"/>
      <c r="AA26" s="2980"/>
      <c r="AB26" s="499"/>
    </row>
    <row r="27" spans="2:39" ht="10" customHeight="1" thickBot="1" x14ac:dyDescent="0.35">
      <c r="B27" s="497"/>
      <c r="C27" s="496"/>
      <c r="D27" s="496"/>
      <c r="E27" s="496"/>
      <c r="F27" s="496"/>
      <c r="G27" s="496"/>
      <c r="H27" s="496"/>
      <c r="I27" s="500"/>
      <c r="J27" s="500"/>
      <c r="K27" s="500"/>
      <c r="L27" s="500"/>
      <c r="M27" s="500"/>
      <c r="N27" s="500"/>
      <c r="O27" s="500"/>
      <c r="P27" s="500"/>
      <c r="Q27" s="500"/>
      <c r="R27" s="500"/>
      <c r="S27" s="500"/>
      <c r="T27" s="500"/>
      <c r="U27" s="500"/>
      <c r="V27" s="500"/>
      <c r="W27" s="500"/>
      <c r="X27" s="500"/>
      <c r="Y27" s="500"/>
      <c r="Z27" s="500"/>
      <c r="AA27" s="500"/>
      <c r="AB27" s="499"/>
    </row>
    <row r="28" spans="2:39" ht="37.5" customHeight="1" thickBot="1" x14ac:dyDescent="0.35">
      <c r="B28" s="497"/>
      <c r="C28" s="2975" t="s">
        <v>28</v>
      </c>
      <c r="D28" s="2976"/>
      <c r="E28" s="2976"/>
      <c r="F28" s="2976"/>
      <c r="G28" s="2976"/>
      <c r="H28" s="2977"/>
      <c r="I28" s="2949">
        <v>0.98</v>
      </c>
      <c r="J28" s="2951"/>
      <c r="K28" s="2981" t="s">
        <v>29</v>
      </c>
      <c r="L28" s="2982"/>
      <c r="M28" s="2982"/>
      <c r="N28" s="2983"/>
      <c r="O28" s="2984" t="s">
        <v>30</v>
      </c>
      <c r="P28" s="2985"/>
      <c r="Q28" s="2985"/>
      <c r="R28" s="2986"/>
      <c r="S28" s="501"/>
      <c r="T28" s="2984" t="s">
        <v>31</v>
      </c>
      <c r="U28" s="2985"/>
      <c r="V28" s="2986"/>
      <c r="W28" s="502" t="s">
        <v>111</v>
      </c>
      <c r="X28" s="2984" t="s">
        <v>58</v>
      </c>
      <c r="Y28" s="2985"/>
      <c r="Z28" s="2986"/>
      <c r="AA28" s="503"/>
      <c r="AB28" s="499"/>
    </row>
    <row r="29" spans="2:39" ht="10" customHeight="1" thickBot="1" x14ac:dyDescent="0.35">
      <c r="B29" s="497"/>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9"/>
    </row>
    <row r="30" spans="2:39" ht="15" customHeight="1" x14ac:dyDescent="0.3">
      <c r="B30" s="497"/>
      <c r="C30" s="3009" t="s">
        <v>34</v>
      </c>
      <c r="D30" s="3010"/>
      <c r="E30" s="3010"/>
      <c r="F30" s="3010"/>
      <c r="G30" s="3010"/>
      <c r="H30" s="3010"/>
      <c r="I30" s="3010"/>
      <c r="J30" s="3011"/>
      <c r="K30" s="3018" t="s">
        <v>35</v>
      </c>
      <c r="L30" s="3019"/>
      <c r="M30" s="3019"/>
      <c r="N30" s="3019"/>
      <c r="O30" s="3019"/>
      <c r="P30" s="3019"/>
      <c r="Q30" s="3019"/>
      <c r="R30" s="3020"/>
      <c r="S30" s="3021" t="s">
        <v>36</v>
      </c>
      <c r="T30" s="3022"/>
      <c r="U30" s="3022"/>
      <c r="V30" s="3022"/>
      <c r="W30" s="3023"/>
      <c r="X30" s="3024" t="s">
        <v>37</v>
      </c>
      <c r="Y30" s="3025"/>
      <c r="Z30" s="3025"/>
      <c r="AA30" s="3026"/>
      <c r="AB30" s="499"/>
    </row>
    <row r="31" spans="2:39" ht="14.25" customHeight="1" x14ac:dyDescent="0.3">
      <c r="B31" s="497"/>
      <c r="C31" s="3012"/>
      <c r="D31" s="3013"/>
      <c r="E31" s="3013"/>
      <c r="F31" s="3013"/>
      <c r="G31" s="3013"/>
      <c r="H31" s="3013"/>
      <c r="I31" s="3013"/>
      <c r="J31" s="3014"/>
      <c r="K31" s="3027" t="s">
        <v>38</v>
      </c>
      <c r="L31" s="3028"/>
      <c r="M31" s="3028"/>
      <c r="N31" s="3029"/>
      <c r="O31" s="3030" t="s">
        <v>39</v>
      </c>
      <c r="P31" s="3028"/>
      <c r="Q31" s="3028"/>
      <c r="R31" s="3029"/>
      <c r="S31" s="3030" t="s">
        <v>38</v>
      </c>
      <c r="T31" s="3029"/>
      <c r="U31" s="3030" t="s">
        <v>39</v>
      </c>
      <c r="V31" s="3028"/>
      <c r="W31" s="3029"/>
      <c r="X31" s="3030" t="s">
        <v>38</v>
      </c>
      <c r="Y31" s="3029"/>
      <c r="Z31" s="3030" t="s">
        <v>39</v>
      </c>
      <c r="AA31" s="3031"/>
      <c r="AB31" s="499"/>
    </row>
    <row r="32" spans="2:39" ht="15" customHeight="1" thickBot="1" x14ac:dyDescent="0.35">
      <c r="B32" s="497"/>
      <c r="C32" s="3015"/>
      <c r="D32" s="3016"/>
      <c r="E32" s="3016"/>
      <c r="F32" s="3016"/>
      <c r="G32" s="3016"/>
      <c r="H32" s="3016"/>
      <c r="I32" s="3016"/>
      <c r="J32" s="3017"/>
      <c r="K32" s="3004">
        <v>0</v>
      </c>
      <c r="L32" s="3005"/>
      <c r="M32" s="3005"/>
      <c r="N32" s="3006"/>
      <c r="O32" s="3007">
        <v>79</v>
      </c>
      <c r="P32" s="3005"/>
      <c r="Q32" s="3005"/>
      <c r="R32" s="3006"/>
      <c r="S32" s="3007">
        <v>80</v>
      </c>
      <c r="T32" s="3006"/>
      <c r="U32" s="3007">
        <v>94</v>
      </c>
      <c r="V32" s="3005"/>
      <c r="W32" s="3006"/>
      <c r="X32" s="3007">
        <v>95</v>
      </c>
      <c r="Y32" s="3006"/>
      <c r="Z32" s="3007">
        <v>100</v>
      </c>
      <c r="AA32" s="3008"/>
      <c r="AB32" s="499"/>
    </row>
    <row r="33" spans="2:28" ht="10" customHeight="1" thickBot="1" x14ac:dyDescent="0.35">
      <c r="B33" s="497"/>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98"/>
      <c r="AB33" s="499"/>
    </row>
    <row r="34" spans="2:28" s="355" customFormat="1" ht="14.25" customHeight="1" x14ac:dyDescent="0.3">
      <c r="B34" s="356"/>
      <c r="C34" s="2993" t="s">
        <v>40</v>
      </c>
      <c r="D34" s="2994"/>
      <c r="E34" s="2994"/>
      <c r="F34" s="2994"/>
      <c r="G34" s="2994"/>
      <c r="H34" s="2994"/>
      <c r="I34" s="2994"/>
      <c r="J34" s="2994"/>
      <c r="K34" s="2994"/>
      <c r="L34" s="2994"/>
      <c r="M34" s="2994"/>
      <c r="N34" s="2994"/>
      <c r="O34" s="2994"/>
      <c r="P34" s="2994"/>
      <c r="Q34" s="2994"/>
      <c r="R34" s="2994"/>
      <c r="S34" s="2994"/>
      <c r="T34" s="2994"/>
      <c r="U34" s="2994"/>
      <c r="V34" s="2994"/>
      <c r="W34" s="2994"/>
      <c r="X34" s="2994"/>
      <c r="Y34" s="2994"/>
      <c r="Z34" s="2994"/>
      <c r="AA34" s="2995"/>
      <c r="AB34" s="499"/>
    </row>
    <row r="35" spans="2:28" s="355" customFormat="1" ht="12" customHeight="1" thickBot="1" x14ac:dyDescent="0.35">
      <c r="B35" s="356"/>
      <c r="C35" s="2996"/>
      <c r="D35" s="2997"/>
      <c r="E35" s="2997"/>
      <c r="F35" s="2997"/>
      <c r="G35" s="2997"/>
      <c r="H35" s="2997"/>
      <c r="I35" s="2997"/>
      <c r="J35" s="2997"/>
      <c r="K35" s="2997"/>
      <c r="L35" s="2997"/>
      <c r="M35" s="2997"/>
      <c r="N35" s="2997"/>
      <c r="O35" s="2997"/>
      <c r="P35" s="2997"/>
      <c r="Q35" s="2997"/>
      <c r="R35" s="2997"/>
      <c r="S35" s="2997"/>
      <c r="T35" s="2997"/>
      <c r="U35" s="2997"/>
      <c r="V35" s="2997"/>
      <c r="W35" s="2997"/>
      <c r="X35" s="2997"/>
      <c r="Y35" s="2997"/>
      <c r="Z35" s="2997"/>
      <c r="AA35" s="2998"/>
      <c r="AB35" s="499"/>
    </row>
    <row r="36" spans="2:28" s="355" customFormat="1" ht="15" customHeight="1" x14ac:dyDescent="0.3">
      <c r="B36" s="356"/>
      <c r="C36" s="2993" t="s">
        <v>41</v>
      </c>
      <c r="D36" s="2994"/>
      <c r="E36" s="2994"/>
      <c r="F36" s="2994"/>
      <c r="G36" s="2995"/>
      <c r="H36" s="3002" t="s">
        <v>600</v>
      </c>
      <c r="I36" s="3002" t="s">
        <v>601</v>
      </c>
      <c r="J36" s="3002" t="s">
        <v>602</v>
      </c>
      <c r="K36" s="2993" t="s">
        <v>45</v>
      </c>
      <c r="L36" s="2994"/>
      <c r="M36" s="2994"/>
      <c r="N36" s="2994"/>
      <c r="O36" s="2994"/>
      <c r="P36" s="2994"/>
      <c r="Q36" s="2994"/>
      <c r="R36" s="2994"/>
      <c r="S36" s="2994"/>
      <c r="T36" s="2994"/>
      <c r="U36" s="2994"/>
      <c r="V36" s="2994"/>
      <c r="W36" s="2994"/>
      <c r="X36" s="2994"/>
      <c r="Y36" s="2994"/>
      <c r="Z36" s="2994"/>
      <c r="AA36" s="2995"/>
      <c r="AB36" s="499"/>
    </row>
    <row r="37" spans="2:28" s="355" customFormat="1" ht="28" customHeight="1" x14ac:dyDescent="0.3">
      <c r="B37" s="356"/>
      <c r="C37" s="2999"/>
      <c r="D37" s="3000"/>
      <c r="E37" s="3000"/>
      <c r="F37" s="3000"/>
      <c r="G37" s="3001"/>
      <c r="H37" s="3003"/>
      <c r="I37" s="3003"/>
      <c r="J37" s="3003"/>
      <c r="K37" s="2999"/>
      <c r="L37" s="3000"/>
      <c r="M37" s="3000"/>
      <c r="N37" s="3000"/>
      <c r="O37" s="3000"/>
      <c r="P37" s="3000"/>
      <c r="Q37" s="3000"/>
      <c r="R37" s="3000"/>
      <c r="S37" s="3000"/>
      <c r="T37" s="3000"/>
      <c r="U37" s="3000"/>
      <c r="V37" s="3000"/>
      <c r="W37" s="3000"/>
      <c r="X37" s="3000"/>
      <c r="Y37" s="3000"/>
      <c r="Z37" s="3000"/>
      <c r="AA37" s="3001"/>
      <c r="AB37" s="3036"/>
    </row>
    <row r="38" spans="2:28" s="355" customFormat="1" ht="191.15" customHeight="1" x14ac:dyDescent="0.3">
      <c r="B38" s="356"/>
      <c r="C38" s="3034" t="s">
        <v>228</v>
      </c>
      <c r="D38" s="3035"/>
      <c r="E38" s="3035"/>
      <c r="F38" s="3035"/>
      <c r="G38" s="3035"/>
      <c r="H38" s="504">
        <v>98</v>
      </c>
      <c r="I38" s="504">
        <v>100</v>
      </c>
      <c r="J38" s="505">
        <f t="shared" ref="J38:J50" si="0">IF(OR(H38="",I38=""),"",H38/I38)</f>
        <v>0.98</v>
      </c>
      <c r="K38" s="3032" t="s">
        <v>1084</v>
      </c>
      <c r="L38" s="3032"/>
      <c r="M38" s="3032"/>
      <c r="N38" s="3032"/>
      <c r="O38" s="3032"/>
      <c r="P38" s="3032"/>
      <c r="Q38" s="3032"/>
      <c r="R38" s="3032"/>
      <c r="S38" s="3032"/>
      <c r="T38" s="3032"/>
      <c r="U38" s="3032"/>
      <c r="V38" s="3032"/>
      <c r="W38" s="3032"/>
      <c r="X38" s="3032"/>
      <c r="Y38" s="3032"/>
      <c r="Z38" s="3032"/>
      <c r="AA38" s="3033"/>
      <c r="AB38" s="3036"/>
    </row>
    <row r="39" spans="2:28" s="355" customFormat="1" ht="191.15" customHeight="1" x14ac:dyDescent="0.3">
      <c r="B39" s="356"/>
      <c r="C39" s="3034" t="s">
        <v>229</v>
      </c>
      <c r="D39" s="3035"/>
      <c r="E39" s="3035"/>
      <c r="F39" s="3035"/>
      <c r="G39" s="3035"/>
      <c r="H39" s="504">
        <v>90</v>
      </c>
      <c r="I39" s="504">
        <v>91</v>
      </c>
      <c r="J39" s="505">
        <f t="shared" si="0"/>
        <v>0.98901098901098905</v>
      </c>
      <c r="K39" s="3032" t="s">
        <v>1085</v>
      </c>
      <c r="L39" s="3032"/>
      <c r="M39" s="3032"/>
      <c r="N39" s="3032"/>
      <c r="O39" s="3032"/>
      <c r="P39" s="3032"/>
      <c r="Q39" s="3032"/>
      <c r="R39" s="3032"/>
      <c r="S39" s="3032"/>
      <c r="T39" s="3032"/>
      <c r="U39" s="3032"/>
      <c r="V39" s="3032"/>
      <c r="W39" s="3032"/>
      <c r="X39" s="3032"/>
      <c r="Y39" s="3032"/>
      <c r="Z39" s="3032"/>
      <c r="AA39" s="3033"/>
      <c r="AB39" s="3036"/>
    </row>
    <row r="40" spans="2:28" s="355" customFormat="1" ht="191.25" customHeight="1" x14ac:dyDescent="0.3">
      <c r="B40" s="356"/>
      <c r="C40" s="3034" t="s">
        <v>230</v>
      </c>
      <c r="D40" s="3035"/>
      <c r="E40" s="3035"/>
      <c r="F40" s="3035"/>
      <c r="G40" s="3035"/>
      <c r="H40" s="171">
        <v>53</v>
      </c>
      <c r="I40" s="504">
        <v>53</v>
      </c>
      <c r="J40" s="505">
        <f t="shared" si="0"/>
        <v>1</v>
      </c>
      <c r="K40" s="3032" t="s">
        <v>1086</v>
      </c>
      <c r="L40" s="3032"/>
      <c r="M40" s="3032"/>
      <c r="N40" s="3032"/>
      <c r="O40" s="3032"/>
      <c r="P40" s="3032"/>
      <c r="Q40" s="3032"/>
      <c r="R40" s="3032"/>
      <c r="S40" s="3032"/>
      <c r="T40" s="3032"/>
      <c r="U40" s="3032"/>
      <c r="V40" s="3032"/>
      <c r="W40" s="3032"/>
      <c r="X40" s="3032"/>
      <c r="Y40" s="3032"/>
      <c r="Z40" s="3032"/>
      <c r="AA40" s="3033"/>
      <c r="AB40" s="3036"/>
    </row>
    <row r="41" spans="2:28" s="355" customFormat="1" ht="191.15" customHeight="1" x14ac:dyDescent="0.3">
      <c r="B41" s="356"/>
      <c r="C41" s="3034" t="s">
        <v>231</v>
      </c>
      <c r="D41" s="3035"/>
      <c r="E41" s="3035"/>
      <c r="F41" s="3035"/>
      <c r="G41" s="3035"/>
      <c r="H41" s="504">
        <v>48</v>
      </c>
      <c r="I41" s="504">
        <v>48</v>
      </c>
      <c r="J41" s="505">
        <f t="shared" si="0"/>
        <v>1</v>
      </c>
      <c r="K41" s="3032" t="s">
        <v>1087</v>
      </c>
      <c r="L41" s="3032"/>
      <c r="M41" s="3032"/>
      <c r="N41" s="3032"/>
      <c r="O41" s="3032"/>
      <c r="P41" s="3032"/>
      <c r="Q41" s="3032"/>
      <c r="R41" s="3032"/>
      <c r="S41" s="3032"/>
      <c r="T41" s="3032"/>
      <c r="U41" s="3032"/>
      <c r="V41" s="3032"/>
      <c r="W41" s="3032"/>
      <c r="X41" s="3032"/>
      <c r="Y41" s="3032"/>
      <c r="Z41" s="3032"/>
      <c r="AA41" s="3033"/>
      <c r="AB41" s="3036"/>
    </row>
    <row r="42" spans="2:28" s="355" customFormat="1" ht="191.15" customHeight="1" x14ac:dyDescent="0.3">
      <c r="B42" s="356"/>
      <c r="C42" s="3034" t="s">
        <v>232</v>
      </c>
      <c r="D42" s="3035"/>
      <c r="E42" s="3035"/>
      <c r="F42" s="3035"/>
      <c r="G42" s="3035"/>
      <c r="H42" s="504">
        <v>45</v>
      </c>
      <c r="I42" s="504">
        <v>45</v>
      </c>
      <c r="J42" s="505">
        <f t="shared" si="0"/>
        <v>1</v>
      </c>
      <c r="K42" s="3032" t="s">
        <v>1088</v>
      </c>
      <c r="L42" s="3032"/>
      <c r="M42" s="3032"/>
      <c r="N42" s="3032"/>
      <c r="O42" s="3032"/>
      <c r="P42" s="3032"/>
      <c r="Q42" s="3032"/>
      <c r="R42" s="3032"/>
      <c r="S42" s="3032"/>
      <c r="T42" s="3032"/>
      <c r="U42" s="3032"/>
      <c r="V42" s="3032"/>
      <c r="W42" s="3032"/>
      <c r="X42" s="3032"/>
      <c r="Y42" s="3032"/>
      <c r="Z42" s="3032"/>
      <c r="AA42" s="3033"/>
      <c r="AB42" s="3036"/>
    </row>
    <row r="43" spans="2:28" s="355" customFormat="1" ht="191.15" customHeight="1" x14ac:dyDescent="0.3">
      <c r="B43" s="356"/>
      <c r="C43" s="3034" t="s">
        <v>233</v>
      </c>
      <c r="D43" s="3035"/>
      <c r="E43" s="3035"/>
      <c r="F43" s="3035"/>
      <c r="G43" s="3035"/>
      <c r="H43" s="504">
        <v>23</v>
      </c>
      <c r="I43" s="504">
        <f>+H43</f>
        <v>23</v>
      </c>
      <c r="J43" s="505">
        <f t="shared" si="0"/>
        <v>1</v>
      </c>
      <c r="K43" s="3032" t="s">
        <v>1089</v>
      </c>
      <c r="L43" s="3032"/>
      <c r="M43" s="3032"/>
      <c r="N43" s="3032"/>
      <c r="O43" s="3032"/>
      <c r="P43" s="3032"/>
      <c r="Q43" s="3032"/>
      <c r="R43" s="3032"/>
      <c r="S43" s="3032"/>
      <c r="T43" s="3032"/>
      <c r="U43" s="3032"/>
      <c r="V43" s="3032"/>
      <c r="W43" s="3032"/>
      <c r="X43" s="3032"/>
      <c r="Y43" s="3032"/>
      <c r="Z43" s="3032"/>
      <c r="AA43" s="3033"/>
      <c r="AB43" s="3036"/>
    </row>
    <row r="44" spans="2:28" s="355" customFormat="1" ht="188.25" customHeight="1" x14ac:dyDescent="0.3">
      <c r="B44" s="356"/>
      <c r="C44" s="3034" t="s">
        <v>234</v>
      </c>
      <c r="D44" s="3035"/>
      <c r="E44" s="3035"/>
      <c r="F44" s="3035"/>
      <c r="G44" s="3035"/>
      <c r="H44" s="504">
        <v>49</v>
      </c>
      <c r="I44" s="504">
        <v>49</v>
      </c>
      <c r="J44" s="505">
        <f t="shared" si="0"/>
        <v>1</v>
      </c>
      <c r="K44" s="3032" t="s">
        <v>1162</v>
      </c>
      <c r="L44" s="3032"/>
      <c r="M44" s="3032"/>
      <c r="N44" s="3032"/>
      <c r="O44" s="3032"/>
      <c r="P44" s="3032"/>
      <c r="Q44" s="3032"/>
      <c r="R44" s="3032"/>
      <c r="S44" s="3032"/>
      <c r="T44" s="3032"/>
      <c r="U44" s="3032"/>
      <c r="V44" s="3032"/>
      <c r="W44" s="3032"/>
      <c r="X44" s="3032"/>
      <c r="Y44" s="3032"/>
      <c r="Z44" s="3032"/>
      <c r="AA44" s="3033"/>
      <c r="AB44" s="3036"/>
    </row>
    <row r="45" spans="2:28" s="355" customFormat="1" ht="192.75" customHeight="1" x14ac:dyDescent="0.3">
      <c r="B45" s="356"/>
      <c r="C45" s="3034" t="s">
        <v>235</v>
      </c>
      <c r="D45" s="3035"/>
      <c r="E45" s="3035"/>
      <c r="F45" s="3035"/>
      <c r="G45" s="3035"/>
      <c r="H45" s="504">
        <v>24</v>
      </c>
      <c r="I45" s="504">
        <v>24</v>
      </c>
      <c r="J45" s="505">
        <f t="shared" si="0"/>
        <v>1</v>
      </c>
      <c r="K45" s="3032" t="s">
        <v>1163</v>
      </c>
      <c r="L45" s="3032"/>
      <c r="M45" s="3032"/>
      <c r="N45" s="3032"/>
      <c r="O45" s="3032"/>
      <c r="P45" s="3032"/>
      <c r="Q45" s="3032"/>
      <c r="R45" s="3032"/>
      <c r="S45" s="3032"/>
      <c r="T45" s="3032"/>
      <c r="U45" s="3032"/>
      <c r="V45" s="3032"/>
      <c r="W45" s="3032"/>
      <c r="X45" s="3032"/>
      <c r="Y45" s="3032"/>
      <c r="Z45" s="3032"/>
      <c r="AA45" s="3033"/>
      <c r="AB45" s="499"/>
    </row>
    <row r="46" spans="2:28" s="355" customFormat="1" ht="224.25" customHeight="1" x14ac:dyDescent="0.3">
      <c r="B46" s="356"/>
      <c r="C46" s="3034" t="s">
        <v>236</v>
      </c>
      <c r="D46" s="3035"/>
      <c r="E46" s="3035"/>
      <c r="F46" s="3035"/>
      <c r="G46" s="3035"/>
      <c r="H46" s="171">
        <v>51</v>
      </c>
      <c r="I46" s="504">
        <v>51</v>
      </c>
      <c r="J46" s="505">
        <f t="shared" si="0"/>
        <v>1</v>
      </c>
      <c r="K46" s="3032" t="s">
        <v>1171</v>
      </c>
      <c r="L46" s="3032"/>
      <c r="M46" s="3032"/>
      <c r="N46" s="3032"/>
      <c r="O46" s="3032"/>
      <c r="P46" s="3032"/>
      <c r="Q46" s="3032"/>
      <c r="R46" s="3032"/>
      <c r="S46" s="3032"/>
      <c r="T46" s="3032"/>
      <c r="U46" s="3032"/>
      <c r="V46" s="3032"/>
      <c r="W46" s="3032"/>
      <c r="X46" s="3032"/>
      <c r="Y46" s="3032"/>
      <c r="Z46" s="3032"/>
      <c r="AA46" s="3033"/>
      <c r="AB46" s="499"/>
    </row>
    <row r="47" spans="2:28" s="355" customFormat="1" ht="30" customHeight="1" x14ac:dyDescent="0.3">
      <c r="B47" s="356"/>
      <c r="C47" s="3034" t="s">
        <v>237</v>
      </c>
      <c r="D47" s="3035"/>
      <c r="E47" s="3035"/>
      <c r="F47" s="3035"/>
      <c r="G47" s="3035"/>
      <c r="H47" s="504"/>
      <c r="I47" s="504"/>
      <c r="J47" s="505" t="str">
        <f t="shared" si="0"/>
        <v/>
      </c>
      <c r="K47" s="3037"/>
      <c r="L47" s="3037"/>
      <c r="M47" s="3037"/>
      <c r="N47" s="3037"/>
      <c r="O47" s="3037"/>
      <c r="P47" s="3037"/>
      <c r="Q47" s="3037"/>
      <c r="R47" s="3037"/>
      <c r="S47" s="3037"/>
      <c r="T47" s="3037"/>
      <c r="U47" s="3037"/>
      <c r="V47" s="3037"/>
      <c r="W47" s="3037"/>
      <c r="X47" s="3037"/>
      <c r="Y47" s="3037"/>
      <c r="Z47" s="3037"/>
      <c r="AA47" s="3038"/>
      <c r="AB47" s="499"/>
    </row>
    <row r="48" spans="2:28" s="355" customFormat="1" ht="30" customHeight="1" x14ac:dyDescent="0.3">
      <c r="B48" s="356"/>
      <c r="C48" s="3034" t="s">
        <v>238</v>
      </c>
      <c r="D48" s="3035"/>
      <c r="E48" s="3035"/>
      <c r="F48" s="3035"/>
      <c r="G48" s="3035"/>
      <c r="H48" s="504"/>
      <c r="I48" s="504"/>
      <c r="J48" s="505" t="str">
        <f t="shared" si="0"/>
        <v/>
      </c>
      <c r="K48" s="3037"/>
      <c r="L48" s="3037"/>
      <c r="M48" s="3037"/>
      <c r="N48" s="3037"/>
      <c r="O48" s="3037"/>
      <c r="P48" s="3037"/>
      <c r="Q48" s="3037"/>
      <c r="R48" s="3037"/>
      <c r="S48" s="3037"/>
      <c r="T48" s="3037"/>
      <c r="U48" s="3037"/>
      <c r="V48" s="3037"/>
      <c r="W48" s="3037"/>
      <c r="X48" s="3037"/>
      <c r="Y48" s="3037"/>
      <c r="Z48" s="3037"/>
      <c r="AA48" s="3038"/>
      <c r="AB48" s="499"/>
    </row>
    <row r="49" spans="2:28" s="355" customFormat="1" ht="30" customHeight="1" x14ac:dyDescent="0.3">
      <c r="B49" s="356"/>
      <c r="C49" s="3034" t="s">
        <v>239</v>
      </c>
      <c r="D49" s="3035"/>
      <c r="E49" s="3035"/>
      <c r="F49" s="3035"/>
      <c r="G49" s="3035"/>
      <c r="H49" s="504"/>
      <c r="I49" s="504"/>
      <c r="J49" s="505" t="str">
        <f t="shared" si="0"/>
        <v/>
      </c>
      <c r="K49" s="3037"/>
      <c r="L49" s="3037"/>
      <c r="M49" s="3037"/>
      <c r="N49" s="3037"/>
      <c r="O49" s="3037"/>
      <c r="P49" s="3037"/>
      <c r="Q49" s="3037"/>
      <c r="R49" s="3037"/>
      <c r="S49" s="3037"/>
      <c r="T49" s="3037"/>
      <c r="U49" s="3037"/>
      <c r="V49" s="3037"/>
      <c r="W49" s="3037"/>
      <c r="X49" s="3037"/>
      <c r="Y49" s="3037"/>
      <c r="Z49" s="3037"/>
      <c r="AA49" s="3038"/>
      <c r="AB49" s="499"/>
    </row>
    <row r="50" spans="2:28" s="381" customFormat="1" ht="18.75" customHeight="1" thickBot="1" x14ac:dyDescent="0.4">
      <c r="B50" s="167"/>
      <c r="C50" s="3039" t="s">
        <v>47</v>
      </c>
      <c r="D50" s="3040"/>
      <c r="E50" s="3040"/>
      <c r="F50" s="3040"/>
      <c r="G50" s="3041"/>
      <c r="H50" s="506">
        <f>IF(H44="","",SUM(H44:H49))</f>
        <v>124</v>
      </c>
      <c r="I50" s="507">
        <f>IF(I44="","",SUM(I44:I49))</f>
        <v>124</v>
      </c>
      <c r="J50" s="506">
        <f t="shared" si="0"/>
        <v>1</v>
      </c>
      <c r="K50" s="3042"/>
      <c r="L50" s="3042"/>
      <c r="M50" s="3042"/>
      <c r="N50" s="3042"/>
      <c r="O50" s="3042"/>
      <c r="P50" s="3042"/>
      <c r="Q50" s="3042"/>
      <c r="R50" s="3042"/>
      <c r="S50" s="3042"/>
      <c r="T50" s="3042"/>
      <c r="U50" s="3042"/>
      <c r="V50" s="3042"/>
      <c r="W50" s="3042"/>
      <c r="X50" s="3042"/>
      <c r="Y50" s="3042"/>
      <c r="Z50" s="3042"/>
      <c r="AA50" s="3043"/>
      <c r="AB50" s="508"/>
    </row>
    <row r="51" spans="2:28" s="355" customFormat="1" ht="5.25" customHeight="1" x14ac:dyDescent="0.3">
      <c r="B51" s="356"/>
      <c r="C51" s="498"/>
      <c r="D51" s="498"/>
      <c r="E51" s="498"/>
      <c r="F51" s="498"/>
      <c r="G51" s="498"/>
      <c r="H51" s="509"/>
      <c r="I51" s="509"/>
      <c r="J51" s="509"/>
      <c r="K51" s="509"/>
      <c r="L51" s="510"/>
      <c r="M51" s="498"/>
      <c r="N51" s="498"/>
      <c r="O51" s="498"/>
      <c r="P51" s="498"/>
      <c r="Q51" s="498"/>
      <c r="R51" s="498"/>
      <c r="S51" s="498"/>
      <c r="T51" s="498"/>
      <c r="U51" s="498"/>
      <c r="V51" s="498"/>
      <c r="W51" s="498"/>
      <c r="X51" s="498"/>
      <c r="Y51" s="498"/>
      <c r="Z51" s="498"/>
      <c r="AA51" s="498"/>
      <c r="AB51" s="499"/>
    </row>
    <row r="52" spans="2:28" s="355" customFormat="1" ht="5.15" customHeight="1" thickBot="1" x14ac:dyDescent="0.35">
      <c r="B52" s="356"/>
      <c r="C52" s="498"/>
      <c r="D52" s="498"/>
      <c r="E52" s="498"/>
      <c r="F52" s="498"/>
      <c r="G52" s="498"/>
      <c r="H52" s="509"/>
      <c r="I52" s="509"/>
      <c r="J52" s="509"/>
      <c r="K52" s="509"/>
      <c r="L52" s="510"/>
      <c r="M52" s="498"/>
      <c r="N52" s="498"/>
      <c r="O52" s="498"/>
      <c r="P52" s="498"/>
      <c r="Q52" s="498"/>
      <c r="R52" s="498"/>
      <c r="S52" s="498"/>
      <c r="T52" s="498"/>
      <c r="U52" s="498"/>
      <c r="V52" s="498"/>
      <c r="W52" s="498"/>
      <c r="X52" s="498"/>
      <c r="Y52" s="498"/>
      <c r="Z52" s="498"/>
      <c r="AA52" s="498"/>
      <c r="AB52" s="499"/>
    </row>
    <row r="53" spans="2:28" s="355" customFormat="1" ht="14.25" customHeight="1" x14ac:dyDescent="0.3">
      <c r="B53" s="356"/>
      <c r="C53" s="3044" t="s">
        <v>48</v>
      </c>
      <c r="D53" s="3045"/>
      <c r="E53" s="3045"/>
      <c r="F53" s="3045"/>
      <c r="G53" s="3045"/>
      <c r="H53" s="3045"/>
      <c r="I53" s="3045"/>
      <c r="J53" s="3045"/>
      <c r="K53" s="3045"/>
      <c r="L53" s="3045"/>
      <c r="M53" s="3045"/>
      <c r="N53" s="3045"/>
      <c r="O53" s="3045"/>
      <c r="P53" s="3045"/>
      <c r="Q53" s="3045"/>
      <c r="R53" s="3045"/>
      <c r="S53" s="3045"/>
      <c r="T53" s="3045"/>
      <c r="U53" s="3045"/>
      <c r="V53" s="3045"/>
      <c r="W53" s="3045"/>
      <c r="X53" s="3045"/>
      <c r="Y53" s="3045"/>
      <c r="Z53" s="3045"/>
      <c r="AA53" s="3046"/>
      <c r="AB53" s="499"/>
    </row>
    <row r="54" spans="2:28" ht="15" customHeight="1" thickBot="1" x14ac:dyDescent="0.35">
      <c r="B54" s="497"/>
      <c r="C54" s="3047"/>
      <c r="D54" s="3048"/>
      <c r="E54" s="3048"/>
      <c r="F54" s="3048"/>
      <c r="G54" s="3048"/>
      <c r="H54" s="3048"/>
      <c r="I54" s="3048"/>
      <c r="J54" s="3048"/>
      <c r="K54" s="3048"/>
      <c r="L54" s="3048"/>
      <c r="M54" s="3048"/>
      <c r="N54" s="3048"/>
      <c r="O54" s="3048"/>
      <c r="P54" s="3048"/>
      <c r="Q54" s="3048"/>
      <c r="R54" s="3048"/>
      <c r="S54" s="3048"/>
      <c r="T54" s="3048"/>
      <c r="U54" s="3048"/>
      <c r="V54" s="3048"/>
      <c r="W54" s="3048"/>
      <c r="X54" s="3048"/>
      <c r="Y54" s="3048"/>
      <c r="Z54" s="3048"/>
      <c r="AA54" s="3049"/>
      <c r="AB54" s="499"/>
    </row>
    <row r="55" spans="2:28" ht="14.25" customHeight="1" x14ac:dyDescent="0.3">
      <c r="B55" s="497"/>
      <c r="C55" s="3050" t="s">
        <v>114</v>
      </c>
      <c r="D55" s="3051"/>
      <c r="E55" s="3051"/>
      <c r="F55" s="3051"/>
      <c r="G55" s="3051"/>
      <c r="H55" s="3051"/>
      <c r="I55" s="3051"/>
      <c r="J55" s="3051"/>
      <c r="K55" s="3051"/>
      <c r="L55" s="3051"/>
      <c r="M55" s="3051"/>
      <c r="N55" s="3051"/>
      <c r="O55" s="3051"/>
      <c r="P55" s="3051"/>
      <c r="Q55" s="3051"/>
      <c r="R55" s="3051"/>
      <c r="S55" s="3051"/>
      <c r="T55" s="3051"/>
      <c r="U55" s="3051"/>
      <c r="V55" s="3051"/>
      <c r="W55" s="3051"/>
      <c r="X55" s="3051"/>
      <c r="Y55" s="3051"/>
      <c r="Z55" s="3051"/>
      <c r="AA55" s="3052"/>
      <c r="AB55" s="499"/>
    </row>
    <row r="56" spans="2:28" x14ac:dyDescent="0.3">
      <c r="B56" s="497"/>
      <c r="C56" s="3053"/>
      <c r="D56" s="3054"/>
      <c r="E56" s="3054"/>
      <c r="F56" s="3054"/>
      <c r="G56" s="3054"/>
      <c r="H56" s="3054"/>
      <c r="I56" s="3054"/>
      <c r="J56" s="3054"/>
      <c r="K56" s="3054"/>
      <c r="L56" s="3054"/>
      <c r="M56" s="3054"/>
      <c r="N56" s="3054"/>
      <c r="O56" s="3054"/>
      <c r="P56" s="3054"/>
      <c r="Q56" s="3054"/>
      <c r="R56" s="3054"/>
      <c r="S56" s="3054"/>
      <c r="T56" s="3054"/>
      <c r="U56" s="3054"/>
      <c r="V56" s="3054"/>
      <c r="W56" s="3054"/>
      <c r="X56" s="3054"/>
      <c r="Y56" s="3054"/>
      <c r="Z56" s="3054"/>
      <c r="AA56" s="3055"/>
      <c r="AB56" s="499"/>
    </row>
    <row r="57" spans="2:28" ht="14.25" customHeight="1" x14ac:dyDescent="0.3">
      <c r="B57" s="497"/>
      <c r="C57" s="3053"/>
      <c r="D57" s="3054"/>
      <c r="E57" s="3054"/>
      <c r="F57" s="3054"/>
      <c r="G57" s="3054"/>
      <c r="H57" s="3054"/>
      <c r="I57" s="3054"/>
      <c r="J57" s="3054"/>
      <c r="K57" s="3054"/>
      <c r="L57" s="3054"/>
      <c r="M57" s="3054"/>
      <c r="N57" s="3054"/>
      <c r="O57" s="3054"/>
      <c r="P57" s="3054"/>
      <c r="Q57" s="3054"/>
      <c r="R57" s="3054"/>
      <c r="S57" s="3054"/>
      <c r="T57" s="3054"/>
      <c r="U57" s="3054"/>
      <c r="V57" s="3054"/>
      <c r="W57" s="3054"/>
      <c r="X57" s="3054"/>
      <c r="Y57" s="3054"/>
      <c r="Z57" s="3054"/>
      <c r="AA57" s="3055"/>
      <c r="AB57" s="499"/>
    </row>
    <row r="58" spans="2:28" ht="15" customHeight="1" x14ac:dyDescent="0.3">
      <c r="B58" s="497"/>
      <c r="C58" s="3053"/>
      <c r="D58" s="3054"/>
      <c r="E58" s="3054"/>
      <c r="F58" s="3054"/>
      <c r="G58" s="3054"/>
      <c r="H58" s="3054"/>
      <c r="I58" s="3054"/>
      <c r="J58" s="3054"/>
      <c r="K58" s="3054"/>
      <c r="L58" s="3054"/>
      <c r="M58" s="3054"/>
      <c r="N58" s="3054"/>
      <c r="O58" s="3054"/>
      <c r="P58" s="3054"/>
      <c r="Q58" s="3054"/>
      <c r="R58" s="3054"/>
      <c r="S58" s="3054"/>
      <c r="T58" s="3054"/>
      <c r="U58" s="3054"/>
      <c r="V58" s="3054"/>
      <c r="W58" s="3054"/>
      <c r="X58" s="3054"/>
      <c r="Y58" s="3054"/>
      <c r="Z58" s="3054"/>
      <c r="AA58" s="3055"/>
      <c r="AB58" s="499"/>
    </row>
    <row r="59" spans="2:28" x14ac:dyDescent="0.3">
      <c r="B59" s="497"/>
      <c r="C59" s="3053"/>
      <c r="D59" s="3054"/>
      <c r="E59" s="3054"/>
      <c r="F59" s="3054"/>
      <c r="G59" s="3054"/>
      <c r="H59" s="3054"/>
      <c r="I59" s="3054"/>
      <c r="J59" s="3054"/>
      <c r="K59" s="3054"/>
      <c r="L59" s="3054"/>
      <c r="M59" s="3054"/>
      <c r="N59" s="3054"/>
      <c r="O59" s="3054"/>
      <c r="P59" s="3054"/>
      <c r="Q59" s="3054"/>
      <c r="R59" s="3054"/>
      <c r="S59" s="3054"/>
      <c r="T59" s="3054"/>
      <c r="U59" s="3054"/>
      <c r="V59" s="3054"/>
      <c r="W59" s="3054"/>
      <c r="X59" s="3054"/>
      <c r="Y59" s="3054"/>
      <c r="Z59" s="3054"/>
      <c r="AA59" s="3055"/>
      <c r="AB59" s="499"/>
    </row>
    <row r="60" spans="2:28" x14ac:dyDescent="0.3">
      <c r="B60" s="497"/>
      <c r="C60" s="3053"/>
      <c r="D60" s="3054"/>
      <c r="E60" s="3054"/>
      <c r="F60" s="3054"/>
      <c r="G60" s="3054"/>
      <c r="H60" s="3054"/>
      <c r="I60" s="3054"/>
      <c r="J60" s="3054"/>
      <c r="K60" s="3054"/>
      <c r="L60" s="3054"/>
      <c r="M60" s="3054"/>
      <c r="N60" s="3054"/>
      <c r="O60" s="3054"/>
      <c r="P60" s="3054"/>
      <c r="Q60" s="3054"/>
      <c r="R60" s="3054"/>
      <c r="S60" s="3054"/>
      <c r="T60" s="3054"/>
      <c r="U60" s="3054"/>
      <c r="V60" s="3054"/>
      <c r="W60" s="3054"/>
      <c r="X60" s="3054"/>
      <c r="Y60" s="3054"/>
      <c r="Z60" s="3054"/>
      <c r="AA60" s="3055"/>
      <c r="AB60" s="499"/>
    </row>
    <row r="61" spans="2:28" x14ac:dyDescent="0.3">
      <c r="B61" s="497"/>
      <c r="C61" s="3053"/>
      <c r="D61" s="3054"/>
      <c r="E61" s="3054"/>
      <c r="F61" s="3054"/>
      <c r="G61" s="3054"/>
      <c r="H61" s="3054"/>
      <c r="I61" s="3054"/>
      <c r="J61" s="3054"/>
      <c r="K61" s="3054"/>
      <c r="L61" s="3054"/>
      <c r="M61" s="3054"/>
      <c r="N61" s="3054"/>
      <c r="O61" s="3054"/>
      <c r="P61" s="3054"/>
      <c r="Q61" s="3054"/>
      <c r="R61" s="3054"/>
      <c r="S61" s="3054"/>
      <c r="T61" s="3054"/>
      <c r="U61" s="3054"/>
      <c r="V61" s="3054"/>
      <c r="W61" s="3054"/>
      <c r="X61" s="3054"/>
      <c r="Y61" s="3054"/>
      <c r="Z61" s="3054"/>
      <c r="AA61" s="3055"/>
      <c r="AB61" s="499"/>
    </row>
    <row r="62" spans="2:28" x14ac:dyDescent="0.3">
      <c r="B62" s="497"/>
      <c r="C62" s="3053"/>
      <c r="D62" s="3054"/>
      <c r="E62" s="3054"/>
      <c r="F62" s="3054"/>
      <c r="G62" s="3054"/>
      <c r="H62" s="3054"/>
      <c r="I62" s="3054"/>
      <c r="J62" s="3054"/>
      <c r="K62" s="3054"/>
      <c r="L62" s="3054"/>
      <c r="M62" s="3054"/>
      <c r="N62" s="3054"/>
      <c r="O62" s="3054"/>
      <c r="P62" s="3054"/>
      <c r="Q62" s="3054"/>
      <c r="R62" s="3054"/>
      <c r="S62" s="3054"/>
      <c r="T62" s="3054"/>
      <c r="U62" s="3054"/>
      <c r="V62" s="3054"/>
      <c r="W62" s="3054"/>
      <c r="X62" s="3054"/>
      <c r="Y62" s="3054"/>
      <c r="Z62" s="3054"/>
      <c r="AA62" s="3055"/>
      <c r="AB62" s="499"/>
    </row>
    <row r="63" spans="2:28" x14ac:dyDescent="0.3">
      <c r="B63" s="497"/>
      <c r="C63" s="3053"/>
      <c r="D63" s="3054"/>
      <c r="E63" s="3054"/>
      <c r="F63" s="3054"/>
      <c r="G63" s="3054"/>
      <c r="H63" s="3054"/>
      <c r="I63" s="3054"/>
      <c r="J63" s="3054"/>
      <c r="K63" s="3054"/>
      <c r="L63" s="3054"/>
      <c r="M63" s="3054"/>
      <c r="N63" s="3054"/>
      <c r="O63" s="3054"/>
      <c r="P63" s="3054"/>
      <c r="Q63" s="3054"/>
      <c r="R63" s="3054"/>
      <c r="S63" s="3054"/>
      <c r="T63" s="3054"/>
      <c r="U63" s="3054"/>
      <c r="V63" s="3054"/>
      <c r="W63" s="3054"/>
      <c r="X63" s="3054"/>
      <c r="Y63" s="3054"/>
      <c r="Z63" s="3054"/>
      <c r="AA63" s="3055"/>
      <c r="AB63" s="499"/>
    </row>
    <row r="64" spans="2:28" x14ac:dyDescent="0.3">
      <c r="B64" s="497"/>
      <c r="C64" s="3053"/>
      <c r="D64" s="3054"/>
      <c r="E64" s="3054"/>
      <c r="F64" s="3054"/>
      <c r="G64" s="3054"/>
      <c r="H64" s="3054"/>
      <c r="I64" s="3054"/>
      <c r="J64" s="3054"/>
      <c r="K64" s="3054"/>
      <c r="L64" s="3054"/>
      <c r="M64" s="3054"/>
      <c r="N64" s="3054"/>
      <c r="O64" s="3054"/>
      <c r="P64" s="3054"/>
      <c r="Q64" s="3054"/>
      <c r="R64" s="3054"/>
      <c r="S64" s="3054"/>
      <c r="T64" s="3054"/>
      <c r="U64" s="3054"/>
      <c r="V64" s="3054"/>
      <c r="W64" s="3054"/>
      <c r="X64" s="3054"/>
      <c r="Y64" s="3054"/>
      <c r="Z64" s="3054"/>
      <c r="AA64" s="3055"/>
      <c r="AB64" s="499"/>
    </row>
    <row r="65" spans="2:28" x14ac:dyDescent="0.3">
      <c r="B65" s="497"/>
      <c r="C65" s="3053"/>
      <c r="D65" s="3054"/>
      <c r="E65" s="3054"/>
      <c r="F65" s="3054"/>
      <c r="G65" s="3054"/>
      <c r="H65" s="3054"/>
      <c r="I65" s="3054"/>
      <c r="J65" s="3054"/>
      <c r="K65" s="3054"/>
      <c r="L65" s="3054"/>
      <c r="M65" s="3054"/>
      <c r="N65" s="3054"/>
      <c r="O65" s="3054"/>
      <c r="P65" s="3054"/>
      <c r="Q65" s="3054"/>
      <c r="R65" s="3054"/>
      <c r="S65" s="3054"/>
      <c r="T65" s="3054"/>
      <c r="U65" s="3054"/>
      <c r="V65" s="3054"/>
      <c r="W65" s="3054"/>
      <c r="X65" s="3054"/>
      <c r="Y65" s="3054"/>
      <c r="Z65" s="3054"/>
      <c r="AA65" s="3055"/>
      <c r="AB65" s="499"/>
    </row>
    <row r="66" spans="2:28" x14ac:dyDescent="0.3">
      <c r="B66" s="497"/>
      <c r="C66" s="3053"/>
      <c r="D66" s="3054"/>
      <c r="E66" s="3054"/>
      <c r="F66" s="3054"/>
      <c r="G66" s="3054"/>
      <c r="H66" s="3054"/>
      <c r="I66" s="3054"/>
      <c r="J66" s="3054"/>
      <c r="K66" s="3054"/>
      <c r="L66" s="3054"/>
      <c r="M66" s="3054"/>
      <c r="N66" s="3054"/>
      <c r="O66" s="3054"/>
      <c r="P66" s="3054"/>
      <c r="Q66" s="3054"/>
      <c r="R66" s="3054"/>
      <c r="S66" s="3054"/>
      <c r="T66" s="3054"/>
      <c r="U66" s="3054"/>
      <c r="V66" s="3054"/>
      <c r="W66" s="3054"/>
      <c r="X66" s="3054"/>
      <c r="Y66" s="3054"/>
      <c r="Z66" s="3054"/>
      <c r="AA66" s="3055"/>
      <c r="AB66" s="499"/>
    </row>
    <row r="67" spans="2:28" ht="12.5" thickBot="1" x14ac:dyDescent="0.35">
      <c r="B67" s="497"/>
      <c r="C67" s="3056"/>
      <c r="D67" s="3057"/>
      <c r="E67" s="3057"/>
      <c r="F67" s="3057"/>
      <c r="G67" s="3057"/>
      <c r="H67" s="3057"/>
      <c r="I67" s="3057"/>
      <c r="J67" s="3057"/>
      <c r="K67" s="3057"/>
      <c r="L67" s="3057"/>
      <c r="M67" s="3057"/>
      <c r="N67" s="3057"/>
      <c r="O67" s="3057"/>
      <c r="P67" s="3057"/>
      <c r="Q67" s="3057"/>
      <c r="R67" s="3057"/>
      <c r="S67" s="3057"/>
      <c r="T67" s="3057"/>
      <c r="U67" s="3057"/>
      <c r="V67" s="3057"/>
      <c r="W67" s="3057"/>
      <c r="X67" s="3057"/>
      <c r="Y67" s="3057"/>
      <c r="Z67" s="3057"/>
      <c r="AA67" s="3058"/>
      <c r="AB67" s="499"/>
    </row>
    <row r="68" spans="2:28" ht="7.5" customHeight="1" x14ac:dyDescent="0.3">
      <c r="B68" s="511"/>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c r="AA68" s="512"/>
      <c r="AB68" s="513"/>
    </row>
    <row r="69" spans="2:28" ht="6.75" customHeight="1" thickBot="1" x14ac:dyDescent="0.35">
      <c r="B69" s="514"/>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6"/>
    </row>
    <row r="70" spans="2:28" ht="14.25" customHeight="1" x14ac:dyDescent="0.3">
      <c r="B70" s="517"/>
      <c r="C70" s="3059" t="s">
        <v>41</v>
      </c>
      <c r="D70" s="3060"/>
      <c r="E70" s="3060"/>
      <c r="F70" s="3060"/>
      <c r="G70" s="3060"/>
      <c r="H70" s="3060" t="s">
        <v>59</v>
      </c>
      <c r="I70" s="3060"/>
      <c r="J70" s="3060" t="s">
        <v>60</v>
      </c>
      <c r="K70" s="3060"/>
      <c r="L70" s="3060"/>
      <c r="M70" s="3060"/>
      <c r="N70" s="3060" t="s">
        <v>240</v>
      </c>
      <c r="O70" s="3060"/>
      <c r="P70" s="3060"/>
      <c r="Q70" s="3060"/>
      <c r="R70" s="3060"/>
      <c r="S70" s="3060"/>
      <c r="T70" s="3060"/>
      <c r="U70" s="3060"/>
      <c r="V70" s="3060" t="s">
        <v>51</v>
      </c>
      <c r="W70" s="3060"/>
      <c r="X70" s="3060"/>
      <c r="Y70" s="3060"/>
      <c r="Z70" s="3060"/>
      <c r="AA70" s="3063"/>
      <c r="AB70" s="518"/>
    </row>
    <row r="71" spans="2:28" ht="14.25" customHeight="1" x14ac:dyDescent="0.3">
      <c r="B71" s="519"/>
      <c r="C71" s="3061"/>
      <c r="D71" s="3062"/>
      <c r="E71" s="3062"/>
      <c r="F71" s="3062"/>
      <c r="G71" s="3062"/>
      <c r="H71" s="3062"/>
      <c r="I71" s="3062"/>
      <c r="J71" s="3062"/>
      <c r="K71" s="3062"/>
      <c r="L71" s="3062"/>
      <c r="M71" s="3062"/>
      <c r="N71" s="3062"/>
      <c r="O71" s="3062"/>
      <c r="P71" s="3062"/>
      <c r="Q71" s="3062"/>
      <c r="R71" s="3062"/>
      <c r="S71" s="3062"/>
      <c r="T71" s="3062"/>
      <c r="U71" s="3062"/>
      <c r="V71" s="3062"/>
      <c r="W71" s="3062"/>
      <c r="X71" s="3062"/>
      <c r="Y71" s="3062"/>
      <c r="Z71" s="3062"/>
      <c r="AA71" s="3064"/>
      <c r="AB71" s="518"/>
    </row>
    <row r="72" spans="2:28" ht="15" customHeight="1" x14ac:dyDescent="0.3">
      <c r="B72" s="519"/>
      <c r="C72" s="3061"/>
      <c r="D72" s="3062"/>
      <c r="E72" s="3062"/>
      <c r="F72" s="3062"/>
      <c r="G72" s="3062"/>
      <c r="H72" s="3062"/>
      <c r="I72" s="3062"/>
      <c r="J72" s="3062"/>
      <c r="K72" s="3062"/>
      <c r="L72" s="3062"/>
      <c r="M72" s="3062"/>
      <c r="N72" s="3062"/>
      <c r="O72" s="3062"/>
      <c r="P72" s="3062"/>
      <c r="Q72" s="3062"/>
      <c r="R72" s="3062"/>
      <c r="S72" s="3062"/>
      <c r="T72" s="3062"/>
      <c r="U72" s="3062"/>
      <c r="V72" s="3062"/>
      <c r="W72" s="3062"/>
      <c r="X72" s="3062"/>
      <c r="Y72" s="3062"/>
      <c r="Z72" s="3062"/>
      <c r="AA72" s="3064"/>
      <c r="AB72" s="518"/>
    </row>
    <row r="73" spans="2:28" ht="38.15" customHeight="1" x14ac:dyDescent="0.3">
      <c r="B73" s="517"/>
      <c r="C73" s="3065" t="str">
        <f>+C38</f>
        <v>MES 1</v>
      </c>
      <c r="D73" s="3066"/>
      <c r="E73" s="3066"/>
      <c r="F73" s="3066"/>
      <c r="G73" s="3066"/>
      <c r="H73" s="3067" t="s">
        <v>54</v>
      </c>
      <c r="I73" s="3067"/>
      <c r="J73" s="3068">
        <f>+J38</f>
        <v>0.98</v>
      </c>
      <c r="K73" s="3068"/>
      <c r="L73" s="3068"/>
      <c r="M73" s="3068"/>
      <c r="N73" s="3066" t="s">
        <v>54</v>
      </c>
      <c r="O73" s="3066"/>
      <c r="P73" s="3066"/>
      <c r="Q73" s="3066"/>
      <c r="R73" s="3066"/>
      <c r="S73" s="3066"/>
      <c r="T73" s="3066"/>
      <c r="U73" s="3066"/>
      <c r="V73" s="3069" t="s">
        <v>1083</v>
      </c>
      <c r="W73" s="3069"/>
      <c r="X73" s="3069"/>
      <c r="Y73" s="3069"/>
      <c r="Z73" s="3069"/>
      <c r="AA73" s="3070"/>
      <c r="AB73" s="520"/>
    </row>
    <row r="74" spans="2:28" ht="40" customHeight="1" x14ac:dyDescent="0.3">
      <c r="B74" s="517"/>
      <c r="C74" s="3065" t="str">
        <f t="shared" ref="C74:C82" si="1">+C39</f>
        <v>MES 2</v>
      </c>
      <c r="D74" s="3066"/>
      <c r="E74" s="3066"/>
      <c r="F74" s="3066"/>
      <c r="G74" s="3066"/>
      <c r="H74" s="3067" t="s">
        <v>54</v>
      </c>
      <c r="I74" s="3067"/>
      <c r="J74" s="3068">
        <f t="shared" ref="J74:J84" si="2">+J39</f>
        <v>0.98901098901098905</v>
      </c>
      <c r="K74" s="3068"/>
      <c r="L74" s="3068"/>
      <c r="M74" s="3068"/>
      <c r="N74" s="3066" t="s">
        <v>54</v>
      </c>
      <c r="O74" s="3066"/>
      <c r="P74" s="3066"/>
      <c r="Q74" s="3066"/>
      <c r="R74" s="3066"/>
      <c r="S74" s="3066"/>
      <c r="T74" s="3066"/>
      <c r="U74" s="3066"/>
      <c r="V74" s="3069" t="s">
        <v>1090</v>
      </c>
      <c r="W74" s="3069"/>
      <c r="X74" s="3069"/>
      <c r="Y74" s="3069"/>
      <c r="Z74" s="3069"/>
      <c r="AA74" s="3070"/>
      <c r="AB74" s="520"/>
    </row>
    <row r="75" spans="2:28" ht="40.5" customHeight="1" x14ac:dyDescent="0.3">
      <c r="B75" s="517"/>
      <c r="C75" s="3065" t="str">
        <f t="shared" si="1"/>
        <v>MES 3</v>
      </c>
      <c r="D75" s="3066"/>
      <c r="E75" s="3066"/>
      <c r="F75" s="3066"/>
      <c r="G75" s="3066"/>
      <c r="H75" s="3067" t="s">
        <v>54</v>
      </c>
      <c r="I75" s="3067"/>
      <c r="J75" s="3068">
        <f t="shared" si="2"/>
        <v>1</v>
      </c>
      <c r="K75" s="3068"/>
      <c r="L75" s="3068"/>
      <c r="M75" s="3068"/>
      <c r="N75" s="3066" t="s">
        <v>54</v>
      </c>
      <c r="O75" s="3066"/>
      <c r="P75" s="3066"/>
      <c r="Q75" s="3066"/>
      <c r="R75" s="3066"/>
      <c r="S75" s="3066"/>
      <c r="T75" s="3066"/>
      <c r="U75" s="3066"/>
      <c r="V75" s="3069" t="s">
        <v>1090</v>
      </c>
      <c r="W75" s="3069"/>
      <c r="X75" s="3069"/>
      <c r="Y75" s="3069"/>
      <c r="Z75" s="3069"/>
      <c r="AA75" s="3070"/>
      <c r="AB75" s="520"/>
    </row>
    <row r="76" spans="2:28" ht="40" customHeight="1" x14ac:dyDescent="0.3">
      <c r="B76" s="517"/>
      <c r="C76" s="3065" t="str">
        <f t="shared" si="1"/>
        <v>MES 4</v>
      </c>
      <c r="D76" s="3066"/>
      <c r="E76" s="3066"/>
      <c r="F76" s="3066"/>
      <c r="G76" s="3066"/>
      <c r="H76" s="3067" t="s">
        <v>54</v>
      </c>
      <c r="I76" s="3067"/>
      <c r="J76" s="3068">
        <f t="shared" si="2"/>
        <v>1</v>
      </c>
      <c r="K76" s="3068"/>
      <c r="L76" s="3068"/>
      <c r="M76" s="3068"/>
      <c r="N76" s="3066" t="s">
        <v>54</v>
      </c>
      <c r="O76" s="3066"/>
      <c r="P76" s="3066"/>
      <c r="Q76" s="3066"/>
      <c r="R76" s="3066"/>
      <c r="S76" s="3066"/>
      <c r="T76" s="3066"/>
      <c r="U76" s="3066"/>
      <c r="V76" s="3069" t="s">
        <v>1090</v>
      </c>
      <c r="W76" s="3069"/>
      <c r="X76" s="3069"/>
      <c r="Y76" s="3069"/>
      <c r="Z76" s="3069"/>
      <c r="AA76" s="3070"/>
      <c r="AB76" s="520"/>
    </row>
    <row r="77" spans="2:28" ht="40" customHeight="1" x14ac:dyDescent="0.3">
      <c r="B77" s="517"/>
      <c r="C77" s="3065" t="str">
        <f t="shared" si="1"/>
        <v>MES 5</v>
      </c>
      <c r="D77" s="3066"/>
      <c r="E77" s="3066"/>
      <c r="F77" s="3066"/>
      <c r="G77" s="3066"/>
      <c r="H77" s="3067" t="s">
        <v>54</v>
      </c>
      <c r="I77" s="3067"/>
      <c r="J77" s="3068">
        <f t="shared" si="2"/>
        <v>1</v>
      </c>
      <c r="K77" s="3068"/>
      <c r="L77" s="3068"/>
      <c r="M77" s="3068"/>
      <c r="N77" s="3066" t="s">
        <v>54</v>
      </c>
      <c r="O77" s="3066"/>
      <c r="P77" s="3066"/>
      <c r="Q77" s="3066"/>
      <c r="R77" s="3066"/>
      <c r="S77" s="3066"/>
      <c r="T77" s="3066"/>
      <c r="U77" s="3066"/>
      <c r="V77" s="3069" t="s">
        <v>1090</v>
      </c>
      <c r="W77" s="3069"/>
      <c r="X77" s="3069"/>
      <c r="Y77" s="3069"/>
      <c r="Z77" s="3069"/>
      <c r="AA77" s="3070"/>
      <c r="AB77" s="520"/>
    </row>
    <row r="78" spans="2:28" ht="40" customHeight="1" x14ac:dyDescent="0.3">
      <c r="B78" s="517"/>
      <c r="C78" s="3065" t="str">
        <f t="shared" si="1"/>
        <v>MES 6</v>
      </c>
      <c r="D78" s="3066"/>
      <c r="E78" s="3066"/>
      <c r="F78" s="3066"/>
      <c r="G78" s="3066"/>
      <c r="H78" s="3067" t="s">
        <v>54</v>
      </c>
      <c r="I78" s="3067"/>
      <c r="J78" s="3068">
        <f t="shared" si="2"/>
        <v>1</v>
      </c>
      <c r="K78" s="3068"/>
      <c r="L78" s="3068"/>
      <c r="M78" s="3068"/>
      <c r="N78" s="3066" t="s">
        <v>54</v>
      </c>
      <c r="O78" s="3066"/>
      <c r="P78" s="3066"/>
      <c r="Q78" s="3066"/>
      <c r="R78" s="3066"/>
      <c r="S78" s="3066"/>
      <c r="T78" s="3066"/>
      <c r="U78" s="3066"/>
      <c r="V78" s="3069" t="s">
        <v>1090</v>
      </c>
      <c r="W78" s="3069"/>
      <c r="X78" s="3069"/>
      <c r="Y78" s="3069"/>
      <c r="Z78" s="3069"/>
      <c r="AA78" s="3070"/>
      <c r="AB78" s="520"/>
    </row>
    <row r="79" spans="2:28" ht="40" customHeight="1" x14ac:dyDescent="0.3">
      <c r="B79" s="517"/>
      <c r="C79" s="3065" t="str">
        <f t="shared" si="1"/>
        <v>MES 7</v>
      </c>
      <c r="D79" s="3066"/>
      <c r="E79" s="3066"/>
      <c r="F79" s="3066"/>
      <c r="G79" s="3066"/>
      <c r="H79" s="3067" t="s">
        <v>54</v>
      </c>
      <c r="I79" s="3067"/>
      <c r="J79" s="3068">
        <f t="shared" si="2"/>
        <v>1</v>
      </c>
      <c r="K79" s="3068"/>
      <c r="L79" s="3068"/>
      <c r="M79" s="3068"/>
      <c r="N79" s="3066" t="s">
        <v>54</v>
      </c>
      <c r="O79" s="3066"/>
      <c r="P79" s="3066"/>
      <c r="Q79" s="3066"/>
      <c r="R79" s="3066"/>
      <c r="S79" s="3066"/>
      <c r="T79" s="3066"/>
      <c r="U79" s="3066"/>
      <c r="V79" s="3069" t="s">
        <v>1090</v>
      </c>
      <c r="W79" s="3069"/>
      <c r="X79" s="3069"/>
      <c r="Y79" s="3069"/>
      <c r="Z79" s="3069"/>
      <c r="AA79" s="3070"/>
      <c r="AB79" s="520"/>
    </row>
    <row r="80" spans="2:28" ht="40" customHeight="1" x14ac:dyDescent="0.3">
      <c r="B80" s="517"/>
      <c r="C80" s="3065" t="str">
        <f t="shared" si="1"/>
        <v>MES 8</v>
      </c>
      <c r="D80" s="3066"/>
      <c r="E80" s="3066"/>
      <c r="F80" s="3066"/>
      <c r="G80" s="3066"/>
      <c r="H80" s="3067" t="s">
        <v>54</v>
      </c>
      <c r="I80" s="3067"/>
      <c r="J80" s="3068">
        <f t="shared" si="2"/>
        <v>1</v>
      </c>
      <c r="K80" s="3068"/>
      <c r="L80" s="3068"/>
      <c r="M80" s="3068"/>
      <c r="N80" s="3066" t="s">
        <v>54</v>
      </c>
      <c r="O80" s="3066"/>
      <c r="P80" s="3066"/>
      <c r="Q80" s="3066"/>
      <c r="R80" s="3066"/>
      <c r="S80" s="3066"/>
      <c r="T80" s="3066"/>
      <c r="U80" s="3066"/>
      <c r="V80" s="3069" t="s">
        <v>1090</v>
      </c>
      <c r="W80" s="3069"/>
      <c r="X80" s="3069"/>
      <c r="Y80" s="3069"/>
      <c r="Z80" s="3069"/>
      <c r="AA80" s="3070"/>
      <c r="AB80" s="520"/>
    </row>
    <row r="81" spans="2:28" ht="40" customHeight="1" x14ac:dyDescent="0.3">
      <c r="B81" s="517"/>
      <c r="C81" s="3065" t="str">
        <f t="shared" si="1"/>
        <v>MES 9</v>
      </c>
      <c r="D81" s="3066"/>
      <c r="E81" s="3066"/>
      <c r="F81" s="3066"/>
      <c r="G81" s="3066"/>
      <c r="H81" s="3067" t="s">
        <v>54</v>
      </c>
      <c r="I81" s="3067"/>
      <c r="J81" s="3068">
        <f t="shared" si="2"/>
        <v>1</v>
      </c>
      <c r="K81" s="3068"/>
      <c r="L81" s="3068"/>
      <c r="M81" s="3068"/>
      <c r="N81" s="3066" t="s">
        <v>54</v>
      </c>
      <c r="O81" s="3066"/>
      <c r="P81" s="3066"/>
      <c r="Q81" s="3066"/>
      <c r="R81" s="3066"/>
      <c r="S81" s="3066"/>
      <c r="T81" s="3066"/>
      <c r="U81" s="3066"/>
      <c r="V81" s="3069" t="s">
        <v>1164</v>
      </c>
      <c r="W81" s="3069"/>
      <c r="X81" s="3069"/>
      <c r="Y81" s="3069"/>
      <c r="Z81" s="3069"/>
      <c r="AA81" s="3070"/>
      <c r="AB81" s="520"/>
    </row>
    <row r="82" spans="2:28" ht="40" customHeight="1" x14ac:dyDescent="0.3">
      <c r="B82" s="517"/>
      <c r="C82" s="3065" t="str">
        <f t="shared" si="1"/>
        <v>MES 10</v>
      </c>
      <c r="D82" s="3066"/>
      <c r="E82" s="3066"/>
      <c r="F82" s="3066"/>
      <c r="G82" s="3066"/>
      <c r="H82" s="3067" t="s">
        <v>54</v>
      </c>
      <c r="I82" s="3067"/>
      <c r="J82" s="3068" t="str">
        <f t="shared" si="2"/>
        <v/>
      </c>
      <c r="K82" s="3068"/>
      <c r="L82" s="3068"/>
      <c r="M82" s="3068"/>
      <c r="N82" s="3079"/>
      <c r="O82" s="3079"/>
      <c r="P82" s="3079"/>
      <c r="Q82" s="3079"/>
      <c r="R82" s="3079"/>
      <c r="S82" s="3079"/>
      <c r="T82" s="3079"/>
      <c r="U82" s="3079"/>
      <c r="V82" s="3069"/>
      <c r="W82" s="3069"/>
      <c r="X82" s="3069"/>
      <c r="Y82" s="3069"/>
      <c r="Z82" s="3069"/>
      <c r="AA82" s="3070"/>
      <c r="AB82" s="520"/>
    </row>
    <row r="83" spans="2:28" ht="40" customHeight="1" x14ac:dyDescent="0.3">
      <c r="B83" s="517"/>
      <c r="C83" s="3065" t="str">
        <f>+C48</f>
        <v>MES 11</v>
      </c>
      <c r="D83" s="3066"/>
      <c r="E83" s="3066"/>
      <c r="F83" s="3066"/>
      <c r="G83" s="3066"/>
      <c r="H83" s="3067" t="s">
        <v>54</v>
      </c>
      <c r="I83" s="3067"/>
      <c r="J83" s="3068" t="str">
        <f t="shared" si="2"/>
        <v/>
      </c>
      <c r="K83" s="3068"/>
      <c r="L83" s="3068"/>
      <c r="M83" s="3068"/>
      <c r="N83" s="3079"/>
      <c r="O83" s="3079"/>
      <c r="P83" s="3079"/>
      <c r="Q83" s="3079"/>
      <c r="R83" s="3079"/>
      <c r="S83" s="3079"/>
      <c r="T83" s="3079"/>
      <c r="U83" s="3079"/>
      <c r="V83" s="3069"/>
      <c r="W83" s="3069"/>
      <c r="X83" s="3069"/>
      <c r="Y83" s="3069"/>
      <c r="Z83" s="3069"/>
      <c r="AA83" s="3070"/>
      <c r="AB83" s="520"/>
    </row>
    <row r="84" spans="2:28" ht="40" customHeight="1" thickBot="1" x14ac:dyDescent="0.35">
      <c r="B84" s="517"/>
      <c r="C84" s="3071" t="str">
        <f>+C49</f>
        <v>MES 12</v>
      </c>
      <c r="D84" s="3072"/>
      <c r="E84" s="3072"/>
      <c r="F84" s="3072"/>
      <c r="G84" s="3073"/>
      <c r="H84" s="3074" t="s">
        <v>54</v>
      </c>
      <c r="I84" s="3074"/>
      <c r="J84" s="3075" t="str">
        <f t="shared" si="2"/>
        <v/>
      </c>
      <c r="K84" s="3075"/>
      <c r="L84" s="3075"/>
      <c r="M84" s="3075"/>
      <c r="N84" s="3076"/>
      <c r="O84" s="3076"/>
      <c r="P84" s="3076"/>
      <c r="Q84" s="3076"/>
      <c r="R84" s="3076"/>
      <c r="S84" s="3076"/>
      <c r="T84" s="3076"/>
      <c r="U84" s="3076"/>
      <c r="V84" s="3077"/>
      <c r="W84" s="3077"/>
      <c r="X84" s="3077"/>
      <c r="Y84" s="3077"/>
      <c r="Z84" s="3077"/>
      <c r="AA84" s="3078"/>
      <c r="AB84" s="520"/>
    </row>
    <row r="85" spans="2:28" x14ac:dyDescent="0.3">
      <c r="B85" s="521"/>
      <c r="C85" s="512"/>
      <c r="D85" s="512"/>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22"/>
    </row>
    <row r="124" ht="6" customHeight="1" x14ac:dyDescent="0.3"/>
  </sheetData>
  <mergeCells count="158">
    <mergeCell ref="C84:G84"/>
    <mergeCell ref="H84:I84"/>
    <mergeCell ref="J84:M84"/>
    <mergeCell ref="N84:U84"/>
    <mergeCell ref="V84:AA84"/>
    <mergeCell ref="C82:G82"/>
    <mergeCell ref="H82:I82"/>
    <mergeCell ref="J82:M82"/>
    <mergeCell ref="N82:U82"/>
    <mergeCell ref="V82:AA82"/>
    <mergeCell ref="C83:G83"/>
    <mergeCell ref="H83:I83"/>
    <mergeCell ref="J83:M83"/>
    <mergeCell ref="N83:U83"/>
    <mergeCell ref="V83:AA83"/>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0:G72"/>
    <mergeCell ref="H70:I72"/>
    <mergeCell ref="J70:M72"/>
    <mergeCell ref="N70:U72"/>
    <mergeCell ref="V70:AA72"/>
    <mergeCell ref="C73:G73"/>
    <mergeCell ref="H73:I73"/>
    <mergeCell ref="J73:M73"/>
    <mergeCell ref="N73:U73"/>
    <mergeCell ref="V73:AA73"/>
    <mergeCell ref="C49:G49"/>
    <mergeCell ref="K49:AA49"/>
    <mergeCell ref="C50:G50"/>
    <mergeCell ref="K50:AA50"/>
    <mergeCell ref="C53:AA54"/>
    <mergeCell ref="C55:AA67"/>
    <mergeCell ref="C46:G46"/>
    <mergeCell ref="K46:AA46"/>
    <mergeCell ref="C47:G47"/>
    <mergeCell ref="K47:AA47"/>
    <mergeCell ref="C48:G48"/>
    <mergeCell ref="K48:AA48"/>
    <mergeCell ref="K42:AA42"/>
    <mergeCell ref="C43:G43"/>
    <mergeCell ref="K43:AA43"/>
    <mergeCell ref="C44:G44"/>
    <mergeCell ref="K44:AA44"/>
    <mergeCell ref="C45:G45"/>
    <mergeCell ref="K45:AA45"/>
    <mergeCell ref="AB37:AB44"/>
    <mergeCell ref="C38:G38"/>
    <mergeCell ref="K38:AA38"/>
    <mergeCell ref="C39:G39"/>
    <mergeCell ref="K39:AA39"/>
    <mergeCell ref="C40:G40"/>
    <mergeCell ref="K40:AA40"/>
    <mergeCell ref="C41:G41"/>
    <mergeCell ref="K41:AA41"/>
    <mergeCell ref="C42:G42"/>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AD18:AM18"/>
    <mergeCell ref="C20:H21"/>
    <mergeCell ref="I20:L21"/>
    <mergeCell ref="M20:S20"/>
    <mergeCell ref="T20:AA20"/>
    <mergeCell ref="M21:S21"/>
    <mergeCell ref="T21:AA21"/>
    <mergeCell ref="C26:H26"/>
    <mergeCell ref="I26:AA26"/>
    <mergeCell ref="C16:H16"/>
    <mergeCell ref="I16:AA16"/>
    <mergeCell ref="C10:H11"/>
    <mergeCell ref="I10:Q11"/>
    <mergeCell ref="R10:U10"/>
    <mergeCell ref="V10:AA10"/>
    <mergeCell ref="R11:U11"/>
    <mergeCell ref="V11:AA11"/>
    <mergeCell ref="C18:H18"/>
    <mergeCell ref="I18:AA18"/>
    <mergeCell ref="B2:G4"/>
    <mergeCell ref="H2:AB2"/>
    <mergeCell ref="H3:O3"/>
    <mergeCell ref="P3:AB3"/>
    <mergeCell ref="H4:AB4"/>
    <mergeCell ref="C7:H8"/>
    <mergeCell ref="I7:AA8"/>
    <mergeCell ref="C13:H14"/>
    <mergeCell ref="I13:S14"/>
    <mergeCell ref="T13:AA13"/>
    <mergeCell ref="T14:AA14"/>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tabSelected="1" topLeftCell="E4" workbookViewId="0">
      <selection activeCell="L1" sqref="L1"/>
    </sheetView>
  </sheetViews>
  <sheetFormatPr baseColWidth="10" defaultRowHeight="14.5" x14ac:dyDescent="0.35"/>
  <cols>
    <col min="1" max="1" width="15.1796875" customWidth="1"/>
    <col min="2" max="2" width="23.453125" style="300" customWidth="1"/>
    <col min="3" max="4" width="9.81640625" customWidth="1"/>
    <col min="5" max="6" width="10.453125" customWidth="1"/>
    <col min="8" max="8" width="13.26953125" customWidth="1"/>
    <col min="9" max="9" width="33.7265625" customWidth="1"/>
    <col min="13" max="13" width="0" hidden="1" customWidth="1"/>
  </cols>
  <sheetData>
    <row r="1" spans="1:14" x14ac:dyDescent="0.35">
      <c r="A1" s="3082" t="s">
        <v>603</v>
      </c>
      <c r="B1" s="3080" t="s">
        <v>604</v>
      </c>
      <c r="C1" s="3080" t="s">
        <v>605</v>
      </c>
      <c r="D1" s="3080" t="s">
        <v>606</v>
      </c>
      <c r="E1" s="606" t="s">
        <v>607</v>
      </c>
      <c r="F1" s="308" t="s">
        <v>607</v>
      </c>
      <c r="H1" s="3082" t="s">
        <v>603</v>
      </c>
      <c r="I1" s="3080" t="s">
        <v>604</v>
      </c>
      <c r="J1" s="3080" t="s">
        <v>605</v>
      </c>
      <c r="K1" s="3080" t="s">
        <v>606</v>
      </c>
      <c r="L1" s="307" t="s">
        <v>607</v>
      </c>
      <c r="M1" s="308" t="s">
        <v>607</v>
      </c>
    </row>
    <row r="2" spans="1:14" ht="21.5" thickBot="1" x14ac:dyDescent="0.4">
      <c r="A2" s="3083"/>
      <c r="B2" s="3081"/>
      <c r="C2" s="3081"/>
      <c r="D2" s="3081"/>
      <c r="E2" s="607" t="s">
        <v>1394</v>
      </c>
      <c r="F2" s="310" t="s">
        <v>1395</v>
      </c>
      <c r="H2" s="3083"/>
      <c r="I2" s="3081"/>
      <c r="J2" s="3081"/>
      <c r="K2" s="3081"/>
      <c r="L2" s="309" t="s">
        <v>1098</v>
      </c>
      <c r="M2" s="310" t="s">
        <v>1104</v>
      </c>
    </row>
    <row r="3" spans="1:14" ht="31.5" customHeight="1" x14ac:dyDescent="0.35">
      <c r="A3" s="311" t="s">
        <v>622</v>
      </c>
      <c r="B3" s="304" t="s">
        <v>6</v>
      </c>
      <c r="C3" s="305">
        <v>9</v>
      </c>
      <c r="D3" s="305">
        <v>9</v>
      </c>
      <c r="E3" s="306">
        <v>1</v>
      </c>
      <c r="F3" s="312">
        <v>1</v>
      </c>
      <c r="H3" s="313" t="s">
        <v>102</v>
      </c>
      <c r="I3" s="298" t="s">
        <v>101</v>
      </c>
      <c r="J3" s="176">
        <v>13</v>
      </c>
      <c r="K3" s="176">
        <v>947</v>
      </c>
      <c r="L3" s="177">
        <v>0.01</v>
      </c>
      <c r="M3" s="315">
        <v>0.01</v>
      </c>
      <c r="N3" s="3138"/>
    </row>
    <row r="4" spans="1:14" ht="46.5" customHeight="1" x14ac:dyDescent="0.35">
      <c r="A4" s="313" t="s">
        <v>62</v>
      </c>
      <c r="B4" s="298" t="s">
        <v>608</v>
      </c>
      <c r="C4" s="176">
        <v>0</v>
      </c>
      <c r="D4" s="176">
        <v>55</v>
      </c>
      <c r="E4" s="194">
        <v>0</v>
      </c>
      <c r="F4" s="314">
        <v>0</v>
      </c>
      <c r="H4" s="317" t="s">
        <v>609</v>
      </c>
      <c r="I4" s="298" t="s">
        <v>116</v>
      </c>
      <c r="J4" s="172">
        <v>14</v>
      </c>
      <c r="K4" s="172">
        <v>21</v>
      </c>
      <c r="L4" s="3119">
        <v>0.66</v>
      </c>
      <c r="M4" s="325">
        <v>0.75</v>
      </c>
      <c r="N4" s="3138"/>
    </row>
    <row r="5" spans="1:14" ht="36.75" customHeight="1" x14ac:dyDescent="0.35">
      <c r="A5" s="313" t="s">
        <v>84</v>
      </c>
      <c r="B5" s="298" t="s">
        <v>83</v>
      </c>
      <c r="C5" s="176">
        <v>0</v>
      </c>
      <c r="D5" s="176">
        <v>55</v>
      </c>
      <c r="E5" s="194">
        <v>0</v>
      </c>
      <c r="F5" s="314">
        <v>0</v>
      </c>
      <c r="H5" s="313" t="s">
        <v>295</v>
      </c>
      <c r="I5" s="298" t="s">
        <v>294</v>
      </c>
      <c r="J5" s="185">
        <v>68.66</v>
      </c>
      <c r="K5" s="185">
        <v>76.8</v>
      </c>
      <c r="L5" s="3119">
        <v>0.89380000000000004</v>
      </c>
      <c r="M5" s="3136">
        <v>0.50349999999999995</v>
      </c>
      <c r="N5" s="3138"/>
    </row>
    <row r="6" spans="1:14" ht="36.75" customHeight="1" x14ac:dyDescent="0.35">
      <c r="A6" s="313" t="s">
        <v>92</v>
      </c>
      <c r="B6" s="298" t="s">
        <v>91</v>
      </c>
      <c r="C6" s="3118">
        <v>0.24652777777777779</v>
      </c>
      <c r="D6" s="176">
        <v>88</v>
      </c>
      <c r="E6" s="178">
        <v>0.3576388888888889</v>
      </c>
      <c r="F6" s="316">
        <v>0.37083333333333335</v>
      </c>
      <c r="H6" s="319" t="s">
        <v>474</v>
      </c>
      <c r="I6" s="299" t="s">
        <v>473</v>
      </c>
      <c r="J6" s="195">
        <v>14343</v>
      </c>
      <c r="K6" s="195">
        <v>17501</v>
      </c>
      <c r="L6" s="3123">
        <v>0.82</v>
      </c>
      <c r="M6" s="325">
        <v>0.85740000000000005</v>
      </c>
      <c r="N6" s="3138"/>
    </row>
    <row r="7" spans="1:14" ht="26.25" customHeight="1" x14ac:dyDescent="0.35">
      <c r="A7" s="313" t="s">
        <v>102</v>
      </c>
      <c r="B7" s="298" t="s">
        <v>101</v>
      </c>
      <c r="C7" s="176">
        <v>13</v>
      </c>
      <c r="D7" s="176">
        <v>947</v>
      </c>
      <c r="E7" s="177">
        <v>0.01</v>
      </c>
      <c r="F7" s="315">
        <v>0.01</v>
      </c>
      <c r="H7" s="319" t="s">
        <v>1100</v>
      </c>
      <c r="I7" s="298" t="s">
        <v>745</v>
      </c>
      <c r="J7" s="187">
        <v>255</v>
      </c>
      <c r="K7" s="187">
        <v>3</v>
      </c>
      <c r="L7" s="184">
        <v>0.85</v>
      </c>
      <c r="M7" s="321">
        <v>0.64</v>
      </c>
      <c r="N7" s="3138"/>
    </row>
    <row r="8" spans="1:14" ht="42.75" customHeight="1" x14ac:dyDescent="0.35">
      <c r="A8" s="317" t="s">
        <v>609</v>
      </c>
      <c r="B8" s="298" t="s">
        <v>116</v>
      </c>
      <c r="C8" s="172">
        <v>14</v>
      </c>
      <c r="D8" s="172">
        <v>21</v>
      </c>
      <c r="E8" s="3119">
        <v>0.66</v>
      </c>
      <c r="F8" s="325">
        <v>0.75</v>
      </c>
      <c r="H8" s="319" t="s">
        <v>523</v>
      </c>
      <c r="I8" s="299" t="s">
        <v>522</v>
      </c>
      <c r="J8" s="181">
        <v>0.24</v>
      </c>
      <c r="K8" s="181">
        <v>0.28999999999999998</v>
      </c>
      <c r="L8" s="184">
        <v>0.83</v>
      </c>
      <c r="M8" s="321">
        <v>0.84</v>
      </c>
      <c r="N8" s="3138"/>
    </row>
    <row r="9" spans="1:14" ht="42.75" customHeight="1" x14ac:dyDescent="0.35">
      <c r="A9" s="313" t="s">
        <v>843</v>
      </c>
      <c r="B9" s="299" t="s">
        <v>129</v>
      </c>
      <c r="C9" s="174">
        <v>4248</v>
      </c>
      <c r="D9" s="174">
        <v>4538</v>
      </c>
      <c r="E9" s="301">
        <f>+C9/D9</f>
        <v>0.93609519612163949</v>
      </c>
      <c r="F9" s="320">
        <v>0.93010000000000004</v>
      </c>
      <c r="H9" s="319" t="s">
        <v>620</v>
      </c>
      <c r="I9" s="299" t="s">
        <v>554</v>
      </c>
      <c r="J9" s="190">
        <v>25</v>
      </c>
      <c r="K9" s="190">
        <v>43</v>
      </c>
      <c r="L9" s="184">
        <v>0.57999999999999996</v>
      </c>
      <c r="M9" s="321">
        <v>0.72</v>
      </c>
      <c r="N9" s="3138"/>
    </row>
    <row r="10" spans="1:14" ht="25.5" customHeight="1" x14ac:dyDescent="0.35">
      <c r="A10" s="319" t="s">
        <v>144</v>
      </c>
      <c r="B10" s="299" t="s">
        <v>143</v>
      </c>
      <c r="C10" s="174">
        <v>43.33</v>
      </c>
      <c r="D10" s="174">
        <v>44.6</v>
      </c>
      <c r="E10" s="301">
        <v>0.97199999999999998</v>
      </c>
      <c r="F10" s="318">
        <v>1.03</v>
      </c>
      <c r="N10" s="3138"/>
    </row>
    <row r="11" spans="1:14" ht="41.25" customHeight="1" x14ac:dyDescent="0.35">
      <c r="A11" s="319" t="s">
        <v>171</v>
      </c>
      <c r="B11" s="299" t="s">
        <v>170</v>
      </c>
      <c r="C11" s="174">
        <v>752</v>
      </c>
      <c r="D11" s="174">
        <v>750</v>
      </c>
      <c r="E11" s="3120">
        <v>1</v>
      </c>
      <c r="F11" s="318">
        <v>1.04</v>
      </c>
      <c r="H11" s="319"/>
      <c r="I11" s="299"/>
      <c r="J11" s="297"/>
      <c r="K11" s="297"/>
      <c r="L11" s="3141"/>
      <c r="M11" s="3140"/>
      <c r="N11" s="3138"/>
    </row>
    <row r="12" spans="1:14" ht="27" customHeight="1" x14ac:dyDescent="0.35">
      <c r="A12" s="319" t="s">
        <v>202</v>
      </c>
      <c r="B12" s="299" t="s">
        <v>201</v>
      </c>
      <c r="C12" s="174">
        <v>5.53</v>
      </c>
      <c r="D12" s="174">
        <v>4.4400000000000004</v>
      </c>
      <c r="E12" s="3120">
        <v>1.2450000000000001</v>
      </c>
      <c r="F12" s="318">
        <v>1.7397</v>
      </c>
      <c r="H12" s="319"/>
      <c r="I12" s="299"/>
      <c r="J12" s="297"/>
      <c r="K12" s="297"/>
      <c r="L12" s="3141"/>
      <c r="M12" s="3140"/>
      <c r="N12" s="3138"/>
    </row>
    <row r="13" spans="1:14" ht="27" customHeight="1" x14ac:dyDescent="0.35">
      <c r="A13" s="319" t="s">
        <v>183</v>
      </c>
      <c r="B13" s="299" t="s">
        <v>182</v>
      </c>
      <c r="C13" s="174">
        <v>6</v>
      </c>
      <c r="D13" s="174">
        <v>6</v>
      </c>
      <c r="E13" s="3120">
        <v>1</v>
      </c>
      <c r="F13" s="318">
        <v>1.06</v>
      </c>
      <c r="H13" s="319"/>
      <c r="I13" s="299"/>
      <c r="J13" s="195"/>
      <c r="K13" s="195"/>
      <c r="L13" s="3137"/>
      <c r="M13" s="3139"/>
      <c r="N13" s="3138"/>
    </row>
    <row r="14" spans="1:14" ht="27" customHeight="1" x14ac:dyDescent="0.35">
      <c r="A14" s="319" t="s">
        <v>206</v>
      </c>
      <c r="B14" s="299" t="s">
        <v>205</v>
      </c>
      <c r="C14" s="174">
        <v>9776</v>
      </c>
      <c r="D14" s="174">
        <v>9300</v>
      </c>
      <c r="E14" s="3120">
        <v>1.0509999999999999</v>
      </c>
      <c r="F14" s="318">
        <v>1.05</v>
      </c>
      <c r="H14" s="319"/>
      <c r="I14" s="299"/>
      <c r="J14" s="297"/>
      <c r="K14" s="297"/>
      <c r="L14" s="3141"/>
      <c r="M14" s="3140"/>
      <c r="N14" s="3138"/>
    </row>
    <row r="15" spans="1:14" ht="27" customHeight="1" x14ac:dyDescent="0.35">
      <c r="A15" s="313" t="s">
        <v>220</v>
      </c>
      <c r="B15" s="299" t="s">
        <v>219</v>
      </c>
      <c r="C15" s="180">
        <v>3872</v>
      </c>
      <c r="D15" s="180">
        <v>3872</v>
      </c>
      <c r="E15" s="173">
        <v>1</v>
      </c>
      <c r="F15" s="318">
        <v>1</v>
      </c>
      <c r="H15" s="319"/>
      <c r="I15" s="299"/>
      <c r="J15" s="297"/>
      <c r="K15" s="297"/>
      <c r="L15" s="3141"/>
      <c r="M15" s="3140"/>
      <c r="N15" s="3138"/>
    </row>
    <row r="16" spans="1:14" ht="23.25" customHeight="1" x14ac:dyDescent="0.35">
      <c r="A16" s="313" t="s">
        <v>610</v>
      </c>
      <c r="B16" s="299" t="s">
        <v>611</v>
      </c>
      <c r="C16" s="180">
        <v>7</v>
      </c>
      <c r="D16" s="180">
        <v>2375</v>
      </c>
      <c r="E16" s="3135">
        <v>0.997</v>
      </c>
      <c r="F16" s="318">
        <v>0.99399999999999999</v>
      </c>
      <c r="H16" s="319"/>
      <c r="I16" s="299"/>
      <c r="J16" s="195"/>
      <c r="K16" s="195"/>
      <c r="L16" s="3137"/>
      <c r="M16" s="3139"/>
      <c r="N16" s="3138"/>
    </row>
    <row r="17" spans="1:14" ht="18" customHeight="1" x14ac:dyDescent="0.35">
      <c r="A17" s="317" t="s">
        <v>612</v>
      </c>
      <c r="B17" s="299" t="s">
        <v>613</v>
      </c>
      <c r="C17" s="180">
        <v>1236</v>
      </c>
      <c r="D17" s="180">
        <v>1236</v>
      </c>
      <c r="E17" s="302">
        <v>1</v>
      </c>
      <c r="F17" s="320">
        <v>0.99680000000000002</v>
      </c>
      <c r="L17" s="3138"/>
      <c r="M17" s="3138"/>
      <c r="N17" s="3138"/>
    </row>
    <row r="18" spans="1:14" ht="23.25" customHeight="1" x14ac:dyDescent="0.35">
      <c r="A18" s="319" t="s">
        <v>245</v>
      </c>
      <c r="B18" s="299" t="s">
        <v>244</v>
      </c>
      <c r="C18" s="182">
        <v>90.9</v>
      </c>
      <c r="D18" s="180">
        <v>80</v>
      </c>
      <c r="E18" s="173">
        <v>1.1399999999999999</v>
      </c>
      <c r="F18" s="318">
        <v>1.05</v>
      </c>
      <c r="L18" s="3138"/>
      <c r="M18" s="3138"/>
      <c r="N18" s="3138"/>
    </row>
    <row r="19" spans="1:14" ht="33.75" customHeight="1" x14ac:dyDescent="0.35">
      <c r="A19" s="319" t="s">
        <v>262</v>
      </c>
      <c r="B19" s="299" t="s">
        <v>261</v>
      </c>
      <c r="C19" s="182">
        <v>95.3</v>
      </c>
      <c r="D19" s="180">
        <v>100</v>
      </c>
      <c r="E19" s="173">
        <v>0.95299999999999996</v>
      </c>
      <c r="F19" s="320">
        <v>0.94399999999999995</v>
      </c>
    </row>
    <row r="20" spans="1:14" ht="33.75" customHeight="1" x14ac:dyDescent="0.35">
      <c r="A20" s="319" t="s">
        <v>284</v>
      </c>
      <c r="B20" s="299" t="s">
        <v>283</v>
      </c>
      <c r="C20" s="183">
        <v>83</v>
      </c>
      <c r="D20" s="183">
        <v>89</v>
      </c>
      <c r="E20" s="173">
        <v>0.93</v>
      </c>
      <c r="F20" s="320">
        <v>0.94140000000000001</v>
      </c>
    </row>
    <row r="21" spans="1:14" ht="33.75" customHeight="1" x14ac:dyDescent="0.35">
      <c r="A21" s="3121" t="s">
        <v>1190</v>
      </c>
      <c r="B21" s="299" t="s">
        <v>273</v>
      </c>
      <c r="C21" s="183">
        <v>83.7</v>
      </c>
      <c r="D21" s="183">
        <v>0.5</v>
      </c>
      <c r="E21" s="173">
        <v>1.67</v>
      </c>
      <c r="F21" s="318">
        <v>1.22</v>
      </c>
    </row>
    <row r="22" spans="1:14" ht="46.5" customHeight="1" x14ac:dyDescent="0.35">
      <c r="A22" s="313" t="s">
        <v>295</v>
      </c>
      <c r="B22" s="298" t="s">
        <v>294</v>
      </c>
      <c r="C22" s="185">
        <v>68.66</v>
      </c>
      <c r="D22" s="185">
        <v>76.8</v>
      </c>
      <c r="E22" s="3119">
        <v>0.89380000000000004</v>
      </c>
      <c r="F22" s="3136">
        <v>0.50349999999999995</v>
      </c>
      <c r="H22" s="332"/>
      <c r="I22" s="333"/>
      <c r="J22" s="187"/>
      <c r="K22" s="187"/>
      <c r="L22" s="334"/>
      <c r="M22" s="334"/>
    </row>
    <row r="23" spans="1:14" ht="46.5" customHeight="1" x14ac:dyDescent="0.35">
      <c r="A23" s="319" t="s">
        <v>334</v>
      </c>
      <c r="B23" s="298" t="s">
        <v>333</v>
      </c>
      <c r="C23" s="186">
        <v>1024</v>
      </c>
      <c r="D23" s="186">
        <v>235</v>
      </c>
      <c r="E23" s="3122">
        <v>4.3</v>
      </c>
      <c r="F23" s="320" t="s">
        <v>1099</v>
      </c>
      <c r="H23" s="332"/>
      <c r="I23" s="333"/>
      <c r="J23" s="187"/>
      <c r="K23" s="172"/>
      <c r="L23" s="334"/>
      <c r="M23" s="334"/>
    </row>
    <row r="24" spans="1:14" ht="46.5" customHeight="1" x14ac:dyDescent="0.35">
      <c r="A24" s="313" t="s">
        <v>614</v>
      </c>
      <c r="B24" s="298" t="s">
        <v>354</v>
      </c>
      <c r="C24" s="189">
        <v>4.25</v>
      </c>
      <c r="D24" s="176">
        <v>3.8</v>
      </c>
      <c r="E24" s="173">
        <v>1.1200000000000001</v>
      </c>
      <c r="F24" s="318">
        <v>1.02</v>
      </c>
      <c r="H24" s="332"/>
      <c r="I24" s="333"/>
      <c r="J24" s="189"/>
      <c r="K24" s="189"/>
      <c r="L24" s="334"/>
      <c r="M24" s="334"/>
    </row>
    <row r="25" spans="1:14" ht="28.5" customHeight="1" x14ac:dyDescent="0.35">
      <c r="A25" s="313" t="s">
        <v>615</v>
      </c>
      <c r="B25" s="298" t="s">
        <v>368</v>
      </c>
      <c r="C25" s="187">
        <v>2652</v>
      </c>
      <c r="D25" s="187">
        <v>2066</v>
      </c>
      <c r="E25" s="173">
        <v>1.2834000000000001</v>
      </c>
      <c r="F25" s="320">
        <v>0.71740000000000004</v>
      </c>
      <c r="H25" s="332"/>
      <c r="I25" s="333"/>
      <c r="J25" s="185"/>
      <c r="K25" s="185"/>
      <c r="L25" s="335"/>
      <c r="M25" s="335"/>
    </row>
    <row r="26" spans="1:14" ht="16.5" customHeight="1" x14ac:dyDescent="0.35">
      <c r="A26" s="319" t="s">
        <v>1100</v>
      </c>
      <c r="B26" s="298" t="s">
        <v>745</v>
      </c>
      <c r="C26" s="187">
        <v>255</v>
      </c>
      <c r="D26" s="187">
        <v>3</v>
      </c>
      <c r="E26" s="184">
        <v>0.85</v>
      </c>
      <c r="F26" s="321">
        <v>0.64</v>
      </c>
      <c r="H26" s="332"/>
      <c r="I26" s="333"/>
      <c r="J26" s="186"/>
      <c r="K26" s="187"/>
      <c r="L26" s="336"/>
      <c r="M26" s="337"/>
    </row>
    <row r="27" spans="1:14" ht="36" customHeight="1" x14ac:dyDescent="0.35">
      <c r="A27" s="319" t="s">
        <v>387</v>
      </c>
      <c r="B27" s="299" t="s">
        <v>386</v>
      </c>
      <c r="C27" s="183">
        <v>8</v>
      </c>
      <c r="D27" s="183">
        <v>8</v>
      </c>
      <c r="E27" s="173">
        <v>1</v>
      </c>
      <c r="F27" s="318">
        <v>0.94</v>
      </c>
      <c r="H27" s="332"/>
      <c r="I27" s="333"/>
      <c r="J27" s="186"/>
      <c r="K27" s="186"/>
      <c r="L27" s="335"/>
      <c r="M27" s="335"/>
    </row>
    <row r="28" spans="1:14" ht="23.25" customHeight="1" x14ac:dyDescent="0.35">
      <c r="A28" s="319" t="s">
        <v>400</v>
      </c>
      <c r="B28" s="299" t="s">
        <v>399</v>
      </c>
      <c r="C28" s="297">
        <v>43490</v>
      </c>
      <c r="D28" s="297">
        <v>50304</v>
      </c>
      <c r="E28" s="292">
        <v>0.86460000000000004</v>
      </c>
      <c r="F28" s="322">
        <v>0.77610000000000001</v>
      </c>
      <c r="H28" s="332"/>
      <c r="I28" s="333"/>
      <c r="J28" s="189"/>
      <c r="K28" s="176"/>
      <c r="L28" s="334"/>
      <c r="M28" s="334"/>
    </row>
    <row r="29" spans="1:14" ht="23.25" customHeight="1" x14ac:dyDescent="0.35">
      <c r="A29" s="319" t="s">
        <v>417</v>
      </c>
      <c r="B29" s="299" t="s">
        <v>416</v>
      </c>
      <c r="C29" s="297">
        <v>25026</v>
      </c>
      <c r="D29" s="297">
        <v>27471</v>
      </c>
      <c r="E29" s="292">
        <v>0.91100000000000003</v>
      </c>
      <c r="F29" s="322">
        <v>0.77310000000000001</v>
      </c>
      <c r="H29" s="332"/>
      <c r="I29" s="333"/>
      <c r="J29" s="187"/>
      <c r="K29" s="187"/>
      <c r="L29" s="334"/>
      <c r="M29" s="334"/>
    </row>
    <row r="30" spans="1:14" ht="23.25" customHeight="1" x14ac:dyDescent="0.35">
      <c r="A30" s="319" t="s">
        <v>439</v>
      </c>
      <c r="B30" s="299" t="s">
        <v>438</v>
      </c>
      <c r="C30" s="190">
        <v>63</v>
      </c>
      <c r="D30" s="190">
        <v>908</v>
      </c>
      <c r="E30" s="193">
        <v>7.0000000000000007E-2</v>
      </c>
      <c r="F30" s="323">
        <v>0.08</v>
      </c>
      <c r="H30" s="332"/>
      <c r="I30" s="333"/>
      <c r="J30" s="187"/>
      <c r="K30" s="187"/>
      <c r="L30" s="334"/>
      <c r="M30" s="334"/>
    </row>
    <row r="31" spans="1:14" ht="23.25" customHeight="1" x14ac:dyDescent="0.35">
      <c r="A31" s="319" t="s">
        <v>447</v>
      </c>
      <c r="B31" s="299" t="s">
        <v>616</v>
      </c>
      <c r="C31" s="174">
        <v>5552</v>
      </c>
      <c r="D31" s="174">
        <v>8269</v>
      </c>
      <c r="E31" s="301">
        <f>C31/D31</f>
        <v>0.67142338855968076</v>
      </c>
      <c r="F31" s="320">
        <v>0.70450000000000002</v>
      </c>
      <c r="H31" s="332"/>
      <c r="I31" s="333"/>
      <c r="J31" s="189"/>
      <c r="K31" s="189"/>
      <c r="L31" s="334"/>
      <c r="M31" s="334"/>
    </row>
    <row r="32" spans="1:14" ht="23.25" customHeight="1" x14ac:dyDescent="0.35">
      <c r="A32" s="319" t="s">
        <v>448</v>
      </c>
      <c r="B32" s="299" t="s">
        <v>617</v>
      </c>
      <c r="C32" s="174">
        <v>58672</v>
      </c>
      <c r="D32" s="174">
        <v>502</v>
      </c>
      <c r="E32" s="293">
        <v>116.88</v>
      </c>
      <c r="F32" s="324">
        <v>45.92</v>
      </c>
      <c r="H32" s="332"/>
      <c r="I32" s="333"/>
      <c r="J32" s="189"/>
      <c r="K32" s="189"/>
      <c r="L32" s="334"/>
      <c r="M32" s="334"/>
    </row>
    <row r="33" spans="1:13" ht="36.75" customHeight="1" x14ac:dyDescent="0.35">
      <c r="A33" s="313" t="s">
        <v>453</v>
      </c>
      <c r="B33" s="299" t="s">
        <v>452</v>
      </c>
      <c r="C33" s="176">
        <v>25</v>
      </c>
      <c r="D33" s="176">
        <v>25</v>
      </c>
      <c r="E33" s="188">
        <v>1</v>
      </c>
      <c r="F33" s="318">
        <v>0.95650000000000002</v>
      </c>
      <c r="H33" s="332"/>
      <c r="I33" s="333"/>
      <c r="J33" s="338"/>
      <c r="K33" s="338"/>
      <c r="L33" s="336"/>
      <c r="M33" s="335"/>
    </row>
    <row r="34" spans="1:13" ht="36.75" customHeight="1" x14ac:dyDescent="0.35">
      <c r="A34" s="319" t="s">
        <v>474</v>
      </c>
      <c r="B34" s="299" t="s">
        <v>473</v>
      </c>
      <c r="C34" s="195">
        <v>14343</v>
      </c>
      <c r="D34" s="195">
        <v>17501</v>
      </c>
      <c r="E34" s="3123">
        <v>0.82</v>
      </c>
      <c r="F34" s="325">
        <v>0.85740000000000005</v>
      </c>
      <c r="H34" s="332"/>
      <c r="I34" s="333"/>
      <c r="J34" s="338"/>
      <c r="K34" s="338"/>
      <c r="L34" s="336"/>
      <c r="M34" s="335"/>
    </row>
    <row r="35" spans="1:13" ht="36.75" customHeight="1" x14ac:dyDescent="0.35">
      <c r="A35" s="319" t="s">
        <v>494</v>
      </c>
      <c r="B35" s="299" t="s">
        <v>493</v>
      </c>
      <c r="C35" s="195">
        <v>161</v>
      </c>
      <c r="D35" s="195">
        <v>97</v>
      </c>
      <c r="E35" s="303">
        <v>2</v>
      </c>
      <c r="F35" s="324" t="s">
        <v>1396</v>
      </c>
      <c r="H35" s="332"/>
      <c r="I35" s="333"/>
      <c r="J35" s="185"/>
      <c r="K35" s="185"/>
      <c r="L35" s="185"/>
      <c r="M35" s="339"/>
    </row>
    <row r="36" spans="1:13" ht="36.75" customHeight="1" x14ac:dyDescent="0.35">
      <c r="A36" s="319" t="s">
        <v>512</v>
      </c>
      <c r="B36" s="299" t="s">
        <v>511</v>
      </c>
      <c r="C36" s="195">
        <v>24</v>
      </c>
      <c r="D36" s="195">
        <v>17501</v>
      </c>
      <c r="E36" s="196">
        <v>1.0999999999999999E-2</v>
      </c>
      <c r="F36" s="326">
        <v>2.3E-3</v>
      </c>
      <c r="H36" s="332"/>
      <c r="I36" s="333"/>
      <c r="J36" s="174"/>
      <c r="K36" s="174"/>
      <c r="L36" s="179"/>
      <c r="M36" s="335"/>
    </row>
    <row r="37" spans="1:13" ht="24" customHeight="1" x14ac:dyDescent="0.35">
      <c r="A37" s="319" t="s">
        <v>523</v>
      </c>
      <c r="B37" s="299" t="s">
        <v>522</v>
      </c>
      <c r="C37" s="181">
        <v>0.24</v>
      </c>
      <c r="D37" s="181">
        <v>0.28999999999999998</v>
      </c>
      <c r="E37" s="184">
        <v>0.83</v>
      </c>
      <c r="F37" s="321">
        <v>0.84</v>
      </c>
      <c r="H37" s="332"/>
      <c r="I37" s="333"/>
      <c r="J37" s="191"/>
      <c r="K37" s="191"/>
      <c r="L37" s="192"/>
      <c r="M37" s="185"/>
    </row>
    <row r="38" spans="1:13" ht="36" customHeight="1" x14ac:dyDescent="0.35">
      <c r="A38" s="313" t="s">
        <v>539</v>
      </c>
      <c r="B38" s="299" t="s">
        <v>538</v>
      </c>
      <c r="C38" s="195">
        <v>72</v>
      </c>
      <c r="D38" s="195">
        <v>72</v>
      </c>
      <c r="E38" s="194">
        <v>1</v>
      </c>
      <c r="F38" s="318">
        <v>1</v>
      </c>
      <c r="H38" s="332"/>
      <c r="I38" s="333"/>
      <c r="J38" s="174"/>
      <c r="K38" s="174"/>
      <c r="L38" s="192"/>
      <c r="M38" s="185"/>
    </row>
    <row r="39" spans="1:13" ht="45" customHeight="1" x14ac:dyDescent="0.35">
      <c r="A39" s="319" t="s">
        <v>618</v>
      </c>
      <c r="B39" s="299" t="s">
        <v>619</v>
      </c>
      <c r="C39" s="190">
        <v>29</v>
      </c>
      <c r="D39" s="190">
        <v>29</v>
      </c>
      <c r="E39" s="173">
        <v>1</v>
      </c>
      <c r="F39" s="318">
        <v>0.99</v>
      </c>
      <c r="H39" s="332"/>
      <c r="I39" s="333"/>
      <c r="J39" s="174"/>
      <c r="K39" s="174"/>
      <c r="L39" s="175"/>
      <c r="M39" s="175"/>
    </row>
    <row r="40" spans="1:13" ht="36" customHeight="1" x14ac:dyDescent="0.35">
      <c r="A40" s="319" t="s">
        <v>620</v>
      </c>
      <c r="B40" s="299" t="s">
        <v>554</v>
      </c>
      <c r="C40" s="190">
        <v>25</v>
      </c>
      <c r="D40" s="190">
        <v>43</v>
      </c>
      <c r="E40" s="184">
        <v>0.57999999999999996</v>
      </c>
      <c r="F40" s="321">
        <v>0.72</v>
      </c>
      <c r="H40" s="332"/>
      <c r="I40" s="333"/>
      <c r="J40" s="176"/>
      <c r="K40" s="176"/>
      <c r="L40" s="337"/>
      <c r="M40" s="334"/>
    </row>
    <row r="41" spans="1:13" ht="26.25" customHeight="1" x14ac:dyDescent="0.35">
      <c r="A41" s="319" t="s">
        <v>570</v>
      </c>
      <c r="B41" s="299" t="s">
        <v>569</v>
      </c>
      <c r="C41" s="190">
        <v>510</v>
      </c>
      <c r="D41" s="190">
        <v>510</v>
      </c>
      <c r="E41" s="173">
        <v>1</v>
      </c>
      <c r="F41" s="318">
        <v>1</v>
      </c>
      <c r="H41" s="332"/>
      <c r="I41" s="333"/>
      <c r="J41" s="176"/>
      <c r="K41" s="176"/>
      <c r="L41" s="337"/>
      <c r="M41" s="335"/>
    </row>
    <row r="42" spans="1:13" ht="33" customHeight="1" thickBot="1" x14ac:dyDescent="0.4">
      <c r="A42" s="327" t="s">
        <v>596</v>
      </c>
      <c r="B42" s="328" t="s">
        <v>595</v>
      </c>
      <c r="C42" s="329">
        <v>124</v>
      </c>
      <c r="D42" s="329">
        <v>124</v>
      </c>
      <c r="E42" s="330">
        <v>1</v>
      </c>
      <c r="F42" s="331">
        <v>1</v>
      </c>
      <c r="H42" s="332"/>
      <c r="I42" s="333"/>
      <c r="J42" s="176"/>
      <c r="K42" s="176"/>
      <c r="L42" s="337"/>
      <c r="M42" s="334"/>
    </row>
  </sheetData>
  <mergeCells count="8">
    <mergeCell ref="B1:B2"/>
    <mergeCell ref="A1:A2"/>
    <mergeCell ref="J1:J2"/>
    <mergeCell ref="K1:K2"/>
    <mergeCell ref="H1:H2"/>
    <mergeCell ref="I1:I2"/>
    <mergeCell ref="D1:D2"/>
    <mergeCell ref="C1: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22"/>
  <sheetViews>
    <sheetView topLeftCell="A65" zoomScale="55" zoomScaleNormal="55" workbookViewId="0">
      <selection activeCell="V78" sqref="V78:AA78"/>
    </sheetView>
  </sheetViews>
  <sheetFormatPr baseColWidth="10" defaultRowHeight="14.5" x14ac:dyDescent="0.35"/>
  <sheetData>
    <row r="1" spans="1:28" ht="15.75" customHeight="1" thickBot="1" x14ac:dyDescent="0.4">
      <c r="A1" s="393"/>
      <c r="B1" s="708"/>
      <c r="C1" s="708"/>
      <c r="D1" s="708"/>
      <c r="E1" s="708"/>
      <c r="F1" s="708"/>
      <c r="G1" s="708"/>
      <c r="H1" s="393"/>
      <c r="I1" s="393"/>
      <c r="J1" s="393"/>
      <c r="K1" s="393"/>
      <c r="L1" s="393"/>
      <c r="M1" s="393"/>
      <c r="N1" s="393"/>
      <c r="O1" s="393"/>
      <c r="P1" s="393"/>
      <c r="Q1" s="393"/>
      <c r="R1" s="393"/>
      <c r="S1" s="393"/>
      <c r="T1" s="393"/>
      <c r="U1" s="393"/>
      <c r="V1" s="393"/>
      <c r="W1" s="393"/>
      <c r="X1" s="393"/>
      <c r="Y1" s="393"/>
      <c r="Z1" s="393"/>
      <c r="AA1" s="393"/>
      <c r="AB1" s="393"/>
    </row>
    <row r="2" spans="1:28" ht="15.5" customHeight="1" x14ac:dyDescent="0.35">
      <c r="A2" s="393"/>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393"/>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 thickBot="1" x14ac:dyDescent="0.4">
      <c r="A4" s="393"/>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393"/>
      <c r="B5" s="393"/>
      <c r="C5" s="393"/>
      <c r="D5" s="393"/>
      <c r="E5" s="393"/>
      <c r="F5" s="393"/>
      <c r="G5" s="393"/>
      <c r="H5" s="10"/>
      <c r="I5" s="10"/>
      <c r="J5" s="10"/>
      <c r="K5" s="10"/>
      <c r="L5" s="10"/>
      <c r="M5" s="10"/>
      <c r="N5" s="10"/>
      <c r="O5" s="10"/>
      <c r="P5" s="10"/>
      <c r="Q5" s="10"/>
      <c r="R5" s="10"/>
      <c r="S5" s="10"/>
      <c r="T5" s="10"/>
      <c r="U5" s="10"/>
      <c r="V5" s="10"/>
      <c r="W5" s="10"/>
      <c r="X5" s="10"/>
      <c r="Y5" s="10"/>
      <c r="Z5" s="10"/>
      <c r="AA5" s="10"/>
      <c r="AB5" s="10"/>
    </row>
    <row r="6" spans="1:28" ht="14.5" customHeight="1" thickBot="1" x14ac:dyDescent="0.4">
      <c r="A6" s="393"/>
      <c r="B6" s="27"/>
      <c r="C6" s="28"/>
      <c r="D6" s="28"/>
      <c r="E6" s="28"/>
      <c r="F6" s="28"/>
      <c r="G6" s="28"/>
      <c r="H6" s="28"/>
      <c r="I6" s="444"/>
      <c r="J6" s="444"/>
      <c r="K6" s="444"/>
      <c r="L6" s="444"/>
      <c r="M6" s="444"/>
      <c r="N6" s="444"/>
      <c r="O6" s="444"/>
      <c r="P6" s="444"/>
      <c r="Q6" s="444"/>
      <c r="R6" s="444"/>
      <c r="S6" s="444"/>
      <c r="T6" s="444"/>
      <c r="U6" s="444"/>
      <c r="V6" s="444"/>
      <c r="W6" s="28"/>
      <c r="X6" s="28"/>
      <c r="Y6" s="28"/>
      <c r="Z6" s="28"/>
      <c r="AA6" s="28"/>
      <c r="AB6" s="30"/>
    </row>
    <row r="7" spans="1:28" x14ac:dyDescent="0.35">
      <c r="A7" s="393"/>
      <c r="B7" s="31"/>
      <c r="C7" s="658" t="s">
        <v>4</v>
      </c>
      <c r="D7" s="659"/>
      <c r="E7" s="659"/>
      <c r="F7" s="659"/>
      <c r="G7" s="659"/>
      <c r="H7" s="660"/>
      <c r="I7" s="852" t="s">
        <v>90</v>
      </c>
      <c r="J7" s="853"/>
      <c r="K7" s="853"/>
      <c r="L7" s="853"/>
      <c r="M7" s="853"/>
      <c r="N7" s="853"/>
      <c r="O7" s="853"/>
      <c r="P7" s="853"/>
      <c r="Q7" s="853"/>
      <c r="R7" s="853"/>
      <c r="S7" s="853"/>
      <c r="T7" s="853"/>
      <c r="U7" s="853"/>
      <c r="V7" s="853"/>
      <c r="W7" s="853"/>
      <c r="X7" s="853"/>
      <c r="Y7" s="853"/>
      <c r="Z7" s="853"/>
      <c r="AA7" s="853"/>
      <c r="AB7" s="32"/>
    </row>
    <row r="8" spans="1:28" x14ac:dyDescent="0.35">
      <c r="A8" s="393"/>
      <c r="B8" s="31"/>
      <c r="C8" s="661"/>
      <c r="D8" s="662"/>
      <c r="E8" s="662"/>
      <c r="F8" s="662"/>
      <c r="G8" s="662"/>
      <c r="H8" s="663"/>
      <c r="I8" s="854"/>
      <c r="J8" s="855"/>
      <c r="K8" s="855"/>
      <c r="L8" s="855"/>
      <c r="M8" s="855"/>
      <c r="N8" s="855"/>
      <c r="O8" s="855"/>
      <c r="P8" s="855"/>
      <c r="Q8" s="855"/>
      <c r="R8" s="855"/>
      <c r="S8" s="855"/>
      <c r="T8" s="855"/>
      <c r="U8" s="855"/>
      <c r="V8" s="855"/>
      <c r="W8" s="855"/>
      <c r="X8" s="855"/>
      <c r="Y8" s="855"/>
      <c r="Z8" s="855"/>
      <c r="AA8" s="855"/>
      <c r="AB8" s="32"/>
    </row>
    <row r="9" spans="1:28" ht="15" customHeight="1" thickBot="1" x14ac:dyDescent="0.4">
      <c r="A9" s="393"/>
      <c r="B9" s="31"/>
      <c r="C9" s="12"/>
      <c r="D9" s="12"/>
      <c r="E9" s="12"/>
      <c r="F9" s="12"/>
      <c r="G9" s="12"/>
      <c r="H9" s="12"/>
      <c r="I9" s="391"/>
      <c r="J9" s="391"/>
      <c r="K9" s="391"/>
      <c r="L9" s="391"/>
      <c r="M9" s="391"/>
      <c r="N9" s="391"/>
      <c r="O9" s="391"/>
      <c r="P9" s="391"/>
      <c r="Q9" s="391"/>
      <c r="R9" s="391"/>
      <c r="S9" s="391"/>
      <c r="T9" s="391"/>
      <c r="U9" s="391"/>
      <c r="V9" s="391"/>
      <c r="W9" s="12"/>
      <c r="X9" s="12"/>
      <c r="Y9" s="12"/>
      <c r="Z9" s="12"/>
      <c r="AA9" s="12"/>
      <c r="AB9" s="32"/>
    </row>
    <row r="10" spans="1:28" ht="15" customHeight="1" thickBot="1" x14ac:dyDescent="0.4">
      <c r="A10" s="393"/>
      <c r="B10" s="31"/>
      <c r="C10" s="658" t="s">
        <v>5</v>
      </c>
      <c r="D10" s="659"/>
      <c r="E10" s="659"/>
      <c r="F10" s="659"/>
      <c r="G10" s="659"/>
      <c r="H10" s="660"/>
      <c r="I10" s="1089" t="s">
        <v>101</v>
      </c>
      <c r="J10" s="1090"/>
      <c r="K10" s="1090"/>
      <c r="L10" s="1090"/>
      <c r="M10" s="1090"/>
      <c r="N10" s="1090"/>
      <c r="O10" s="1090"/>
      <c r="P10" s="1090"/>
      <c r="Q10" s="1091"/>
      <c r="R10" s="674" t="s">
        <v>7</v>
      </c>
      <c r="S10" s="675"/>
      <c r="T10" s="675"/>
      <c r="U10" s="676"/>
      <c r="V10" s="677" t="s">
        <v>8</v>
      </c>
      <c r="W10" s="678"/>
      <c r="X10" s="678"/>
      <c r="Y10" s="678"/>
      <c r="Z10" s="678"/>
      <c r="AA10" s="678"/>
      <c r="AB10" s="32"/>
    </row>
    <row r="11" spans="1:28" ht="15" thickBot="1" x14ac:dyDescent="0.4">
      <c r="A11" s="393"/>
      <c r="B11" s="31"/>
      <c r="C11" s="661"/>
      <c r="D11" s="662"/>
      <c r="E11" s="662"/>
      <c r="F11" s="662"/>
      <c r="G11" s="662"/>
      <c r="H11" s="663"/>
      <c r="I11" s="1092"/>
      <c r="J11" s="1093"/>
      <c r="K11" s="1093"/>
      <c r="L11" s="1093"/>
      <c r="M11" s="1093"/>
      <c r="N11" s="1093"/>
      <c r="O11" s="1093"/>
      <c r="P11" s="1093"/>
      <c r="Q11" s="1094"/>
      <c r="R11" s="1095" t="s">
        <v>102</v>
      </c>
      <c r="S11" s="1096"/>
      <c r="T11" s="1096"/>
      <c r="U11" s="1097"/>
      <c r="V11" s="682" t="s">
        <v>63</v>
      </c>
      <c r="W11" s="683"/>
      <c r="X11" s="683"/>
      <c r="Y11" s="683"/>
      <c r="Z11" s="683"/>
      <c r="AA11" s="683"/>
      <c r="AB11" s="32"/>
    </row>
    <row r="12" spans="1:28" ht="15" customHeight="1" thickBot="1" x14ac:dyDescent="0.4">
      <c r="A12" s="393"/>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85"/>
    </row>
    <row r="13" spans="1:28" x14ac:dyDescent="0.35">
      <c r="A13" s="393"/>
      <c r="B13" s="33"/>
      <c r="C13" s="658" t="s">
        <v>9</v>
      </c>
      <c r="D13" s="659"/>
      <c r="E13" s="659"/>
      <c r="F13" s="659"/>
      <c r="G13" s="659"/>
      <c r="H13" s="727"/>
      <c r="I13" s="1098" t="s">
        <v>103</v>
      </c>
      <c r="J13" s="1099"/>
      <c r="K13" s="1099"/>
      <c r="L13" s="1099"/>
      <c r="M13" s="1099"/>
      <c r="N13" s="1099"/>
      <c r="O13" s="1099"/>
      <c r="P13" s="1099"/>
      <c r="Q13" s="1099"/>
      <c r="R13" s="1099"/>
      <c r="S13" s="1100"/>
      <c r="T13" s="677" t="s">
        <v>11</v>
      </c>
      <c r="U13" s="678"/>
      <c r="V13" s="678"/>
      <c r="W13" s="678"/>
      <c r="X13" s="678"/>
      <c r="Y13" s="678"/>
      <c r="Z13" s="678"/>
      <c r="AA13" s="733"/>
      <c r="AB13" s="385"/>
    </row>
    <row r="14" spans="1:28" ht="15" thickBot="1" x14ac:dyDescent="0.4">
      <c r="A14" s="393"/>
      <c r="B14" s="33"/>
      <c r="C14" s="661"/>
      <c r="D14" s="662"/>
      <c r="E14" s="662"/>
      <c r="F14" s="662"/>
      <c r="G14" s="662"/>
      <c r="H14" s="728"/>
      <c r="I14" s="1101"/>
      <c r="J14" s="1102"/>
      <c r="K14" s="1102"/>
      <c r="L14" s="1102"/>
      <c r="M14" s="1102"/>
      <c r="N14" s="1102"/>
      <c r="O14" s="1102"/>
      <c r="P14" s="1102"/>
      <c r="Q14" s="1102"/>
      <c r="R14" s="1102"/>
      <c r="S14" s="1103"/>
      <c r="T14" s="682" t="s">
        <v>64</v>
      </c>
      <c r="U14" s="683"/>
      <c r="V14" s="683"/>
      <c r="W14" s="683"/>
      <c r="X14" s="683"/>
      <c r="Y14" s="683"/>
      <c r="Z14" s="683"/>
      <c r="AA14" s="734"/>
      <c r="AB14" s="385"/>
    </row>
    <row r="15" spans="1:28" ht="15" customHeight="1" thickBot="1" x14ac:dyDescent="0.4">
      <c r="A15" s="393"/>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85"/>
    </row>
    <row r="16" spans="1:28" ht="15" thickBot="1" x14ac:dyDescent="0.4">
      <c r="A16" s="393"/>
      <c r="B16" s="33"/>
      <c r="C16" s="674" t="s">
        <v>13</v>
      </c>
      <c r="D16" s="675"/>
      <c r="E16" s="675"/>
      <c r="F16" s="675"/>
      <c r="G16" s="675"/>
      <c r="H16" s="697"/>
      <c r="I16" s="698" t="s">
        <v>104</v>
      </c>
      <c r="J16" s="680"/>
      <c r="K16" s="680"/>
      <c r="L16" s="680"/>
      <c r="M16" s="680"/>
      <c r="N16" s="680"/>
      <c r="O16" s="680"/>
      <c r="P16" s="680"/>
      <c r="Q16" s="680"/>
      <c r="R16" s="680"/>
      <c r="S16" s="680"/>
      <c r="T16" s="680"/>
      <c r="U16" s="680"/>
      <c r="V16" s="680"/>
      <c r="W16" s="680"/>
      <c r="X16" s="680"/>
      <c r="Y16" s="680"/>
      <c r="Z16" s="680"/>
      <c r="AA16" s="699"/>
      <c r="AB16" s="385"/>
    </row>
    <row r="17" spans="1:28" ht="28.5" customHeight="1" thickBot="1" x14ac:dyDescent="0.4">
      <c r="A17" s="393"/>
      <c r="B17" s="33"/>
      <c r="C17" s="391"/>
      <c r="D17" s="391"/>
      <c r="E17" s="391"/>
      <c r="F17" s="391"/>
      <c r="G17" s="391"/>
      <c r="H17" s="391"/>
      <c r="I17" s="392"/>
      <c r="J17" s="392"/>
      <c r="K17" s="392"/>
      <c r="L17" s="392"/>
      <c r="M17" s="392"/>
      <c r="N17" s="392"/>
      <c r="O17" s="392"/>
      <c r="P17" s="392"/>
      <c r="Q17" s="392"/>
      <c r="R17" s="392"/>
      <c r="S17" s="392"/>
      <c r="T17" s="392"/>
      <c r="U17" s="392"/>
      <c r="V17" s="392"/>
      <c r="W17" s="392"/>
      <c r="X17" s="392"/>
      <c r="Y17" s="392"/>
      <c r="Z17" s="392"/>
      <c r="AA17" s="392"/>
      <c r="AB17" s="385"/>
    </row>
    <row r="18" spans="1:28" ht="28" customHeight="1" thickBot="1" x14ac:dyDescent="0.4">
      <c r="A18" s="393"/>
      <c r="B18" s="33"/>
      <c r="C18" s="674" t="s">
        <v>15</v>
      </c>
      <c r="D18" s="675"/>
      <c r="E18" s="675"/>
      <c r="F18" s="675"/>
      <c r="G18" s="675"/>
      <c r="H18" s="697"/>
      <c r="I18" s="698" t="s">
        <v>105</v>
      </c>
      <c r="J18" s="680"/>
      <c r="K18" s="680"/>
      <c r="L18" s="680"/>
      <c r="M18" s="680"/>
      <c r="N18" s="680"/>
      <c r="O18" s="680"/>
      <c r="P18" s="680"/>
      <c r="Q18" s="680"/>
      <c r="R18" s="680"/>
      <c r="S18" s="680"/>
      <c r="T18" s="680"/>
      <c r="U18" s="680"/>
      <c r="V18" s="680"/>
      <c r="W18" s="680"/>
      <c r="X18" s="680"/>
      <c r="Y18" s="680"/>
      <c r="Z18" s="680"/>
      <c r="AA18" s="699"/>
      <c r="AB18" s="385"/>
    </row>
    <row r="19" spans="1:28" ht="15" customHeight="1" thickBot="1" x14ac:dyDescent="0.4">
      <c r="A19" s="393"/>
      <c r="B19" s="33"/>
      <c r="C19" s="391"/>
      <c r="D19" s="391"/>
      <c r="E19" s="391"/>
      <c r="F19" s="391"/>
      <c r="G19" s="391"/>
      <c r="H19" s="391"/>
      <c r="I19" s="392"/>
      <c r="J19" s="392"/>
      <c r="K19" s="392"/>
      <c r="L19" s="392"/>
      <c r="M19" s="392"/>
      <c r="N19" s="392"/>
      <c r="O19" s="392"/>
      <c r="P19" s="392"/>
      <c r="Q19" s="392"/>
      <c r="R19" s="392"/>
      <c r="S19" s="392"/>
      <c r="T19" s="392"/>
      <c r="U19" s="392"/>
      <c r="V19" s="392"/>
      <c r="W19" s="392"/>
      <c r="X19" s="392"/>
      <c r="Y19" s="392"/>
      <c r="Z19" s="392"/>
      <c r="AA19" s="392"/>
      <c r="AB19" s="385"/>
    </row>
    <row r="20" spans="1:28" ht="15" thickBot="1" x14ac:dyDescent="0.4">
      <c r="A20" s="393"/>
      <c r="B20" s="33"/>
      <c r="C20" s="658" t="s">
        <v>17</v>
      </c>
      <c r="D20" s="659"/>
      <c r="E20" s="659"/>
      <c r="F20" s="659"/>
      <c r="G20" s="659"/>
      <c r="H20" s="660"/>
      <c r="I20" s="687" t="s">
        <v>67</v>
      </c>
      <c r="J20" s="688"/>
      <c r="K20" s="688"/>
      <c r="L20" s="689"/>
      <c r="M20" s="677" t="s">
        <v>18</v>
      </c>
      <c r="N20" s="678"/>
      <c r="O20" s="678"/>
      <c r="P20" s="678"/>
      <c r="Q20" s="678"/>
      <c r="R20" s="678"/>
      <c r="S20" s="693"/>
      <c r="T20" s="674" t="s">
        <v>19</v>
      </c>
      <c r="U20" s="675"/>
      <c r="V20" s="675"/>
      <c r="W20" s="675"/>
      <c r="X20" s="675"/>
      <c r="Y20" s="675"/>
      <c r="Z20" s="675"/>
      <c r="AA20" s="675"/>
      <c r="AB20" s="385"/>
    </row>
    <row r="21" spans="1:28" ht="15" thickBot="1" x14ac:dyDescent="0.4">
      <c r="A21" s="393"/>
      <c r="B21" s="33"/>
      <c r="C21" s="684"/>
      <c r="D21" s="685"/>
      <c r="E21" s="685"/>
      <c r="F21" s="685"/>
      <c r="G21" s="685"/>
      <c r="H21" s="686"/>
      <c r="I21" s="690"/>
      <c r="J21" s="691"/>
      <c r="K21" s="691"/>
      <c r="L21" s="692"/>
      <c r="M21" s="694" t="s">
        <v>20</v>
      </c>
      <c r="N21" s="695"/>
      <c r="O21" s="695"/>
      <c r="P21" s="695"/>
      <c r="Q21" s="695"/>
      <c r="R21" s="695"/>
      <c r="S21" s="696"/>
      <c r="T21" s="856" t="s">
        <v>21</v>
      </c>
      <c r="U21" s="857"/>
      <c r="V21" s="857"/>
      <c r="W21" s="857"/>
      <c r="X21" s="857"/>
      <c r="Y21" s="857"/>
      <c r="Z21" s="857"/>
      <c r="AA21" s="857"/>
      <c r="AB21" s="385"/>
    </row>
    <row r="22" spans="1:28" ht="15" customHeight="1" thickBot="1" x14ac:dyDescent="0.4">
      <c r="A22" s="393"/>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85"/>
    </row>
    <row r="23" spans="1:28" ht="14.5" customHeight="1" x14ac:dyDescent="0.35">
      <c r="A23" s="393"/>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85"/>
    </row>
    <row r="24" spans="1:28" ht="14.5" customHeight="1" x14ac:dyDescent="0.35">
      <c r="A24" s="714"/>
      <c r="B24" s="858"/>
      <c r="C24" s="859" t="s">
        <v>68</v>
      </c>
      <c r="D24" s="860"/>
      <c r="E24" s="860"/>
      <c r="F24" s="860"/>
      <c r="G24" s="860"/>
      <c r="H24" s="860"/>
      <c r="I24" s="861"/>
      <c r="J24" s="859" t="s">
        <v>95</v>
      </c>
      <c r="K24" s="860"/>
      <c r="L24" s="860"/>
      <c r="M24" s="860"/>
      <c r="N24" s="860"/>
      <c r="O24" s="860"/>
      <c r="P24" s="865"/>
      <c r="Q24" s="868" t="s">
        <v>106</v>
      </c>
      <c r="R24" s="869"/>
      <c r="S24" s="869"/>
      <c r="T24" s="869"/>
      <c r="U24" s="869"/>
      <c r="V24" s="869"/>
      <c r="W24" s="869"/>
      <c r="X24" s="869"/>
      <c r="Y24" s="869"/>
      <c r="Z24" s="869"/>
      <c r="AA24" s="870"/>
      <c r="AB24" s="877"/>
    </row>
    <row r="25" spans="1:28" ht="15" customHeight="1" x14ac:dyDescent="0.35">
      <c r="A25" s="714"/>
      <c r="B25" s="858"/>
      <c r="C25" s="690" t="s">
        <v>71</v>
      </c>
      <c r="D25" s="691"/>
      <c r="E25" s="691"/>
      <c r="F25" s="691"/>
      <c r="G25" s="691"/>
      <c r="H25" s="691"/>
      <c r="I25" s="692"/>
      <c r="J25" s="690"/>
      <c r="K25" s="691"/>
      <c r="L25" s="691"/>
      <c r="M25" s="691"/>
      <c r="N25" s="691"/>
      <c r="O25" s="691"/>
      <c r="P25" s="866"/>
      <c r="Q25" s="871"/>
      <c r="R25" s="872"/>
      <c r="S25" s="872"/>
      <c r="T25" s="872"/>
      <c r="U25" s="872"/>
      <c r="V25" s="872"/>
      <c r="W25" s="872"/>
      <c r="X25" s="872"/>
      <c r="Y25" s="872"/>
      <c r="Z25" s="872"/>
      <c r="AA25" s="873"/>
      <c r="AB25" s="877"/>
    </row>
    <row r="26" spans="1:28" ht="15" thickBot="1" x14ac:dyDescent="0.4">
      <c r="A26" s="714"/>
      <c r="B26" s="858"/>
      <c r="C26" s="862" t="s">
        <v>72</v>
      </c>
      <c r="D26" s="863"/>
      <c r="E26" s="863"/>
      <c r="F26" s="863"/>
      <c r="G26" s="863"/>
      <c r="H26" s="863"/>
      <c r="I26" s="864"/>
      <c r="J26" s="862"/>
      <c r="K26" s="863"/>
      <c r="L26" s="863"/>
      <c r="M26" s="863"/>
      <c r="N26" s="863"/>
      <c r="O26" s="863"/>
      <c r="P26" s="867"/>
      <c r="Q26" s="874"/>
      <c r="R26" s="875"/>
      <c r="S26" s="875"/>
      <c r="T26" s="875"/>
      <c r="U26" s="875"/>
      <c r="V26" s="875"/>
      <c r="W26" s="875"/>
      <c r="X26" s="875"/>
      <c r="Y26" s="875"/>
      <c r="Z26" s="875"/>
      <c r="AA26" s="876"/>
      <c r="AB26" s="877"/>
    </row>
    <row r="27" spans="1:28" ht="15" customHeight="1" thickBot="1" x14ac:dyDescent="0.4">
      <c r="A27" s="393"/>
      <c r="B27" s="33"/>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385"/>
    </row>
    <row r="28" spans="1:28" ht="15" thickBot="1" x14ac:dyDescent="0.4">
      <c r="A28" s="393"/>
      <c r="B28" s="33"/>
      <c r="C28" s="674" t="s">
        <v>27</v>
      </c>
      <c r="D28" s="675"/>
      <c r="E28" s="675"/>
      <c r="F28" s="675"/>
      <c r="G28" s="675"/>
      <c r="H28" s="697"/>
      <c r="I28" s="698" t="s">
        <v>107</v>
      </c>
      <c r="J28" s="680"/>
      <c r="K28" s="680"/>
      <c r="L28" s="680"/>
      <c r="M28" s="680"/>
      <c r="N28" s="680"/>
      <c r="O28" s="680"/>
      <c r="P28" s="680"/>
      <c r="Q28" s="680"/>
      <c r="R28" s="680"/>
      <c r="S28" s="680"/>
      <c r="T28" s="680"/>
      <c r="U28" s="680"/>
      <c r="V28" s="680"/>
      <c r="W28" s="680"/>
      <c r="X28" s="680"/>
      <c r="Y28" s="680"/>
      <c r="Z28" s="680"/>
      <c r="AA28" s="699"/>
      <c r="AB28" s="385"/>
    </row>
    <row r="29" spans="1:28" ht="15" customHeight="1" thickBot="1" x14ac:dyDescent="0.4">
      <c r="A29" s="393"/>
      <c r="B29" s="33"/>
      <c r="C29" s="391"/>
      <c r="D29" s="391"/>
      <c r="E29" s="391"/>
      <c r="F29" s="391"/>
      <c r="G29" s="391"/>
      <c r="H29" s="391"/>
      <c r="I29" s="392"/>
      <c r="J29" s="392"/>
      <c r="K29" s="392"/>
      <c r="L29" s="392"/>
      <c r="M29" s="392"/>
      <c r="N29" s="392"/>
      <c r="O29" s="392"/>
      <c r="P29" s="392"/>
      <c r="Q29" s="392"/>
      <c r="R29" s="392"/>
      <c r="S29" s="392"/>
      <c r="T29" s="392"/>
      <c r="U29" s="392"/>
      <c r="V29" s="392"/>
      <c r="W29" s="392"/>
      <c r="X29" s="392"/>
      <c r="Y29" s="392"/>
      <c r="Z29" s="392"/>
      <c r="AA29" s="392"/>
      <c r="AB29" s="385"/>
    </row>
    <row r="30" spans="1:28" ht="15" thickBot="1" x14ac:dyDescent="0.4">
      <c r="A30" s="393"/>
      <c r="B30" s="33"/>
      <c r="C30" s="674" t="s">
        <v>28</v>
      </c>
      <c r="D30" s="675"/>
      <c r="E30" s="675"/>
      <c r="F30" s="675"/>
      <c r="G30" s="675"/>
      <c r="H30" s="676"/>
      <c r="I30" s="1087">
        <v>0.01</v>
      </c>
      <c r="J30" s="1088"/>
      <c r="K30" s="702" t="s">
        <v>29</v>
      </c>
      <c r="L30" s="703"/>
      <c r="M30" s="703"/>
      <c r="N30" s="704"/>
      <c r="O30" s="705" t="s">
        <v>30</v>
      </c>
      <c r="P30" s="706"/>
      <c r="Q30" s="706"/>
      <c r="R30" s="707"/>
      <c r="S30" s="17"/>
      <c r="T30" s="705" t="s">
        <v>31</v>
      </c>
      <c r="U30" s="706"/>
      <c r="V30" s="707"/>
      <c r="W30" s="18" t="s">
        <v>32</v>
      </c>
      <c r="X30" s="735" t="s">
        <v>33</v>
      </c>
      <c r="Y30" s="736"/>
      <c r="Z30" s="737"/>
      <c r="AA30" s="19"/>
      <c r="AB30" s="385"/>
    </row>
    <row r="31" spans="1:28" ht="15" thickBot="1" x14ac:dyDescent="0.4">
      <c r="A31" s="393"/>
      <c r="B31" s="33"/>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385"/>
    </row>
    <row r="32" spans="1:28" x14ac:dyDescent="0.35">
      <c r="A32" s="393"/>
      <c r="B32" s="33"/>
      <c r="C32" s="747" t="s">
        <v>34</v>
      </c>
      <c r="D32" s="748"/>
      <c r="E32" s="748"/>
      <c r="F32" s="748"/>
      <c r="G32" s="748"/>
      <c r="H32" s="748"/>
      <c r="I32" s="748"/>
      <c r="J32" s="749"/>
      <c r="K32" s="753" t="s">
        <v>35</v>
      </c>
      <c r="L32" s="754"/>
      <c r="M32" s="754"/>
      <c r="N32" s="754"/>
      <c r="O32" s="754"/>
      <c r="P32" s="754"/>
      <c r="Q32" s="754"/>
      <c r="R32" s="755"/>
      <c r="S32" s="756" t="s">
        <v>36</v>
      </c>
      <c r="T32" s="757"/>
      <c r="U32" s="757"/>
      <c r="V32" s="757"/>
      <c r="W32" s="758"/>
      <c r="X32" s="759" t="s">
        <v>37</v>
      </c>
      <c r="Y32" s="760"/>
      <c r="Z32" s="760"/>
      <c r="AA32" s="761"/>
      <c r="AB32" s="385"/>
    </row>
    <row r="33" spans="1:28" x14ac:dyDescent="0.35">
      <c r="A33" s="393"/>
      <c r="B33" s="33"/>
      <c r="C33" s="750"/>
      <c r="D33" s="751"/>
      <c r="E33" s="751"/>
      <c r="F33" s="751"/>
      <c r="G33" s="751"/>
      <c r="H33" s="751"/>
      <c r="I33" s="751"/>
      <c r="J33" s="752"/>
      <c r="K33" s="762" t="s">
        <v>38</v>
      </c>
      <c r="L33" s="763"/>
      <c r="M33" s="763"/>
      <c r="N33" s="764"/>
      <c r="O33" s="765" t="s">
        <v>39</v>
      </c>
      <c r="P33" s="763"/>
      <c r="Q33" s="763"/>
      <c r="R33" s="764"/>
      <c r="S33" s="765" t="s">
        <v>38</v>
      </c>
      <c r="T33" s="764"/>
      <c r="U33" s="765" t="s">
        <v>39</v>
      </c>
      <c r="V33" s="763"/>
      <c r="W33" s="764"/>
      <c r="X33" s="765" t="s">
        <v>38</v>
      </c>
      <c r="Y33" s="764"/>
      <c r="Z33" s="765" t="s">
        <v>39</v>
      </c>
      <c r="AA33" s="764"/>
      <c r="AB33" s="385"/>
    </row>
    <row r="34" spans="1:28" ht="15" thickBot="1" x14ac:dyDescent="0.4">
      <c r="A34" s="393"/>
      <c r="B34" s="33"/>
      <c r="C34" s="750"/>
      <c r="D34" s="751"/>
      <c r="E34" s="751"/>
      <c r="F34" s="751"/>
      <c r="G34" s="751"/>
      <c r="H34" s="751"/>
      <c r="I34" s="751"/>
      <c r="J34" s="752"/>
      <c r="K34" s="878">
        <v>0.11</v>
      </c>
      <c r="L34" s="745"/>
      <c r="M34" s="745"/>
      <c r="N34" s="746"/>
      <c r="O34" s="744">
        <v>1</v>
      </c>
      <c r="P34" s="745"/>
      <c r="Q34" s="745"/>
      <c r="R34" s="746"/>
      <c r="S34" s="744">
        <v>0.01</v>
      </c>
      <c r="T34" s="746"/>
      <c r="U34" s="744">
        <v>0.1</v>
      </c>
      <c r="V34" s="745"/>
      <c r="W34" s="746"/>
      <c r="X34" s="744">
        <v>0</v>
      </c>
      <c r="Y34" s="746"/>
      <c r="Z34" s="744">
        <v>0</v>
      </c>
      <c r="AA34" s="746"/>
      <c r="AB34" s="385"/>
    </row>
    <row r="35" spans="1:28" ht="15" customHeight="1" thickBot="1" x14ac:dyDescent="0.4">
      <c r="A35" s="393"/>
      <c r="B35" s="33"/>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385"/>
    </row>
    <row r="36" spans="1:28" ht="15" thickBot="1" x14ac:dyDescent="0.4">
      <c r="A36" s="410"/>
      <c r="B36" s="384"/>
      <c r="C36" s="702" t="s">
        <v>40</v>
      </c>
      <c r="D36" s="703"/>
      <c r="E36" s="703"/>
      <c r="F36" s="703"/>
      <c r="G36" s="703"/>
      <c r="H36" s="703"/>
      <c r="I36" s="703"/>
      <c r="J36" s="703"/>
      <c r="K36" s="703"/>
      <c r="L36" s="703"/>
      <c r="M36" s="703"/>
      <c r="N36" s="703"/>
      <c r="O36" s="703"/>
      <c r="P36" s="703"/>
      <c r="Q36" s="703"/>
      <c r="R36" s="703"/>
      <c r="S36" s="703"/>
      <c r="T36" s="703"/>
      <c r="U36" s="703"/>
      <c r="V36" s="703"/>
      <c r="W36" s="703"/>
      <c r="X36" s="703"/>
      <c r="Y36" s="703"/>
      <c r="Z36" s="703"/>
      <c r="AA36" s="1104"/>
      <c r="AB36" s="385"/>
    </row>
    <row r="37" spans="1:28" ht="24" customHeight="1" thickBot="1" x14ac:dyDescent="0.4">
      <c r="A37" s="410"/>
      <c r="B37" s="384"/>
      <c r="C37" s="771" t="s">
        <v>41</v>
      </c>
      <c r="D37" s="772"/>
      <c r="E37" s="772"/>
      <c r="F37" s="772"/>
      <c r="G37" s="773"/>
      <c r="H37" s="36" t="s">
        <v>108</v>
      </c>
      <c r="I37" s="36" t="s">
        <v>109</v>
      </c>
      <c r="J37" s="36" t="s">
        <v>44</v>
      </c>
      <c r="K37" s="774" t="s">
        <v>45</v>
      </c>
      <c r="L37" s="775"/>
      <c r="M37" s="775"/>
      <c r="N37" s="775"/>
      <c r="O37" s="775"/>
      <c r="P37" s="775"/>
      <c r="Q37" s="775"/>
      <c r="R37" s="775"/>
      <c r="S37" s="775"/>
      <c r="T37" s="775"/>
      <c r="U37" s="775"/>
      <c r="V37" s="775"/>
      <c r="W37" s="775"/>
      <c r="X37" s="775"/>
      <c r="Y37" s="775"/>
      <c r="Z37" s="775"/>
      <c r="AA37" s="775"/>
      <c r="AB37" s="385"/>
    </row>
    <row r="38" spans="1:28" ht="23" customHeight="1" x14ac:dyDescent="0.35">
      <c r="A38" s="641"/>
      <c r="B38" s="642"/>
      <c r="C38" s="882" t="s">
        <v>76</v>
      </c>
      <c r="D38" s="883"/>
      <c r="E38" s="883"/>
      <c r="F38" s="883"/>
      <c r="G38" s="884"/>
      <c r="H38" s="1078">
        <v>4</v>
      </c>
      <c r="I38" s="1078">
        <v>1101</v>
      </c>
      <c r="J38" s="1081">
        <v>0</v>
      </c>
      <c r="K38" s="891" t="s">
        <v>681</v>
      </c>
      <c r="L38" s="892"/>
      <c r="M38" s="892"/>
      <c r="N38" s="892"/>
      <c r="O38" s="892"/>
      <c r="P38" s="892"/>
      <c r="Q38" s="892"/>
      <c r="R38" s="892"/>
      <c r="S38" s="892"/>
      <c r="T38" s="892"/>
      <c r="U38" s="892"/>
      <c r="V38" s="892"/>
      <c r="W38" s="892"/>
      <c r="X38" s="892"/>
      <c r="Y38" s="892"/>
      <c r="Z38" s="892"/>
      <c r="AA38" s="892"/>
      <c r="AB38" s="632"/>
    </row>
    <row r="39" spans="1:28" ht="36" customHeight="1" x14ac:dyDescent="0.35">
      <c r="A39" s="641"/>
      <c r="B39" s="642"/>
      <c r="C39" s="885"/>
      <c r="D39" s="886"/>
      <c r="E39" s="886"/>
      <c r="F39" s="886"/>
      <c r="G39" s="887"/>
      <c r="H39" s="1079"/>
      <c r="I39" s="1079"/>
      <c r="J39" s="1082"/>
      <c r="K39" s="894"/>
      <c r="L39" s="1084"/>
      <c r="M39" s="1084"/>
      <c r="N39" s="1084"/>
      <c r="O39" s="1084"/>
      <c r="P39" s="1084"/>
      <c r="Q39" s="1084"/>
      <c r="R39" s="1084"/>
      <c r="S39" s="1084"/>
      <c r="T39" s="1084"/>
      <c r="U39" s="1084"/>
      <c r="V39" s="1084"/>
      <c r="W39" s="1084"/>
      <c r="X39" s="1084"/>
      <c r="Y39" s="1084"/>
      <c r="Z39" s="1084"/>
      <c r="AA39" s="1084"/>
      <c r="AB39" s="632"/>
    </row>
    <row r="40" spans="1:28" ht="34.5" customHeight="1" thickBot="1" x14ac:dyDescent="0.4">
      <c r="A40" s="641"/>
      <c r="B40" s="642"/>
      <c r="C40" s="888"/>
      <c r="D40" s="889"/>
      <c r="E40" s="889"/>
      <c r="F40" s="889"/>
      <c r="G40" s="890"/>
      <c r="H40" s="1080"/>
      <c r="I40" s="1080"/>
      <c r="J40" s="1083"/>
      <c r="K40" s="1085" t="s">
        <v>682</v>
      </c>
      <c r="L40" s="1086"/>
      <c r="M40" s="1086"/>
      <c r="N40" s="1086"/>
      <c r="O40" s="1086"/>
      <c r="P40" s="1086"/>
      <c r="Q40" s="1086"/>
      <c r="R40" s="1086"/>
      <c r="S40" s="1086"/>
      <c r="T40" s="1086"/>
      <c r="U40" s="1086"/>
      <c r="V40" s="1086"/>
      <c r="W40" s="1086"/>
      <c r="X40" s="1086"/>
      <c r="Y40" s="1086"/>
      <c r="Z40" s="1086"/>
      <c r="AA40" s="1086"/>
      <c r="AB40" s="632"/>
    </row>
    <row r="41" spans="1:28" ht="23" customHeight="1" x14ac:dyDescent="0.35">
      <c r="A41" s="641"/>
      <c r="B41" s="642"/>
      <c r="C41" s="882" t="s">
        <v>77</v>
      </c>
      <c r="D41" s="883"/>
      <c r="E41" s="883"/>
      <c r="F41" s="883"/>
      <c r="G41" s="884"/>
      <c r="H41" s="1078">
        <v>13</v>
      </c>
      <c r="I41" s="1078">
        <v>1037</v>
      </c>
      <c r="J41" s="1081">
        <v>0.01</v>
      </c>
      <c r="K41" s="891" t="s">
        <v>1207</v>
      </c>
      <c r="L41" s="892"/>
      <c r="M41" s="892"/>
      <c r="N41" s="892"/>
      <c r="O41" s="892"/>
      <c r="P41" s="892"/>
      <c r="Q41" s="892"/>
      <c r="R41" s="892"/>
      <c r="S41" s="892"/>
      <c r="T41" s="892"/>
      <c r="U41" s="892"/>
      <c r="V41" s="892"/>
      <c r="W41" s="892"/>
      <c r="X41" s="892"/>
      <c r="Y41" s="892"/>
      <c r="Z41" s="892"/>
      <c r="AA41" s="892"/>
      <c r="AB41" s="632"/>
    </row>
    <row r="42" spans="1:28" x14ac:dyDescent="0.35">
      <c r="A42" s="641"/>
      <c r="B42" s="642"/>
      <c r="C42" s="885"/>
      <c r="D42" s="886"/>
      <c r="E42" s="886"/>
      <c r="F42" s="886"/>
      <c r="G42" s="887"/>
      <c r="H42" s="1079"/>
      <c r="I42" s="1079"/>
      <c r="J42" s="1082"/>
      <c r="K42" s="894"/>
      <c r="L42" s="1084"/>
      <c r="M42" s="1084"/>
      <c r="N42" s="1084"/>
      <c r="O42" s="1084"/>
      <c r="P42" s="1084"/>
      <c r="Q42" s="1084"/>
      <c r="R42" s="1084"/>
      <c r="S42" s="1084"/>
      <c r="T42" s="1084"/>
      <c r="U42" s="1084"/>
      <c r="V42" s="1084"/>
      <c r="W42" s="1084"/>
      <c r="X42" s="1084"/>
      <c r="Y42" s="1084"/>
      <c r="Z42" s="1084"/>
      <c r="AA42" s="1084"/>
      <c r="AB42" s="632"/>
    </row>
    <row r="43" spans="1:28" ht="34.5" customHeight="1" thickBot="1" x14ac:dyDescent="0.4">
      <c r="A43" s="641"/>
      <c r="B43" s="642"/>
      <c r="C43" s="888"/>
      <c r="D43" s="889"/>
      <c r="E43" s="889"/>
      <c r="F43" s="889"/>
      <c r="G43" s="890"/>
      <c r="H43" s="1080"/>
      <c r="I43" s="1080"/>
      <c r="J43" s="1083"/>
      <c r="K43" s="1085" t="s">
        <v>1208</v>
      </c>
      <c r="L43" s="1086"/>
      <c r="M43" s="1086"/>
      <c r="N43" s="1086"/>
      <c r="O43" s="1086"/>
      <c r="P43" s="1086"/>
      <c r="Q43" s="1086"/>
      <c r="R43" s="1086"/>
      <c r="S43" s="1086"/>
      <c r="T43" s="1086"/>
      <c r="U43" s="1086"/>
      <c r="V43" s="1086"/>
      <c r="W43" s="1086"/>
      <c r="X43" s="1086"/>
      <c r="Y43" s="1086"/>
      <c r="Z43" s="1086"/>
      <c r="AA43" s="1086"/>
      <c r="AB43" s="632"/>
    </row>
    <row r="44" spans="1:28" ht="23" customHeight="1" x14ac:dyDescent="0.35">
      <c r="A44" s="641"/>
      <c r="B44" s="642"/>
      <c r="C44" s="882" t="s">
        <v>78</v>
      </c>
      <c r="D44" s="883"/>
      <c r="E44" s="883"/>
      <c r="F44" s="883"/>
      <c r="G44" s="884"/>
      <c r="H44" s="1078">
        <v>13</v>
      </c>
      <c r="I44" s="1078">
        <v>947</v>
      </c>
      <c r="J44" s="1081">
        <v>0.01</v>
      </c>
      <c r="K44" s="891" t="s">
        <v>1207</v>
      </c>
      <c r="L44" s="892"/>
      <c r="M44" s="892"/>
      <c r="N44" s="892"/>
      <c r="O44" s="892"/>
      <c r="P44" s="892"/>
      <c r="Q44" s="892"/>
      <c r="R44" s="892"/>
      <c r="S44" s="892"/>
      <c r="T44" s="892"/>
      <c r="U44" s="892"/>
      <c r="V44" s="892"/>
      <c r="W44" s="892"/>
      <c r="X44" s="892"/>
      <c r="Y44" s="892"/>
      <c r="Z44" s="892"/>
      <c r="AA44" s="892"/>
      <c r="AB44" s="632"/>
    </row>
    <row r="45" spans="1:28" x14ac:dyDescent="0.35">
      <c r="A45" s="641"/>
      <c r="B45" s="642"/>
      <c r="C45" s="885"/>
      <c r="D45" s="886"/>
      <c r="E45" s="886"/>
      <c r="F45" s="886"/>
      <c r="G45" s="887"/>
      <c r="H45" s="1079"/>
      <c r="I45" s="1079"/>
      <c r="J45" s="1082"/>
      <c r="K45" s="894"/>
      <c r="L45" s="1084"/>
      <c r="M45" s="1084"/>
      <c r="N45" s="1084"/>
      <c r="O45" s="1084"/>
      <c r="P45" s="1084"/>
      <c r="Q45" s="1084"/>
      <c r="R45" s="1084"/>
      <c r="S45" s="1084"/>
      <c r="T45" s="1084"/>
      <c r="U45" s="1084"/>
      <c r="V45" s="1084"/>
      <c r="W45" s="1084"/>
      <c r="X45" s="1084"/>
      <c r="Y45" s="1084"/>
      <c r="Z45" s="1084"/>
      <c r="AA45" s="1084"/>
      <c r="AB45" s="632"/>
    </row>
    <row r="46" spans="1:28" ht="46" customHeight="1" x14ac:dyDescent="0.35">
      <c r="A46" s="641"/>
      <c r="B46" s="642"/>
      <c r="C46" s="888"/>
      <c r="D46" s="889"/>
      <c r="E46" s="889"/>
      <c r="F46" s="889"/>
      <c r="G46" s="890"/>
      <c r="H46" s="1080"/>
      <c r="I46" s="1080"/>
      <c r="J46" s="1083"/>
      <c r="K46" s="897" t="s">
        <v>1209</v>
      </c>
      <c r="L46" s="898"/>
      <c r="M46" s="898"/>
      <c r="N46" s="898"/>
      <c r="O46" s="898"/>
      <c r="P46" s="898"/>
      <c r="Q46" s="898"/>
      <c r="R46" s="898"/>
      <c r="S46" s="898"/>
      <c r="T46" s="898"/>
      <c r="U46" s="898"/>
      <c r="V46" s="898"/>
      <c r="W46" s="898"/>
      <c r="X46" s="898"/>
      <c r="Y46" s="898"/>
      <c r="Z46" s="898"/>
      <c r="AA46" s="898"/>
      <c r="AB46" s="632"/>
    </row>
    <row r="47" spans="1:28" ht="15" thickBot="1" x14ac:dyDescent="0.4">
      <c r="A47" s="410"/>
      <c r="B47" s="384"/>
      <c r="C47" s="974"/>
      <c r="D47" s="975"/>
      <c r="E47" s="975"/>
      <c r="F47" s="975"/>
      <c r="G47" s="1066"/>
      <c r="H47" s="109"/>
      <c r="I47" s="109"/>
      <c r="J47" s="405" t="e">
        <v>#DIV/0!</v>
      </c>
      <c r="K47" s="974"/>
      <c r="L47" s="975"/>
      <c r="M47" s="975"/>
      <c r="N47" s="975"/>
      <c r="O47" s="975"/>
      <c r="P47" s="975"/>
      <c r="Q47" s="975"/>
      <c r="R47" s="975"/>
      <c r="S47" s="975"/>
      <c r="T47" s="975"/>
      <c r="U47" s="975"/>
      <c r="V47" s="975"/>
      <c r="W47" s="975"/>
      <c r="X47" s="975"/>
      <c r="Y47" s="975"/>
      <c r="Z47" s="975"/>
      <c r="AA47" s="976"/>
      <c r="AB47" s="385"/>
    </row>
    <row r="48" spans="1:28" ht="14.5" customHeight="1" thickBot="1" x14ac:dyDescent="0.4">
      <c r="A48" s="410"/>
      <c r="B48" s="384"/>
      <c r="C48" s="1067" t="s">
        <v>47</v>
      </c>
      <c r="D48" s="1068"/>
      <c r="E48" s="1068"/>
      <c r="F48" s="1068"/>
      <c r="G48" s="1069"/>
      <c r="H48" s="105">
        <v>30</v>
      </c>
      <c r="I48" s="202">
        <v>3085</v>
      </c>
      <c r="J48" s="200">
        <v>0.01</v>
      </c>
      <c r="K48" s="1070"/>
      <c r="L48" s="1071"/>
      <c r="M48" s="1071"/>
      <c r="N48" s="1071"/>
      <c r="O48" s="1071"/>
      <c r="P48" s="1071"/>
      <c r="Q48" s="1071"/>
      <c r="R48" s="1071"/>
      <c r="S48" s="1071"/>
      <c r="T48" s="1071"/>
      <c r="U48" s="1071"/>
      <c r="V48" s="1071"/>
      <c r="W48" s="1071"/>
      <c r="X48" s="1071"/>
      <c r="Y48" s="1071"/>
      <c r="Z48" s="1071"/>
      <c r="AA48" s="1071"/>
      <c r="AB48" s="385"/>
    </row>
    <row r="49" spans="1:28" x14ac:dyDescent="0.35">
      <c r="A49" s="410"/>
      <c r="B49" s="793"/>
      <c r="C49" s="794"/>
      <c r="D49" s="794"/>
      <c r="E49" s="90"/>
      <c r="F49" s="90"/>
      <c r="G49" s="90"/>
      <c r="H49" s="90"/>
      <c r="I49" s="90"/>
      <c r="J49" s="90"/>
      <c r="K49" s="90"/>
      <c r="L49" s="90"/>
      <c r="M49" s="90"/>
      <c r="N49" s="90"/>
      <c r="O49" s="90"/>
      <c r="P49" s="90"/>
      <c r="Q49" s="90"/>
      <c r="R49" s="90"/>
      <c r="S49" s="90"/>
      <c r="T49" s="90"/>
      <c r="U49" s="90"/>
      <c r="V49" s="90"/>
      <c r="W49" s="90"/>
      <c r="X49" s="90"/>
      <c r="Y49" s="90"/>
      <c r="Z49" s="90"/>
      <c r="AA49" s="90"/>
      <c r="AB49" s="385"/>
    </row>
    <row r="50" spans="1:28" ht="15" thickBot="1" x14ac:dyDescent="0.4">
      <c r="A50" s="410"/>
      <c r="B50" s="793"/>
      <c r="C50" s="794"/>
      <c r="D50" s="794"/>
      <c r="E50" s="90"/>
      <c r="G50" s="90"/>
      <c r="H50" s="90"/>
      <c r="I50" s="90"/>
      <c r="J50" s="90"/>
      <c r="K50" s="90"/>
      <c r="L50" s="90"/>
      <c r="M50" s="90"/>
      <c r="N50" s="90"/>
      <c r="O50" s="90"/>
      <c r="P50" s="90"/>
      <c r="Q50" s="90"/>
      <c r="R50" s="90"/>
      <c r="S50" s="90"/>
      <c r="T50" s="90"/>
      <c r="U50" s="90"/>
      <c r="V50" s="90"/>
      <c r="W50" s="90"/>
      <c r="X50" s="90"/>
      <c r="Y50" s="90"/>
      <c r="Z50" s="90"/>
      <c r="AA50" s="90"/>
      <c r="AB50" s="385"/>
    </row>
    <row r="51" spans="1:28" x14ac:dyDescent="0.35">
      <c r="A51" s="410"/>
      <c r="B51" s="384"/>
      <c r="C51" s="1072" t="s">
        <v>48</v>
      </c>
      <c r="D51" s="1073"/>
      <c r="E51" s="1073"/>
      <c r="F51" s="1073"/>
      <c r="G51" s="1073"/>
      <c r="H51" s="1073"/>
      <c r="I51" s="1073"/>
      <c r="J51" s="1073"/>
      <c r="K51" s="1073"/>
      <c r="L51" s="1073"/>
      <c r="M51" s="1073"/>
      <c r="N51" s="1073"/>
      <c r="O51" s="1073"/>
      <c r="P51" s="1073"/>
      <c r="Q51" s="1073"/>
      <c r="R51" s="1073"/>
      <c r="S51" s="1073"/>
      <c r="T51" s="1073"/>
      <c r="U51" s="1073"/>
      <c r="V51" s="1073"/>
      <c r="W51" s="1073"/>
      <c r="X51" s="1073"/>
      <c r="Y51" s="1073"/>
      <c r="Z51" s="1073"/>
      <c r="AA51" s="1073"/>
      <c r="AB51" s="385"/>
    </row>
    <row r="52" spans="1:28" ht="15" thickBot="1" x14ac:dyDescent="0.4">
      <c r="A52" s="393"/>
      <c r="B52" s="33"/>
      <c r="C52" s="1074"/>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075"/>
      <c r="AB52" s="385"/>
    </row>
    <row r="53" spans="1:28" x14ac:dyDescent="0.35">
      <c r="A53" s="393"/>
      <c r="B53" s="33"/>
      <c r="C53" s="1076"/>
      <c r="D53" s="1077"/>
      <c r="E53" s="1077"/>
      <c r="F53" s="1077"/>
      <c r="G53" s="1077"/>
      <c r="H53" s="1077"/>
      <c r="I53" s="1077"/>
      <c r="J53" s="1077"/>
      <c r="K53" s="1077"/>
      <c r="L53" s="1077"/>
      <c r="M53" s="1077"/>
      <c r="N53" s="1077"/>
      <c r="O53" s="1077"/>
      <c r="P53" s="1077"/>
      <c r="Q53" s="1077"/>
      <c r="R53" s="1077"/>
      <c r="S53" s="1077"/>
      <c r="T53" s="1077"/>
      <c r="U53" s="1077"/>
      <c r="V53" s="1077"/>
      <c r="W53" s="1077"/>
      <c r="X53" s="1077"/>
      <c r="Y53" s="1077"/>
      <c r="Z53" s="1077"/>
      <c r="AA53" s="1077"/>
      <c r="AB53" s="385"/>
    </row>
    <row r="54" spans="1:28" x14ac:dyDescent="0.35">
      <c r="A54" s="393"/>
      <c r="B54" s="33"/>
      <c r="C54" s="885"/>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886"/>
      <c r="AB54" s="385"/>
    </row>
    <row r="55" spans="1:28" x14ac:dyDescent="0.35">
      <c r="A55" s="393"/>
      <c r="B55" s="33"/>
      <c r="C55" s="885"/>
      <c r="D55" s="886"/>
      <c r="E55" s="886"/>
      <c r="F55" s="886"/>
      <c r="G55" s="886"/>
      <c r="H55" s="886"/>
      <c r="I55" s="886"/>
      <c r="J55" s="886"/>
      <c r="K55" s="886"/>
      <c r="L55" s="886"/>
      <c r="M55" s="886"/>
      <c r="N55" s="886"/>
      <c r="O55" s="886"/>
      <c r="P55" s="886"/>
      <c r="Q55" s="886"/>
      <c r="R55" s="886"/>
      <c r="S55" s="886"/>
      <c r="T55" s="886"/>
      <c r="U55" s="886"/>
      <c r="V55" s="886"/>
      <c r="W55" s="886"/>
      <c r="X55" s="886"/>
      <c r="Y55" s="886"/>
      <c r="Z55" s="886"/>
      <c r="AA55" s="886"/>
      <c r="AB55" s="385"/>
    </row>
    <row r="56" spans="1:28" x14ac:dyDescent="0.35">
      <c r="A56" s="393"/>
      <c r="B56" s="33"/>
      <c r="C56" s="885"/>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385"/>
    </row>
    <row r="57" spans="1:28" ht="15.5" customHeight="1" x14ac:dyDescent="0.35">
      <c r="A57" s="393"/>
      <c r="B57" s="33"/>
      <c r="C57" s="885"/>
      <c r="D57" s="886"/>
      <c r="E57" s="886"/>
      <c r="F57" s="886"/>
      <c r="G57" s="886"/>
      <c r="H57" s="886"/>
      <c r="I57" s="886"/>
      <c r="J57" s="886"/>
      <c r="K57" s="886"/>
      <c r="L57" s="886"/>
      <c r="M57" s="886"/>
      <c r="N57" s="886"/>
      <c r="O57" s="886"/>
      <c r="P57" s="886"/>
      <c r="Q57" s="886"/>
      <c r="R57" s="886"/>
      <c r="S57" s="886"/>
      <c r="T57" s="886"/>
      <c r="U57" s="886"/>
      <c r="V57" s="886"/>
      <c r="W57" s="886"/>
      <c r="X57" s="886"/>
      <c r="Y57" s="886"/>
      <c r="Z57" s="886"/>
      <c r="AA57" s="886"/>
      <c r="AB57" s="385"/>
    </row>
    <row r="58" spans="1:28" ht="16" customHeight="1" x14ac:dyDescent="0.35">
      <c r="A58" s="393"/>
      <c r="B58" s="33"/>
      <c r="C58" s="885"/>
      <c r="D58" s="886"/>
      <c r="E58" s="886"/>
      <c r="F58" s="886"/>
      <c r="G58" s="886"/>
      <c r="H58" s="886"/>
      <c r="I58" s="886"/>
      <c r="J58" s="886"/>
      <c r="K58" s="886"/>
      <c r="L58" s="886"/>
      <c r="M58" s="886"/>
      <c r="N58" s="886"/>
      <c r="O58" s="886"/>
      <c r="P58" s="886"/>
      <c r="Q58" s="886"/>
      <c r="R58" s="886"/>
      <c r="S58" s="886"/>
      <c r="T58" s="886"/>
      <c r="U58" s="886"/>
      <c r="V58" s="886"/>
      <c r="W58" s="886"/>
      <c r="X58" s="886"/>
      <c r="Y58" s="886"/>
      <c r="Z58" s="886"/>
      <c r="AA58" s="886"/>
      <c r="AB58" s="385"/>
    </row>
    <row r="59" spans="1:28" ht="24" customHeight="1" x14ac:dyDescent="0.35">
      <c r="A59" s="393"/>
      <c r="B59" s="33"/>
      <c r="C59" s="885"/>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385"/>
    </row>
    <row r="60" spans="1:28" x14ac:dyDescent="0.35">
      <c r="A60" s="393"/>
      <c r="B60" s="43"/>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45"/>
    </row>
    <row r="61" spans="1:28" ht="14" customHeight="1" thickBot="1" x14ac:dyDescent="0.4">
      <c r="A61" s="393"/>
      <c r="B61" s="46"/>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48"/>
    </row>
    <row r="62" spans="1:28" ht="15.5" x14ac:dyDescent="0.35">
      <c r="A62" s="393"/>
      <c r="B62" s="404"/>
      <c r="C62" s="927" t="s">
        <v>41</v>
      </c>
      <c r="D62" s="928"/>
      <c r="E62" s="928"/>
      <c r="F62" s="928"/>
      <c r="G62" s="929"/>
      <c r="H62" s="927" t="s">
        <v>49</v>
      </c>
      <c r="I62" s="929"/>
      <c r="J62" s="927" t="s">
        <v>49</v>
      </c>
      <c r="K62" s="928"/>
      <c r="L62" s="928"/>
      <c r="M62" s="929"/>
      <c r="N62" s="927" t="s">
        <v>50</v>
      </c>
      <c r="O62" s="928"/>
      <c r="P62" s="928"/>
      <c r="Q62" s="928"/>
      <c r="R62" s="928"/>
      <c r="S62" s="928"/>
      <c r="T62" s="928"/>
      <c r="U62" s="1013"/>
      <c r="V62" s="1108" t="s">
        <v>51</v>
      </c>
      <c r="W62" s="1109"/>
      <c r="X62" s="1109"/>
      <c r="Y62" s="1109"/>
      <c r="Z62" s="1109"/>
      <c r="AA62" s="1110"/>
      <c r="AB62" s="445"/>
    </row>
    <row r="63" spans="1:28" ht="38.5" customHeight="1" thickBot="1" x14ac:dyDescent="0.4">
      <c r="A63" s="393"/>
      <c r="B63" s="50"/>
      <c r="C63" s="1032"/>
      <c r="D63" s="1024"/>
      <c r="E63" s="1024"/>
      <c r="F63" s="1024"/>
      <c r="G63" s="1025"/>
      <c r="H63" s="1032" t="s">
        <v>81</v>
      </c>
      <c r="I63" s="1025"/>
      <c r="J63" s="1032" t="s">
        <v>53</v>
      </c>
      <c r="K63" s="1024"/>
      <c r="L63" s="1024"/>
      <c r="M63" s="1025"/>
      <c r="N63" s="1105"/>
      <c r="O63" s="1106"/>
      <c r="P63" s="1106"/>
      <c r="Q63" s="1106"/>
      <c r="R63" s="1106"/>
      <c r="S63" s="1106"/>
      <c r="T63" s="1106"/>
      <c r="U63" s="1107"/>
      <c r="V63" s="1111"/>
      <c r="W63" s="1028"/>
      <c r="X63" s="1028"/>
      <c r="Y63" s="1028"/>
      <c r="Z63" s="1028"/>
      <c r="AA63" s="1112"/>
      <c r="AB63" s="445"/>
    </row>
    <row r="64" spans="1:28" ht="24" customHeight="1" x14ac:dyDescent="0.35">
      <c r="A64" s="714"/>
      <c r="B64" s="1041"/>
      <c r="C64" s="1042" t="s">
        <v>110</v>
      </c>
      <c r="D64" s="1043"/>
      <c r="E64" s="1043"/>
      <c r="F64" s="1043"/>
      <c r="G64" s="1044"/>
      <c r="H64" s="1051">
        <v>0.01</v>
      </c>
      <c r="I64" s="1052"/>
      <c r="J64" s="1051">
        <v>0</v>
      </c>
      <c r="K64" s="1057"/>
      <c r="L64" s="1057"/>
      <c r="M64" s="1052"/>
      <c r="N64" s="1060" t="s">
        <v>683</v>
      </c>
      <c r="O64" s="1061"/>
      <c r="P64" s="1061"/>
      <c r="Q64" s="1061"/>
      <c r="R64" s="1061"/>
      <c r="S64" s="1061"/>
      <c r="T64" s="1061"/>
      <c r="U64" s="1062"/>
      <c r="V64" s="932" t="s">
        <v>82</v>
      </c>
      <c r="W64" s="933"/>
      <c r="X64" s="933"/>
      <c r="Y64" s="933"/>
      <c r="Z64" s="933"/>
      <c r="AA64" s="934"/>
      <c r="AB64" s="828"/>
    </row>
    <row r="65" spans="1:28" x14ac:dyDescent="0.35">
      <c r="A65" s="714"/>
      <c r="B65" s="1041"/>
      <c r="C65" s="1045"/>
      <c r="D65" s="1046"/>
      <c r="E65" s="1046"/>
      <c r="F65" s="1046"/>
      <c r="G65" s="1047"/>
      <c r="H65" s="1053"/>
      <c r="I65" s="1054"/>
      <c r="J65" s="1053"/>
      <c r="K65" s="1058"/>
      <c r="L65" s="1058"/>
      <c r="M65" s="1054"/>
      <c r="N65" s="921"/>
      <c r="O65" s="922"/>
      <c r="P65" s="922"/>
      <c r="Q65" s="922"/>
      <c r="R65" s="922"/>
      <c r="S65" s="922"/>
      <c r="T65" s="922"/>
      <c r="U65" s="923"/>
      <c r="V65" s="935"/>
      <c r="W65" s="936"/>
      <c r="X65" s="936"/>
      <c r="Y65" s="936"/>
      <c r="Z65" s="936"/>
      <c r="AA65" s="937"/>
      <c r="AB65" s="828"/>
    </row>
    <row r="66" spans="1:28" ht="96" customHeight="1" x14ac:dyDescent="0.35">
      <c r="A66" s="714"/>
      <c r="B66" s="1041"/>
      <c r="C66" s="1045"/>
      <c r="D66" s="1046"/>
      <c r="E66" s="1046"/>
      <c r="F66" s="1046"/>
      <c r="G66" s="1047"/>
      <c r="H66" s="1053"/>
      <c r="I66" s="1054"/>
      <c r="J66" s="1053"/>
      <c r="K66" s="1058"/>
      <c r="L66" s="1058"/>
      <c r="M66" s="1054"/>
      <c r="N66" s="921"/>
      <c r="O66" s="922"/>
      <c r="P66" s="922"/>
      <c r="Q66" s="922"/>
      <c r="R66" s="922"/>
      <c r="S66" s="922"/>
      <c r="T66" s="922"/>
      <c r="U66" s="923"/>
      <c r="V66" s="921" t="s">
        <v>666</v>
      </c>
      <c r="W66" s="922"/>
      <c r="X66" s="922"/>
      <c r="Y66" s="922"/>
      <c r="Z66" s="922"/>
      <c r="AA66" s="923"/>
      <c r="AB66" s="828"/>
    </row>
    <row r="67" spans="1:28" x14ac:dyDescent="0.35">
      <c r="A67" s="714"/>
      <c r="B67" s="1041"/>
      <c r="C67" s="1045"/>
      <c r="D67" s="1046"/>
      <c r="E67" s="1046"/>
      <c r="F67" s="1046"/>
      <c r="G67" s="1047"/>
      <c r="H67" s="1053"/>
      <c r="I67" s="1054"/>
      <c r="J67" s="1053"/>
      <c r="K67" s="1058"/>
      <c r="L67" s="1058"/>
      <c r="M67" s="1054"/>
      <c r="N67" s="921"/>
      <c r="O67" s="922"/>
      <c r="P67" s="922"/>
      <c r="Q67" s="922"/>
      <c r="R67" s="922"/>
      <c r="S67" s="922"/>
      <c r="T67" s="922"/>
      <c r="U67" s="923"/>
      <c r="V67" s="921"/>
      <c r="W67" s="922"/>
      <c r="X67" s="922"/>
      <c r="Y67" s="922"/>
      <c r="Z67" s="922"/>
      <c r="AA67" s="923"/>
      <c r="AB67" s="828"/>
    </row>
    <row r="68" spans="1:28" ht="84" customHeight="1" thickBot="1" x14ac:dyDescent="0.4">
      <c r="A68" s="714"/>
      <c r="B68" s="1041"/>
      <c r="C68" s="1048"/>
      <c r="D68" s="1049"/>
      <c r="E68" s="1049"/>
      <c r="F68" s="1049"/>
      <c r="G68" s="1050"/>
      <c r="H68" s="1055"/>
      <c r="I68" s="1056"/>
      <c r="J68" s="1055"/>
      <c r="K68" s="1059"/>
      <c r="L68" s="1059"/>
      <c r="M68" s="1056"/>
      <c r="N68" s="1063"/>
      <c r="O68" s="1064"/>
      <c r="P68" s="1064"/>
      <c r="Q68" s="1064"/>
      <c r="R68" s="1064"/>
      <c r="S68" s="1064"/>
      <c r="T68" s="1064"/>
      <c r="U68" s="1065"/>
      <c r="V68" s="849" t="s">
        <v>667</v>
      </c>
      <c r="W68" s="850"/>
      <c r="X68" s="850"/>
      <c r="Y68" s="850"/>
      <c r="Z68" s="850"/>
      <c r="AA68" s="851"/>
      <c r="AB68" s="828"/>
    </row>
    <row r="69" spans="1:28" ht="24" customHeight="1" x14ac:dyDescent="0.35">
      <c r="A69" s="714"/>
      <c r="B69" s="1041"/>
      <c r="C69" s="1042" t="s">
        <v>88</v>
      </c>
      <c r="D69" s="1043"/>
      <c r="E69" s="1043"/>
      <c r="F69" s="1043"/>
      <c r="G69" s="1044"/>
      <c r="H69" s="1051">
        <v>0</v>
      </c>
      <c r="I69" s="1052"/>
      <c r="J69" s="1051">
        <v>0.01</v>
      </c>
      <c r="K69" s="1057"/>
      <c r="L69" s="1057"/>
      <c r="M69" s="1052"/>
      <c r="N69" s="1060" t="s">
        <v>1210</v>
      </c>
      <c r="O69" s="1061"/>
      <c r="P69" s="1061"/>
      <c r="Q69" s="1061"/>
      <c r="R69" s="1061"/>
      <c r="S69" s="1061"/>
      <c r="T69" s="1061"/>
      <c r="U69" s="1062"/>
      <c r="V69" s="932" t="s">
        <v>82</v>
      </c>
      <c r="W69" s="933"/>
      <c r="X69" s="933"/>
      <c r="Y69" s="933"/>
      <c r="Z69" s="933"/>
      <c r="AA69" s="934"/>
      <c r="AB69" s="828"/>
    </row>
    <row r="70" spans="1:28" x14ac:dyDescent="0.35">
      <c r="A70" s="714"/>
      <c r="B70" s="1041"/>
      <c r="C70" s="1045"/>
      <c r="D70" s="1046"/>
      <c r="E70" s="1046"/>
      <c r="F70" s="1046"/>
      <c r="G70" s="1047"/>
      <c r="H70" s="1053"/>
      <c r="I70" s="1054"/>
      <c r="J70" s="1053"/>
      <c r="K70" s="1058"/>
      <c r="L70" s="1058"/>
      <c r="M70" s="1054"/>
      <c r="N70" s="921"/>
      <c r="O70" s="922"/>
      <c r="P70" s="922"/>
      <c r="Q70" s="922"/>
      <c r="R70" s="922"/>
      <c r="S70" s="922"/>
      <c r="T70" s="922"/>
      <c r="U70" s="923"/>
      <c r="V70" s="935"/>
      <c r="W70" s="936"/>
      <c r="X70" s="936"/>
      <c r="Y70" s="936"/>
      <c r="Z70" s="936"/>
      <c r="AA70" s="937"/>
      <c r="AB70" s="828"/>
    </row>
    <row r="71" spans="1:28" ht="84" customHeight="1" x14ac:dyDescent="0.35">
      <c r="A71" s="714"/>
      <c r="B71" s="1041"/>
      <c r="C71" s="1045"/>
      <c r="D71" s="1046"/>
      <c r="E71" s="1046"/>
      <c r="F71" s="1046"/>
      <c r="G71" s="1047"/>
      <c r="H71" s="1053"/>
      <c r="I71" s="1054"/>
      <c r="J71" s="1053"/>
      <c r="K71" s="1058"/>
      <c r="L71" s="1058"/>
      <c r="M71" s="1054"/>
      <c r="N71" s="921"/>
      <c r="O71" s="922"/>
      <c r="P71" s="922"/>
      <c r="Q71" s="922"/>
      <c r="R71" s="922"/>
      <c r="S71" s="922"/>
      <c r="T71" s="922"/>
      <c r="U71" s="923"/>
      <c r="V71" s="921" t="s">
        <v>1093</v>
      </c>
      <c r="W71" s="922"/>
      <c r="X71" s="922"/>
      <c r="Y71" s="922"/>
      <c r="Z71" s="922"/>
      <c r="AA71" s="923"/>
      <c r="AB71" s="828"/>
    </row>
    <row r="72" spans="1:28" x14ac:dyDescent="0.35">
      <c r="A72" s="714"/>
      <c r="B72" s="1041"/>
      <c r="C72" s="1045"/>
      <c r="D72" s="1046"/>
      <c r="E72" s="1046"/>
      <c r="F72" s="1046"/>
      <c r="G72" s="1047"/>
      <c r="H72" s="1053"/>
      <c r="I72" s="1054"/>
      <c r="J72" s="1053"/>
      <c r="K72" s="1058"/>
      <c r="L72" s="1058"/>
      <c r="M72" s="1054"/>
      <c r="N72" s="921"/>
      <c r="O72" s="922"/>
      <c r="P72" s="922"/>
      <c r="Q72" s="922"/>
      <c r="R72" s="922"/>
      <c r="S72" s="922"/>
      <c r="T72" s="922"/>
      <c r="U72" s="923"/>
      <c r="V72" s="921"/>
      <c r="W72" s="922"/>
      <c r="X72" s="922"/>
      <c r="Y72" s="922"/>
      <c r="Z72" s="922"/>
      <c r="AA72" s="923"/>
      <c r="AB72" s="828"/>
    </row>
    <row r="73" spans="1:28" ht="72" customHeight="1" thickBot="1" x14ac:dyDescent="0.4">
      <c r="A73" s="714"/>
      <c r="B73" s="1041"/>
      <c r="C73" s="1048"/>
      <c r="D73" s="1049"/>
      <c r="E73" s="1049"/>
      <c r="F73" s="1049"/>
      <c r="G73" s="1050"/>
      <c r="H73" s="1055"/>
      <c r="I73" s="1056"/>
      <c r="J73" s="1055"/>
      <c r="K73" s="1059"/>
      <c r="L73" s="1059"/>
      <c r="M73" s="1056"/>
      <c r="N73" s="1063"/>
      <c r="O73" s="1064"/>
      <c r="P73" s="1064"/>
      <c r="Q73" s="1064"/>
      <c r="R73" s="1064"/>
      <c r="S73" s="1064"/>
      <c r="T73" s="1064"/>
      <c r="U73" s="1065"/>
      <c r="V73" s="849" t="s">
        <v>1094</v>
      </c>
      <c r="W73" s="850"/>
      <c r="X73" s="850"/>
      <c r="Y73" s="850"/>
      <c r="Z73" s="850"/>
      <c r="AA73" s="851"/>
      <c r="AB73" s="828"/>
    </row>
    <row r="74" spans="1:28" ht="24" customHeight="1" x14ac:dyDescent="0.35">
      <c r="A74" s="714"/>
      <c r="B74" s="1041"/>
      <c r="C74" s="1042" t="s">
        <v>89</v>
      </c>
      <c r="D74" s="1043"/>
      <c r="E74" s="1043"/>
      <c r="F74" s="1043"/>
      <c r="G74" s="1044"/>
      <c r="H74" s="1051">
        <v>0</v>
      </c>
      <c r="I74" s="1052"/>
      <c r="J74" s="1051">
        <v>0.01</v>
      </c>
      <c r="K74" s="1057"/>
      <c r="L74" s="1057"/>
      <c r="M74" s="1052"/>
      <c r="N74" s="1060" t="s">
        <v>1211</v>
      </c>
      <c r="O74" s="1061"/>
      <c r="P74" s="1061"/>
      <c r="Q74" s="1061"/>
      <c r="R74" s="1061"/>
      <c r="S74" s="1061"/>
      <c r="T74" s="1061"/>
      <c r="U74" s="1062"/>
      <c r="V74" s="932" t="s">
        <v>82</v>
      </c>
      <c r="W74" s="933"/>
      <c r="X74" s="933"/>
      <c r="Y74" s="933"/>
      <c r="Z74" s="933"/>
      <c r="AA74" s="934"/>
      <c r="AB74" s="828"/>
    </row>
    <row r="75" spans="1:28" x14ac:dyDescent="0.35">
      <c r="A75" s="714"/>
      <c r="B75" s="1041"/>
      <c r="C75" s="1045"/>
      <c r="D75" s="1046"/>
      <c r="E75" s="1046"/>
      <c r="F75" s="1046"/>
      <c r="G75" s="1047"/>
      <c r="H75" s="1053"/>
      <c r="I75" s="1054"/>
      <c r="J75" s="1053"/>
      <c r="K75" s="1058"/>
      <c r="L75" s="1058"/>
      <c r="M75" s="1054"/>
      <c r="N75" s="921"/>
      <c r="O75" s="922"/>
      <c r="P75" s="922"/>
      <c r="Q75" s="922"/>
      <c r="R75" s="922"/>
      <c r="S75" s="922"/>
      <c r="T75" s="922"/>
      <c r="U75" s="923"/>
      <c r="V75" s="935"/>
      <c r="W75" s="936"/>
      <c r="X75" s="936"/>
      <c r="Y75" s="936"/>
      <c r="Z75" s="936"/>
      <c r="AA75" s="937"/>
      <c r="AB75" s="828"/>
    </row>
    <row r="76" spans="1:28" ht="96" customHeight="1" x14ac:dyDescent="0.35">
      <c r="A76" s="714"/>
      <c r="B76" s="1041"/>
      <c r="C76" s="1045"/>
      <c r="D76" s="1046"/>
      <c r="E76" s="1046"/>
      <c r="F76" s="1046"/>
      <c r="G76" s="1047"/>
      <c r="H76" s="1053"/>
      <c r="I76" s="1054"/>
      <c r="J76" s="1053"/>
      <c r="K76" s="1058"/>
      <c r="L76" s="1058"/>
      <c r="M76" s="1054"/>
      <c r="N76" s="921"/>
      <c r="O76" s="922"/>
      <c r="P76" s="922"/>
      <c r="Q76" s="922"/>
      <c r="R76" s="922"/>
      <c r="S76" s="922"/>
      <c r="T76" s="922"/>
      <c r="U76" s="923"/>
      <c r="V76" s="921" t="s">
        <v>1198</v>
      </c>
      <c r="W76" s="922"/>
      <c r="X76" s="922"/>
      <c r="Y76" s="922"/>
      <c r="Z76" s="922"/>
      <c r="AA76" s="923"/>
      <c r="AB76" s="828"/>
    </row>
    <row r="77" spans="1:28" x14ac:dyDescent="0.35">
      <c r="A77" s="714"/>
      <c r="B77" s="1041"/>
      <c r="C77" s="1045"/>
      <c r="D77" s="1046"/>
      <c r="E77" s="1046"/>
      <c r="F77" s="1046"/>
      <c r="G77" s="1047"/>
      <c r="H77" s="1053"/>
      <c r="I77" s="1054"/>
      <c r="J77" s="1053"/>
      <c r="K77" s="1058"/>
      <c r="L77" s="1058"/>
      <c r="M77" s="1054"/>
      <c r="N77" s="921"/>
      <c r="O77" s="922"/>
      <c r="P77" s="922"/>
      <c r="Q77" s="922"/>
      <c r="R77" s="922"/>
      <c r="S77" s="922"/>
      <c r="T77" s="922"/>
      <c r="U77" s="923"/>
      <c r="V77" s="935"/>
      <c r="W77" s="936"/>
      <c r="X77" s="936"/>
      <c r="Y77" s="936"/>
      <c r="Z77" s="936"/>
      <c r="AA77" s="937"/>
      <c r="AB77" s="828"/>
    </row>
    <row r="78" spans="1:28" ht="84" customHeight="1" x14ac:dyDescent="0.35">
      <c r="A78" s="714"/>
      <c r="B78" s="1041"/>
      <c r="C78" s="1045"/>
      <c r="D78" s="1046"/>
      <c r="E78" s="1046"/>
      <c r="F78" s="1046"/>
      <c r="G78" s="1047"/>
      <c r="H78" s="1053"/>
      <c r="I78" s="1054"/>
      <c r="J78" s="1053"/>
      <c r="K78" s="1058"/>
      <c r="L78" s="1058"/>
      <c r="M78" s="1054"/>
      <c r="N78" s="921"/>
      <c r="O78" s="922"/>
      <c r="P78" s="922"/>
      <c r="Q78" s="922"/>
      <c r="R78" s="922"/>
      <c r="S78" s="922"/>
      <c r="T78" s="922"/>
      <c r="U78" s="923"/>
      <c r="V78" s="921" t="s">
        <v>1212</v>
      </c>
      <c r="W78" s="922"/>
      <c r="X78" s="922"/>
      <c r="Y78" s="922"/>
      <c r="Z78" s="922"/>
      <c r="AA78" s="923"/>
      <c r="AB78" s="828"/>
    </row>
    <row r="79" spans="1:28" x14ac:dyDescent="0.35">
      <c r="A79" s="714"/>
      <c r="B79" s="1041"/>
      <c r="C79" s="1048"/>
      <c r="D79" s="1049"/>
      <c r="E79" s="1049"/>
      <c r="F79" s="1049"/>
      <c r="G79" s="1050"/>
      <c r="H79" s="1055"/>
      <c r="I79" s="1056"/>
      <c r="J79" s="1055"/>
      <c r="K79" s="1059"/>
      <c r="L79" s="1059"/>
      <c r="M79" s="1056"/>
      <c r="N79" s="849"/>
      <c r="O79" s="850"/>
      <c r="P79" s="850"/>
      <c r="Q79" s="850"/>
      <c r="R79" s="850"/>
      <c r="S79" s="850"/>
      <c r="T79" s="850"/>
      <c r="U79" s="851"/>
      <c r="V79" s="849"/>
      <c r="W79" s="850"/>
      <c r="X79" s="850"/>
      <c r="Y79" s="850"/>
      <c r="Z79" s="850"/>
      <c r="AA79" s="851"/>
      <c r="AB79" s="828"/>
    </row>
    <row r="80" spans="1:28" x14ac:dyDescent="0.35">
      <c r="A80" s="393"/>
      <c r="B80" s="404"/>
      <c r="C80" s="1037"/>
      <c r="D80" s="1038"/>
      <c r="E80" s="1038"/>
      <c r="F80" s="1038"/>
      <c r="G80" s="1039"/>
      <c r="H80" s="1040"/>
      <c r="I80" s="1039"/>
      <c r="J80" s="1040"/>
      <c r="K80" s="1038"/>
      <c r="L80" s="1038"/>
      <c r="M80" s="1039"/>
      <c r="N80" s="1040"/>
      <c r="O80" s="1038"/>
      <c r="P80" s="1038"/>
      <c r="Q80" s="1038"/>
      <c r="R80" s="1038"/>
      <c r="S80" s="1038"/>
      <c r="T80" s="1038"/>
      <c r="U80" s="1039"/>
      <c r="V80" s="1040"/>
      <c r="W80" s="1038"/>
      <c r="X80" s="1038"/>
      <c r="Y80" s="1038"/>
      <c r="Z80" s="1038"/>
      <c r="AA80" s="1038"/>
      <c r="AB80" s="394"/>
    </row>
    <row r="81" spans="1:28" x14ac:dyDescent="0.35">
      <c r="A81" s="393"/>
      <c r="B81" s="404"/>
      <c r="C81" s="1037"/>
      <c r="D81" s="1038"/>
      <c r="E81" s="1038"/>
      <c r="F81" s="1038"/>
      <c r="G81" s="1039"/>
      <c r="H81" s="1040"/>
      <c r="I81" s="1039"/>
      <c r="J81" s="1040"/>
      <c r="K81" s="1038"/>
      <c r="L81" s="1038"/>
      <c r="M81" s="1039"/>
      <c r="N81" s="1040"/>
      <c r="O81" s="1038"/>
      <c r="P81" s="1038"/>
      <c r="Q81" s="1038"/>
      <c r="R81" s="1038"/>
      <c r="S81" s="1038"/>
      <c r="T81" s="1038"/>
      <c r="U81" s="1039"/>
      <c r="V81" s="1040"/>
      <c r="W81" s="1038"/>
      <c r="X81" s="1038"/>
      <c r="Y81" s="1038"/>
      <c r="Z81" s="1038"/>
      <c r="AA81" s="1038"/>
      <c r="AB81" s="394"/>
    </row>
    <row r="82" spans="1:28" ht="15" thickBot="1" x14ac:dyDescent="0.4">
      <c r="A82" s="393"/>
      <c r="B82" s="404"/>
      <c r="C82" s="1033"/>
      <c r="D82" s="1034"/>
      <c r="E82" s="1034"/>
      <c r="F82" s="1034"/>
      <c r="G82" s="1035"/>
      <c r="H82" s="1036"/>
      <c r="I82" s="1035"/>
      <c r="J82" s="1036"/>
      <c r="K82" s="1034"/>
      <c r="L82" s="1034"/>
      <c r="M82" s="1035"/>
      <c r="N82" s="1036"/>
      <c r="O82" s="1034"/>
      <c r="P82" s="1034"/>
      <c r="Q82" s="1034"/>
      <c r="R82" s="1034"/>
      <c r="S82" s="1034"/>
      <c r="T82" s="1034"/>
      <c r="U82" s="1035"/>
      <c r="V82" s="1036"/>
      <c r="W82" s="1034"/>
      <c r="X82" s="1034"/>
      <c r="Y82" s="1034"/>
      <c r="Z82" s="1034"/>
      <c r="AA82" s="1034"/>
      <c r="AB82" s="394"/>
    </row>
    <row r="83" spans="1:28" x14ac:dyDescent="0.35">
      <c r="A83" s="393"/>
      <c r="B83" s="51"/>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6"/>
    </row>
    <row r="84" spans="1:28" x14ac:dyDescent="0.35">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row>
    <row r="85" spans="1:28" x14ac:dyDescent="0.35">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row>
    <row r="86" spans="1:28" x14ac:dyDescent="0.35">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row>
    <row r="87" spans="1:28" x14ac:dyDescent="0.35">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row>
    <row r="88" spans="1:28" x14ac:dyDescent="0.35">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row>
    <row r="89" spans="1:28" x14ac:dyDescent="0.35">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row>
    <row r="90" spans="1:28" x14ac:dyDescent="0.35">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row>
    <row r="91" spans="1:28" x14ac:dyDescent="0.35">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row>
    <row r="92" spans="1:28" x14ac:dyDescent="0.35">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row>
    <row r="93" spans="1:28" x14ac:dyDescent="0.35">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row>
    <row r="94" spans="1:28" x14ac:dyDescent="0.35">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row>
    <row r="95" spans="1:28" x14ac:dyDescent="0.35">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row>
    <row r="96" spans="1:28" x14ac:dyDescent="0.35">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row>
    <row r="97" spans="1:28" x14ac:dyDescent="0.35">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row>
    <row r="98" spans="1:28" x14ac:dyDescent="0.35">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row>
    <row r="99" spans="1:28" x14ac:dyDescent="0.35">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row>
    <row r="100" spans="1:28" x14ac:dyDescent="0.35">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row>
    <row r="101" spans="1:28" x14ac:dyDescent="0.35">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row>
    <row r="102" spans="1:28" x14ac:dyDescent="0.35">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row>
    <row r="103" spans="1:28" x14ac:dyDescent="0.35">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row>
    <row r="104" spans="1:28" x14ac:dyDescent="0.35">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row>
    <row r="105" spans="1:28" x14ac:dyDescent="0.35">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row>
    <row r="106" spans="1:28" x14ac:dyDescent="0.35">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row>
    <row r="107" spans="1:28" x14ac:dyDescent="0.35">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row>
    <row r="108" spans="1:28" x14ac:dyDescent="0.35">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row>
    <row r="109" spans="1:28" x14ac:dyDescent="0.35">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row>
    <row r="110" spans="1:28" x14ac:dyDescent="0.35">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row>
    <row r="111" spans="1:28" x14ac:dyDescent="0.35">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row>
    <row r="112" spans="1:28" x14ac:dyDescent="0.35">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row>
    <row r="113" spans="1:28" x14ac:dyDescent="0.35">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row>
    <row r="114" spans="1:28" x14ac:dyDescent="0.35">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row>
    <row r="115" spans="1:28" x14ac:dyDescent="0.35">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row>
    <row r="116" spans="1:28" x14ac:dyDescent="0.35">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row>
    <row r="117" spans="1:28" x14ac:dyDescent="0.35">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row>
    <row r="118" spans="1:28" x14ac:dyDescent="0.35">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row>
    <row r="119" spans="1:28" x14ac:dyDescent="0.35">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row>
    <row r="120" spans="1:28" x14ac:dyDescent="0.3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row>
    <row r="121" spans="1:28" x14ac:dyDescent="0.35">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row>
    <row r="122" spans="1:28" x14ac:dyDescent="0.35">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row>
  </sheetData>
  <mergeCells count="164">
    <mergeCell ref="C62:G63"/>
    <mergeCell ref="H62:I62"/>
    <mergeCell ref="H63:I63"/>
    <mergeCell ref="J62:M62"/>
    <mergeCell ref="J63:M63"/>
    <mergeCell ref="N62:U63"/>
    <mergeCell ref="V62:AA63"/>
    <mergeCell ref="A44:A46"/>
    <mergeCell ref="B44:B46"/>
    <mergeCell ref="C44:G46"/>
    <mergeCell ref="H44:H46"/>
    <mergeCell ref="I44:I46"/>
    <mergeCell ref="J44:J46"/>
    <mergeCell ref="K44:AA44"/>
    <mergeCell ref="K45:AA45"/>
    <mergeCell ref="K46:AA46"/>
    <mergeCell ref="C32:J34"/>
    <mergeCell ref="K32:R32"/>
    <mergeCell ref="S32:W32"/>
    <mergeCell ref="X32:AA32"/>
    <mergeCell ref="K33:N33"/>
    <mergeCell ref="O33:R33"/>
    <mergeCell ref="S33:T33"/>
    <mergeCell ref="C36:AA36"/>
    <mergeCell ref="C37:G37"/>
    <mergeCell ref="K37:AA37"/>
    <mergeCell ref="C23:I23"/>
    <mergeCell ref="J23:P23"/>
    <mergeCell ref="Q23:AA23"/>
    <mergeCell ref="A24:A26"/>
    <mergeCell ref="B24:B26"/>
    <mergeCell ref="C24:I24"/>
    <mergeCell ref="C25:I25"/>
    <mergeCell ref="C26:I26"/>
    <mergeCell ref="J24:P26"/>
    <mergeCell ref="Q24:AA26"/>
    <mergeCell ref="C16:H16"/>
    <mergeCell ref="I16:AA16"/>
    <mergeCell ref="C18:H18"/>
    <mergeCell ref="I18:AA18"/>
    <mergeCell ref="C20:H21"/>
    <mergeCell ref="I20:L21"/>
    <mergeCell ref="M20:S20"/>
    <mergeCell ref="T20:AA20"/>
    <mergeCell ref="M21:S21"/>
    <mergeCell ref="T21:AA21"/>
    <mergeCell ref="C10:H11"/>
    <mergeCell ref="I10:Q11"/>
    <mergeCell ref="R10:U10"/>
    <mergeCell ref="V10:AA10"/>
    <mergeCell ref="R11:U11"/>
    <mergeCell ref="V11:AA11"/>
    <mergeCell ref="C13:H14"/>
    <mergeCell ref="I13:S14"/>
    <mergeCell ref="T13:AA13"/>
    <mergeCell ref="T14:AA14"/>
    <mergeCell ref="B1:D1"/>
    <mergeCell ref="E1:G1"/>
    <mergeCell ref="B2:G4"/>
    <mergeCell ref="H2:AB2"/>
    <mergeCell ref="H3:O3"/>
    <mergeCell ref="P3:AB3"/>
    <mergeCell ref="H4:AB4"/>
    <mergeCell ref="C7:H8"/>
    <mergeCell ref="I7:AA8"/>
    <mergeCell ref="AB24:AB26"/>
    <mergeCell ref="C28:H28"/>
    <mergeCell ref="I28:AA28"/>
    <mergeCell ref="C30:H30"/>
    <mergeCell ref="I30:J30"/>
    <mergeCell ref="K30:N30"/>
    <mergeCell ref="O30:R30"/>
    <mergeCell ref="T30:V30"/>
    <mergeCell ref="X30:Z30"/>
    <mergeCell ref="U33:W33"/>
    <mergeCell ref="X33:Y33"/>
    <mergeCell ref="Z33:AA33"/>
    <mergeCell ref="K34:N34"/>
    <mergeCell ref="O34:R34"/>
    <mergeCell ref="S34:T34"/>
    <mergeCell ref="U34:W34"/>
    <mergeCell ref="X34:Y34"/>
    <mergeCell ref="Z34:AA34"/>
    <mergeCell ref="AB38:AB40"/>
    <mergeCell ref="A41:A43"/>
    <mergeCell ref="B41:B43"/>
    <mergeCell ref="C41:G43"/>
    <mergeCell ref="H41:H43"/>
    <mergeCell ref="I41:I43"/>
    <mergeCell ref="J41:J43"/>
    <mergeCell ref="K41:AA41"/>
    <mergeCell ref="K42:AA42"/>
    <mergeCell ref="K43:AA43"/>
    <mergeCell ref="AB41:AB43"/>
    <mergeCell ref="A38:A40"/>
    <mergeCell ref="B38:B40"/>
    <mergeCell ref="C38:G40"/>
    <mergeCell ref="H38:H40"/>
    <mergeCell ref="I38:I40"/>
    <mergeCell ref="J38:J40"/>
    <mergeCell ref="K38:AA38"/>
    <mergeCell ref="K39:AA39"/>
    <mergeCell ref="K40:AA40"/>
    <mergeCell ref="AB44:AB46"/>
    <mergeCell ref="C47:G47"/>
    <mergeCell ref="K47:AA47"/>
    <mergeCell ref="C48:G48"/>
    <mergeCell ref="K48:AA48"/>
    <mergeCell ref="B49:D49"/>
    <mergeCell ref="B50:D50"/>
    <mergeCell ref="C51:AA52"/>
    <mergeCell ref="C53:AA59"/>
    <mergeCell ref="AB64:AB68"/>
    <mergeCell ref="A69:A73"/>
    <mergeCell ref="B69:B73"/>
    <mergeCell ref="C69:G73"/>
    <mergeCell ref="H69:I73"/>
    <mergeCell ref="J69:M73"/>
    <mergeCell ref="N69:U73"/>
    <mergeCell ref="V69:AA69"/>
    <mergeCell ref="V70:AA70"/>
    <mergeCell ref="V71:AA71"/>
    <mergeCell ref="V72:AA72"/>
    <mergeCell ref="V73:AA73"/>
    <mergeCell ref="AB69:AB73"/>
    <mergeCell ref="A64:A68"/>
    <mergeCell ref="B64:B68"/>
    <mergeCell ref="C64:G68"/>
    <mergeCell ref="H64:I68"/>
    <mergeCell ref="J64:M68"/>
    <mergeCell ref="N64:U68"/>
    <mergeCell ref="V64:AA64"/>
    <mergeCell ref="V65:AA65"/>
    <mergeCell ref="V66:AA66"/>
    <mergeCell ref="V67:AA67"/>
    <mergeCell ref="V68:AA68"/>
    <mergeCell ref="A74:A79"/>
    <mergeCell ref="B74:B79"/>
    <mergeCell ref="C74:G79"/>
    <mergeCell ref="H74:I79"/>
    <mergeCell ref="J74:M79"/>
    <mergeCell ref="N74:U79"/>
    <mergeCell ref="V74:AA74"/>
    <mergeCell ref="V75:AA75"/>
    <mergeCell ref="V76:AA76"/>
    <mergeCell ref="V77:AA77"/>
    <mergeCell ref="V78:AA78"/>
    <mergeCell ref="V79:AA79"/>
    <mergeCell ref="C82:G82"/>
    <mergeCell ref="H82:I82"/>
    <mergeCell ref="J82:M82"/>
    <mergeCell ref="N82:U82"/>
    <mergeCell ref="V82:AA82"/>
    <mergeCell ref="AB74:AB79"/>
    <mergeCell ref="C80:G80"/>
    <mergeCell ref="H80:I80"/>
    <mergeCell ref="J80:M80"/>
    <mergeCell ref="N80:U80"/>
    <mergeCell ref="V80:AA80"/>
    <mergeCell ref="C81:G81"/>
    <mergeCell ref="H81:I81"/>
    <mergeCell ref="J81:M81"/>
    <mergeCell ref="N81:U81"/>
    <mergeCell ref="V81:AA8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224"/>
  <sheetViews>
    <sheetView topLeftCell="A122" workbookViewId="0">
      <selection activeCell="K92" sqref="K92:AA92"/>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1" width="3.7265625" style="1"/>
    <col min="32" max="32" width="10" style="1" bestFit="1" customWidth="1"/>
    <col min="33" max="16384" width="3.7265625" style="1"/>
  </cols>
  <sheetData>
    <row r="1" spans="1:28" ht="15" thickBot="1" x14ac:dyDescent="0.4">
      <c r="A1" s="580"/>
      <c r="B1" s="708"/>
      <c r="C1" s="708"/>
      <c r="D1" s="708"/>
      <c r="E1" s="708"/>
      <c r="F1" s="708"/>
      <c r="G1" s="708"/>
      <c r="H1" s="580"/>
      <c r="I1" s="580"/>
      <c r="J1" s="580"/>
      <c r="K1" s="580"/>
      <c r="L1" s="580"/>
      <c r="M1" s="580"/>
      <c r="N1" s="580"/>
      <c r="O1" s="580"/>
      <c r="P1" s="580"/>
      <c r="Q1" s="580"/>
      <c r="R1" s="580"/>
      <c r="S1" s="580"/>
      <c r="T1" s="580"/>
      <c r="U1" s="580"/>
      <c r="V1" s="580"/>
      <c r="W1" s="580"/>
      <c r="X1" s="580"/>
      <c r="Y1" s="580"/>
      <c r="Z1" s="580"/>
      <c r="AA1" s="580"/>
      <c r="AB1" s="580"/>
    </row>
    <row r="2" spans="1:28" ht="45.75" customHeight="1" x14ac:dyDescent="0.35">
      <c r="A2" s="580"/>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580"/>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75" customHeight="1" thickBot="1" x14ac:dyDescent="0.4">
      <c r="A4" s="580"/>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580"/>
      <c r="B5" s="580"/>
      <c r="C5" s="580"/>
      <c r="D5" s="580"/>
      <c r="E5" s="580"/>
      <c r="F5" s="580"/>
      <c r="G5" s="580"/>
      <c r="H5" s="10"/>
      <c r="I5" s="10"/>
      <c r="J5" s="10"/>
      <c r="K5" s="10"/>
      <c r="L5" s="10"/>
      <c r="M5" s="10"/>
      <c r="N5" s="10"/>
      <c r="O5" s="10"/>
      <c r="P5" s="10"/>
      <c r="Q5" s="10"/>
      <c r="R5" s="10"/>
      <c r="S5" s="10"/>
      <c r="T5" s="10"/>
      <c r="U5" s="10"/>
      <c r="V5" s="10"/>
      <c r="W5" s="10"/>
      <c r="X5" s="10"/>
      <c r="Y5" s="10"/>
      <c r="Z5" s="10"/>
      <c r="AA5" s="10"/>
      <c r="AB5" s="10"/>
    </row>
    <row r="6" spans="1:28" ht="15" thickBot="1" x14ac:dyDescent="0.4">
      <c r="A6" s="580"/>
      <c r="B6" s="27"/>
      <c r="C6" s="28"/>
      <c r="D6" s="28"/>
      <c r="E6" s="28"/>
      <c r="F6" s="28"/>
      <c r="G6" s="28"/>
      <c r="H6" s="28"/>
      <c r="I6" s="601"/>
      <c r="J6" s="601"/>
      <c r="K6" s="601"/>
      <c r="L6" s="601"/>
      <c r="M6" s="601"/>
      <c r="N6" s="601"/>
      <c r="O6" s="601"/>
      <c r="P6" s="601"/>
      <c r="Q6" s="601"/>
      <c r="R6" s="601"/>
      <c r="S6" s="601"/>
      <c r="T6" s="601"/>
      <c r="U6" s="601"/>
      <c r="V6" s="601"/>
      <c r="W6" s="28"/>
      <c r="X6" s="28"/>
      <c r="Y6" s="28"/>
      <c r="Z6" s="28"/>
      <c r="AA6" s="28"/>
      <c r="AB6" s="30"/>
    </row>
    <row r="7" spans="1:28" ht="15" customHeight="1" x14ac:dyDescent="0.35">
      <c r="A7" s="580"/>
      <c r="B7" s="31"/>
      <c r="C7" s="658" t="s">
        <v>4</v>
      </c>
      <c r="D7" s="659"/>
      <c r="E7" s="659"/>
      <c r="F7" s="659"/>
      <c r="G7" s="659"/>
      <c r="H7" s="660"/>
      <c r="I7" s="1180" t="s">
        <v>115</v>
      </c>
      <c r="J7" s="1181"/>
      <c r="K7" s="1181"/>
      <c r="L7" s="1181"/>
      <c r="M7" s="1181"/>
      <c r="N7" s="1181"/>
      <c r="O7" s="1181"/>
      <c r="P7" s="1181"/>
      <c r="Q7" s="1181"/>
      <c r="R7" s="1181"/>
      <c r="S7" s="1181"/>
      <c r="T7" s="1181"/>
      <c r="U7" s="1181"/>
      <c r="V7" s="1181"/>
      <c r="W7" s="1181"/>
      <c r="X7" s="1181"/>
      <c r="Y7" s="1181"/>
      <c r="Z7" s="1181"/>
      <c r="AA7" s="1181"/>
      <c r="AB7" s="32"/>
    </row>
    <row r="8" spans="1:28" x14ac:dyDescent="0.35">
      <c r="A8" s="580"/>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row>
    <row r="9" spans="1:28" ht="15" thickBot="1" x14ac:dyDescent="0.4">
      <c r="A9" s="580"/>
      <c r="B9" s="31"/>
      <c r="C9" s="12"/>
      <c r="D9" s="12"/>
      <c r="E9" s="12"/>
      <c r="F9" s="12"/>
      <c r="G9" s="12"/>
      <c r="H9" s="12"/>
      <c r="I9" s="600"/>
      <c r="J9" s="600"/>
      <c r="K9" s="600"/>
      <c r="L9" s="600"/>
      <c r="M9" s="600"/>
      <c r="N9" s="600"/>
      <c r="O9" s="600"/>
      <c r="P9" s="600"/>
      <c r="Q9" s="600"/>
      <c r="R9" s="600"/>
      <c r="S9" s="600"/>
      <c r="T9" s="600"/>
      <c r="U9" s="600"/>
      <c r="V9" s="600"/>
      <c r="W9" s="12"/>
      <c r="X9" s="12"/>
      <c r="Y9" s="12"/>
      <c r="Z9" s="12"/>
      <c r="AA9" s="12"/>
      <c r="AB9" s="32"/>
    </row>
    <row r="10" spans="1:28" ht="15" customHeight="1" thickBot="1" x14ac:dyDescent="0.4">
      <c r="A10" s="580"/>
      <c r="B10" s="31"/>
      <c r="C10" s="658" t="s">
        <v>5</v>
      </c>
      <c r="D10" s="659"/>
      <c r="E10" s="659"/>
      <c r="F10" s="659"/>
      <c r="G10" s="659"/>
      <c r="H10" s="660"/>
      <c r="I10" s="687" t="s">
        <v>782</v>
      </c>
      <c r="J10" s="688"/>
      <c r="K10" s="688"/>
      <c r="L10" s="688"/>
      <c r="M10" s="688"/>
      <c r="N10" s="688"/>
      <c r="O10" s="688"/>
      <c r="P10" s="688"/>
      <c r="Q10" s="689"/>
      <c r="R10" s="674" t="s">
        <v>7</v>
      </c>
      <c r="S10" s="675"/>
      <c r="T10" s="675"/>
      <c r="U10" s="676"/>
      <c r="V10" s="677" t="s">
        <v>8</v>
      </c>
      <c r="W10" s="678"/>
      <c r="X10" s="678"/>
      <c r="Y10" s="678"/>
      <c r="Z10" s="678"/>
      <c r="AA10" s="678"/>
      <c r="AB10" s="32"/>
    </row>
    <row r="11" spans="1:28" ht="28.5" customHeight="1" thickBot="1" x14ac:dyDescent="0.4">
      <c r="A11" s="580"/>
      <c r="B11" s="31"/>
      <c r="C11" s="661"/>
      <c r="D11" s="662"/>
      <c r="E11" s="662"/>
      <c r="F11" s="662"/>
      <c r="G11" s="662"/>
      <c r="H11" s="663"/>
      <c r="I11" s="690"/>
      <c r="J11" s="691"/>
      <c r="K11" s="691"/>
      <c r="L11" s="691"/>
      <c r="M11" s="691"/>
      <c r="N11" s="691"/>
      <c r="O11" s="691"/>
      <c r="P11" s="691"/>
      <c r="Q11" s="692"/>
      <c r="R11" s="679" t="s">
        <v>117</v>
      </c>
      <c r="S11" s="680"/>
      <c r="T11" s="680"/>
      <c r="U11" s="681"/>
      <c r="V11" s="682">
        <v>4</v>
      </c>
      <c r="W11" s="683"/>
      <c r="X11" s="683"/>
      <c r="Y11" s="683"/>
      <c r="Z11" s="683"/>
      <c r="AA11" s="683"/>
      <c r="AB11" s="32"/>
    </row>
    <row r="12" spans="1:28" ht="15" thickBot="1" x14ac:dyDescent="0.4">
      <c r="A12" s="580"/>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567"/>
    </row>
    <row r="13" spans="1:28" ht="15" customHeight="1" x14ac:dyDescent="0.35">
      <c r="A13" s="580"/>
      <c r="B13" s="33"/>
      <c r="C13" s="658" t="s">
        <v>9</v>
      </c>
      <c r="D13" s="659"/>
      <c r="E13" s="659"/>
      <c r="F13" s="659"/>
      <c r="G13" s="659"/>
      <c r="H13" s="727"/>
      <c r="I13" s="729" t="s">
        <v>783</v>
      </c>
      <c r="J13" s="688"/>
      <c r="K13" s="688"/>
      <c r="L13" s="688"/>
      <c r="M13" s="688"/>
      <c r="N13" s="688"/>
      <c r="O13" s="688"/>
      <c r="P13" s="688"/>
      <c r="Q13" s="688"/>
      <c r="R13" s="688"/>
      <c r="S13" s="689"/>
      <c r="T13" s="677" t="s">
        <v>11</v>
      </c>
      <c r="U13" s="678"/>
      <c r="V13" s="678"/>
      <c r="W13" s="678"/>
      <c r="X13" s="678"/>
      <c r="Y13" s="678"/>
      <c r="Z13" s="678"/>
      <c r="AA13" s="733"/>
      <c r="AB13" s="567"/>
    </row>
    <row r="14" spans="1:28" ht="30" customHeight="1" thickBot="1" x14ac:dyDescent="0.4">
      <c r="A14" s="580"/>
      <c r="B14" s="33"/>
      <c r="C14" s="661"/>
      <c r="D14" s="662"/>
      <c r="E14" s="662"/>
      <c r="F14" s="662"/>
      <c r="G14" s="662"/>
      <c r="H14" s="728"/>
      <c r="I14" s="730"/>
      <c r="J14" s="731"/>
      <c r="K14" s="731"/>
      <c r="L14" s="731"/>
      <c r="M14" s="731"/>
      <c r="N14" s="731"/>
      <c r="O14" s="731"/>
      <c r="P14" s="731"/>
      <c r="Q14" s="731"/>
      <c r="R14" s="731"/>
      <c r="S14" s="732"/>
      <c r="T14" s="682" t="s">
        <v>118</v>
      </c>
      <c r="U14" s="683"/>
      <c r="V14" s="683"/>
      <c r="W14" s="683"/>
      <c r="X14" s="683"/>
      <c r="Y14" s="683"/>
      <c r="Z14" s="683"/>
      <c r="AA14" s="734"/>
      <c r="AB14" s="567"/>
    </row>
    <row r="15" spans="1:28" ht="15" thickBot="1" x14ac:dyDescent="0.4">
      <c r="A15" s="580"/>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567"/>
    </row>
    <row r="16" spans="1:28" ht="57.75" customHeight="1" thickBot="1" x14ac:dyDescent="0.4">
      <c r="A16" s="580"/>
      <c r="B16" s="33"/>
      <c r="C16" s="674" t="s">
        <v>13</v>
      </c>
      <c r="D16" s="675"/>
      <c r="E16" s="675"/>
      <c r="F16" s="675"/>
      <c r="G16" s="675"/>
      <c r="H16" s="697"/>
      <c r="I16" s="698" t="s">
        <v>784</v>
      </c>
      <c r="J16" s="680"/>
      <c r="K16" s="680"/>
      <c r="L16" s="680"/>
      <c r="M16" s="680"/>
      <c r="N16" s="680"/>
      <c r="O16" s="680"/>
      <c r="P16" s="680"/>
      <c r="Q16" s="680"/>
      <c r="R16" s="680"/>
      <c r="S16" s="680"/>
      <c r="T16" s="680"/>
      <c r="U16" s="680"/>
      <c r="V16" s="680"/>
      <c r="W16" s="680"/>
      <c r="X16" s="680"/>
      <c r="Y16" s="680"/>
      <c r="Z16" s="680"/>
      <c r="AA16" s="699"/>
      <c r="AB16" s="567"/>
    </row>
    <row r="17" spans="1:28" ht="16.5" customHeight="1" thickBot="1" x14ac:dyDescent="0.4">
      <c r="A17" s="580"/>
      <c r="B17" s="33"/>
      <c r="C17" s="600"/>
      <c r="D17" s="600"/>
      <c r="E17" s="600"/>
      <c r="F17" s="600"/>
      <c r="G17" s="600"/>
      <c r="H17" s="600"/>
      <c r="I17" s="579"/>
      <c r="J17" s="579"/>
      <c r="K17" s="579"/>
      <c r="L17" s="579"/>
      <c r="M17" s="579"/>
      <c r="N17" s="579"/>
      <c r="O17" s="579"/>
      <c r="P17" s="579"/>
      <c r="Q17" s="579"/>
      <c r="R17" s="579"/>
      <c r="S17" s="579"/>
      <c r="T17" s="579"/>
      <c r="U17" s="579"/>
      <c r="V17" s="579"/>
      <c r="W17" s="579"/>
      <c r="X17" s="579"/>
      <c r="Y17" s="579"/>
      <c r="Z17" s="579"/>
      <c r="AA17" s="579"/>
      <c r="AB17" s="567"/>
    </row>
    <row r="18" spans="1:28" ht="52.5" customHeight="1" thickBot="1" x14ac:dyDescent="0.4">
      <c r="A18" s="580"/>
      <c r="B18" s="33"/>
      <c r="C18" s="674" t="s">
        <v>15</v>
      </c>
      <c r="D18" s="675"/>
      <c r="E18" s="675"/>
      <c r="F18" s="675"/>
      <c r="G18" s="675"/>
      <c r="H18" s="697"/>
      <c r="I18" s="698" t="s">
        <v>785</v>
      </c>
      <c r="J18" s="680"/>
      <c r="K18" s="680"/>
      <c r="L18" s="680"/>
      <c r="M18" s="680"/>
      <c r="N18" s="680"/>
      <c r="O18" s="680"/>
      <c r="P18" s="680"/>
      <c r="Q18" s="680"/>
      <c r="R18" s="680"/>
      <c r="S18" s="680"/>
      <c r="T18" s="680"/>
      <c r="U18" s="680"/>
      <c r="V18" s="680"/>
      <c r="W18" s="680"/>
      <c r="X18" s="680"/>
      <c r="Y18" s="680"/>
      <c r="Z18" s="680"/>
      <c r="AA18" s="699"/>
      <c r="AB18" s="567"/>
    </row>
    <row r="19" spans="1:28" ht="16.5" customHeight="1" thickBot="1" x14ac:dyDescent="0.4">
      <c r="A19" s="580"/>
      <c r="B19" s="33"/>
      <c r="C19" s="600"/>
      <c r="D19" s="600"/>
      <c r="E19" s="600"/>
      <c r="F19" s="600"/>
      <c r="G19" s="600"/>
      <c r="H19" s="600"/>
      <c r="I19" s="579"/>
      <c r="J19" s="579"/>
      <c r="K19" s="579"/>
      <c r="L19" s="579"/>
      <c r="M19" s="579"/>
      <c r="N19" s="579"/>
      <c r="O19" s="579"/>
      <c r="P19" s="579"/>
      <c r="Q19" s="579"/>
      <c r="R19" s="579"/>
      <c r="S19" s="579"/>
      <c r="T19" s="579"/>
      <c r="U19" s="579"/>
      <c r="V19" s="579"/>
      <c r="W19" s="579"/>
      <c r="X19" s="579"/>
      <c r="Y19" s="579"/>
      <c r="Z19" s="579"/>
      <c r="AA19" s="579"/>
      <c r="AB19" s="567"/>
    </row>
    <row r="20" spans="1:28" ht="22.5" customHeight="1" x14ac:dyDescent="0.35">
      <c r="A20" s="580"/>
      <c r="B20" s="33"/>
      <c r="C20" s="658" t="s">
        <v>17</v>
      </c>
      <c r="D20" s="659"/>
      <c r="E20" s="659"/>
      <c r="F20" s="659"/>
      <c r="G20" s="659"/>
      <c r="H20" s="660"/>
      <c r="I20" s="687" t="s">
        <v>786</v>
      </c>
      <c r="J20" s="688"/>
      <c r="K20" s="688"/>
      <c r="L20" s="689"/>
      <c r="M20" s="677" t="s">
        <v>18</v>
      </c>
      <c r="N20" s="678"/>
      <c r="O20" s="678"/>
      <c r="P20" s="678"/>
      <c r="Q20" s="678"/>
      <c r="R20" s="678"/>
      <c r="S20" s="693"/>
      <c r="T20" s="677" t="s">
        <v>19</v>
      </c>
      <c r="U20" s="678"/>
      <c r="V20" s="678"/>
      <c r="W20" s="678"/>
      <c r="X20" s="678"/>
      <c r="Y20" s="678"/>
      <c r="Z20" s="678"/>
      <c r="AA20" s="678"/>
      <c r="AB20" s="567"/>
    </row>
    <row r="21" spans="1:28" ht="30.75" customHeight="1" thickBot="1" x14ac:dyDescent="0.4">
      <c r="A21" s="580"/>
      <c r="B21" s="33"/>
      <c r="C21" s="684"/>
      <c r="D21" s="685"/>
      <c r="E21" s="685"/>
      <c r="F21" s="685"/>
      <c r="G21" s="685"/>
      <c r="H21" s="686"/>
      <c r="I21" s="690"/>
      <c r="J21" s="691"/>
      <c r="K21" s="691"/>
      <c r="L21" s="692"/>
      <c r="M21" s="694" t="s">
        <v>20</v>
      </c>
      <c r="N21" s="695"/>
      <c r="O21" s="695"/>
      <c r="P21" s="695"/>
      <c r="Q21" s="695"/>
      <c r="R21" s="695"/>
      <c r="S21" s="696"/>
      <c r="T21" s="682" t="s">
        <v>119</v>
      </c>
      <c r="U21" s="683"/>
      <c r="V21" s="683"/>
      <c r="W21" s="683"/>
      <c r="X21" s="683"/>
      <c r="Y21" s="683"/>
      <c r="Z21" s="683"/>
      <c r="AA21" s="683"/>
      <c r="AB21" s="567"/>
    </row>
    <row r="22" spans="1:28" ht="15" thickBot="1" x14ac:dyDescent="0.4">
      <c r="A22" s="580"/>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567"/>
    </row>
    <row r="23" spans="1:28" ht="31.5" customHeight="1" x14ac:dyDescent="0.35">
      <c r="A23" s="580"/>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567"/>
    </row>
    <row r="24" spans="1:28" ht="28.5" customHeight="1" thickBot="1" x14ac:dyDescent="0.4">
      <c r="A24" s="580"/>
      <c r="B24" s="33"/>
      <c r="C24" s="682" t="s">
        <v>787</v>
      </c>
      <c r="D24" s="683"/>
      <c r="E24" s="683"/>
      <c r="F24" s="683"/>
      <c r="G24" s="683"/>
      <c r="H24" s="683"/>
      <c r="I24" s="738"/>
      <c r="J24" s="682" t="s">
        <v>120</v>
      </c>
      <c r="K24" s="683"/>
      <c r="L24" s="683"/>
      <c r="M24" s="683"/>
      <c r="N24" s="683"/>
      <c r="O24" s="683"/>
      <c r="P24" s="734"/>
      <c r="Q24" s="739" t="s">
        <v>788</v>
      </c>
      <c r="R24" s="695"/>
      <c r="S24" s="695"/>
      <c r="T24" s="695"/>
      <c r="U24" s="695"/>
      <c r="V24" s="695"/>
      <c r="W24" s="695"/>
      <c r="X24" s="695"/>
      <c r="Y24" s="695"/>
      <c r="Z24" s="695"/>
      <c r="AA24" s="740"/>
      <c r="AB24" s="567"/>
    </row>
    <row r="25" spans="1:28" ht="15" thickBot="1" x14ac:dyDescent="0.4">
      <c r="A25" s="580"/>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567"/>
    </row>
    <row r="26" spans="1:28" ht="33" customHeight="1" thickBot="1" x14ac:dyDescent="0.4">
      <c r="A26" s="580"/>
      <c r="B26" s="33"/>
      <c r="C26" s="674" t="s">
        <v>27</v>
      </c>
      <c r="D26" s="675"/>
      <c r="E26" s="675"/>
      <c r="F26" s="675"/>
      <c r="G26" s="675"/>
      <c r="H26" s="697"/>
      <c r="I26" s="698" t="s">
        <v>789</v>
      </c>
      <c r="J26" s="680"/>
      <c r="K26" s="680"/>
      <c r="L26" s="680"/>
      <c r="M26" s="680"/>
      <c r="N26" s="680"/>
      <c r="O26" s="680"/>
      <c r="P26" s="680"/>
      <c r="Q26" s="680"/>
      <c r="R26" s="680"/>
      <c r="S26" s="680"/>
      <c r="T26" s="680"/>
      <c r="U26" s="680"/>
      <c r="V26" s="680"/>
      <c r="W26" s="680"/>
      <c r="X26" s="680"/>
      <c r="Y26" s="680"/>
      <c r="Z26" s="680"/>
      <c r="AA26" s="699"/>
      <c r="AB26" s="567"/>
    </row>
    <row r="27" spans="1:28" ht="15" thickBot="1" x14ac:dyDescent="0.4">
      <c r="A27" s="580"/>
      <c r="B27" s="33"/>
      <c r="C27" s="600"/>
      <c r="D27" s="600"/>
      <c r="E27" s="600"/>
      <c r="F27" s="600"/>
      <c r="G27" s="600"/>
      <c r="H27" s="600"/>
      <c r="I27" s="579"/>
      <c r="J27" s="579"/>
      <c r="K27" s="579"/>
      <c r="L27" s="579"/>
      <c r="M27" s="579"/>
      <c r="N27" s="579"/>
      <c r="O27" s="579"/>
      <c r="P27" s="579"/>
      <c r="Q27" s="579"/>
      <c r="R27" s="579"/>
      <c r="S27" s="579"/>
      <c r="T27" s="579"/>
      <c r="U27" s="579"/>
      <c r="V27" s="579"/>
      <c r="W27" s="579"/>
      <c r="X27" s="579"/>
      <c r="Y27" s="579"/>
      <c r="Z27" s="579"/>
      <c r="AA27" s="579"/>
      <c r="AB27" s="567"/>
    </row>
    <row r="28" spans="1:28" ht="53.25" customHeight="1" thickBot="1" x14ac:dyDescent="0.4">
      <c r="A28" s="580"/>
      <c r="B28" s="33"/>
      <c r="C28" s="674" t="s">
        <v>28</v>
      </c>
      <c r="D28" s="675"/>
      <c r="E28" s="675"/>
      <c r="F28" s="675"/>
      <c r="G28" s="675"/>
      <c r="H28" s="676"/>
      <c r="I28" s="1087">
        <v>0.79</v>
      </c>
      <c r="J28" s="1088"/>
      <c r="K28" s="702" t="s">
        <v>29</v>
      </c>
      <c r="L28" s="703"/>
      <c r="M28" s="703"/>
      <c r="N28" s="704"/>
      <c r="O28" s="735" t="s">
        <v>30</v>
      </c>
      <c r="P28" s="736"/>
      <c r="Q28" s="736"/>
      <c r="R28" s="737"/>
      <c r="S28" s="221" t="s">
        <v>32</v>
      </c>
      <c r="T28" s="735" t="s">
        <v>31</v>
      </c>
      <c r="U28" s="736"/>
      <c r="V28" s="737"/>
      <c r="W28" s="18"/>
      <c r="X28" s="735" t="s">
        <v>33</v>
      </c>
      <c r="Y28" s="736"/>
      <c r="Z28" s="737"/>
      <c r="AA28" s="222"/>
      <c r="AB28" s="567"/>
    </row>
    <row r="29" spans="1:28" ht="15" thickBot="1" x14ac:dyDescent="0.4">
      <c r="A29" s="580"/>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567"/>
    </row>
    <row r="30" spans="1:28" ht="15" customHeight="1" x14ac:dyDescent="0.35">
      <c r="A30" s="580"/>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567"/>
    </row>
    <row r="31" spans="1:28" ht="14.25" customHeight="1" x14ac:dyDescent="0.35">
      <c r="A31" s="580"/>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567"/>
    </row>
    <row r="32" spans="1:28" ht="15" customHeight="1" thickBot="1" x14ac:dyDescent="0.4">
      <c r="A32" s="580"/>
      <c r="B32" s="33"/>
      <c r="C32" s="750"/>
      <c r="D32" s="751"/>
      <c r="E32" s="751"/>
      <c r="F32" s="751"/>
      <c r="G32" s="751"/>
      <c r="H32" s="751"/>
      <c r="I32" s="751"/>
      <c r="J32" s="752"/>
      <c r="K32" s="741">
        <v>0</v>
      </c>
      <c r="L32" s="742"/>
      <c r="M32" s="742"/>
      <c r="N32" s="743"/>
      <c r="O32" s="1010">
        <v>69</v>
      </c>
      <c r="P32" s="742"/>
      <c r="Q32" s="742"/>
      <c r="R32" s="743"/>
      <c r="S32" s="1010">
        <v>70</v>
      </c>
      <c r="T32" s="743"/>
      <c r="U32" s="1010">
        <v>79</v>
      </c>
      <c r="V32" s="742"/>
      <c r="W32" s="743"/>
      <c r="X32" s="1010">
        <v>80</v>
      </c>
      <c r="Y32" s="743"/>
      <c r="Z32" s="1010">
        <v>100</v>
      </c>
      <c r="AA32" s="743"/>
      <c r="AB32" s="567"/>
    </row>
    <row r="33" spans="1:28" ht="15" thickBot="1" x14ac:dyDescent="0.4">
      <c r="A33" s="580"/>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567"/>
    </row>
    <row r="34" spans="1:28" s="2" customFormat="1" ht="15.75" customHeight="1" thickBot="1" x14ac:dyDescent="0.4">
      <c r="A34" s="587"/>
      <c r="B34" s="568"/>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567"/>
    </row>
    <row r="35" spans="1:28" s="2" customFormat="1" ht="32.25" customHeight="1" thickBot="1" x14ac:dyDescent="0.4">
      <c r="A35" s="587"/>
      <c r="B35" s="568"/>
      <c r="C35" s="677" t="s">
        <v>41</v>
      </c>
      <c r="D35" s="678"/>
      <c r="E35" s="678"/>
      <c r="F35" s="678"/>
      <c r="G35" s="693"/>
      <c r="H35" s="223" t="s">
        <v>122</v>
      </c>
      <c r="I35" s="223" t="s">
        <v>123</v>
      </c>
      <c r="J35" s="60" t="s">
        <v>44</v>
      </c>
      <c r="K35" s="674" t="s">
        <v>45</v>
      </c>
      <c r="L35" s="675"/>
      <c r="M35" s="675"/>
      <c r="N35" s="675"/>
      <c r="O35" s="675"/>
      <c r="P35" s="675"/>
      <c r="Q35" s="675"/>
      <c r="R35" s="675"/>
      <c r="S35" s="675"/>
      <c r="T35" s="675"/>
      <c r="U35" s="675"/>
      <c r="V35" s="675"/>
      <c r="W35" s="675"/>
      <c r="X35" s="675"/>
      <c r="Y35" s="675"/>
      <c r="Z35" s="675"/>
      <c r="AA35" s="675"/>
      <c r="AB35" s="567"/>
    </row>
    <row r="36" spans="1:28" s="2" customFormat="1" ht="42.75" customHeight="1" x14ac:dyDescent="0.35">
      <c r="A36" s="641"/>
      <c r="B36" s="642"/>
      <c r="C36" s="859" t="s">
        <v>124</v>
      </c>
      <c r="D36" s="860"/>
      <c r="E36" s="860"/>
      <c r="F36" s="860"/>
      <c r="G36" s="861"/>
      <c r="H36" s="1168">
        <v>5</v>
      </c>
      <c r="I36" s="1168">
        <v>8</v>
      </c>
      <c r="J36" s="1174">
        <v>0.625</v>
      </c>
      <c r="K36" s="687" t="s">
        <v>790</v>
      </c>
      <c r="L36" s="688"/>
      <c r="M36" s="688"/>
      <c r="N36" s="688"/>
      <c r="O36" s="688"/>
      <c r="P36" s="688"/>
      <c r="Q36" s="688"/>
      <c r="R36" s="688"/>
      <c r="S36" s="688"/>
      <c r="T36" s="688"/>
      <c r="U36" s="688"/>
      <c r="V36" s="688"/>
      <c r="W36" s="688"/>
      <c r="X36" s="688"/>
      <c r="Y36" s="688"/>
      <c r="Z36" s="688"/>
      <c r="AA36" s="1177"/>
      <c r="AB36" s="877"/>
    </row>
    <row r="37" spans="1:28" s="2" customFormat="1" ht="42.75" customHeight="1" x14ac:dyDescent="0.35">
      <c r="A37" s="641"/>
      <c r="B37" s="642"/>
      <c r="C37" s="690"/>
      <c r="D37" s="691"/>
      <c r="E37" s="691"/>
      <c r="F37" s="691"/>
      <c r="G37" s="692"/>
      <c r="H37" s="1169"/>
      <c r="I37" s="1169"/>
      <c r="J37" s="1175"/>
      <c r="K37" s="690" t="s">
        <v>791</v>
      </c>
      <c r="L37" s="1134"/>
      <c r="M37" s="1134"/>
      <c r="N37" s="1134"/>
      <c r="O37" s="1134"/>
      <c r="P37" s="1134"/>
      <c r="Q37" s="1134"/>
      <c r="R37" s="1134"/>
      <c r="S37" s="1134"/>
      <c r="T37" s="1134"/>
      <c r="U37" s="1134"/>
      <c r="V37" s="1134"/>
      <c r="W37" s="1134"/>
      <c r="X37" s="1134"/>
      <c r="Y37" s="1134"/>
      <c r="Z37" s="1134"/>
      <c r="AA37" s="866"/>
      <c r="AB37" s="877"/>
    </row>
    <row r="38" spans="1:28" s="2" customFormat="1" ht="42.75" customHeight="1" x14ac:dyDescent="0.35">
      <c r="A38" s="641"/>
      <c r="B38" s="642"/>
      <c r="C38" s="690"/>
      <c r="D38" s="691"/>
      <c r="E38" s="691"/>
      <c r="F38" s="691"/>
      <c r="G38" s="692"/>
      <c r="H38" s="1169"/>
      <c r="I38" s="1169"/>
      <c r="J38" s="1175"/>
      <c r="K38" s="690" t="s">
        <v>792</v>
      </c>
      <c r="L38" s="1134"/>
      <c r="M38" s="1134"/>
      <c r="N38" s="1134"/>
      <c r="O38" s="1134"/>
      <c r="P38" s="1134"/>
      <c r="Q38" s="1134"/>
      <c r="R38" s="1134"/>
      <c r="S38" s="1134"/>
      <c r="T38" s="1134"/>
      <c r="U38" s="1134"/>
      <c r="V38" s="1134"/>
      <c r="W38" s="1134"/>
      <c r="X38" s="1134"/>
      <c r="Y38" s="1134"/>
      <c r="Z38" s="1134"/>
      <c r="AA38" s="866"/>
      <c r="AB38" s="877"/>
    </row>
    <row r="39" spans="1:28" s="2" customFormat="1" ht="42.75" customHeight="1" x14ac:dyDescent="0.35">
      <c r="A39" s="641"/>
      <c r="B39" s="642"/>
      <c r="C39" s="690"/>
      <c r="D39" s="691"/>
      <c r="E39" s="691"/>
      <c r="F39" s="691"/>
      <c r="G39" s="692"/>
      <c r="H39" s="1169"/>
      <c r="I39" s="1169"/>
      <c r="J39" s="1175"/>
      <c r="K39" s="690" t="s">
        <v>793</v>
      </c>
      <c r="L39" s="1134"/>
      <c r="M39" s="1134"/>
      <c r="N39" s="1134"/>
      <c r="O39" s="1134"/>
      <c r="P39" s="1134"/>
      <c r="Q39" s="1134"/>
      <c r="R39" s="1134"/>
      <c r="S39" s="1134"/>
      <c r="T39" s="1134"/>
      <c r="U39" s="1134"/>
      <c r="V39" s="1134"/>
      <c r="W39" s="1134"/>
      <c r="X39" s="1134"/>
      <c r="Y39" s="1134"/>
      <c r="Z39" s="1134"/>
      <c r="AA39" s="866"/>
      <c r="AB39" s="877"/>
    </row>
    <row r="40" spans="1:28" s="2" customFormat="1" ht="28.5" customHeight="1" x14ac:dyDescent="0.35">
      <c r="A40" s="641"/>
      <c r="B40" s="642"/>
      <c r="C40" s="690"/>
      <c r="D40" s="691"/>
      <c r="E40" s="691"/>
      <c r="F40" s="691"/>
      <c r="G40" s="692"/>
      <c r="H40" s="1169"/>
      <c r="I40" s="1169"/>
      <c r="J40" s="1175"/>
      <c r="K40" s="690" t="s">
        <v>794</v>
      </c>
      <c r="L40" s="1134"/>
      <c r="M40" s="1134"/>
      <c r="N40" s="1134"/>
      <c r="O40" s="1134"/>
      <c r="P40" s="1134"/>
      <c r="Q40" s="1134"/>
      <c r="R40" s="1134"/>
      <c r="S40" s="1134"/>
      <c r="T40" s="1134"/>
      <c r="U40" s="1134"/>
      <c r="V40" s="1134"/>
      <c r="W40" s="1134"/>
      <c r="X40" s="1134"/>
      <c r="Y40" s="1134"/>
      <c r="Z40" s="1134"/>
      <c r="AA40" s="866"/>
      <c r="AB40" s="877"/>
    </row>
    <row r="41" spans="1:28" s="2" customFormat="1" ht="28.5" customHeight="1" x14ac:dyDescent="0.35">
      <c r="A41" s="641"/>
      <c r="B41" s="642"/>
      <c r="C41" s="690"/>
      <c r="D41" s="691"/>
      <c r="E41" s="691"/>
      <c r="F41" s="691"/>
      <c r="G41" s="692"/>
      <c r="H41" s="1169"/>
      <c r="I41" s="1169"/>
      <c r="J41" s="1175"/>
      <c r="K41" s="690" t="s">
        <v>795</v>
      </c>
      <c r="L41" s="1134"/>
      <c r="M41" s="1134"/>
      <c r="N41" s="1134"/>
      <c r="O41" s="1134"/>
      <c r="P41" s="1134"/>
      <c r="Q41" s="1134"/>
      <c r="R41" s="1134"/>
      <c r="S41" s="1134"/>
      <c r="T41" s="1134"/>
      <c r="U41" s="1134"/>
      <c r="V41" s="1134"/>
      <c r="W41" s="1134"/>
      <c r="X41" s="1134"/>
      <c r="Y41" s="1134"/>
      <c r="Z41" s="1134"/>
      <c r="AA41" s="866"/>
      <c r="AB41" s="877"/>
    </row>
    <row r="42" spans="1:28" s="2" customFormat="1" ht="14" customHeight="1" x14ac:dyDescent="0.35">
      <c r="A42" s="641"/>
      <c r="B42" s="642"/>
      <c r="C42" s="690"/>
      <c r="D42" s="691"/>
      <c r="E42" s="691"/>
      <c r="F42" s="691"/>
      <c r="G42" s="692"/>
      <c r="H42" s="1169"/>
      <c r="I42" s="1169"/>
      <c r="J42" s="1175"/>
      <c r="K42" s="690" t="s">
        <v>796</v>
      </c>
      <c r="L42" s="1134"/>
      <c r="M42" s="1134"/>
      <c r="N42" s="1134"/>
      <c r="O42" s="1134"/>
      <c r="P42" s="1134"/>
      <c r="Q42" s="1134"/>
      <c r="R42" s="1134"/>
      <c r="S42" s="1134"/>
      <c r="T42" s="1134"/>
      <c r="U42" s="1134"/>
      <c r="V42" s="1134"/>
      <c r="W42" s="1134"/>
      <c r="X42" s="1134"/>
      <c r="Y42" s="1134"/>
      <c r="Z42" s="1134"/>
      <c r="AA42" s="866"/>
      <c r="AB42" s="877"/>
    </row>
    <row r="43" spans="1:28" s="2" customFormat="1" ht="28.5" customHeight="1" x14ac:dyDescent="0.35">
      <c r="A43" s="641"/>
      <c r="B43" s="642"/>
      <c r="C43" s="690"/>
      <c r="D43" s="691"/>
      <c r="E43" s="691"/>
      <c r="F43" s="691"/>
      <c r="G43" s="692"/>
      <c r="H43" s="1169"/>
      <c r="I43" s="1169"/>
      <c r="J43" s="1175"/>
      <c r="K43" s="690" t="s">
        <v>797</v>
      </c>
      <c r="L43" s="1134"/>
      <c r="M43" s="1134"/>
      <c r="N43" s="1134"/>
      <c r="O43" s="1134"/>
      <c r="P43" s="1134"/>
      <c r="Q43" s="1134"/>
      <c r="R43" s="1134"/>
      <c r="S43" s="1134"/>
      <c r="T43" s="1134"/>
      <c r="U43" s="1134"/>
      <c r="V43" s="1134"/>
      <c r="W43" s="1134"/>
      <c r="X43" s="1134"/>
      <c r="Y43" s="1134"/>
      <c r="Z43" s="1134"/>
      <c r="AA43" s="866"/>
      <c r="AB43" s="877"/>
    </row>
    <row r="44" spans="1:28" ht="28.5" customHeight="1" x14ac:dyDescent="0.35">
      <c r="A44" s="641"/>
      <c r="B44" s="642"/>
      <c r="C44" s="690"/>
      <c r="D44" s="691"/>
      <c r="E44" s="691"/>
      <c r="F44" s="691"/>
      <c r="G44" s="692"/>
      <c r="H44" s="1169"/>
      <c r="I44" s="1169"/>
      <c r="J44" s="1175"/>
      <c r="K44" s="690" t="s">
        <v>798</v>
      </c>
      <c r="L44" s="1134"/>
      <c r="M44" s="1134"/>
      <c r="N44" s="1134"/>
      <c r="O44" s="1134"/>
      <c r="P44" s="1134"/>
      <c r="Q44" s="1134"/>
      <c r="R44" s="1134"/>
      <c r="S44" s="1134"/>
      <c r="T44" s="1134"/>
      <c r="U44" s="1134"/>
      <c r="V44" s="1134"/>
      <c r="W44" s="1134"/>
      <c r="X44" s="1134"/>
      <c r="Y44" s="1134"/>
      <c r="Z44" s="1134"/>
      <c r="AA44" s="866"/>
      <c r="AB44" s="877"/>
    </row>
    <row r="45" spans="1:28" ht="42.75" customHeight="1" x14ac:dyDescent="0.35">
      <c r="A45" s="641"/>
      <c r="B45" s="642"/>
      <c r="C45" s="1166"/>
      <c r="D45" s="731"/>
      <c r="E45" s="731"/>
      <c r="F45" s="731"/>
      <c r="G45" s="732"/>
      <c r="H45" s="1170"/>
      <c r="I45" s="1170"/>
      <c r="J45" s="1176"/>
      <c r="K45" s="1166" t="s">
        <v>799</v>
      </c>
      <c r="L45" s="731"/>
      <c r="M45" s="731"/>
      <c r="N45" s="731"/>
      <c r="O45" s="731"/>
      <c r="P45" s="731"/>
      <c r="Q45" s="731"/>
      <c r="R45" s="731"/>
      <c r="S45" s="731"/>
      <c r="T45" s="731"/>
      <c r="U45" s="731"/>
      <c r="V45" s="731"/>
      <c r="W45" s="731"/>
      <c r="X45" s="731"/>
      <c r="Y45" s="731"/>
      <c r="Z45" s="731"/>
      <c r="AA45" s="1167"/>
      <c r="AB45" s="877"/>
    </row>
    <row r="46" spans="1:28" ht="14" customHeight="1" x14ac:dyDescent="0.35">
      <c r="A46" s="641"/>
      <c r="B46" s="642"/>
      <c r="C46" s="859" t="s">
        <v>125</v>
      </c>
      <c r="D46" s="860"/>
      <c r="E46" s="860"/>
      <c r="F46" s="860"/>
      <c r="G46" s="861"/>
      <c r="H46" s="1168">
        <v>11</v>
      </c>
      <c r="I46" s="1168">
        <v>11</v>
      </c>
      <c r="J46" s="1171">
        <v>1</v>
      </c>
      <c r="K46" s="859" t="s">
        <v>800</v>
      </c>
      <c r="L46" s="860"/>
      <c r="M46" s="860"/>
      <c r="N46" s="860"/>
      <c r="O46" s="860"/>
      <c r="P46" s="860"/>
      <c r="Q46" s="860"/>
      <c r="R46" s="860"/>
      <c r="S46" s="860"/>
      <c r="T46" s="860"/>
      <c r="U46" s="860"/>
      <c r="V46" s="860"/>
      <c r="W46" s="860"/>
      <c r="X46" s="860"/>
      <c r="Y46" s="860"/>
      <c r="Z46" s="860"/>
      <c r="AA46" s="865"/>
      <c r="AB46" s="877"/>
    </row>
    <row r="47" spans="1:28" ht="42.75" customHeight="1" x14ac:dyDescent="0.35">
      <c r="A47" s="641"/>
      <c r="B47" s="642"/>
      <c r="C47" s="690"/>
      <c r="D47" s="691"/>
      <c r="E47" s="691"/>
      <c r="F47" s="691"/>
      <c r="G47" s="692"/>
      <c r="H47" s="1169"/>
      <c r="I47" s="1169"/>
      <c r="J47" s="1172"/>
      <c r="K47" s="690" t="s">
        <v>801</v>
      </c>
      <c r="L47" s="1134"/>
      <c r="M47" s="1134"/>
      <c r="N47" s="1134"/>
      <c r="O47" s="1134"/>
      <c r="P47" s="1134"/>
      <c r="Q47" s="1134"/>
      <c r="R47" s="1134"/>
      <c r="S47" s="1134"/>
      <c r="T47" s="1134"/>
      <c r="U47" s="1134"/>
      <c r="V47" s="1134"/>
      <c r="W47" s="1134"/>
      <c r="X47" s="1134"/>
      <c r="Y47" s="1134"/>
      <c r="Z47" s="1134"/>
      <c r="AA47" s="866"/>
      <c r="AB47" s="877"/>
    </row>
    <row r="48" spans="1:28" ht="42.75" customHeight="1" x14ac:dyDescent="0.35">
      <c r="A48" s="641"/>
      <c r="B48" s="642"/>
      <c r="C48" s="690"/>
      <c r="D48" s="691"/>
      <c r="E48" s="691"/>
      <c r="F48" s="691"/>
      <c r="G48" s="692"/>
      <c r="H48" s="1169"/>
      <c r="I48" s="1169"/>
      <c r="J48" s="1172"/>
      <c r="K48" s="690" t="s">
        <v>802</v>
      </c>
      <c r="L48" s="1134"/>
      <c r="M48" s="1134"/>
      <c r="N48" s="1134"/>
      <c r="O48" s="1134"/>
      <c r="P48" s="1134"/>
      <c r="Q48" s="1134"/>
      <c r="R48" s="1134"/>
      <c r="S48" s="1134"/>
      <c r="T48" s="1134"/>
      <c r="U48" s="1134"/>
      <c r="V48" s="1134"/>
      <c r="W48" s="1134"/>
      <c r="X48" s="1134"/>
      <c r="Y48" s="1134"/>
      <c r="Z48" s="1134"/>
      <c r="AA48" s="866"/>
      <c r="AB48" s="877"/>
    </row>
    <row r="49" spans="1:28" ht="42.75" customHeight="1" x14ac:dyDescent="0.35">
      <c r="A49" s="641"/>
      <c r="B49" s="642"/>
      <c r="C49" s="690"/>
      <c r="D49" s="691"/>
      <c r="E49" s="691"/>
      <c r="F49" s="691"/>
      <c r="G49" s="692"/>
      <c r="H49" s="1169"/>
      <c r="I49" s="1169"/>
      <c r="J49" s="1172"/>
      <c r="K49" s="690" t="s">
        <v>803</v>
      </c>
      <c r="L49" s="1134"/>
      <c r="M49" s="1134"/>
      <c r="N49" s="1134"/>
      <c r="O49" s="1134"/>
      <c r="P49" s="1134"/>
      <c r="Q49" s="1134"/>
      <c r="R49" s="1134"/>
      <c r="S49" s="1134"/>
      <c r="T49" s="1134"/>
      <c r="U49" s="1134"/>
      <c r="V49" s="1134"/>
      <c r="W49" s="1134"/>
      <c r="X49" s="1134"/>
      <c r="Y49" s="1134"/>
      <c r="Z49" s="1134"/>
      <c r="AA49" s="866"/>
      <c r="AB49" s="877"/>
    </row>
    <row r="50" spans="1:28" ht="28.5" customHeight="1" x14ac:dyDescent="0.35">
      <c r="A50" s="641"/>
      <c r="B50" s="642"/>
      <c r="C50" s="690"/>
      <c r="D50" s="691"/>
      <c r="E50" s="691"/>
      <c r="F50" s="691"/>
      <c r="G50" s="692"/>
      <c r="H50" s="1169"/>
      <c r="I50" s="1169"/>
      <c r="J50" s="1172"/>
      <c r="K50" s="690" t="s">
        <v>804</v>
      </c>
      <c r="L50" s="1134"/>
      <c r="M50" s="1134"/>
      <c r="N50" s="1134"/>
      <c r="O50" s="1134"/>
      <c r="P50" s="1134"/>
      <c r="Q50" s="1134"/>
      <c r="R50" s="1134"/>
      <c r="S50" s="1134"/>
      <c r="T50" s="1134"/>
      <c r="U50" s="1134"/>
      <c r="V50" s="1134"/>
      <c r="W50" s="1134"/>
      <c r="X50" s="1134"/>
      <c r="Y50" s="1134"/>
      <c r="Z50" s="1134"/>
      <c r="AA50" s="866"/>
      <c r="AB50" s="877"/>
    </row>
    <row r="51" spans="1:28" ht="14" customHeight="1" x14ac:dyDescent="0.35">
      <c r="A51" s="641"/>
      <c r="B51" s="642"/>
      <c r="C51" s="690"/>
      <c r="D51" s="691"/>
      <c r="E51" s="691"/>
      <c r="F51" s="691"/>
      <c r="G51" s="692"/>
      <c r="H51" s="1169"/>
      <c r="I51" s="1169"/>
      <c r="J51" s="1172"/>
      <c r="K51" s="690" t="s">
        <v>805</v>
      </c>
      <c r="L51" s="1134"/>
      <c r="M51" s="1134"/>
      <c r="N51" s="1134"/>
      <c r="O51" s="1134"/>
      <c r="P51" s="1134"/>
      <c r="Q51" s="1134"/>
      <c r="R51" s="1134"/>
      <c r="S51" s="1134"/>
      <c r="T51" s="1134"/>
      <c r="U51" s="1134"/>
      <c r="V51" s="1134"/>
      <c r="W51" s="1134"/>
      <c r="X51" s="1134"/>
      <c r="Y51" s="1134"/>
      <c r="Z51" s="1134"/>
      <c r="AA51" s="866"/>
      <c r="AB51" s="877"/>
    </row>
    <row r="52" spans="1:28" ht="28.5" customHeight="1" x14ac:dyDescent="0.35">
      <c r="A52" s="641"/>
      <c r="B52" s="642"/>
      <c r="C52" s="690"/>
      <c r="D52" s="691"/>
      <c r="E52" s="691"/>
      <c r="F52" s="691"/>
      <c r="G52" s="692"/>
      <c r="H52" s="1169"/>
      <c r="I52" s="1169"/>
      <c r="J52" s="1172"/>
      <c r="K52" s="690" t="s">
        <v>806</v>
      </c>
      <c r="L52" s="1134"/>
      <c r="M52" s="1134"/>
      <c r="N52" s="1134"/>
      <c r="O52" s="1134"/>
      <c r="P52" s="1134"/>
      <c r="Q52" s="1134"/>
      <c r="R52" s="1134"/>
      <c r="S52" s="1134"/>
      <c r="T52" s="1134"/>
      <c r="U52" s="1134"/>
      <c r="V52" s="1134"/>
      <c r="W52" s="1134"/>
      <c r="X52" s="1134"/>
      <c r="Y52" s="1134"/>
      <c r="Z52" s="1134"/>
      <c r="AA52" s="866"/>
      <c r="AB52" s="877"/>
    </row>
    <row r="53" spans="1:28" ht="14" customHeight="1" x14ac:dyDescent="0.35">
      <c r="A53" s="641"/>
      <c r="B53" s="642"/>
      <c r="C53" s="690"/>
      <c r="D53" s="691"/>
      <c r="E53" s="691"/>
      <c r="F53" s="691"/>
      <c r="G53" s="692"/>
      <c r="H53" s="1169"/>
      <c r="I53" s="1169"/>
      <c r="J53" s="1172"/>
      <c r="K53" s="690" t="s">
        <v>807</v>
      </c>
      <c r="L53" s="1134"/>
      <c r="M53" s="1134"/>
      <c r="N53" s="1134"/>
      <c r="O53" s="1134"/>
      <c r="P53" s="1134"/>
      <c r="Q53" s="1134"/>
      <c r="R53" s="1134"/>
      <c r="S53" s="1134"/>
      <c r="T53" s="1134"/>
      <c r="U53" s="1134"/>
      <c r="V53" s="1134"/>
      <c r="W53" s="1134"/>
      <c r="X53" s="1134"/>
      <c r="Y53" s="1134"/>
      <c r="Z53" s="1134"/>
      <c r="AA53" s="866"/>
      <c r="AB53" s="877"/>
    </row>
    <row r="54" spans="1:28" ht="14" customHeight="1" x14ac:dyDescent="0.35">
      <c r="A54" s="641"/>
      <c r="B54" s="642"/>
      <c r="C54" s="690"/>
      <c r="D54" s="691"/>
      <c r="E54" s="691"/>
      <c r="F54" s="691"/>
      <c r="G54" s="692"/>
      <c r="H54" s="1169"/>
      <c r="I54" s="1169"/>
      <c r="J54" s="1172"/>
      <c r="K54" s="690" t="s">
        <v>808</v>
      </c>
      <c r="L54" s="1134"/>
      <c r="M54" s="1134"/>
      <c r="N54" s="1134"/>
      <c r="O54" s="1134"/>
      <c r="P54" s="1134"/>
      <c r="Q54" s="1134"/>
      <c r="R54" s="1134"/>
      <c r="S54" s="1134"/>
      <c r="T54" s="1134"/>
      <c r="U54" s="1134"/>
      <c r="V54" s="1134"/>
      <c r="W54" s="1134"/>
      <c r="X54" s="1134"/>
      <c r="Y54" s="1134"/>
      <c r="Z54" s="1134"/>
      <c r="AA54" s="866"/>
      <c r="AB54" s="877"/>
    </row>
    <row r="55" spans="1:28" ht="14" customHeight="1" x14ac:dyDescent="0.35">
      <c r="A55" s="641"/>
      <c r="B55" s="642"/>
      <c r="C55" s="690"/>
      <c r="D55" s="691"/>
      <c r="E55" s="691"/>
      <c r="F55" s="691"/>
      <c r="G55" s="692"/>
      <c r="H55" s="1169"/>
      <c r="I55" s="1169"/>
      <c r="J55" s="1172"/>
      <c r="K55" s="690" t="s">
        <v>809</v>
      </c>
      <c r="L55" s="1134"/>
      <c r="M55" s="1134"/>
      <c r="N55" s="1134"/>
      <c r="O55" s="1134"/>
      <c r="P55" s="1134"/>
      <c r="Q55" s="1134"/>
      <c r="R55" s="1134"/>
      <c r="S55" s="1134"/>
      <c r="T55" s="1134"/>
      <c r="U55" s="1134"/>
      <c r="V55" s="1134"/>
      <c r="W55" s="1134"/>
      <c r="X55" s="1134"/>
      <c r="Y55" s="1134"/>
      <c r="Z55" s="1134"/>
      <c r="AA55" s="866"/>
      <c r="AB55" s="877"/>
    </row>
    <row r="56" spans="1:28" ht="14" customHeight="1" x14ac:dyDescent="0.35">
      <c r="A56" s="641"/>
      <c r="B56" s="642"/>
      <c r="C56" s="690"/>
      <c r="D56" s="691"/>
      <c r="E56" s="691"/>
      <c r="F56" s="691"/>
      <c r="G56" s="692"/>
      <c r="H56" s="1169"/>
      <c r="I56" s="1169"/>
      <c r="J56" s="1172"/>
      <c r="K56" s="690" t="s">
        <v>810</v>
      </c>
      <c r="L56" s="1134"/>
      <c r="M56" s="1134"/>
      <c r="N56" s="1134"/>
      <c r="O56" s="1134"/>
      <c r="P56" s="1134"/>
      <c r="Q56" s="1134"/>
      <c r="R56" s="1134"/>
      <c r="S56" s="1134"/>
      <c r="T56" s="1134"/>
      <c r="U56" s="1134"/>
      <c r="V56" s="1134"/>
      <c r="W56" s="1134"/>
      <c r="X56" s="1134"/>
      <c r="Y56" s="1134"/>
      <c r="Z56" s="1134"/>
      <c r="AA56" s="866"/>
      <c r="AB56" s="877"/>
    </row>
    <row r="57" spans="1:28" ht="14" customHeight="1" x14ac:dyDescent="0.35">
      <c r="A57" s="641"/>
      <c r="B57" s="642"/>
      <c r="C57" s="690"/>
      <c r="D57" s="691"/>
      <c r="E57" s="691"/>
      <c r="F57" s="691"/>
      <c r="G57" s="692"/>
      <c r="H57" s="1169"/>
      <c r="I57" s="1169"/>
      <c r="J57" s="1172"/>
      <c r="K57" s="690" t="s">
        <v>811</v>
      </c>
      <c r="L57" s="1134"/>
      <c r="M57" s="1134"/>
      <c r="N57" s="1134"/>
      <c r="O57" s="1134"/>
      <c r="P57" s="1134"/>
      <c r="Q57" s="1134"/>
      <c r="R57" s="1134"/>
      <c r="S57" s="1134"/>
      <c r="T57" s="1134"/>
      <c r="U57" s="1134"/>
      <c r="V57" s="1134"/>
      <c r="W57" s="1134"/>
      <c r="X57" s="1134"/>
      <c r="Y57" s="1134"/>
      <c r="Z57" s="1134"/>
      <c r="AA57" s="866"/>
      <c r="AB57" s="877"/>
    </row>
    <row r="58" spans="1:28" ht="14" customHeight="1" x14ac:dyDescent="0.35">
      <c r="A58" s="641"/>
      <c r="B58" s="642"/>
      <c r="C58" s="690"/>
      <c r="D58" s="691"/>
      <c r="E58" s="691"/>
      <c r="F58" s="691"/>
      <c r="G58" s="692"/>
      <c r="H58" s="1169"/>
      <c r="I58" s="1169"/>
      <c r="J58" s="1172"/>
      <c r="K58" s="690" t="s">
        <v>812</v>
      </c>
      <c r="L58" s="1134"/>
      <c r="M58" s="1134"/>
      <c r="N58" s="1134"/>
      <c r="O58" s="1134"/>
      <c r="P58" s="1134"/>
      <c r="Q58" s="1134"/>
      <c r="R58" s="1134"/>
      <c r="S58" s="1134"/>
      <c r="T58" s="1134"/>
      <c r="U58" s="1134"/>
      <c r="V58" s="1134"/>
      <c r="W58" s="1134"/>
      <c r="X58" s="1134"/>
      <c r="Y58" s="1134"/>
      <c r="Z58" s="1134"/>
      <c r="AA58" s="866"/>
      <c r="AB58" s="877"/>
    </row>
    <row r="59" spans="1:28" ht="14" customHeight="1" x14ac:dyDescent="0.35">
      <c r="A59" s="641"/>
      <c r="B59" s="642"/>
      <c r="C59" s="690"/>
      <c r="D59" s="691"/>
      <c r="E59" s="691"/>
      <c r="F59" s="691"/>
      <c r="G59" s="692"/>
      <c r="H59" s="1169"/>
      <c r="I59" s="1169"/>
      <c r="J59" s="1172"/>
      <c r="K59" s="690" t="s">
        <v>813</v>
      </c>
      <c r="L59" s="1134"/>
      <c r="M59" s="1134"/>
      <c r="N59" s="1134"/>
      <c r="O59" s="1134"/>
      <c r="P59" s="1134"/>
      <c r="Q59" s="1134"/>
      <c r="R59" s="1134"/>
      <c r="S59" s="1134"/>
      <c r="T59" s="1134"/>
      <c r="U59" s="1134"/>
      <c r="V59" s="1134"/>
      <c r="W59" s="1134"/>
      <c r="X59" s="1134"/>
      <c r="Y59" s="1134"/>
      <c r="Z59" s="1134"/>
      <c r="AA59" s="866"/>
      <c r="AB59" s="877"/>
    </row>
    <row r="60" spans="1:28" ht="15.75" customHeight="1" x14ac:dyDescent="0.35">
      <c r="A60" s="641"/>
      <c r="B60" s="642"/>
      <c r="C60" s="690"/>
      <c r="D60" s="691"/>
      <c r="E60" s="691"/>
      <c r="F60" s="691"/>
      <c r="G60" s="692"/>
      <c r="H60" s="1169"/>
      <c r="I60" s="1169"/>
      <c r="J60" s="1172"/>
      <c r="K60" s="690" t="s">
        <v>814</v>
      </c>
      <c r="L60" s="1134"/>
      <c r="M60" s="1134"/>
      <c r="N60" s="1134"/>
      <c r="O60" s="1134"/>
      <c r="P60" s="1134"/>
      <c r="Q60" s="1134"/>
      <c r="R60" s="1134"/>
      <c r="S60" s="1134"/>
      <c r="T60" s="1134"/>
      <c r="U60" s="1134"/>
      <c r="V60" s="1134"/>
      <c r="W60" s="1134"/>
      <c r="X60" s="1134"/>
      <c r="Y60" s="1134"/>
      <c r="Z60" s="1134"/>
      <c r="AA60" s="866"/>
      <c r="AB60" s="877"/>
    </row>
    <row r="61" spans="1:28" ht="14" customHeight="1" x14ac:dyDescent="0.35">
      <c r="A61" s="641"/>
      <c r="B61" s="642"/>
      <c r="C61" s="690"/>
      <c r="D61" s="691"/>
      <c r="E61" s="691"/>
      <c r="F61" s="691"/>
      <c r="G61" s="692"/>
      <c r="H61" s="1169"/>
      <c r="I61" s="1169"/>
      <c r="J61" s="1172"/>
      <c r="K61" s="690" t="s">
        <v>815</v>
      </c>
      <c r="L61" s="1134"/>
      <c r="M61" s="1134"/>
      <c r="N61" s="1134"/>
      <c r="O61" s="1134"/>
      <c r="P61" s="1134"/>
      <c r="Q61" s="1134"/>
      <c r="R61" s="1134"/>
      <c r="S61" s="1134"/>
      <c r="T61" s="1134"/>
      <c r="U61" s="1134"/>
      <c r="V61" s="1134"/>
      <c r="W61" s="1134"/>
      <c r="X61" s="1134"/>
      <c r="Y61" s="1134"/>
      <c r="Z61" s="1134"/>
      <c r="AA61" s="866"/>
      <c r="AB61" s="877"/>
    </row>
    <row r="62" spans="1:28" ht="14" customHeight="1" x14ac:dyDescent="0.35">
      <c r="A62" s="641"/>
      <c r="B62" s="642"/>
      <c r="C62" s="690"/>
      <c r="D62" s="691"/>
      <c r="E62" s="691"/>
      <c r="F62" s="691"/>
      <c r="G62" s="692"/>
      <c r="H62" s="1169"/>
      <c r="I62" s="1169"/>
      <c r="J62" s="1172"/>
      <c r="K62" s="690" t="s">
        <v>816</v>
      </c>
      <c r="L62" s="1134"/>
      <c r="M62" s="1134"/>
      <c r="N62" s="1134"/>
      <c r="O62" s="1134"/>
      <c r="P62" s="1134"/>
      <c r="Q62" s="1134"/>
      <c r="R62" s="1134"/>
      <c r="S62" s="1134"/>
      <c r="T62" s="1134"/>
      <c r="U62" s="1134"/>
      <c r="V62" s="1134"/>
      <c r="W62" s="1134"/>
      <c r="X62" s="1134"/>
      <c r="Y62" s="1134"/>
      <c r="Z62" s="1134"/>
      <c r="AA62" s="866"/>
      <c r="AB62" s="877"/>
    </row>
    <row r="63" spans="1:28" s="3" customFormat="1" ht="48.75" customHeight="1" x14ac:dyDescent="0.35">
      <c r="A63" s="641"/>
      <c r="B63" s="642"/>
      <c r="C63" s="690"/>
      <c r="D63" s="691"/>
      <c r="E63" s="691"/>
      <c r="F63" s="691"/>
      <c r="G63" s="692"/>
      <c r="H63" s="1169"/>
      <c r="I63" s="1169"/>
      <c r="J63" s="1172"/>
      <c r="K63" s="690" t="s">
        <v>817</v>
      </c>
      <c r="L63" s="1134"/>
      <c r="M63" s="1134"/>
      <c r="N63" s="1134"/>
      <c r="O63" s="1134"/>
      <c r="P63" s="1134"/>
      <c r="Q63" s="1134"/>
      <c r="R63" s="1134"/>
      <c r="S63" s="1134"/>
      <c r="T63" s="1134"/>
      <c r="U63" s="1134"/>
      <c r="V63" s="1134"/>
      <c r="W63" s="1134"/>
      <c r="X63" s="1134"/>
      <c r="Y63" s="1134"/>
      <c r="Z63" s="1134"/>
      <c r="AA63" s="866"/>
      <c r="AB63" s="877"/>
    </row>
    <row r="64" spans="1:28" s="3" customFormat="1" ht="48.75" customHeight="1" x14ac:dyDescent="0.35">
      <c r="A64" s="641"/>
      <c r="B64" s="642"/>
      <c r="C64" s="690"/>
      <c r="D64" s="691"/>
      <c r="E64" s="691"/>
      <c r="F64" s="691"/>
      <c r="G64" s="692"/>
      <c r="H64" s="1169"/>
      <c r="I64" s="1169"/>
      <c r="J64" s="1172"/>
      <c r="K64" s="690" t="s">
        <v>818</v>
      </c>
      <c r="L64" s="1134"/>
      <c r="M64" s="1134"/>
      <c r="N64" s="1134"/>
      <c r="O64" s="1134"/>
      <c r="P64" s="1134"/>
      <c r="Q64" s="1134"/>
      <c r="R64" s="1134"/>
      <c r="S64" s="1134"/>
      <c r="T64" s="1134"/>
      <c r="U64" s="1134"/>
      <c r="V64" s="1134"/>
      <c r="W64" s="1134"/>
      <c r="X64" s="1134"/>
      <c r="Y64" s="1134"/>
      <c r="Z64" s="1134"/>
      <c r="AA64" s="866"/>
      <c r="AB64" s="877"/>
    </row>
    <row r="65" spans="1:28" s="3" customFormat="1" ht="48.75" customHeight="1" x14ac:dyDescent="0.35">
      <c r="A65" s="641"/>
      <c r="B65" s="642"/>
      <c r="C65" s="690"/>
      <c r="D65" s="691"/>
      <c r="E65" s="691"/>
      <c r="F65" s="691"/>
      <c r="G65" s="692"/>
      <c r="H65" s="1169"/>
      <c r="I65" s="1169"/>
      <c r="J65" s="1172"/>
      <c r="K65" s="690" t="s">
        <v>819</v>
      </c>
      <c r="L65" s="1134"/>
      <c r="M65" s="1134"/>
      <c r="N65" s="1134"/>
      <c r="O65" s="1134"/>
      <c r="P65" s="1134"/>
      <c r="Q65" s="1134"/>
      <c r="R65" s="1134"/>
      <c r="S65" s="1134"/>
      <c r="T65" s="1134"/>
      <c r="U65" s="1134"/>
      <c r="V65" s="1134"/>
      <c r="W65" s="1134"/>
      <c r="X65" s="1134"/>
      <c r="Y65" s="1134"/>
      <c r="Z65" s="1134"/>
      <c r="AA65" s="866"/>
      <c r="AB65" s="877"/>
    </row>
    <row r="66" spans="1:28" s="3" customFormat="1" ht="48.75" customHeight="1" x14ac:dyDescent="0.35">
      <c r="A66" s="641"/>
      <c r="B66" s="642"/>
      <c r="C66" s="690"/>
      <c r="D66" s="691"/>
      <c r="E66" s="691"/>
      <c r="F66" s="691"/>
      <c r="G66" s="692"/>
      <c r="H66" s="1169"/>
      <c r="I66" s="1169"/>
      <c r="J66" s="1172"/>
      <c r="K66" s="690" t="s">
        <v>820</v>
      </c>
      <c r="L66" s="1134"/>
      <c r="M66" s="1134"/>
      <c r="N66" s="1134"/>
      <c r="O66" s="1134"/>
      <c r="P66" s="1134"/>
      <c r="Q66" s="1134"/>
      <c r="R66" s="1134"/>
      <c r="S66" s="1134"/>
      <c r="T66" s="1134"/>
      <c r="U66" s="1134"/>
      <c r="V66" s="1134"/>
      <c r="W66" s="1134"/>
      <c r="X66" s="1134"/>
      <c r="Y66" s="1134"/>
      <c r="Z66" s="1134"/>
      <c r="AA66" s="866"/>
      <c r="AB66" s="877"/>
    </row>
    <row r="67" spans="1:28" ht="14" customHeight="1" x14ac:dyDescent="0.35">
      <c r="A67" s="641"/>
      <c r="B67" s="642"/>
      <c r="C67" s="690"/>
      <c r="D67" s="691"/>
      <c r="E67" s="691"/>
      <c r="F67" s="691"/>
      <c r="G67" s="692"/>
      <c r="H67" s="1169"/>
      <c r="I67" s="1169"/>
      <c r="J67" s="1172"/>
      <c r="K67" s="690" t="s">
        <v>821</v>
      </c>
      <c r="L67" s="1134"/>
      <c r="M67" s="1134"/>
      <c r="N67" s="1134"/>
      <c r="O67" s="1134"/>
      <c r="P67" s="1134"/>
      <c r="Q67" s="1134"/>
      <c r="R67" s="1134"/>
      <c r="S67" s="1134"/>
      <c r="T67" s="1134"/>
      <c r="U67" s="1134"/>
      <c r="V67" s="1134"/>
      <c r="W67" s="1134"/>
      <c r="X67" s="1134"/>
      <c r="Y67" s="1134"/>
      <c r="Z67" s="1134"/>
      <c r="AA67" s="866"/>
      <c r="AB67" s="877"/>
    </row>
    <row r="68" spans="1:28" ht="28.5" customHeight="1" x14ac:dyDescent="0.35">
      <c r="A68" s="641"/>
      <c r="B68" s="642"/>
      <c r="C68" s="690"/>
      <c r="D68" s="691"/>
      <c r="E68" s="691"/>
      <c r="F68" s="691"/>
      <c r="G68" s="692"/>
      <c r="H68" s="1169"/>
      <c r="I68" s="1169"/>
      <c r="J68" s="1172"/>
      <c r="K68" s="690" t="s">
        <v>822</v>
      </c>
      <c r="L68" s="1134"/>
      <c r="M68" s="1134"/>
      <c r="N68" s="1134"/>
      <c r="O68" s="1134"/>
      <c r="P68" s="1134"/>
      <c r="Q68" s="1134"/>
      <c r="R68" s="1134"/>
      <c r="S68" s="1134"/>
      <c r="T68" s="1134"/>
      <c r="U68" s="1134"/>
      <c r="V68" s="1134"/>
      <c r="W68" s="1134"/>
      <c r="X68" s="1134"/>
      <c r="Y68" s="1134"/>
      <c r="Z68" s="1134"/>
      <c r="AA68" s="866"/>
      <c r="AB68" s="877"/>
    </row>
    <row r="69" spans="1:28" ht="28.5" customHeight="1" x14ac:dyDescent="0.35">
      <c r="A69" s="641"/>
      <c r="B69" s="642"/>
      <c r="C69" s="690"/>
      <c r="D69" s="691"/>
      <c r="E69" s="691"/>
      <c r="F69" s="691"/>
      <c r="G69" s="692"/>
      <c r="H69" s="1169"/>
      <c r="I69" s="1169"/>
      <c r="J69" s="1172"/>
      <c r="K69" s="690" t="s">
        <v>823</v>
      </c>
      <c r="L69" s="1134"/>
      <c r="M69" s="1134"/>
      <c r="N69" s="1134"/>
      <c r="O69" s="1134"/>
      <c r="P69" s="1134"/>
      <c r="Q69" s="1134"/>
      <c r="R69" s="1134"/>
      <c r="S69" s="1134"/>
      <c r="T69" s="1134"/>
      <c r="U69" s="1134"/>
      <c r="V69" s="1134"/>
      <c r="W69" s="1134"/>
      <c r="X69" s="1134"/>
      <c r="Y69" s="1134"/>
      <c r="Z69" s="1134"/>
      <c r="AA69" s="866"/>
      <c r="AB69" s="877"/>
    </row>
    <row r="70" spans="1:28" ht="42.75" customHeight="1" x14ac:dyDescent="0.35">
      <c r="A70" s="641"/>
      <c r="B70" s="642"/>
      <c r="C70" s="690"/>
      <c r="D70" s="691"/>
      <c r="E70" s="691"/>
      <c r="F70" s="691"/>
      <c r="G70" s="692"/>
      <c r="H70" s="1169"/>
      <c r="I70" s="1169"/>
      <c r="J70" s="1172"/>
      <c r="K70" s="690" t="s">
        <v>824</v>
      </c>
      <c r="L70" s="1134"/>
      <c r="M70" s="1134"/>
      <c r="N70" s="1134"/>
      <c r="O70" s="1134"/>
      <c r="P70" s="1134"/>
      <c r="Q70" s="1134"/>
      <c r="R70" s="1134"/>
      <c r="S70" s="1134"/>
      <c r="T70" s="1134"/>
      <c r="U70" s="1134"/>
      <c r="V70" s="1134"/>
      <c r="W70" s="1134"/>
      <c r="X70" s="1134"/>
      <c r="Y70" s="1134"/>
      <c r="Z70" s="1134"/>
      <c r="AA70" s="866"/>
      <c r="AB70" s="877"/>
    </row>
    <row r="71" spans="1:28" ht="28.5" customHeight="1" x14ac:dyDescent="0.35">
      <c r="A71" s="641"/>
      <c r="B71" s="642"/>
      <c r="C71" s="690"/>
      <c r="D71" s="691"/>
      <c r="E71" s="691"/>
      <c r="F71" s="691"/>
      <c r="G71" s="692"/>
      <c r="H71" s="1169"/>
      <c r="I71" s="1169"/>
      <c r="J71" s="1172"/>
      <c r="K71" s="690" t="s">
        <v>825</v>
      </c>
      <c r="L71" s="1134"/>
      <c r="M71" s="1134"/>
      <c r="N71" s="1134"/>
      <c r="O71" s="1134"/>
      <c r="P71" s="1134"/>
      <c r="Q71" s="1134"/>
      <c r="R71" s="1134"/>
      <c r="S71" s="1134"/>
      <c r="T71" s="1134"/>
      <c r="U71" s="1134"/>
      <c r="V71" s="1134"/>
      <c r="W71" s="1134"/>
      <c r="X71" s="1134"/>
      <c r="Y71" s="1134"/>
      <c r="Z71" s="1134"/>
      <c r="AA71" s="866"/>
      <c r="AB71" s="877"/>
    </row>
    <row r="72" spans="1:28" ht="14" customHeight="1" x14ac:dyDescent="0.35">
      <c r="A72" s="641"/>
      <c r="B72" s="642"/>
      <c r="C72" s="690"/>
      <c r="D72" s="691"/>
      <c r="E72" s="691"/>
      <c r="F72" s="691"/>
      <c r="G72" s="692"/>
      <c r="H72" s="1169"/>
      <c r="I72" s="1169"/>
      <c r="J72" s="1172"/>
      <c r="K72" s="690" t="s">
        <v>826</v>
      </c>
      <c r="L72" s="1134"/>
      <c r="M72" s="1134"/>
      <c r="N72" s="1134"/>
      <c r="O72" s="1134"/>
      <c r="P72" s="1134"/>
      <c r="Q72" s="1134"/>
      <c r="R72" s="1134"/>
      <c r="S72" s="1134"/>
      <c r="T72" s="1134"/>
      <c r="U72" s="1134"/>
      <c r="V72" s="1134"/>
      <c r="W72" s="1134"/>
      <c r="X72" s="1134"/>
      <c r="Y72" s="1134"/>
      <c r="Z72" s="1134"/>
      <c r="AA72" s="866"/>
      <c r="AB72" s="877"/>
    </row>
    <row r="73" spans="1:28" ht="14" customHeight="1" x14ac:dyDescent="0.35">
      <c r="A73" s="641"/>
      <c r="B73" s="642"/>
      <c r="C73" s="690"/>
      <c r="D73" s="691"/>
      <c r="E73" s="691"/>
      <c r="F73" s="691"/>
      <c r="G73" s="692"/>
      <c r="H73" s="1169"/>
      <c r="I73" s="1169"/>
      <c r="J73" s="1172"/>
      <c r="K73" s="690" t="s">
        <v>827</v>
      </c>
      <c r="L73" s="1134"/>
      <c r="M73" s="1134"/>
      <c r="N73" s="1134"/>
      <c r="O73" s="1134"/>
      <c r="P73" s="1134"/>
      <c r="Q73" s="1134"/>
      <c r="R73" s="1134"/>
      <c r="S73" s="1134"/>
      <c r="T73" s="1134"/>
      <c r="U73" s="1134"/>
      <c r="V73" s="1134"/>
      <c r="W73" s="1134"/>
      <c r="X73" s="1134"/>
      <c r="Y73" s="1134"/>
      <c r="Z73" s="1134"/>
      <c r="AA73" s="866"/>
      <c r="AB73" s="877"/>
    </row>
    <row r="74" spans="1:28" ht="14" customHeight="1" x14ac:dyDescent="0.35">
      <c r="A74" s="641"/>
      <c r="B74" s="642"/>
      <c r="C74" s="690"/>
      <c r="D74" s="691"/>
      <c r="E74" s="691"/>
      <c r="F74" s="691"/>
      <c r="G74" s="692"/>
      <c r="H74" s="1169"/>
      <c r="I74" s="1169"/>
      <c r="J74" s="1172"/>
      <c r="K74" s="690" t="s">
        <v>828</v>
      </c>
      <c r="L74" s="1134"/>
      <c r="M74" s="1134"/>
      <c r="N74" s="1134"/>
      <c r="O74" s="1134"/>
      <c r="P74" s="1134"/>
      <c r="Q74" s="1134"/>
      <c r="R74" s="1134"/>
      <c r="S74" s="1134"/>
      <c r="T74" s="1134"/>
      <c r="U74" s="1134"/>
      <c r="V74" s="1134"/>
      <c r="W74" s="1134"/>
      <c r="X74" s="1134"/>
      <c r="Y74" s="1134"/>
      <c r="Z74" s="1134"/>
      <c r="AA74" s="866"/>
      <c r="AB74" s="877"/>
    </row>
    <row r="75" spans="1:28" ht="14" customHeight="1" x14ac:dyDescent="0.35">
      <c r="A75" s="641"/>
      <c r="B75" s="642"/>
      <c r="C75" s="690"/>
      <c r="D75" s="691"/>
      <c r="E75" s="691"/>
      <c r="F75" s="691"/>
      <c r="G75" s="692"/>
      <c r="H75" s="1169"/>
      <c r="I75" s="1169"/>
      <c r="J75" s="1172"/>
      <c r="K75" s="690" t="s">
        <v>829</v>
      </c>
      <c r="L75" s="1134"/>
      <c r="M75" s="1134"/>
      <c r="N75" s="1134"/>
      <c r="O75" s="1134"/>
      <c r="P75" s="1134"/>
      <c r="Q75" s="1134"/>
      <c r="R75" s="1134"/>
      <c r="S75" s="1134"/>
      <c r="T75" s="1134"/>
      <c r="U75" s="1134"/>
      <c r="V75" s="1134"/>
      <c r="W75" s="1134"/>
      <c r="X75" s="1134"/>
      <c r="Y75" s="1134"/>
      <c r="Z75" s="1134"/>
      <c r="AA75" s="866"/>
      <c r="AB75" s="877"/>
    </row>
    <row r="76" spans="1:28" ht="42.75" customHeight="1" x14ac:dyDescent="0.35">
      <c r="A76" s="641"/>
      <c r="B76" s="642"/>
      <c r="C76" s="690"/>
      <c r="D76" s="691"/>
      <c r="E76" s="691"/>
      <c r="F76" s="691"/>
      <c r="G76" s="692"/>
      <c r="H76" s="1169"/>
      <c r="I76" s="1169"/>
      <c r="J76" s="1172"/>
      <c r="K76" s="690" t="s">
        <v>830</v>
      </c>
      <c r="L76" s="1134"/>
      <c r="M76" s="1134"/>
      <c r="N76" s="1134"/>
      <c r="O76" s="1134"/>
      <c r="P76" s="1134"/>
      <c r="Q76" s="1134"/>
      <c r="R76" s="1134"/>
      <c r="S76" s="1134"/>
      <c r="T76" s="1134"/>
      <c r="U76" s="1134"/>
      <c r="V76" s="1134"/>
      <c r="W76" s="1134"/>
      <c r="X76" s="1134"/>
      <c r="Y76" s="1134"/>
      <c r="Z76" s="1134"/>
      <c r="AA76" s="866"/>
      <c r="AB76" s="877"/>
    </row>
    <row r="77" spans="1:28" ht="14" customHeight="1" x14ac:dyDescent="0.35">
      <c r="A77" s="641"/>
      <c r="B77" s="642"/>
      <c r="C77" s="690"/>
      <c r="D77" s="691"/>
      <c r="E77" s="691"/>
      <c r="F77" s="691"/>
      <c r="G77" s="692"/>
      <c r="H77" s="1169"/>
      <c r="I77" s="1169"/>
      <c r="J77" s="1172"/>
      <c r="K77" s="690" t="s">
        <v>831</v>
      </c>
      <c r="L77" s="1134"/>
      <c r="M77" s="1134"/>
      <c r="N77" s="1134"/>
      <c r="O77" s="1134"/>
      <c r="P77" s="1134"/>
      <c r="Q77" s="1134"/>
      <c r="R77" s="1134"/>
      <c r="S77" s="1134"/>
      <c r="T77" s="1134"/>
      <c r="U77" s="1134"/>
      <c r="V77" s="1134"/>
      <c r="W77" s="1134"/>
      <c r="X77" s="1134"/>
      <c r="Y77" s="1134"/>
      <c r="Z77" s="1134"/>
      <c r="AA77" s="866"/>
      <c r="AB77" s="877"/>
    </row>
    <row r="78" spans="1:28" ht="28.5" customHeight="1" x14ac:dyDescent="0.35">
      <c r="A78" s="641"/>
      <c r="B78" s="642"/>
      <c r="C78" s="690"/>
      <c r="D78" s="691"/>
      <c r="E78" s="691"/>
      <c r="F78" s="691"/>
      <c r="G78" s="692"/>
      <c r="H78" s="1169"/>
      <c r="I78" s="1169"/>
      <c r="J78" s="1172"/>
      <c r="K78" s="690" t="s">
        <v>832</v>
      </c>
      <c r="L78" s="1134"/>
      <c r="M78" s="1134"/>
      <c r="N78" s="1134"/>
      <c r="O78" s="1134"/>
      <c r="P78" s="1134"/>
      <c r="Q78" s="1134"/>
      <c r="R78" s="1134"/>
      <c r="S78" s="1134"/>
      <c r="T78" s="1134"/>
      <c r="U78" s="1134"/>
      <c r="V78" s="1134"/>
      <c r="W78" s="1134"/>
      <c r="X78" s="1134"/>
      <c r="Y78" s="1134"/>
      <c r="Z78" s="1134"/>
      <c r="AA78" s="866"/>
      <c r="AB78" s="877"/>
    </row>
    <row r="79" spans="1:28" ht="42.75" customHeight="1" x14ac:dyDescent="0.35">
      <c r="A79" s="641"/>
      <c r="B79" s="642"/>
      <c r="C79" s="690"/>
      <c r="D79" s="691"/>
      <c r="E79" s="691"/>
      <c r="F79" s="691"/>
      <c r="G79" s="692"/>
      <c r="H79" s="1169"/>
      <c r="I79" s="1169"/>
      <c r="J79" s="1172"/>
      <c r="K79" s="690" t="s">
        <v>833</v>
      </c>
      <c r="L79" s="1134"/>
      <c r="M79" s="1134"/>
      <c r="N79" s="1134"/>
      <c r="O79" s="1134"/>
      <c r="P79" s="1134"/>
      <c r="Q79" s="1134"/>
      <c r="R79" s="1134"/>
      <c r="S79" s="1134"/>
      <c r="T79" s="1134"/>
      <c r="U79" s="1134"/>
      <c r="V79" s="1134"/>
      <c r="W79" s="1134"/>
      <c r="X79" s="1134"/>
      <c r="Y79" s="1134"/>
      <c r="Z79" s="1134"/>
      <c r="AA79" s="866"/>
      <c r="AB79" s="877"/>
    </row>
    <row r="80" spans="1:28" ht="14" customHeight="1" x14ac:dyDescent="0.35">
      <c r="A80" s="641"/>
      <c r="B80" s="642"/>
      <c r="C80" s="690"/>
      <c r="D80" s="691"/>
      <c r="E80" s="691"/>
      <c r="F80" s="691"/>
      <c r="G80" s="692"/>
      <c r="H80" s="1169"/>
      <c r="I80" s="1169"/>
      <c r="J80" s="1172"/>
      <c r="K80" s="690" t="s">
        <v>834</v>
      </c>
      <c r="L80" s="1134"/>
      <c r="M80" s="1134"/>
      <c r="N80" s="1134"/>
      <c r="O80" s="1134"/>
      <c r="P80" s="1134"/>
      <c r="Q80" s="1134"/>
      <c r="R80" s="1134"/>
      <c r="S80" s="1134"/>
      <c r="T80" s="1134"/>
      <c r="U80" s="1134"/>
      <c r="V80" s="1134"/>
      <c r="W80" s="1134"/>
      <c r="X80" s="1134"/>
      <c r="Y80" s="1134"/>
      <c r="Z80" s="1134"/>
      <c r="AA80" s="866"/>
      <c r="AB80" s="877"/>
    </row>
    <row r="81" spans="1:28" ht="28.5" customHeight="1" x14ac:dyDescent="0.35">
      <c r="A81" s="641"/>
      <c r="B81" s="642"/>
      <c r="C81" s="690"/>
      <c r="D81" s="691"/>
      <c r="E81" s="691"/>
      <c r="F81" s="691"/>
      <c r="G81" s="692"/>
      <c r="H81" s="1169"/>
      <c r="I81" s="1169"/>
      <c r="J81" s="1172"/>
      <c r="K81" s="690" t="s">
        <v>835</v>
      </c>
      <c r="L81" s="1134"/>
      <c r="M81" s="1134"/>
      <c r="N81" s="1134"/>
      <c r="O81" s="1134"/>
      <c r="P81" s="1134"/>
      <c r="Q81" s="1134"/>
      <c r="R81" s="1134"/>
      <c r="S81" s="1134"/>
      <c r="T81" s="1134"/>
      <c r="U81" s="1134"/>
      <c r="V81" s="1134"/>
      <c r="W81" s="1134"/>
      <c r="X81" s="1134"/>
      <c r="Y81" s="1134"/>
      <c r="Z81" s="1134"/>
      <c r="AA81" s="866"/>
      <c r="AB81" s="877"/>
    </row>
    <row r="82" spans="1:28" ht="14" customHeight="1" x14ac:dyDescent="0.35">
      <c r="A82" s="641"/>
      <c r="B82" s="642"/>
      <c r="C82" s="690"/>
      <c r="D82" s="691"/>
      <c r="E82" s="691"/>
      <c r="F82" s="691"/>
      <c r="G82" s="692"/>
      <c r="H82" s="1169"/>
      <c r="I82" s="1169"/>
      <c r="J82" s="1172"/>
      <c r="K82" s="690" t="s">
        <v>836</v>
      </c>
      <c r="L82" s="1134"/>
      <c r="M82" s="1134"/>
      <c r="N82" s="1134"/>
      <c r="O82" s="1134"/>
      <c r="P82" s="1134"/>
      <c r="Q82" s="1134"/>
      <c r="R82" s="1134"/>
      <c r="S82" s="1134"/>
      <c r="T82" s="1134"/>
      <c r="U82" s="1134"/>
      <c r="V82" s="1134"/>
      <c r="W82" s="1134"/>
      <c r="X82" s="1134"/>
      <c r="Y82" s="1134"/>
      <c r="Z82" s="1134"/>
      <c r="AA82" s="866"/>
      <c r="AB82" s="877"/>
    </row>
    <row r="83" spans="1:28" ht="28.5" customHeight="1" x14ac:dyDescent="0.35">
      <c r="A83" s="641"/>
      <c r="B83" s="642"/>
      <c r="C83" s="690"/>
      <c r="D83" s="691"/>
      <c r="E83" s="691"/>
      <c r="F83" s="691"/>
      <c r="G83" s="692"/>
      <c r="H83" s="1169"/>
      <c r="I83" s="1169"/>
      <c r="J83" s="1172"/>
      <c r="K83" s="690" t="s">
        <v>837</v>
      </c>
      <c r="L83" s="1134"/>
      <c r="M83" s="1134"/>
      <c r="N83" s="1134"/>
      <c r="O83" s="1134"/>
      <c r="P83" s="1134"/>
      <c r="Q83" s="1134"/>
      <c r="R83" s="1134"/>
      <c r="S83" s="1134"/>
      <c r="T83" s="1134"/>
      <c r="U83" s="1134"/>
      <c r="V83" s="1134"/>
      <c r="W83" s="1134"/>
      <c r="X83" s="1134"/>
      <c r="Y83" s="1134"/>
      <c r="Z83" s="1134"/>
      <c r="AA83" s="866"/>
      <c r="AB83" s="877"/>
    </row>
    <row r="84" spans="1:28" ht="14" customHeight="1" x14ac:dyDescent="0.35">
      <c r="A84" s="641"/>
      <c r="B84" s="642"/>
      <c r="C84" s="690"/>
      <c r="D84" s="691"/>
      <c r="E84" s="691"/>
      <c r="F84" s="691"/>
      <c r="G84" s="692"/>
      <c r="H84" s="1169"/>
      <c r="I84" s="1169"/>
      <c r="J84" s="1172"/>
      <c r="K84" s="690" t="s">
        <v>838</v>
      </c>
      <c r="L84" s="1134"/>
      <c r="M84" s="1134"/>
      <c r="N84" s="1134"/>
      <c r="O84" s="1134"/>
      <c r="P84" s="1134"/>
      <c r="Q84" s="1134"/>
      <c r="R84" s="1134"/>
      <c r="S84" s="1134"/>
      <c r="T84" s="1134"/>
      <c r="U84" s="1134"/>
      <c r="V84" s="1134"/>
      <c r="W84" s="1134"/>
      <c r="X84" s="1134"/>
      <c r="Y84" s="1134"/>
      <c r="Z84" s="1134"/>
      <c r="AA84" s="866"/>
      <c r="AB84" s="877"/>
    </row>
    <row r="85" spans="1:28" ht="28.5" customHeight="1" x14ac:dyDescent="0.35">
      <c r="A85" s="641"/>
      <c r="B85" s="642"/>
      <c r="C85" s="690"/>
      <c r="D85" s="691"/>
      <c r="E85" s="691"/>
      <c r="F85" s="691"/>
      <c r="G85" s="692"/>
      <c r="H85" s="1169"/>
      <c r="I85" s="1169"/>
      <c r="J85" s="1172"/>
      <c r="K85" s="690" t="s">
        <v>839</v>
      </c>
      <c r="L85" s="1134"/>
      <c r="M85" s="1134"/>
      <c r="N85" s="1134"/>
      <c r="O85" s="1134"/>
      <c r="P85" s="1134"/>
      <c r="Q85" s="1134"/>
      <c r="R85" s="1134"/>
      <c r="S85" s="1134"/>
      <c r="T85" s="1134"/>
      <c r="U85" s="1134"/>
      <c r="V85" s="1134"/>
      <c r="W85" s="1134"/>
      <c r="X85" s="1134"/>
      <c r="Y85" s="1134"/>
      <c r="Z85" s="1134"/>
      <c r="AA85" s="866"/>
      <c r="AB85" s="877"/>
    </row>
    <row r="86" spans="1:28" ht="14" customHeight="1" x14ac:dyDescent="0.35">
      <c r="A86" s="641"/>
      <c r="B86" s="642"/>
      <c r="C86" s="690"/>
      <c r="D86" s="691"/>
      <c r="E86" s="691"/>
      <c r="F86" s="691"/>
      <c r="G86" s="692"/>
      <c r="H86" s="1169"/>
      <c r="I86" s="1169"/>
      <c r="J86" s="1172"/>
      <c r="K86" s="690" t="s">
        <v>840</v>
      </c>
      <c r="L86" s="1134"/>
      <c r="M86" s="1134"/>
      <c r="N86" s="1134"/>
      <c r="O86" s="1134"/>
      <c r="P86" s="1134"/>
      <c r="Q86" s="1134"/>
      <c r="R86" s="1134"/>
      <c r="S86" s="1134"/>
      <c r="T86" s="1134"/>
      <c r="U86" s="1134"/>
      <c r="V86" s="1134"/>
      <c r="W86" s="1134"/>
      <c r="X86" s="1134"/>
      <c r="Y86" s="1134"/>
      <c r="Z86" s="1134"/>
      <c r="AA86" s="866"/>
      <c r="AB86" s="877"/>
    </row>
    <row r="87" spans="1:28" ht="28.5" customHeight="1" x14ac:dyDescent="0.35">
      <c r="A87" s="641"/>
      <c r="B87" s="642"/>
      <c r="C87" s="690"/>
      <c r="D87" s="691"/>
      <c r="E87" s="691"/>
      <c r="F87" s="691"/>
      <c r="G87" s="692"/>
      <c r="H87" s="1169"/>
      <c r="I87" s="1169"/>
      <c r="J87" s="1172"/>
      <c r="K87" s="690" t="s">
        <v>841</v>
      </c>
      <c r="L87" s="1134"/>
      <c r="M87" s="1134"/>
      <c r="N87" s="1134"/>
      <c r="O87" s="1134"/>
      <c r="P87" s="1134"/>
      <c r="Q87" s="1134"/>
      <c r="R87" s="1134"/>
      <c r="S87" s="1134"/>
      <c r="T87" s="1134"/>
      <c r="U87" s="1134"/>
      <c r="V87" s="1134"/>
      <c r="W87" s="1134"/>
      <c r="X87" s="1134"/>
      <c r="Y87" s="1134"/>
      <c r="Z87" s="1134"/>
      <c r="AA87" s="866"/>
      <c r="AB87" s="877"/>
    </row>
    <row r="88" spans="1:28" ht="28.5" customHeight="1" x14ac:dyDescent="0.35">
      <c r="A88" s="641"/>
      <c r="B88" s="642"/>
      <c r="C88" s="690"/>
      <c r="D88" s="691"/>
      <c r="E88" s="691"/>
      <c r="F88" s="691"/>
      <c r="G88" s="692"/>
      <c r="H88" s="1169"/>
      <c r="I88" s="1169"/>
      <c r="J88" s="1172"/>
      <c r="K88" s="690" t="s">
        <v>839</v>
      </c>
      <c r="L88" s="1134"/>
      <c r="M88" s="1134"/>
      <c r="N88" s="1134"/>
      <c r="O88" s="1134"/>
      <c r="P88" s="1134"/>
      <c r="Q88" s="1134"/>
      <c r="R88" s="1134"/>
      <c r="S88" s="1134"/>
      <c r="T88" s="1134"/>
      <c r="U88" s="1134"/>
      <c r="V88" s="1134"/>
      <c r="W88" s="1134"/>
      <c r="X88" s="1134"/>
      <c r="Y88" s="1134"/>
      <c r="Z88" s="1134"/>
      <c r="AA88" s="866"/>
      <c r="AB88" s="877"/>
    </row>
    <row r="89" spans="1:28" ht="14" customHeight="1" x14ac:dyDescent="0.35">
      <c r="A89" s="641"/>
      <c r="B89" s="642"/>
      <c r="C89" s="690"/>
      <c r="D89" s="691"/>
      <c r="E89" s="691"/>
      <c r="F89" s="691"/>
      <c r="G89" s="692"/>
      <c r="H89" s="1169"/>
      <c r="I89" s="1169"/>
      <c r="J89" s="1172"/>
      <c r="K89" s="690" t="s">
        <v>840</v>
      </c>
      <c r="L89" s="1134"/>
      <c r="M89" s="1134"/>
      <c r="N89" s="1134"/>
      <c r="O89" s="1134"/>
      <c r="P89" s="1134"/>
      <c r="Q89" s="1134"/>
      <c r="R89" s="1134"/>
      <c r="S89" s="1134"/>
      <c r="T89" s="1134"/>
      <c r="U89" s="1134"/>
      <c r="V89" s="1134"/>
      <c r="W89" s="1134"/>
      <c r="X89" s="1134"/>
      <c r="Y89" s="1134"/>
      <c r="Z89" s="1134"/>
      <c r="AA89" s="866"/>
      <c r="AB89" s="877"/>
    </row>
    <row r="90" spans="1:28" ht="14" customHeight="1" x14ac:dyDescent="0.35">
      <c r="A90" s="641"/>
      <c r="B90" s="642"/>
      <c r="C90" s="690"/>
      <c r="D90" s="691"/>
      <c r="E90" s="691"/>
      <c r="F90" s="691"/>
      <c r="G90" s="692"/>
      <c r="H90" s="1169"/>
      <c r="I90" s="1169"/>
      <c r="J90" s="1172"/>
      <c r="K90" s="690" t="s">
        <v>842</v>
      </c>
      <c r="L90" s="1134"/>
      <c r="M90" s="1134"/>
      <c r="N90" s="1134"/>
      <c r="O90" s="1134"/>
      <c r="P90" s="1134"/>
      <c r="Q90" s="1134"/>
      <c r="R90" s="1134"/>
      <c r="S90" s="1134"/>
      <c r="T90" s="1134"/>
      <c r="U90" s="1134"/>
      <c r="V90" s="1134"/>
      <c r="W90" s="1134"/>
      <c r="X90" s="1134"/>
      <c r="Y90" s="1134"/>
      <c r="Z90" s="1134"/>
      <c r="AA90" s="866"/>
      <c r="AB90" s="877"/>
    </row>
    <row r="91" spans="1:28" ht="28.5" customHeight="1" x14ac:dyDescent="0.35">
      <c r="A91" s="641"/>
      <c r="B91" s="642"/>
      <c r="C91" s="1166"/>
      <c r="D91" s="731"/>
      <c r="E91" s="731"/>
      <c r="F91" s="731"/>
      <c r="G91" s="732"/>
      <c r="H91" s="1170"/>
      <c r="I91" s="1170"/>
      <c r="J91" s="1173"/>
      <c r="K91" s="1166" t="s">
        <v>839</v>
      </c>
      <c r="L91" s="731"/>
      <c r="M91" s="731"/>
      <c r="N91" s="731"/>
      <c r="O91" s="731"/>
      <c r="P91" s="731"/>
      <c r="Q91" s="731"/>
      <c r="R91" s="731"/>
      <c r="S91" s="731"/>
      <c r="T91" s="731"/>
      <c r="U91" s="731"/>
      <c r="V91" s="731"/>
      <c r="W91" s="731"/>
      <c r="X91" s="731"/>
      <c r="Y91" s="731"/>
      <c r="Z91" s="731"/>
      <c r="AA91" s="1167"/>
      <c r="AB91" s="877"/>
    </row>
    <row r="92" spans="1:28" ht="28.5" customHeight="1" x14ac:dyDescent="0.35">
      <c r="A92" s="641"/>
      <c r="B92" s="642"/>
      <c r="C92" s="859" t="s">
        <v>126</v>
      </c>
      <c r="D92" s="860"/>
      <c r="E92" s="860"/>
      <c r="F92" s="860"/>
      <c r="G92" s="861"/>
      <c r="H92" s="1168">
        <v>14</v>
      </c>
      <c r="I92" s="1168">
        <v>21</v>
      </c>
      <c r="J92" s="1174">
        <v>0.66669999999999996</v>
      </c>
      <c r="K92" s="859" t="s">
        <v>1335</v>
      </c>
      <c r="L92" s="860"/>
      <c r="M92" s="860"/>
      <c r="N92" s="860"/>
      <c r="O92" s="860"/>
      <c r="P92" s="860"/>
      <c r="Q92" s="860"/>
      <c r="R92" s="860"/>
      <c r="S92" s="860"/>
      <c r="T92" s="860"/>
      <c r="U92" s="860"/>
      <c r="V92" s="860"/>
      <c r="W92" s="860"/>
      <c r="X92" s="860"/>
      <c r="Y92" s="860"/>
      <c r="Z92" s="860"/>
      <c r="AA92" s="865"/>
      <c r="AB92" s="877"/>
    </row>
    <row r="93" spans="1:28" ht="28.5" customHeight="1" x14ac:dyDescent="0.35">
      <c r="A93" s="641"/>
      <c r="B93" s="642"/>
      <c r="C93" s="690"/>
      <c r="D93" s="691"/>
      <c r="E93" s="691"/>
      <c r="F93" s="691"/>
      <c r="G93" s="692"/>
      <c r="H93" s="1169"/>
      <c r="I93" s="1169"/>
      <c r="J93" s="1175"/>
      <c r="K93" s="690" t="s">
        <v>1336</v>
      </c>
      <c r="L93" s="1134"/>
      <c r="M93" s="1134"/>
      <c r="N93" s="1134"/>
      <c r="O93" s="1134"/>
      <c r="P93" s="1134"/>
      <c r="Q93" s="1134"/>
      <c r="R93" s="1134"/>
      <c r="S93" s="1134"/>
      <c r="T93" s="1134"/>
      <c r="U93" s="1134"/>
      <c r="V93" s="1134"/>
      <c r="W93" s="1134"/>
      <c r="X93" s="1134"/>
      <c r="Y93" s="1134"/>
      <c r="Z93" s="1134"/>
      <c r="AA93" s="866"/>
      <c r="AB93" s="877"/>
    </row>
    <row r="94" spans="1:28" ht="28" customHeight="1" x14ac:dyDescent="0.35">
      <c r="A94" s="641"/>
      <c r="B94" s="642"/>
      <c r="C94" s="690"/>
      <c r="D94" s="691"/>
      <c r="E94" s="691"/>
      <c r="F94" s="691"/>
      <c r="G94" s="692"/>
      <c r="H94" s="1169"/>
      <c r="I94" s="1169"/>
      <c r="J94" s="1175"/>
      <c r="K94" s="690" t="s">
        <v>1337</v>
      </c>
      <c r="L94" s="1134"/>
      <c r="M94" s="1134"/>
      <c r="N94" s="1134"/>
      <c r="O94" s="1134"/>
      <c r="P94" s="1134"/>
      <c r="Q94" s="1134"/>
      <c r="R94" s="1134"/>
      <c r="S94" s="1134"/>
      <c r="T94" s="1134"/>
      <c r="U94" s="1134"/>
      <c r="V94" s="1134"/>
      <c r="W94" s="1134"/>
      <c r="X94" s="1134"/>
      <c r="Y94" s="1134"/>
      <c r="Z94" s="1134"/>
      <c r="AA94" s="866"/>
      <c r="AB94" s="877"/>
    </row>
    <row r="95" spans="1:28" ht="42" customHeight="1" x14ac:dyDescent="0.35">
      <c r="A95" s="641"/>
      <c r="B95" s="642"/>
      <c r="C95" s="690"/>
      <c r="D95" s="691"/>
      <c r="E95" s="691"/>
      <c r="F95" s="691"/>
      <c r="G95" s="692"/>
      <c r="H95" s="1169"/>
      <c r="I95" s="1169"/>
      <c r="J95" s="1175"/>
      <c r="K95" s="690" t="s">
        <v>1338</v>
      </c>
      <c r="L95" s="1134"/>
      <c r="M95" s="1134"/>
      <c r="N95" s="1134"/>
      <c r="O95" s="1134"/>
      <c r="P95" s="1134"/>
      <c r="Q95" s="1134"/>
      <c r="R95" s="1134"/>
      <c r="S95" s="1134"/>
      <c r="T95" s="1134"/>
      <c r="U95" s="1134"/>
      <c r="V95" s="1134"/>
      <c r="W95" s="1134"/>
      <c r="X95" s="1134"/>
      <c r="Y95" s="1134"/>
      <c r="Z95" s="1134"/>
      <c r="AA95" s="866"/>
      <c r="AB95" s="877"/>
    </row>
    <row r="96" spans="1:28" x14ac:dyDescent="0.35">
      <c r="A96" s="641"/>
      <c r="B96" s="642"/>
      <c r="C96" s="690"/>
      <c r="D96" s="691"/>
      <c r="E96" s="691"/>
      <c r="F96" s="691"/>
      <c r="G96" s="692"/>
      <c r="H96" s="1169"/>
      <c r="I96" s="1169"/>
      <c r="J96" s="1175"/>
      <c r="K96" s="690" t="s">
        <v>1339</v>
      </c>
      <c r="L96" s="1134"/>
      <c r="M96" s="1134"/>
      <c r="N96" s="1134"/>
      <c r="O96" s="1134"/>
      <c r="P96" s="1134"/>
      <c r="Q96" s="1134"/>
      <c r="R96" s="1134"/>
      <c r="S96" s="1134"/>
      <c r="T96" s="1134"/>
      <c r="U96" s="1134"/>
      <c r="V96" s="1134"/>
      <c r="W96" s="1134"/>
      <c r="X96" s="1134"/>
      <c r="Y96" s="1134"/>
      <c r="Z96" s="1134"/>
      <c r="AA96" s="866"/>
      <c r="AB96" s="877"/>
    </row>
    <row r="97" spans="1:28" ht="28" customHeight="1" x14ac:dyDescent="0.35">
      <c r="A97" s="641"/>
      <c r="B97" s="642"/>
      <c r="C97" s="690"/>
      <c r="D97" s="691"/>
      <c r="E97" s="691"/>
      <c r="F97" s="691"/>
      <c r="G97" s="692"/>
      <c r="H97" s="1169"/>
      <c r="I97" s="1169"/>
      <c r="J97" s="1175"/>
      <c r="K97" s="690" t="s">
        <v>1340</v>
      </c>
      <c r="L97" s="1134"/>
      <c r="M97" s="1134"/>
      <c r="N97" s="1134"/>
      <c r="O97" s="1134"/>
      <c r="P97" s="1134"/>
      <c r="Q97" s="1134"/>
      <c r="R97" s="1134"/>
      <c r="S97" s="1134"/>
      <c r="T97" s="1134"/>
      <c r="U97" s="1134"/>
      <c r="V97" s="1134"/>
      <c r="W97" s="1134"/>
      <c r="X97" s="1134"/>
      <c r="Y97" s="1134"/>
      <c r="Z97" s="1134"/>
      <c r="AA97" s="866"/>
      <c r="AB97" s="877"/>
    </row>
    <row r="98" spans="1:28" ht="28" customHeight="1" x14ac:dyDescent="0.35">
      <c r="A98" s="641"/>
      <c r="B98" s="642"/>
      <c r="C98" s="690"/>
      <c r="D98" s="691"/>
      <c r="E98" s="691"/>
      <c r="F98" s="691"/>
      <c r="G98" s="692"/>
      <c r="H98" s="1169"/>
      <c r="I98" s="1169"/>
      <c r="J98" s="1175"/>
      <c r="K98" s="690" t="s">
        <v>1341</v>
      </c>
      <c r="L98" s="1134"/>
      <c r="M98" s="1134"/>
      <c r="N98" s="1134"/>
      <c r="O98" s="1134"/>
      <c r="P98" s="1134"/>
      <c r="Q98" s="1134"/>
      <c r="R98" s="1134"/>
      <c r="S98" s="1134"/>
      <c r="T98" s="1134"/>
      <c r="U98" s="1134"/>
      <c r="V98" s="1134"/>
      <c r="W98" s="1134"/>
      <c r="X98" s="1134"/>
      <c r="Y98" s="1134"/>
      <c r="Z98" s="1134"/>
      <c r="AA98" s="866"/>
      <c r="AB98" s="877"/>
    </row>
    <row r="99" spans="1:28" ht="14.5" customHeight="1" x14ac:dyDescent="0.35">
      <c r="A99" s="641"/>
      <c r="B99" s="642"/>
      <c r="C99" s="690"/>
      <c r="D99" s="691"/>
      <c r="E99" s="691"/>
      <c r="F99" s="691"/>
      <c r="G99" s="692"/>
      <c r="H99" s="1169"/>
      <c r="I99" s="1169"/>
      <c r="J99" s="1175"/>
      <c r="K99" s="690" t="s">
        <v>1342</v>
      </c>
      <c r="L99" s="1134"/>
      <c r="M99" s="1134"/>
      <c r="N99" s="1134"/>
      <c r="O99" s="1134"/>
      <c r="P99" s="1134"/>
      <c r="Q99" s="1134"/>
      <c r="R99" s="1134"/>
      <c r="S99" s="1134"/>
      <c r="T99" s="1134"/>
      <c r="U99" s="1134"/>
      <c r="V99" s="1134"/>
      <c r="W99" s="1134"/>
      <c r="X99" s="1134"/>
      <c r="Y99" s="1134"/>
      <c r="Z99" s="1134"/>
      <c r="AA99" s="866"/>
      <c r="AB99" s="877"/>
    </row>
    <row r="100" spans="1:28" x14ac:dyDescent="0.35">
      <c r="A100" s="641"/>
      <c r="B100" s="642"/>
      <c r="C100" s="690"/>
      <c r="D100" s="691"/>
      <c r="E100" s="691"/>
      <c r="F100" s="691"/>
      <c r="G100" s="692"/>
      <c r="H100" s="1169"/>
      <c r="I100" s="1169"/>
      <c r="J100" s="1175"/>
      <c r="K100" s="690" t="s">
        <v>1343</v>
      </c>
      <c r="L100" s="1134"/>
      <c r="M100" s="1134"/>
      <c r="N100" s="1134"/>
      <c r="O100" s="1134"/>
      <c r="P100" s="1134"/>
      <c r="Q100" s="1134"/>
      <c r="R100" s="1134"/>
      <c r="S100" s="1134"/>
      <c r="T100" s="1134"/>
      <c r="U100" s="1134"/>
      <c r="V100" s="1134"/>
      <c r="W100" s="1134"/>
      <c r="X100" s="1134"/>
      <c r="Y100" s="1134"/>
      <c r="Z100" s="1134"/>
      <c r="AA100" s="866"/>
      <c r="AB100" s="877"/>
    </row>
    <row r="101" spans="1:28" x14ac:dyDescent="0.35">
      <c r="A101" s="641"/>
      <c r="B101" s="642"/>
      <c r="C101" s="690"/>
      <c r="D101" s="691"/>
      <c r="E101" s="691"/>
      <c r="F101" s="691"/>
      <c r="G101" s="692"/>
      <c r="H101" s="1169"/>
      <c r="I101" s="1169"/>
      <c r="J101" s="1175"/>
      <c r="K101" s="690" t="s">
        <v>1344</v>
      </c>
      <c r="L101" s="1134"/>
      <c r="M101" s="1134"/>
      <c r="N101" s="1134"/>
      <c r="O101" s="1134"/>
      <c r="P101" s="1134"/>
      <c r="Q101" s="1134"/>
      <c r="R101" s="1134"/>
      <c r="S101" s="1134"/>
      <c r="T101" s="1134"/>
      <c r="U101" s="1134"/>
      <c r="V101" s="1134"/>
      <c r="W101" s="1134"/>
      <c r="X101" s="1134"/>
      <c r="Y101" s="1134"/>
      <c r="Z101" s="1134"/>
      <c r="AA101" s="866"/>
      <c r="AB101" s="877"/>
    </row>
    <row r="102" spans="1:28" ht="28" customHeight="1" x14ac:dyDescent="0.35">
      <c r="A102" s="641"/>
      <c r="B102" s="642"/>
      <c r="C102" s="690"/>
      <c r="D102" s="691"/>
      <c r="E102" s="691"/>
      <c r="F102" s="691"/>
      <c r="G102" s="692"/>
      <c r="H102" s="1169"/>
      <c r="I102" s="1169"/>
      <c r="J102" s="1175"/>
      <c r="K102" s="690" t="s">
        <v>1345</v>
      </c>
      <c r="L102" s="1134"/>
      <c r="M102" s="1134"/>
      <c r="N102" s="1134"/>
      <c r="O102" s="1134"/>
      <c r="P102" s="1134"/>
      <c r="Q102" s="1134"/>
      <c r="R102" s="1134"/>
      <c r="S102" s="1134"/>
      <c r="T102" s="1134"/>
      <c r="U102" s="1134"/>
      <c r="V102" s="1134"/>
      <c r="W102" s="1134"/>
      <c r="X102" s="1134"/>
      <c r="Y102" s="1134"/>
      <c r="Z102" s="1134"/>
      <c r="AA102" s="866"/>
      <c r="AB102" s="877"/>
    </row>
    <row r="103" spans="1:28" ht="56" customHeight="1" x14ac:dyDescent="0.35">
      <c r="A103" s="641"/>
      <c r="B103" s="642"/>
      <c r="C103" s="690"/>
      <c r="D103" s="691"/>
      <c r="E103" s="691"/>
      <c r="F103" s="691"/>
      <c r="G103" s="692"/>
      <c r="H103" s="1169"/>
      <c r="I103" s="1169"/>
      <c r="J103" s="1175"/>
      <c r="K103" s="690" t="s">
        <v>1346</v>
      </c>
      <c r="L103" s="1134"/>
      <c r="M103" s="1134"/>
      <c r="N103" s="1134"/>
      <c r="O103" s="1134"/>
      <c r="P103" s="1134"/>
      <c r="Q103" s="1134"/>
      <c r="R103" s="1134"/>
      <c r="S103" s="1134"/>
      <c r="T103" s="1134"/>
      <c r="U103" s="1134"/>
      <c r="V103" s="1134"/>
      <c r="W103" s="1134"/>
      <c r="X103" s="1134"/>
      <c r="Y103" s="1134"/>
      <c r="Z103" s="1134"/>
      <c r="AA103" s="866"/>
      <c r="AB103" s="877"/>
    </row>
    <row r="104" spans="1:28" ht="28" customHeight="1" x14ac:dyDescent="0.35">
      <c r="A104" s="641"/>
      <c r="B104" s="642"/>
      <c r="C104" s="690"/>
      <c r="D104" s="691"/>
      <c r="E104" s="691"/>
      <c r="F104" s="691"/>
      <c r="G104" s="692"/>
      <c r="H104" s="1169"/>
      <c r="I104" s="1169"/>
      <c r="J104" s="1175"/>
      <c r="K104" s="690" t="s">
        <v>1347</v>
      </c>
      <c r="L104" s="1134"/>
      <c r="M104" s="1134"/>
      <c r="N104" s="1134"/>
      <c r="O104" s="1134"/>
      <c r="P104" s="1134"/>
      <c r="Q104" s="1134"/>
      <c r="R104" s="1134"/>
      <c r="S104" s="1134"/>
      <c r="T104" s="1134"/>
      <c r="U104" s="1134"/>
      <c r="V104" s="1134"/>
      <c r="W104" s="1134"/>
      <c r="X104" s="1134"/>
      <c r="Y104" s="1134"/>
      <c r="Z104" s="1134"/>
      <c r="AA104" s="866"/>
      <c r="AB104" s="877"/>
    </row>
    <row r="105" spans="1:28" x14ac:dyDescent="0.35">
      <c r="A105" s="641"/>
      <c r="B105" s="642"/>
      <c r="C105" s="690"/>
      <c r="D105" s="691"/>
      <c r="E105" s="691"/>
      <c r="F105" s="691"/>
      <c r="G105" s="692"/>
      <c r="H105" s="1169"/>
      <c r="I105" s="1169"/>
      <c r="J105" s="1175"/>
      <c r="K105" s="690" t="s">
        <v>1348</v>
      </c>
      <c r="L105" s="1134"/>
      <c r="M105" s="1134"/>
      <c r="N105" s="1134"/>
      <c r="O105" s="1134"/>
      <c r="P105" s="1134"/>
      <c r="Q105" s="1134"/>
      <c r="R105" s="1134"/>
      <c r="S105" s="1134"/>
      <c r="T105" s="1134"/>
      <c r="U105" s="1134"/>
      <c r="V105" s="1134"/>
      <c r="W105" s="1134"/>
      <c r="X105" s="1134"/>
      <c r="Y105" s="1134"/>
      <c r="Z105" s="1134"/>
      <c r="AA105" s="866"/>
      <c r="AB105" s="877"/>
    </row>
    <row r="106" spans="1:28" ht="28" customHeight="1" x14ac:dyDescent="0.35">
      <c r="A106" s="641"/>
      <c r="B106" s="642"/>
      <c r="C106" s="690"/>
      <c r="D106" s="691"/>
      <c r="E106" s="691"/>
      <c r="F106" s="691"/>
      <c r="G106" s="692"/>
      <c r="H106" s="1169"/>
      <c r="I106" s="1169"/>
      <c r="J106" s="1175"/>
      <c r="K106" s="690" t="s">
        <v>1349</v>
      </c>
      <c r="L106" s="1134"/>
      <c r="M106" s="1134"/>
      <c r="N106" s="1134"/>
      <c r="O106" s="1134"/>
      <c r="P106" s="1134"/>
      <c r="Q106" s="1134"/>
      <c r="R106" s="1134"/>
      <c r="S106" s="1134"/>
      <c r="T106" s="1134"/>
      <c r="U106" s="1134"/>
      <c r="V106" s="1134"/>
      <c r="W106" s="1134"/>
      <c r="X106" s="1134"/>
      <c r="Y106" s="1134"/>
      <c r="Z106" s="1134"/>
      <c r="AA106" s="866"/>
      <c r="AB106" s="877"/>
    </row>
    <row r="107" spans="1:28" x14ac:dyDescent="0.35">
      <c r="A107" s="641"/>
      <c r="B107" s="642"/>
      <c r="C107" s="690"/>
      <c r="D107" s="691"/>
      <c r="E107" s="691"/>
      <c r="F107" s="691"/>
      <c r="G107" s="692"/>
      <c r="H107" s="1169"/>
      <c r="I107" s="1169"/>
      <c r="J107" s="1175"/>
      <c r="K107" s="690" t="s">
        <v>1350</v>
      </c>
      <c r="L107" s="1134"/>
      <c r="M107" s="1134"/>
      <c r="N107" s="1134"/>
      <c r="O107" s="1134"/>
      <c r="P107" s="1134"/>
      <c r="Q107" s="1134"/>
      <c r="R107" s="1134"/>
      <c r="S107" s="1134"/>
      <c r="T107" s="1134"/>
      <c r="U107" s="1134"/>
      <c r="V107" s="1134"/>
      <c r="W107" s="1134"/>
      <c r="X107" s="1134"/>
      <c r="Y107" s="1134"/>
      <c r="Z107" s="1134"/>
      <c r="AA107" s="866"/>
      <c r="AB107" s="877"/>
    </row>
    <row r="108" spans="1:28" x14ac:dyDescent="0.35">
      <c r="A108" s="641"/>
      <c r="B108" s="642"/>
      <c r="C108" s="690"/>
      <c r="D108" s="691"/>
      <c r="E108" s="691"/>
      <c r="F108" s="691"/>
      <c r="G108" s="692"/>
      <c r="H108" s="1169"/>
      <c r="I108" s="1169"/>
      <c r="J108" s="1175"/>
      <c r="K108" s="690" t="s">
        <v>1351</v>
      </c>
      <c r="L108" s="1134"/>
      <c r="M108" s="1134"/>
      <c r="N108" s="1134"/>
      <c r="O108" s="1134"/>
      <c r="P108" s="1134"/>
      <c r="Q108" s="1134"/>
      <c r="R108" s="1134"/>
      <c r="S108" s="1134"/>
      <c r="T108" s="1134"/>
      <c r="U108" s="1134"/>
      <c r="V108" s="1134"/>
      <c r="W108" s="1134"/>
      <c r="X108" s="1134"/>
      <c r="Y108" s="1134"/>
      <c r="Z108" s="1134"/>
      <c r="AA108" s="866"/>
      <c r="AB108" s="877"/>
    </row>
    <row r="109" spans="1:28" ht="42" customHeight="1" x14ac:dyDescent="0.35">
      <c r="A109" s="641"/>
      <c r="B109" s="642"/>
      <c r="C109" s="690"/>
      <c r="D109" s="691"/>
      <c r="E109" s="691"/>
      <c r="F109" s="691"/>
      <c r="G109" s="692"/>
      <c r="H109" s="1169"/>
      <c r="I109" s="1169"/>
      <c r="J109" s="1175"/>
      <c r="K109" s="690" t="s">
        <v>1352</v>
      </c>
      <c r="L109" s="1134"/>
      <c r="M109" s="1134"/>
      <c r="N109" s="1134"/>
      <c r="O109" s="1134"/>
      <c r="P109" s="1134"/>
      <c r="Q109" s="1134"/>
      <c r="R109" s="1134"/>
      <c r="S109" s="1134"/>
      <c r="T109" s="1134"/>
      <c r="U109" s="1134"/>
      <c r="V109" s="1134"/>
      <c r="W109" s="1134"/>
      <c r="X109" s="1134"/>
      <c r="Y109" s="1134"/>
      <c r="Z109" s="1134"/>
      <c r="AA109" s="866"/>
      <c r="AB109" s="877"/>
    </row>
    <row r="110" spans="1:28" ht="28" customHeight="1" x14ac:dyDescent="0.35">
      <c r="A110" s="641"/>
      <c r="B110" s="642"/>
      <c r="C110" s="690"/>
      <c r="D110" s="691"/>
      <c r="E110" s="691"/>
      <c r="F110" s="691"/>
      <c r="G110" s="692"/>
      <c r="H110" s="1169"/>
      <c r="I110" s="1169"/>
      <c r="J110" s="1175"/>
      <c r="K110" s="690" t="s">
        <v>1353</v>
      </c>
      <c r="L110" s="1134"/>
      <c r="M110" s="1134"/>
      <c r="N110" s="1134"/>
      <c r="O110" s="1134"/>
      <c r="P110" s="1134"/>
      <c r="Q110" s="1134"/>
      <c r="R110" s="1134"/>
      <c r="S110" s="1134"/>
      <c r="T110" s="1134"/>
      <c r="U110" s="1134"/>
      <c r="V110" s="1134"/>
      <c r="W110" s="1134"/>
      <c r="X110" s="1134"/>
      <c r="Y110" s="1134"/>
      <c r="Z110" s="1134"/>
      <c r="AA110" s="866"/>
      <c r="AB110" s="877"/>
    </row>
    <row r="111" spans="1:28" x14ac:dyDescent="0.35">
      <c r="A111" s="641"/>
      <c r="B111" s="642"/>
      <c r="C111" s="690"/>
      <c r="D111" s="691"/>
      <c r="E111" s="691"/>
      <c r="F111" s="691"/>
      <c r="G111" s="692"/>
      <c r="H111" s="1169"/>
      <c r="I111" s="1169"/>
      <c r="J111" s="1175"/>
      <c r="K111" s="690" t="s">
        <v>1354</v>
      </c>
      <c r="L111" s="1134"/>
      <c r="M111" s="1134"/>
      <c r="N111" s="1134"/>
      <c r="O111" s="1134"/>
      <c r="P111" s="1134"/>
      <c r="Q111" s="1134"/>
      <c r="R111" s="1134"/>
      <c r="S111" s="1134"/>
      <c r="T111" s="1134"/>
      <c r="U111" s="1134"/>
      <c r="V111" s="1134"/>
      <c r="W111" s="1134"/>
      <c r="X111" s="1134"/>
      <c r="Y111" s="1134"/>
      <c r="Z111" s="1134"/>
      <c r="AA111" s="866"/>
      <c r="AB111" s="877"/>
    </row>
    <row r="112" spans="1:28" ht="28" customHeight="1" x14ac:dyDescent="0.35">
      <c r="A112" s="641"/>
      <c r="B112" s="642"/>
      <c r="C112" s="690"/>
      <c r="D112" s="691"/>
      <c r="E112" s="691"/>
      <c r="F112" s="691"/>
      <c r="G112" s="692"/>
      <c r="H112" s="1169"/>
      <c r="I112" s="1169"/>
      <c r="J112" s="1175"/>
      <c r="K112" s="690" t="s">
        <v>1355</v>
      </c>
      <c r="L112" s="1134"/>
      <c r="M112" s="1134"/>
      <c r="N112" s="1134"/>
      <c r="O112" s="1134"/>
      <c r="P112" s="1134"/>
      <c r="Q112" s="1134"/>
      <c r="R112" s="1134"/>
      <c r="S112" s="1134"/>
      <c r="T112" s="1134"/>
      <c r="U112" s="1134"/>
      <c r="V112" s="1134"/>
      <c r="W112" s="1134"/>
      <c r="X112" s="1134"/>
      <c r="Y112" s="1134"/>
      <c r="Z112" s="1134"/>
      <c r="AA112" s="866"/>
      <c r="AB112" s="877"/>
    </row>
    <row r="113" spans="1:28" x14ac:dyDescent="0.35">
      <c r="A113" s="641"/>
      <c r="B113" s="642"/>
      <c r="C113" s="690"/>
      <c r="D113" s="691"/>
      <c r="E113" s="691"/>
      <c r="F113" s="691"/>
      <c r="G113" s="692"/>
      <c r="H113" s="1169"/>
      <c r="I113" s="1169"/>
      <c r="J113" s="1175"/>
      <c r="K113" s="690" t="s">
        <v>1356</v>
      </c>
      <c r="L113" s="1134"/>
      <c r="M113" s="1134"/>
      <c r="N113" s="1134"/>
      <c r="O113" s="1134"/>
      <c r="P113" s="1134"/>
      <c r="Q113" s="1134"/>
      <c r="R113" s="1134"/>
      <c r="S113" s="1134"/>
      <c r="T113" s="1134"/>
      <c r="U113" s="1134"/>
      <c r="V113" s="1134"/>
      <c r="W113" s="1134"/>
      <c r="X113" s="1134"/>
      <c r="Y113" s="1134"/>
      <c r="Z113" s="1134"/>
      <c r="AA113" s="866"/>
      <c r="AB113" s="877"/>
    </row>
    <row r="114" spans="1:28" x14ac:dyDescent="0.35">
      <c r="A114" s="641"/>
      <c r="B114" s="642"/>
      <c r="C114" s="690"/>
      <c r="D114" s="691"/>
      <c r="E114" s="691"/>
      <c r="F114" s="691"/>
      <c r="G114" s="692"/>
      <c r="H114" s="1169"/>
      <c r="I114" s="1169"/>
      <c r="J114" s="1175"/>
      <c r="K114" s="690" t="s">
        <v>1357</v>
      </c>
      <c r="L114" s="1134"/>
      <c r="M114" s="1134"/>
      <c r="N114" s="1134"/>
      <c r="O114" s="1134"/>
      <c r="P114" s="1134"/>
      <c r="Q114" s="1134"/>
      <c r="R114" s="1134"/>
      <c r="S114" s="1134"/>
      <c r="T114" s="1134"/>
      <c r="U114" s="1134"/>
      <c r="V114" s="1134"/>
      <c r="W114" s="1134"/>
      <c r="X114" s="1134"/>
      <c r="Y114" s="1134"/>
      <c r="Z114" s="1134"/>
      <c r="AA114" s="866"/>
      <c r="AB114" s="877"/>
    </row>
    <row r="115" spans="1:28" x14ac:dyDescent="0.35">
      <c r="A115" s="641"/>
      <c r="B115" s="642"/>
      <c r="C115" s="690"/>
      <c r="D115" s="691"/>
      <c r="E115" s="691"/>
      <c r="F115" s="691"/>
      <c r="G115" s="692"/>
      <c r="H115" s="1169"/>
      <c r="I115" s="1169"/>
      <c r="J115" s="1175"/>
      <c r="K115" s="690" t="s">
        <v>1358</v>
      </c>
      <c r="L115" s="1134"/>
      <c r="M115" s="1134"/>
      <c r="N115" s="1134"/>
      <c r="O115" s="1134"/>
      <c r="P115" s="1134"/>
      <c r="Q115" s="1134"/>
      <c r="R115" s="1134"/>
      <c r="S115" s="1134"/>
      <c r="T115" s="1134"/>
      <c r="U115" s="1134"/>
      <c r="V115" s="1134"/>
      <c r="W115" s="1134"/>
      <c r="X115" s="1134"/>
      <c r="Y115" s="1134"/>
      <c r="Z115" s="1134"/>
      <c r="AA115" s="866"/>
      <c r="AB115" s="877"/>
    </row>
    <row r="116" spans="1:28" x14ac:dyDescent="0.35">
      <c r="A116" s="641"/>
      <c r="B116" s="642"/>
      <c r="C116" s="690"/>
      <c r="D116" s="691"/>
      <c r="E116" s="691"/>
      <c r="F116" s="691"/>
      <c r="G116" s="692"/>
      <c r="H116" s="1169"/>
      <c r="I116" s="1169"/>
      <c r="J116" s="1175"/>
      <c r="K116" s="690" t="s">
        <v>1359</v>
      </c>
      <c r="L116" s="1134"/>
      <c r="M116" s="1134"/>
      <c r="N116" s="1134"/>
      <c r="O116" s="1134"/>
      <c r="P116" s="1134"/>
      <c r="Q116" s="1134"/>
      <c r="R116" s="1134"/>
      <c r="S116" s="1134"/>
      <c r="T116" s="1134"/>
      <c r="U116" s="1134"/>
      <c r="V116" s="1134"/>
      <c r="W116" s="1134"/>
      <c r="X116" s="1134"/>
      <c r="Y116" s="1134"/>
      <c r="Z116" s="1134"/>
      <c r="AA116" s="866"/>
      <c r="AB116" s="877"/>
    </row>
    <row r="117" spans="1:28" x14ac:dyDescent="0.35">
      <c r="A117" s="641"/>
      <c r="B117" s="642"/>
      <c r="C117" s="690"/>
      <c r="D117" s="691"/>
      <c r="E117" s="691"/>
      <c r="F117" s="691"/>
      <c r="G117" s="692"/>
      <c r="H117" s="1169"/>
      <c r="I117" s="1169"/>
      <c r="J117" s="1175"/>
      <c r="K117" s="690" t="s">
        <v>1360</v>
      </c>
      <c r="L117" s="1134"/>
      <c r="M117" s="1134"/>
      <c r="N117" s="1134"/>
      <c r="O117" s="1134"/>
      <c r="P117" s="1134"/>
      <c r="Q117" s="1134"/>
      <c r="R117" s="1134"/>
      <c r="S117" s="1134"/>
      <c r="T117" s="1134"/>
      <c r="U117" s="1134"/>
      <c r="V117" s="1134"/>
      <c r="W117" s="1134"/>
      <c r="X117" s="1134"/>
      <c r="Y117" s="1134"/>
      <c r="Z117" s="1134"/>
      <c r="AA117" s="866"/>
      <c r="AB117" s="877"/>
    </row>
    <row r="118" spans="1:28" x14ac:dyDescent="0.35">
      <c r="A118" s="641"/>
      <c r="B118" s="642"/>
      <c r="C118" s="690"/>
      <c r="D118" s="691"/>
      <c r="E118" s="691"/>
      <c r="F118" s="691"/>
      <c r="G118" s="692"/>
      <c r="H118" s="1169"/>
      <c r="I118" s="1169"/>
      <c r="J118" s="1175"/>
      <c r="K118" s="690" t="s">
        <v>1361</v>
      </c>
      <c r="L118" s="1134"/>
      <c r="M118" s="1134"/>
      <c r="N118" s="1134"/>
      <c r="O118" s="1134"/>
      <c r="P118" s="1134"/>
      <c r="Q118" s="1134"/>
      <c r="R118" s="1134"/>
      <c r="S118" s="1134"/>
      <c r="T118" s="1134"/>
      <c r="U118" s="1134"/>
      <c r="V118" s="1134"/>
      <c r="W118" s="1134"/>
      <c r="X118" s="1134"/>
      <c r="Y118" s="1134"/>
      <c r="Z118" s="1134"/>
      <c r="AA118" s="866"/>
      <c r="AB118" s="877"/>
    </row>
    <row r="119" spans="1:28" x14ac:dyDescent="0.35">
      <c r="A119" s="641"/>
      <c r="B119" s="642"/>
      <c r="C119" s="690"/>
      <c r="D119" s="691"/>
      <c r="E119" s="691"/>
      <c r="F119" s="691"/>
      <c r="G119" s="692"/>
      <c r="H119" s="1169"/>
      <c r="I119" s="1169"/>
      <c r="J119" s="1175"/>
      <c r="K119" s="690" t="s">
        <v>1362</v>
      </c>
      <c r="L119" s="1134"/>
      <c r="M119" s="1134"/>
      <c r="N119" s="1134"/>
      <c r="O119" s="1134"/>
      <c r="P119" s="1134"/>
      <c r="Q119" s="1134"/>
      <c r="R119" s="1134"/>
      <c r="S119" s="1134"/>
      <c r="T119" s="1134"/>
      <c r="U119" s="1134"/>
      <c r="V119" s="1134"/>
      <c r="W119" s="1134"/>
      <c r="X119" s="1134"/>
      <c r="Y119" s="1134"/>
      <c r="Z119" s="1134"/>
      <c r="AA119" s="866"/>
      <c r="AB119" s="877"/>
    </row>
    <row r="120" spans="1:28" ht="15.75" customHeight="1" x14ac:dyDescent="0.35">
      <c r="A120" s="641"/>
      <c r="B120" s="642"/>
      <c r="C120" s="690"/>
      <c r="D120" s="691"/>
      <c r="E120" s="691"/>
      <c r="F120" s="691"/>
      <c r="G120" s="692"/>
      <c r="H120" s="1169"/>
      <c r="I120" s="1169"/>
      <c r="J120" s="1175"/>
      <c r="K120" s="690" t="s">
        <v>1363</v>
      </c>
      <c r="L120" s="1134"/>
      <c r="M120" s="1134"/>
      <c r="N120" s="1134"/>
      <c r="O120" s="1134"/>
      <c r="P120" s="1134"/>
      <c r="Q120" s="1134"/>
      <c r="R120" s="1134"/>
      <c r="S120" s="1134"/>
      <c r="T120" s="1134"/>
      <c r="U120" s="1134"/>
      <c r="V120" s="1134"/>
      <c r="W120" s="1134"/>
      <c r="X120" s="1134"/>
      <c r="Y120" s="1134"/>
      <c r="Z120" s="1134"/>
      <c r="AA120" s="866"/>
      <c r="AB120" s="877"/>
    </row>
    <row r="121" spans="1:28" ht="15.75" customHeight="1" x14ac:dyDescent="0.35">
      <c r="A121" s="641"/>
      <c r="B121" s="642"/>
      <c r="C121" s="690"/>
      <c r="D121" s="691"/>
      <c r="E121" s="691"/>
      <c r="F121" s="691"/>
      <c r="G121" s="692"/>
      <c r="H121" s="1169"/>
      <c r="I121" s="1169"/>
      <c r="J121" s="1175"/>
      <c r="K121" s="690" t="s">
        <v>1364</v>
      </c>
      <c r="L121" s="1134"/>
      <c r="M121" s="1134"/>
      <c r="N121" s="1134"/>
      <c r="O121" s="1134"/>
      <c r="P121" s="1134"/>
      <c r="Q121" s="1134"/>
      <c r="R121" s="1134"/>
      <c r="S121" s="1134"/>
      <c r="T121" s="1134"/>
      <c r="U121" s="1134"/>
      <c r="V121" s="1134"/>
      <c r="W121" s="1134"/>
      <c r="X121" s="1134"/>
      <c r="Y121" s="1134"/>
      <c r="Z121" s="1134"/>
      <c r="AA121" s="866"/>
      <c r="AB121" s="877"/>
    </row>
    <row r="122" spans="1:28" x14ac:dyDescent="0.35">
      <c r="A122" s="641"/>
      <c r="B122" s="642"/>
      <c r="C122" s="690"/>
      <c r="D122" s="691"/>
      <c r="E122" s="691"/>
      <c r="F122" s="691"/>
      <c r="G122" s="692"/>
      <c r="H122" s="1169"/>
      <c r="I122" s="1169"/>
      <c r="J122" s="1175"/>
      <c r="K122" s="690" t="s">
        <v>1365</v>
      </c>
      <c r="L122" s="1134"/>
      <c r="M122" s="1134"/>
      <c r="N122" s="1134"/>
      <c r="O122" s="1134"/>
      <c r="P122" s="1134"/>
      <c r="Q122" s="1134"/>
      <c r="R122" s="1134"/>
      <c r="S122" s="1134"/>
      <c r="T122" s="1134"/>
      <c r="U122" s="1134"/>
      <c r="V122" s="1134"/>
      <c r="W122" s="1134"/>
      <c r="X122" s="1134"/>
      <c r="Y122" s="1134"/>
      <c r="Z122" s="1134"/>
      <c r="AA122" s="866"/>
      <c r="AB122" s="877"/>
    </row>
    <row r="123" spans="1:28" ht="28.5" customHeight="1" x14ac:dyDescent="0.35">
      <c r="A123" s="641"/>
      <c r="B123" s="642"/>
      <c r="C123" s="690"/>
      <c r="D123" s="691"/>
      <c r="E123" s="691"/>
      <c r="F123" s="691"/>
      <c r="G123" s="692"/>
      <c r="H123" s="1169"/>
      <c r="I123" s="1169"/>
      <c r="J123" s="1175"/>
      <c r="K123" s="690" t="s">
        <v>1366</v>
      </c>
      <c r="L123" s="1134"/>
      <c r="M123" s="1134"/>
      <c r="N123" s="1134"/>
      <c r="O123" s="1134"/>
      <c r="P123" s="1134"/>
      <c r="Q123" s="1134"/>
      <c r="R123" s="1134"/>
      <c r="S123" s="1134"/>
      <c r="T123" s="1134"/>
      <c r="U123" s="1134"/>
      <c r="V123" s="1134"/>
      <c r="W123" s="1134"/>
      <c r="X123" s="1134"/>
      <c r="Y123" s="1134"/>
      <c r="Z123" s="1134"/>
      <c r="AA123" s="866"/>
      <c r="AB123" s="877"/>
    </row>
    <row r="124" spans="1:28" ht="28.5" customHeight="1" x14ac:dyDescent="0.35">
      <c r="A124" s="641"/>
      <c r="B124" s="642"/>
      <c r="C124" s="690"/>
      <c r="D124" s="691"/>
      <c r="E124" s="691"/>
      <c r="F124" s="691"/>
      <c r="G124" s="692"/>
      <c r="H124" s="1169"/>
      <c r="I124" s="1169"/>
      <c r="J124" s="1175"/>
      <c r="K124" s="690" t="s">
        <v>1367</v>
      </c>
      <c r="L124" s="1134"/>
      <c r="M124" s="1134"/>
      <c r="N124" s="1134"/>
      <c r="O124" s="1134"/>
      <c r="P124" s="1134"/>
      <c r="Q124" s="1134"/>
      <c r="R124" s="1134"/>
      <c r="S124" s="1134"/>
      <c r="T124" s="1134"/>
      <c r="U124" s="1134"/>
      <c r="V124" s="1134"/>
      <c r="W124" s="1134"/>
      <c r="X124" s="1134"/>
      <c r="Y124" s="1134"/>
      <c r="Z124" s="1134"/>
      <c r="AA124" s="866"/>
      <c r="AB124" s="877"/>
    </row>
    <row r="125" spans="1:28" ht="84" customHeight="1" x14ac:dyDescent="0.35">
      <c r="A125" s="641"/>
      <c r="B125" s="642"/>
      <c r="C125" s="690"/>
      <c r="D125" s="691"/>
      <c r="E125" s="691"/>
      <c r="F125" s="691"/>
      <c r="G125" s="692"/>
      <c r="H125" s="1169"/>
      <c r="I125" s="1169"/>
      <c r="J125" s="1175"/>
      <c r="K125" s="690" t="s">
        <v>1368</v>
      </c>
      <c r="L125" s="1134"/>
      <c r="M125" s="1134"/>
      <c r="N125" s="1134"/>
      <c r="O125" s="1134"/>
      <c r="P125" s="1134"/>
      <c r="Q125" s="1134"/>
      <c r="R125" s="1134"/>
      <c r="S125" s="1134"/>
      <c r="T125" s="1134"/>
      <c r="U125" s="1134"/>
      <c r="V125" s="1134"/>
      <c r="W125" s="1134"/>
      <c r="X125" s="1134"/>
      <c r="Y125" s="1134"/>
      <c r="Z125" s="1134"/>
      <c r="AA125" s="866"/>
      <c r="AB125" s="877"/>
    </row>
    <row r="126" spans="1:28" ht="28.5" customHeight="1" x14ac:dyDescent="0.35">
      <c r="A126" s="641"/>
      <c r="B126" s="642"/>
      <c r="C126" s="690"/>
      <c r="D126" s="691"/>
      <c r="E126" s="691"/>
      <c r="F126" s="691"/>
      <c r="G126" s="692"/>
      <c r="H126" s="1169"/>
      <c r="I126" s="1169"/>
      <c r="J126" s="1175"/>
      <c r="K126" s="690" t="s">
        <v>1369</v>
      </c>
      <c r="L126" s="1134"/>
      <c r="M126" s="1134"/>
      <c r="N126" s="1134"/>
      <c r="O126" s="1134"/>
      <c r="P126" s="1134"/>
      <c r="Q126" s="1134"/>
      <c r="R126" s="1134"/>
      <c r="S126" s="1134"/>
      <c r="T126" s="1134"/>
      <c r="U126" s="1134"/>
      <c r="V126" s="1134"/>
      <c r="W126" s="1134"/>
      <c r="X126" s="1134"/>
      <c r="Y126" s="1134"/>
      <c r="Z126" s="1134"/>
      <c r="AA126" s="866"/>
      <c r="AB126" s="877"/>
    </row>
    <row r="127" spans="1:28" ht="56" customHeight="1" x14ac:dyDescent="0.35">
      <c r="A127" s="641"/>
      <c r="B127" s="642"/>
      <c r="C127" s="690"/>
      <c r="D127" s="691"/>
      <c r="E127" s="691"/>
      <c r="F127" s="691"/>
      <c r="G127" s="692"/>
      <c r="H127" s="1169"/>
      <c r="I127" s="1169"/>
      <c r="J127" s="1175"/>
      <c r="K127" s="690" t="s">
        <v>1370</v>
      </c>
      <c r="L127" s="1134"/>
      <c r="M127" s="1134"/>
      <c r="N127" s="1134"/>
      <c r="O127" s="1134"/>
      <c r="P127" s="1134"/>
      <c r="Q127" s="1134"/>
      <c r="R127" s="1134"/>
      <c r="S127" s="1134"/>
      <c r="T127" s="1134"/>
      <c r="U127" s="1134"/>
      <c r="V127" s="1134"/>
      <c r="W127" s="1134"/>
      <c r="X127" s="1134"/>
      <c r="Y127" s="1134"/>
      <c r="Z127" s="1134"/>
      <c r="AA127" s="866"/>
      <c r="AB127" s="877"/>
    </row>
    <row r="128" spans="1:28" ht="28" customHeight="1" x14ac:dyDescent="0.35">
      <c r="A128" s="641"/>
      <c r="B128" s="642"/>
      <c r="C128" s="690"/>
      <c r="D128" s="691"/>
      <c r="E128" s="691"/>
      <c r="F128" s="691"/>
      <c r="G128" s="692"/>
      <c r="H128" s="1169"/>
      <c r="I128" s="1169"/>
      <c r="J128" s="1175"/>
      <c r="K128" s="690" t="s">
        <v>1371</v>
      </c>
      <c r="L128" s="1134"/>
      <c r="M128" s="1134"/>
      <c r="N128" s="1134"/>
      <c r="O128" s="1134"/>
      <c r="P128" s="1134"/>
      <c r="Q128" s="1134"/>
      <c r="R128" s="1134"/>
      <c r="S128" s="1134"/>
      <c r="T128" s="1134"/>
      <c r="U128" s="1134"/>
      <c r="V128" s="1134"/>
      <c r="W128" s="1134"/>
      <c r="X128" s="1134"/>
      <c r="Y128" s="1134"/>
      <c r="Z128" s="1134"/>
      <c r="AA128" s="866"/>
      <c r="AB128" s="877"/>
    </row>
    <row r="129" spans="1:28" ht="28" customHeight="1" x14ac:dyDescent="0.35">
      <c r="A129" s="641"/>
      <c r="B129" s="642"/>
      <c r="C129" s="690"/>
      <c r="D129" s="691"/>
      <c r="E129" s="691"/>
      <c r="F129" s="691"/>
      <c r="G129" s="692"/>
      <c r="H129" s="1169"/>
      <c r="I129" s="1169"/>
      <c r="J129" s="1175"/>
      <c r="K129" s="690" t="s">
        <v>1372</v>
      </c>
      <c r="L129" s="1134"/>
      <c r="M129" s="1134"/>
      <c r="N129" s="1134"/>
      <c r="O129" s="1134"/>
      <c r="P129" s="1134"/>
      <c r="Q129" s="1134"/>
      <c r="R129" s="1134"/>
      <c r="S129" s="1134"/>
      <c r="T129" s="1134"/>
      <c r="U129" s="1134"/>
      <c r="V129" s="1134"/>
      <c r="W129" s="1134"/>
      <c r="X129" s="1134"/>
      <c r="Y129" s="1134"/>
      <c r="Z129" s="1134"/>
      <c r="AA129" s="866"/>
      <c r="AB129" s="877"/>
    </row>
    <row r="130" spans="1:28" x14ac:dyDescent="0.35">
      <c r="A130" s="641"/>
      <c r="B130" s="642"/>
      <c r="C130" s="690"/>
      <c r="D130" s="691"/>
      <c r="E130" s="691"/>
      <c r="F130" s="691"/>
      <c r="G130" s="692"/>
      <c r="H130" s="1169"/>
      <c r="I130" s="1169"/>
      <c r="J130" s="1175"/>
      <c r="K130" s="690" t="s">
        <v>1373</v>
      </c>
      <c r="L130" s="1134"/>
      <c r="M130" s="1134"/>
      <c r="N130" s="1134"/>
      <c r="O130" s="1134"/>
      <c r="P130" s="1134"/>
      <c r="Q130" s="1134"/>
      <c r="R130" s="1134"/>
      <c r="S130" s="1134"/>
      <c r="T130" s="1134"/>
      <c r="U130" s="1134"/>
      <c r="V130" s="1134"/>
      <c r="W130" s="1134"/>
      <c r="X130" s="1134"/>
      <c r="Y130" s="1134"/>
      <c r="Z130" s="1134"/>
      <c r="AA130" s="866"/>
      <c r="AB130" s="877"/>
    </row>
    <row r="131" spans="1:28" x14ac:dyDescent="0.35">
      <c r="A131" s="641"/>
      <c r="B131" s="642"/>
      <c r="C131" s="690"/>
      <c r="D131" s="691"/>
      <c r="E131" s="691"/>
      <c r="F131" s="691"/>
      <c r="G131" s="692"/>
      <c r="H131" s="1169"/>
      <c r="I131" s="1169"/>
      <c r="J131" s="1175"/>
      <c r="K131" s="690" t="s">
        <v>1374</v>
      </c>
      <c r="L131" s="1134"/>
      <c r="M131" s="1134"/>
      <c r="N131" s="1134"/>
      <c r="O131" s="1134"/>
      <c r="P131" s="1134"/>
      <c r="Q131" s="1134"/>
      <c r="R131" s="1134"/>
      <c r="S131" s="1134"/>
      <c r="T131" s="1134"/>
      <c r="U131" s="1134"/>
      <c r="V131" s="1134"/>
      <c r="W131" s="1134"/>
      <c r="X131" s="1134"/>
      <c r="Y131" s="1134"/>
      <c r="Z131" s="1134"/>
      <c r="AA131" s="866"/>
      <c r="AB131" s="877"/>
    </row>
    <row r="132" spans="1:28" x14ac:dyDescent="0.35">
      <c r="A132" s="641"/>
      <c r="B132" s="642"/>
      <c r="C132" s="690"/>
      <c r="D132" s="691"/>
      <c r="E132" s="691"/>
      <c r="F132" s="691"/>
      <c r="G132" s="692"/>
      <c r="H132" s="1169"/>
      <c r="I132" s="1169"/>
      <c r="J132" s="1175"/>
      <c r="K132" s="690" t="s">
        <v>1375</v>
      </c>
      <c r="L132" s="1134"/>
      <c r="M132" s="1134"/>
      <c r="N132" s="1134"/>
      <c r="O132" s="1134"/>
      <c r="P132" s="1134"/>
      <c r="Q132" s="1134"/>
      <c r="R132" s="1134"/>
      <c r="S132" s="1134"/>
      <c r="T132" s="1134"/>
      <c r="U132" s="1134"/>
      <c r="V132" s="1134"/>
      <c r="W132" s="1134"/>
      <c r="X132" s="1134"/>
      <c r="Y132" s="1134"/>
      <c r="Z132" s="1134"/>
      <c r="AA132" s="866"/>
      <c r="AB132" s="877"/>
    </row>
    <row r="133" spans="1:28" x14ac:dyDescent="0.35">
      <c r="A133" s="641"/>
      <c r="B133" s="642"/>
      <c r="C133" s="690"/>
      <c r="D133" s="691"/>
      <c r="E133" s="691"/>
      <c r="F133" s="691"/>
      <c r="G133" s="692"/>
      <c r="H133" s="1169"/>
      <c r="I133" s="1169"/>
      <c r="J133" s="1175"/>
      <c r="K133" s="690" t="s">
        <v>1376</v>
      </c>
      <c r="L133" s="1134"/>
      <c r="M133" s="1134"/>
      <c r="N133" s="1134"/>
      <c r="O133" s="1134"/>
      <c r="P133" s="1134"/>
      <c r="Q133" s="1134"/>
      <c r="R133" s="1134"/>
      <c r="S133" s="1134"/>
      <c r="T133" s="1134"/>
      <c r="U133" s="1134"/>
      <c r="V133" s="1134"/>
      <c r="W133" s="1134"/>
      <c r="X133" s="1134"/>
      <c r="Y133" s="1134"/>
      <c r="Z133" s="1134"/>
      <c r="AA133" s="866"/>
      <c r="AB133" s="877"/>
    </row>
    <row r="134" spans="1:28" x14ac:dyDescent="0.35">
      <c r="A134" s="641"/>
      <c r="B134" s="642"/>
      <c r="C134" s="690"/>
      <c r="D134" s="691"/>
      <c r="E134" s="691"/>
      <c r="F134" s="691"/>
      <c r="G134" s="692"/>
      <c r="H134" s="1169"/>
      <c r="I134" s="1169"/>
      <c r="J134" s="1175"/>
      <c r="K134" s="690" t="s">
        <v>1377</v>
      </c>
      <c r="L134" s="1134"/>
      <c r="M134" s="1134"/>
      <c r="N134" s="1134"/>
      <c r="O134" s="1134"/>
      <c r="P134" s="1134"/>
      <c r="Q134" s="1134"/>
      <c r="R134" s="1134"/>
      <c r="S134" s="1134"/>
      <c r="T134" s="1134"/>
      <c r="U134" s="1134"/>
      <c r="V134" s="1134"/>
      <c r="W134" s="1134"/>
      <c r="X134" s="1134"/>
      <c r="Y134" s="1134"/>
      <c r="Z134" s="1134"/>
      <c r="AA134" s="866"/>
      <c r="AB134" s="877"/>
    </row>
    <row r="135" spans="1:28" ht="28" customHeight="1" x14ac:dyDescent="0.35">
      <c r="A135" s="641"/>
      <c r="B135" s="642"/>
      <c r="C135" s="690"/>
      <c r="D135" s="691"/>
      <c r="E135" s="691"/>
      <c r="F135" s="691"/>
      <c r="G135" s="692"/>
      <c r="H135" s="1169"/>
      <c r="I135" s="1169"/>
      <c r="J135" s="1175"/>
      <c r="K135" s="690" t="s">
        <v>1378</v>
      </c>
      <c r="L135" s="1134"/>
      <c r="M135" s="1134"/>
      <c r="N135" s="1134"/>
      <c r="O135" s="1134"/>
      <c r="P135" s="1134"/>
      <c r="Q135" s="1134"/>
      <c r="R135" s="1134"/>
      <c r="S135" s="1134"/>
      <c r="T135" s="1134"/>
      <c r="U135" s="1134"/>
      <c r="V135" s="1134"/>
      <c r="W135" s="1134"/>
      <c r="X135" s="1134"/>
      <c r="Y135" s="1134"/>
      <c r="Z135" s="1134"/>
      <c r="AA135" s="866"/>
      <c r="AB135" s="877"/>
    </row>
    <row r="136" spans="1:28" x14ac:dyDescent="0.35">
      <c r="A136" s="641"/>
      <c r="B136" s="642"/>
      <c r="C136" s="690"/>
      <c r="D136" s="691"/>
      <c r="E136" s="691"/>
      <c r="F136" s="691"/>
      <c r="G136" s="692"/>
      <c r="H136" s="1169"/>
      <c r="I136" s="1169"/>
      <c r="J136" s="1175"/>
      <c r="K136" s="690" t="s">
        <v>1379</v>
      </c>
      <c r="L136" s="1134"/>
      <c r="M136" s="1134"/>
      <c r="N136" s="1134"/>
      <c r="O136" s="1134"/>
      <c r="P136" s="1134"/>
      <c r="Q136" s="1134"/>
      <c r="R136" s="1134"/>
      <c r="S136" s="1134"/>
      <c r="T136" s="1134"/>
      <c r="U136" s="1134"/>
      <c r="V136" s="1134"/>
      <c r="W136" s="1134"/>
      <c r="X136" s="1134"/>
      <c r="Y136" s="1134"/>
      <c r="Z136" s="1134"/>
      <c r="AA136" s="866"/>
      <c r="AB136" s="877"/>
    </row>
    <row r="137" spans="1:28" x14ac:dyDescent="0.35">
      <c r="A137" s="641"/>
      <c r="B137" s="642"/>
      <c r="C137" s="690"/>
      <c r="D137" s="691"/>
      <c r="E137" s="691"/>
      <c r="F137" s="691"/>
      <c r="G137" s="692"/>
      <c r="H137" s="1169"/>
      <c r="I137" s="1169"/>
      <c r="J137" s="1175"/>
      <c r="K137" s="690" t="s">
        <v>1380</v>
      </c>
      <c r="L137" s="1134"/>
      <c r="M137" s="1134"/>
      <c r="N137" s="1134"/>
      <c r="O137" s="1134"/>
      <c r="P137" s="1134"/>
      <c r="Q137" s="1134"/>
      <c r="R137" s="1134"/>
      <c r="S137" s="1134"/>
      <c r="T137" s="1134"/>
      <c r="U137" s="1134"/>
      <c r="V137" s="1134"/>
      <c r="W137" s="1134"/>
      <c r="X137" s="1134"/>
      <c r="Y137" s="1134"/>
      <c r="Z137" s="1134"/>
      <c r="AA137" s="866"/>
      <c r="AB137" s="877"/>
    </row>
    <row r="138" spans="1:28" x14ac:dyDescent="0.35">
      <c r="A138" s="641"/>
      <c r="B138" s="642"/>
      <c r="C138" s="690"/>
      <c r="D138" s="691"/>
      <c r="E138" s="691"/>
      <c r="F138" s="691"/>
      <c r="G138" s="692"/>
      <c r="H138" s="1169"/>
      <c r="I138" s="1169"/>
      <c r="J138" s="1175"/>
      <c r="K138" s="690" t="s">
        <v>1381</v>
      </c>
      <c r="L138" s="1134"/>
      <c r="M138" s="1134"/>
      <c r="N138" s="1134"/>
      <c r="O138" s="1134"/>
      <c r="P138" s="1134"/>
      <c r="Q138" s="1134"/>
      <c r="R138" s="1134"/>
      <c r="S138" s="1134"/>
      <c r="T138" s="1134"/>
      <c r="U138" s="1134"/>
      <c r="V138" s="1134"/>
      <c r="W138" s="1134"/>
      <c r="X138" s="1134"/>
      <c r="Y138" s="1134"/>
      <c r="Z138" s="1134"/>
      <c r="AA138" s="866"/>
      <c r="AB138" s="877"/>
    </row>
    <row r="139" spans="1:28" ht="42" customHeight="1" x14ac:dyDescent="0.35">
      <c r="A139" s="641"/>
      <c r="B139" s="642"/>
      <c r="C139" s="690"/>
      <c r="D139" s="691"/>
      <c r="E139" s="691"/>
      <c r="F139" s="691"/>
      <c r="G139" s="692"/>
      <c r="H139" s="1169"/>
      <c r="I139" s="1169"/>
      <c r="J139" s="1175"/>
      <c r="K139" s="690" t="s">
        <v>1382</v>
      </c>
      <c r="L139" s="1134"/>
      <c r="M139" s="1134"/>
      <c r="N139" s="1134"/>
      <c r="O139" s="1134"/>
      <c r="P139" s="1134"/>
      <c r="Q139" s="1134"/>
      <c r="R139" s="1134"/>
      <c r="S139" s="1134"/>
      <c r="T139" s="1134"/>
      <c r="U139" s="1134"/>
      <c r="V139" s="1134"/>
      <c r="W139" s="1134"/>
      <c r="X139" s="1134"/>
      <c r="Y139" s="1134"/>
      <c r="Z139" s="1134"/>
      <c r="AA139" s="866"/>
      <c r="AB139" s="877"/>
    </row>
    <row r="140" spans="1:28" x14ac:dyDescent="0.35">
      <c r="A140" s="641"/>
      <c r="B140" s="642"/>
      <c r="C140" s="690"/>
      <c r="D140" s="691"/>
      <c r="E140" s="691"/>
      <c r="F140" s="691"/>
      <c r="G140" s="692"/>
      <c r="H140" s="1169"/>
      <c r="I140" s="1169"/>
      <c r="J140" s="1175"/>
      <c r="K140" s="690" t="s">
        <v>1383</v>
      </c>
      <c r="L140" s="1134"/>
      <c r="M140" s="1134"/>
      <c r="N140" s="1134"/>
      <c r="O140" s="1134"/>
      <c r="P140" s="1134"/>
      <c r="Q140" s="1134"/>
      <c r="R140" s="1134"/>
      <c r="S140" s="1134"/>
      <c r="T140" s="1134"/>
      <c r="U140" s="1134"/>
      <c r="V140" s="1134"/>
      <c r="W140" s="1134"/>
      <c r="X140" s="1134"/>
      <c r="Y140" s="1134"/>
      <c r="Z140" s="1134"/>
      <c r="AA140" s="866"/>
      <c r="AB140" s="877"/>
    </row>
    <row r="141" spans="1:28" x14ac:dyDescent="0.35">
      <c r="A141" s="641"/>
      <c r="B141" s="642"/>
      <c r="C141" s="690"/>
      <c r="D141" s="691"/>
      <c r="E141" s="691"/>
      <c r="F141" s="691"/>
      <c r="G141" s="692"/>
      <c r="H141" s="1169"/>
      <c r="I141" s="1169"/>
      <c r="J141" s="1175"/>
      <c r="K141" s="690" t="s">
        <v>1384</v>
      </c>
      <c r="L141" s="1134"/>
      <c r="M141" s="1134"/>
      <c r="N141" s="1134"/>
      <c r="O141" s="1134"/>
      <c r="P141" s="1134"/>
      <c r="Q141" s="1134"/>
      <c r="R141" s="1134"/>
      <c r="S141" s="1134"/>
      <c r="T141" s="1134"/>
      <c r="U141" s="1134"/>
      <c r="V141" s="1134"/>
      <c r="W141" s="1134"/>
      <c r="X141" s="1134"/>
      <c r="Y141" s="1134"/>
      <c r="Z141" s="1134"/>
      <c r="AA141" s="866"/>
      <c r="AB141" s="877"/>
    </row>
    <row r="142" spans="1:28" x14ac:dyDescent="0.35">
      <c r="A142" s="641"/>
      <c r="B142" s="642"/>
      <c r="C142" s="690"/>
      <c r="D142" s="691"/>
      <c r="E142" s="691"/>
      <c r="F142" s="691"/>
      <c r="G142" s="692"/>
      <c r="H142" s="1169"/>
      <c r="I142" s="1169"/>
      <c r="J142" s="1175"/>
      <c r="K142" s="690" t="s">
        <v>1385</v>
      </c>
      <c r="L142" s="1134"/>
      <c r="M142" s="1134"/>
      <c r="N142" s="1134"/>
      <c r="O142" s="1134"/>
      <c r="P142" s="1134"/>
      <c r="Q142" s="1134"/>
      <c r="R142" s="1134"/>
      <c r="S142" s="1134"/>
      <c r="T142" s="1134"/>
      <c r="U142" s="1134"/>
      <c r="V142" s="1134"/>
      <c r="W142" s="1134"/>
      <c r="X142" s="1134"/>
      <c r="Y142" s="1134"/>
      <c r="Z142" s="1134"/>
      <c r="AA142" s="866"/>
      <c r="AB142" s="877"/>
    </row>
    <row r="143" spans="1:28" x14ac:dyDescent="0.35">
      <c r="A143" s="641"/>
      <c r="B143" s="642"/>
      <c r="C143" s="690"/>
      <c r="D143" s="691"/>
      <c r="E143" s="691"/>
      <c r="F143" s="691"/>
      <c r="G143" s="692"/>
      <c r="H143" s="1169"/>
      <c r="I143" s="1169"/>
      <c r="J143" s="1175"/>
      <c r="K143" s="690" t="s">
        <v>1386</v>
      </c>
      <c r="L143" s="1134"/>
      <c r="M143" s="1134"/>
      <c r="N143" s="1134"/>
      <c r="O143" s="1134"/>
      <c r="P143" s="1134"/>
      <c r="Q143" s="1134"/>
      <c r="R143" s="1134"/>
      <c r="S143" s="1134"/>
      <c r="T143" s="1134"/>
      <c r="U143" s="1134"/>
      <c r="V143" s="1134"/>
      <c r="W143" s="1134"/>
      <c r="X143" s="1134"/>
      <c r="Y143" s="1134"/>
      <c r="Z143" s="1134"/>
      <c r="AA143" s="866"/>
      <c r="AB143" s="877"/>
    </row>
    <row r="144" spans="1:28" ht="28" customHeight="1" x14ac:dyDescent="0.35">
      <c r="A144" s="641"/>
      <c r="B144" s="642"/>
      <c r="C144" s="690"/>
      <c r="D144" s="691"/>
      <c r="E144" s="691"/>
      <c r="F144" s="691"/>
      <c r="G144" s="692"/>
      <c r="H144" s="1169"/>
      <c r="I144" s="1169"/>
      <c r="J144" s="1175"/>
      <c r="K144" s="690" t="s">
        <v>1387</v>
      </c>
      <c r="L144" s="1134"/>
      <c r="M144" s="1134"/>
      <c r="N144" s="1134"/>
      <c r="O144" s="1134"/>
      <c r="P144" s="1134"/>
      <c r="Q144" s="1134"/>
      <c r="R144" s="1134"/>
      <c r="S144" s="1134"/>
      <c r="T144" s="1134"/>
      <c r="U144" s="1134"/>
      <c r="V144" s="1134"/>
      <c r="W144" s="1134"/>
      <c r="X144" s="1134"/>
      <c r="Y144" s="1134"/>
      <c r="Z144" s="1134"/>
      <c r="AA144" s="866"/>
      <c r="AB144" s="877"/>
    </row>
    <row r="145" spans="1:28" x14ac:dyDescent="0.35">
      <c r="A145" s="641"/>
      <c r="B145" s="642"/>
      <c r="C145" s="690"/>
      <c r="D145" s="691"/>
      <c r="E145" s="691"/>
      <c r="F145" s="691"/>
      <c r="G145" s="692"/>
      <c r="H145" s="1169"/>
      <c r="I145" s="1169"/>
      <c r="J145" s="1175"/>
      <c r="K145" s="690" t="s">
        <v>1388</v>
      </c>
      <c r="L145" s="1134"/>
      <c r="M145" s="1134"/>
      <c r="N145" s="1134"/>
      <c r="O145" s="1134"/>
      <c r="P145" s="1134"/>
      <c r="Q145" s="1134"/>
      <c r="R145" s="1134"/>
      <c r="S145" s="1134"/>
      <c r="T145" s="1134"/>
      <c r="U145" s="1134"/>
      <c r="V145" s="1134"/>
      <c r="W145" s="1134"/>
      <c r="X145" s="1134"/>
      <c r="Y145" s="1134"/>
      <c r="Z145" s="1134"/>
      <c r="AA145" s="866"/>
      <c r="AB145" s="877"/>
    </row>
    <row r="146" spans="1:28" ht="28" customHeight="1" x14ac:dyDescent="0.35">
      <c r="A146" s="641"/>
      <c r="B146" s="642"/>
      <c r="C146" s="690"/>
      <c r="D146" s="691"/>
      <c r="E146" s="691"/>
      <c r="F146" s="691"/>
      <c r="G146" s="692"/>
      <c r="H146" s="1169"/>
      <c r="I146" s="1169"/>
      <c r="J146" s="1175"/>
      <c r="K146" s="690" t="s">
        <v>1389</v>
      </c>
      <c r="L146" s="1134"/>
      <c r="M146" s="1134"/>
      <c r="N146" s="1134"/>
      <c r="O146" s="1134"/>
      <c r="P146" s="1134"/>
      <c r="Q146" s="1134"/>
      <c r="R146" s="1134"/>
      <c r="S146" s="1134"/>
      <c r="T146" s="1134"/>
      <c r="U146" s="1134"/>
      <c r="V146" s="1134"/>
      <c r="W146" s="1134"/>
      <c r="X146" s="1134"/>
      <c r="Y146" s="1134"/>
      <c r="Z146" s="1134"/>
      <c r="AA146" s="866"/>
      <c r="AB146" s="877"/>
    </row>
    <row r="147" spans="1:28" x14ac:dyDescent="0.35">
      <c r="A147" s="641"/>
      <c r="B147" s="642"/>
      <c r="C147" s="690"/>
      <c r="D147" s="691"/>
      <c r="E147" s="691"/>
      <c r="F147" s="691"/>
      <c r="G147" s="692"/>
      <c r="H147" s="1169"/>
      <c r="I147" s="1169"/>
      <c r="J147" s="1175"/>
      <c r="K147" s="690" t="s">
        <v>1384</v>
      </c>
      <c r="L147" s="1134"/>
      <c r="M147" s="1134"/>
      <c r="N147" s="1134"/>
      <c r="O147" s="1134"/>
      <c r="P147" s="1134"/>
      <c r="Q147" s="1134"/>
      <c r="R147" s="1134"/>
      <c r="S147" s="1134"/>
      <c r="T147" s="1134"/>
      <c r="U147" s="1134"/>
      <c r="V147" s="1134"/>
      <c r="W147" s="1134"/>
      <c r="X147" s="1134"/>
      <c r="Y147" s="1134"/>
      <c r="Z147" s="1134"/>
      <c r="AA147" s="866"/>
      <c r="AB147" s="877"/>
    </row>
    <row r="148" spans="1:28" x14ac:dyDescent="0.35">
      <c r="A148" s="641"/>
      <c r="B148" s="642"/>
      <c r="C148" s="690"/>
      <c r="D148" s="691"/>
      <c r="E148" s="691"/>
      <c r="F148" s="691"/>
      <c r="G148" s="692"/>
      <c r="H148" s="1169"/>
      <c r="I148" s="1169"/>
      <c r="J148" s="1175"/>
      <c r="K148" s="690" t="s">
        <v>1385</v>
      </c>
      <c r="L148" s="1134"/>
      <c r="M148" s="1134"/>
      <c r="N148" s="1134"/>
      <c r="O148" s="1134"/>
      <c r="P148" s="1134"/>
      <c r="Q148" s="1134"/>
      <c r="R148" s="1134"/>
      <c r="S148" s="1134"/>
      <c r="T148" s="1134"/>
      <c r="U148" s="1134"/>
      <c r="V148" s="1134"/>
      <c r="W148" s="1134"/>
      <c r="X148" s="1134"/>
      <c r="Y148" s="1134"/>
      <c r="Z148" s="1134"/>
      <c r="AA148" s="866"/>
      <c r="AB148" s="877"/>
    </row>
    <row r="149" spans="1:28" ht="28" customHeight="1" x14ac:dyDescent="0.35">
      <c r="A149" s="641"/>
      <c r="B149" s="642"/>
      <c r="C149" s="690"/>
      <c r="D149" s="691"/>
      <c r="E149" s="691"/>
      <c r="F149" s="691"/>
      <c r="G149" s="692"/>
      <c r="H149" s="1169"/>
      <c r="I149" s="1169"/>
      <c r="J149" s="1175"/>
      <c r="K149" s="690" t="s">
        <v>1390</v>
      </c>
      <c r="L149" s="1134"/>
      <c r="M149" s="1134"/>
      <c r="N149" s="1134"/>
      <c r="O149" s="1134"/>
      <c r="P149" s="1134"/>
      <c r="Q149" s="1134"/>
      <c r="R149" s="1134"/>
      <c r="S149" s="1134"/>
      <c r="T149" s="1134"/>
      <c r="U149" s="1134"/>
      <c r="V149" s="1134"/>
      <c r="W149" s="1134"/>
      <c r="X149" s="1134"/>
      <c r="Y149" s="1134"/>
      <c r="Z149" s="1134"/>
      <c r="AA149" s="866"/>
      <c r="AB149" s="877"/>
    </row>
    <row r="150" spans="1:28" x14ac:dyDescent="0.35">
      <c r="A150" s="641"/>
      <c r="B150" s="642"/>
      <c r="C150" s="1166"/>
      <c r="D150" s="731"/>
      <c r="E150" s="731"/>
      <c r="F150" s="731"/>
      <c r="G150" s="732"/>
      <c r="H150" s="1170"/>
      <c r="I150" s="1170"/>
      <c r="J150" s="1176"/>
      <c r="K150" s="1166" t="s">
        <v>1391</v>
      </c>
      <c r="L150" s="731"/>
      <c r="M150" s="731"/>
      <c r="N150" s="731"/>
      <c r="O150" s="731"/>
      <c r="P150" s="731"/>
      <c r="Q150" s="731"/>
      <c r="R150" s="731"/>
      <c r="S150" s="731"/>
      <c r="T150" s="731"/>
      <c r="U150" s="731"/>
      <c r="V150" s="731"/>
      <c r="W150" s="731"/>
      <c r="X150" s="731"/>
      <c r="Y150" s="731"/>
      <c r="Z150" s="731"/>
      <c r="AA150" s="1167"/>
      <c r="AB150" s="877"/>
    </row>
    <row r="151" spans="1:28" ht="28" customHeight="1" thickBot="1" x14ac:dyDescent="0.4">
      <c r="A151" s="587"/>
      <c r="B151" s="568"/>
      <c r="C151" s="682" t="s">
        <v>127</v>
      </c>
      <c r="D151" s="683"/>
      <c r="E151" s="683"/>
      <c r="F151" s="683"/>
      <c r="G151" s="738"/>
      <c r="H151" s="21"/>
      <c r="I151" s="21"/>
      <c r="J151" s="588" t="e">
        <v>#DIV/0!</v>
      </c>
      <c r="K151" s="682"/>
      <c r="L151" s="683"/>
      <c r="M151" s="683"/>
      <c r="N151" s="683"/>
      <c r="O151" s="683"/>
      <c r="P151" s="683"/>
      <c r="Q151" s="683"/>
      <c r="R151" s="683"/>
      <c r="S151" s="683"/>
      <c r="T151" s="683"/>
      <c r="U151" s="683"/>
      <c r="V151" s="683"/>
      <c r="W151" s="683"/>
      <c r="X151" s="683"/>
      <c r="Y151" s="683"/>
      <c r="Z151" s="683"/>
      <c r="AA151" s="734"/>
      <c r="AB151" s="567"/>
    </row>
    <row r="152" spans="1:28" ht="15" thickBot="1" x14ac:dyDescent="0.4">
      <c r="A152" s="587"/>
      <c r="B152" s="568"/>
      <c r="C152" s="1157" t="s">
        <v>47</v>
      </c>
      <c r="D152" s="1158"/>
      <c r="E152" s="1158"/>
      <c r="F152" s="1158"/>
      <c r="G152" s="1159"/>
      <c r="H152" s="118">
        <v>30</v>
      </c>
      <c r="I152" s="118">
        <v>40</v>
      </c>
      <c r="J152" s="88">
        <v>0.75</v>
      </c>
      <c r="K152" s="1160"/>
      <c r="L152" s="1161"/>
      <c r="M152" s="1161"/>
      <c r="N152" s="1161"/>
      <c r="O152" s="1161"/>
      <c r="P152" s="1161"/>
      <c r="Q152" s="1161"/>
      <c r="R152" s="1161"/>
      <c r="S152" s="1161"/>
      <c r="T152" s="1161"/>
      <c r="U152" s="1161"/>
      <c r="V152" s="1161"/>
      <c r="W152" s="1161"/>
      <c r="X152" s="1161"/>
      <c r="Y152" s="1161"/>
      <c r="Z152" s="1161"/>
      <c r="AA152" s="1161"/>
      <c r="AB152" s="567"/>
    </row>
    <row r="153" spans="1:28" x14ac:dyDescent="0.35">
      <c r="A153" s="587"/>
      <c r="B153" s="793"/>
      <c r="C153" s="794"/>
      <c r="D153" s="794"/>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567"/>
    </row>
    <row r="154" spans="1:28" ht="15" thickBot="1" x14ac:dyDescent="0.4">
      <c r="A154" s="587"/>
      <c r="B154" s="793"/>
      <c r="C154" s="794"/>
      <c r="D154" s="794"/>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567"/>
    </row>
    <row r="155" spans="1:28" x14ac:dyDescent="0.35">
      <c r="A155" s="587"/>
      <c r="B155" s="568"/>
      <c r="C155" s="658" t="s">
        <v>48</v>
      </c>
      <c r="D155" s="659"/>
      <c r="E155" s="659"/>
      <c r="F155" s="659"/>
      <c r="G155" s="659"/>
      <c r="H155" s="659"/>
      <c r="I155" s="659"/>
      <c r="J155" s="659"/>
      <c r="K155" s="659"/>
      <c r="L155" s="659"/>
      <c r="M155" s="659"/>
      <c r="N155" s="659"/>
      <c r="O155" s="659"/>
      <c r="P155" s="659"/>
      <c r="Q155" s="659"/>
      <c r="R155" s="659"/>
      <c r="S155" s="659"/>
      <c r="T155" s="659"/>
      <c r="U155" s="659"/>
      <c r="V155" s="659"/>
      <c r="W155" s="659"/>
      <c r="X155" s="659"/>
      <c r="Y155" s="659"/>
      <c r="Z155" s="659"/>
      <c r="AA155" s="659"/>
      <c r="AB155" s="567"/>
    </row>
    <row r="156" spans="1:28" ht="15" thickBot="1" x14ac:dyDescent="0.4">
      <c r="A156" s="580"/>
      <c r="B156" s="33"/>
      <c r="C156" s="1162"/>
      <c r="D156" s="1163"/>
      <c r="E156" s="1163"/>
      <c r="F156" s="1163"/>
      <c r="G156" s="1163"/>
      <c r="H156" s="1163"/>
      <c r="I156" s="1163"/>
      <c r="J156" s="1163"/>
      <c r="K156" s="1163"/>
      <c r="L156" s="1163"/>
      <c r="M156" s="1163"/>
      <c r="N156" s="1163"/>
      <c r="O156" s="1163"/>
      <c r="P156" s="1163"/>
      <c r="Q156" s="1163"/>
      <c r="R156" s="1163"/>
      <c r="S156" s="1163"/>
      <c r="T156" s="1163"/>
      <c r="U156" s="1163"/>
      <c r="V156" s="1163"/>
      <c r="W156" s="1163"/>
      <c r="X156" s="1163"/>
      <c r="Y156" s="1163"/>
      <c r="Z156" s="1163"/>
      <c r="AA156" s="1163"/>
      <c r="AB156" s="567"/>
    </row>
    <row r="157" spans="1:28" x14ac:dyDescent="0.35">
      <c r="A157" s="580"/>
      <c r="B157" s="33"/>
      <c r="C157" s="687"/>
      <c r="D157" s="688"/>
      <c r="E157" s="688"/>
      <c r="F157" s="688"/>
      <c r="G157" s="688"/>
      <c r="H157" s="688"/>
      <c r="I157" s="688"/>
      <c r="J157" s="688"/>
      <c r="K157" s="688"/>
      <c r="L157" s="688"/>
      <c r="M157" s="688"/>
      <c r="N157" s="688"/>
      <c r="O157" s="688"/>
      <c r="P157" s="688"/>
      <c r="Q157" s="688"/>
      <c r="R157" s="688"/>
      <c r="S157" s="688"/>
      <c r="T157" s="688"/>
      <c r="U157" s="688"/>
      <c r="V157" s="688"/>
      <c r="W157" s="688"/>
      <c r="X157" s="688"/>
      <c r="Y157" s="688"/>
      <c r="Z157" s="688"/>
      <c r="AA157" s="688"/>
      <c r="AB157" s="567"/>
    </row>
    <row r="158" spans="1:28" x14ac:dyDescent="0.35">
      <c r="A158" s="580"/>
      <c r="B158" s="33"/>
      <c r="C158" s="690"/>
      <c r="D158" s="691"/>
      <c r="E158" s="691"/>
      <c r="F158" s="691"/>
      <c r="G158" s="691"/>
      <c r="H158" s="691"/>
      <c r="I158" s="691"/>
      <c r="J158" s="691"/>
      <c r="K158" s="691"/>
      <c r="L158" s="691"/>
      <c r="M158" s="691"/>
      <c r="N158" s="691"/>
      <c r="O158" s="691"/>
      <c r="P158" s="691"/>
      <c r="Q158" s="691"/>
      <c r="R158" s="691"/>
      <c r="S158" s="691"/>
      <c r="T158" s="691"/>
      <c r="U158" s="691"/>
      <c r="V158" s="691"/>
      <c r="W158" s="691"/>
      <c r="X158" s="691"/>
      <c r="Y158" s="691"/>
      <c r="Z158" s="691"/>
      <c r="AA158" s="691"/>
      <c r="AB158" s="567"/>
    </row>
    <row r="159" spans="1:28" x14ac:dyDescent="0.35">
      <c r="A159" s="580"/>
      <c r="B159" s="33"/>
      <c r="C159" s="690"/>
      <c r="D159" s="691"/>
      <c r="E159" s="691"/>
      <c r="F159" s="691"/>
      <c r="G159" s="691"/>
      <c r="H159" s="691"/>
      <c r="I159" s="691"/>
      <c r="J159" s="691"/>
      <c r="K159" s="691"/>
      <c r="L159" s="691"/>
      <c r="M159" s="691"/>
      <c r="N159" s="691"/>
      <c r="O159" s="691"/>
      <c r="P159" s="691"/>
      <c r="Q159" s="691"/>
      <c r="R159" s="691"/>
      <c r="S159" s="691"/>
      <c r="T159" s="691"/>
      <c r="U159" s="691"/>
      <c r="V159" s="691"/>
      <c r="W159" s="691"/>
      <c r="X159" s="691"/>
      <c r="Y159" s="691"/>
      <c r="Z159" s="691"/>
      <c r="AA159" s="691"/>
      <c r="AB159" s="567"/>
    </row>
    <row r="160" spans="1:28" x14ac:dyDescent="0.35">
      <c r="A160" s="580"/>
      <c r="B160" s="33"/>
      <c r="C160" s="690"/>
      <c r="D160" s="691"/>
      <c r="E160" s="691"/>
      <c r="F160" s="691"/>
      <c r="G160" s="691"/>
      <c r="H160" s="691"/>
      <c r="I160" s="691"/>
      <c r="J160" s="691"/>
      <c r="K160" s="691"/>
      <c r="L160" s="691"/>
      <c r="M160" s="691"/>
      <c r="N160" s="691"/>
      <c r="O160" s="691"/>
      <c r="P160" s="691"/>
      <c r="Q160" s="691"/>
      <c r="R160" s="691"/>
      <c r="S160" s="691"/>
      <c r="T160" s="691"/>
      <c r="U160" s="691"/>
      <c r="V160" s="691"/>
      <c r="W160" s="691"/>
      <c r="X160" s="691"/>
      <c r="Y160" s="691"/>
      <c r="Z160" s="691"/>
      <c r="AA160" s="691"/>
      <c r="AB160" s="567"/>
    </row>
    <row r="161" spans="1:28" x14ac:dyDescent="0.35">
      <c r="A161" s="580"/>
      <c r="B161" s="33"/>
      <c r="C161" s="690"/>
      <c r="D161" s="691"/>
      <c r="E161" s="691"/>
      <c r="F161" s="691"/>
      <c r="G161" s="691"/>
      <c r="H161" s="691"/>
      <c r="I161" s="691"/>
      <c r="J161" s="691"/>
      <c r="K161" s="691"/>
      <c r="L161" s="691"/>
      <c r="M161" s="691"/>
      <c r="N161" s="691"/>
      <c r="O161" s="691"/>
      <c r="P161" s="691"/>
      <c r="Q161" s="691"/>
      <c r="R161" s="691"/>
      <c r="S161" s="691"/>
      <c r="T161" s="691"/>
      <c r="U161" s="691"/>
      <c r="V161" s="691"/>
      <c r="W161" s="691"/>
      <c r="X161" s="691"/>
      <c r="Y161" s="691"/>
      <c r="Z161" s="691"/>
      <c r="AA161" s="691"/>
      <c r="AB161" s="567"/>
    </row>
    <row r="162" spans="1:28" x14ac:dyDescent="0.35">
      <c r="A162" s="580"/>
      <c r="B162" s="33"/>
      <c r="C162" s="690"/>
      <c r="D162" s="691"/>
      <c r="E162" s="691"/>
      <c r="F162" s="691"/>
      <c r="G162" s="691"/>
      <c r="H162" s="691"/>
      <c r="I162" s="691"/>
      <c r="J162" s="691"/>
      <c r="K162" s="691"/>
      <c r="L162" s="691"/>
      <c r="M162" s="691"/>
      <c r="N162" s="691"/>
      <c r="O162" s="691"/>
      <c r="P162" s="691"/>
      <c r="Q162" s="691"/>
      <c r="R162" s="691"/>
      <c r="S162" s="691"/>
      <c r="T162" s="691"/>
      <c r="U162" s="691"/>
      <c r="V162" s="691"/>
      <c r="W162" s="691"/>
      <c r="X162" s="691"/>
      <c r="Y162" s="691"/>
      <c r="Z162" s="691"/>
      <c r="AA162" s="691"/>
      <c r="AB162" s="567"/>
    </row>
    <row r="163" spans="1:28" x14ac:dyDescent="0.35">
      <c r="A163" s="580"/>
      <c r="B163" s="33"/>
      <c r="C163" s="690"/>
      <c r="D163" s="691"/>
      <c r="E163" s="691"/>
      <c r="F163" s="691"/>
      <c r="G163" s="691"/>
      <c r="H163" s="691"/>
      <c r="I163" s="691"/>
      <c r="J163" s="691"/>
      <c r="K163" s="691"/>
      <c r="L163" s="691"/>
      <c r="M163" s="691"/>
      <c r="N163" s="691"/>
      <c r="O163" s="691"/>
      <c r="P163" s="691"/>
      <c r="Q163" s="691"/>
      <c r="R163" s="691"/>
      <c r="S163" s="691"/>
      <c r="T163" s="691"/>
      <c r="U163" s="691"/>
      <c r="V163" s="691"/>
      <c r="W163" s="691"/>
      <c r="X163" s="691"/>
      <c r="Y163" s="691"/>
      <c r="Z163" s="691"/>
      <c r="AA163" s="691"/>
      <c r="AB163" s="567"/>
    </row>
    <row r="164" spans="1:28" x14ac:dyDescent="0.35">
      <c r="A164" s="580"/>
      <c r="B164" s="33"/>
      <c r="C164" s="690"/>
      <c r="D164" s="691"/>
      <c r="E164" s="691"/>
      <c r="F164" s="691"/>
      <c r="G164" s="691"/>
      <c r="H164" s="691"/>
      <c r="I164" s="691"/>
      <c r="J164" s="691"/>
      <c r="K164" s="691"/>
      <c r="L164" s="691"/>
      <c r="M164" s="691"/>
      <c r="N164" s="691"/>
      <c r="O164" s="691"/>
      <c r="P164" s="691"/>
      <c r="Q164" s="691"/>
      <c r="R164" s="691"/>
      <c r="S164" s="691"/>
      <c r="T164" s="691"/>
      <c r="U164" s="691"/>
      <c r="V164" s="691"/>
      <c r="W164" s="691"/>
      <c r="X164" s="691"/>
      <c r="Y164" s="691"/>
      <c r="Z164" s="691"/>
      <c r="AA164" s="691"/>
      <c r="AB164" s="567"/>
    </row>
    <row r="165" spans="1:28" x14ac:dyDescent="0.35">
      <c r="A165" s="580"/>
      <c r="B165" s="33"/>
      <c r="C165" s="690"/>
      <c r="D165" s="691"/>
      <c r="E165" s="691"/>
      <c r="F165" s="691"/>
      <c r="G165" s="691"/>
      <c r="H165" s="691"/>
      <c r="I165" s="691"/>
      <c r="J165" s="691"/>
      <c r="K165" s="691"/>
      <c r="L165" s="691"/>
      <c r="M165" s="691"/>
      <c r="N165" s="691"/>
      <c r="O165" s="691"/>
      <c r="P165" s="691"/>
      <c r="Q165" s="691"/>
      <c r="R165" s="691"/>
      <c r="S165" s="691"/>
      <c r="T165" s="691"/>
      <c r="U165" s="691"/>
      <c r="V165" s="691"/>
      <c r="W165" s="691"/>
      <c r="X165" s="691"/>
      <c r="Y165" s="691"/>
      <c r="Z165" s="691"/>
      <c r="AA165" s="691"/>
      <c r="AB165" s="567"/>
    </row>
    <row r="166" spans="1:28" x14ac:dyDescent="0.35">
      <c r="A166" s="580"/>
      <c r="B166" s="33"/>
      <c r="C166" s="690"/>
      <c r="D166" s="691"/>
      <c r="E166" s="691"/>
      <c r="F166" s="691"/>
      <c r="G166" s="691"/>
      <c r="H166" s="691"/>
      <c r="I166" s="691"/>
      <c r="J166" s="691"/>
      <c r="K166" s="691"/>
      <c r="L166" s="691"/>
      <c r="M166" s="691"/>
      <c r="N166" s="691"/>
      <c r="O166" s="691"/>
      <c r="P166" s="691"/>
      <c r="Q166" s="691"/>
      <c r="R166" s="691"/>
      <c r="S166" s="691"/>
      <c r="T166" s="691"/>
      <c r="U166" s="691"/>
      <c r="V166" s="691"/>
      <c r="W166" s="691"/>
      <c r="X166" s="691"/>
      <c r="Y166" s="691"/>
      <c r="Z166" s="691"/>
      <c r="AA166" s="691"/>
      <c r="AB166" s="567"/>
    </row>
    <row r="167" spans="1:28" x14ac:dyDescent="0.35">
      <c r="A167" s="580"/>
      <c r="B167" s="33"/>
      <c r="C167" s="690"/>
      <c r="D167" s="691"/>
      <c r="E167" s="691"/>
      <c r="F167" s="691"/>
      <c r="G167" s="691"/>
      <c r="H167" s="691"/>
      <c r="I167" s="691"/>
      <c r="J167" s="691"/>
      <c r="K167" s="691"/>
      <c r="L167" s="691"/>
      <c r="M167" s="691"/>
      <c r="N167" s="691"/>
      <c r="O167" s="691"/>
      <c r="P167" s="691"/>
      <c r="Q167" s="691"/>
      <c r="R167" s="691"/>
      <c r="S167" s="691"/>
      <c r="T167" s="691"/>
      <c r="U167" s="691"/>
      <c r="V167" s="691"/>
      <c r="W167" s="691"/>
      <c r="X167" s="691"/>
      <c r="Y167" s="691"/>
      <c r="Z167" s="691"/>
      <c r="AA167" s="691"/>
      <c r="AB167" s="567"/>
    </row>
    <row r="168" spans="1:28" x14ac:dyDescent="0.35">
      <c r="A168" s="580"/>
      <c r="B168" s="33"/>
      <c r="C168" s="690"/>
      <c r="D168" s="691"/>
      <c r="E168" s="691"/>
      <c r="F168" s="691"/>
      <c r="G168" s="691"/>
      <c r="H168" s="691"/>
      <c r="I168" s="691"/>
      <c r="J168" s="691"/>
      <c r="K168" s="691"/>
      <c r="L168" s="691"/>
      <c r="M168" s="691"/>
      <c r="N168" s="691"/>
      <c r="O168" s="691"/>
      <c r="P168" s="691"/>
      <c r="Q168" s="691"/>
      <c r="R168" s="691"/>
      <c r="S168" s="691"/>
      <c r="T168" s="691"/>
      <c r="U168" s="691"/>
      <c r="V168" s="691"/>
      <c r="W168" s="691"/>
      <c r="X168" s="691"/>
      <c r="Y168" s="691"/>
      <c r="Z168" s="691"/>
      <c r="AA168" s="691"/>
      <c r="AB168" s="567"/>
    </row>
    <row r="169" spans="1:28" x14ac:dyDescent="0.35">
      <c r="A169" s="580"/>
      <c r="B169" s="33"/>
      <c r="C169" s="690"/>
      <c r="D169" s="691"/>
      <c r="E169" s="691"/>
      <c r="F169" s="691"/>
      <c r="G169" s="691"/>
      <c r="H169" s="691"/>
      <c r="I169" s="691"/>
      <c r="J169" s="691"/>
      <c r="K169" s="691"/>
      <c r="L169" s="691"/>
      <c r="M169" s="691"/>
      <c r="N169" s="691"/>
      <c r="O169" s="691"/>
      <c r="P169" s="691"/>
      <c r="Q169" s="691"/>
      <c r="R169" s="691"/>
      <c r="S169" s="691"/>
      <c r="T169" s="691"/>
      <c r="U169" s="691"/>
      <c r="V169" s="691"/>
      <c r="W169" s="691"/>
      <c r="X169" s="691"/>
      <c r="Y169" s="691"/>
      <c r="Z169" s="691"/>
      <c r="AA169" s="691"/>
      <c r="AB169" s="567"/>
    </row>
    <row r="170" spans="1:28" x14ac:dyDescent="0.35">
      <c r="A170" s="580"/>
      <c r="B170" s="33"/>
      <c r="C170" s="690"/>
      <c r="D170" s="691"/>
      <c r="E170" s="691"/>
      <c r="F170" s="691"/>
      <c r="G170" s="691"/>
      <c r="H170" s="691"/>
      <c r="I170" s="691"/>
      <c r="J170" s="691"/>
      <c r="K170" s="691"/>
      <c r="L170" s="691"/>
      <c r="M170" s="691"/>
      <c r="N170" s="691"/>
      <c r="O170" s="691"/>
      <c r="P170" s="691"/>
      <c r="Q170" s="691"/>
      <c r="R170" s="691"/>
      <c r="S170" s="691"/>
      <c r="T170" s="691"/>
      <c r="U170" s="691"/>
      <c r="V170" s="691"/>
      <c r="W170" s="691"/>
      <c r="X170" s="691"/>
      <c r="Y170" s="691"/>
      <c r="Z170" s="691"/>
      <c r="AA170" s="691"/>
      <c r="AB170" s="567"/>
    </row>
    <row r="171" spans="1:28" x14ac:dyDescent="0.35">
      <c r="A171" s="580"/>
      <c r="B171" s="33"/>
      <c r="C171" s="690"/>
      <c r="D171" s="691"/>
      <c r="E171" s="691"/>
      <c r="F171" s="691"/>
      <c r="G171" s="691"/>
      <c r="H171" s="691"/>
      <c r="I171" s="691"/>
      <c r="J171" s="691"/>
      <c r="K171" s="691"/>
      <c r="L171" s="691"/>
      <c r="M171" s="691"/>
      <c r="N171" s="691"/>
      <c r="O171" s="691"/>
      <c r="P171" s="691"/>
      <c r="Q171" s="691"/>
      <c r="R171" s="691"/>
      <c r="S171" s="691"/>
      <c r="T171" s="691"/>
      <c r="U171" s="691"/>
      <c r="V171" s="691"/>
      <c r="W171" s="691"/>
      <c r="X171" s="691"/>
      <c r="Y171" s="691"/>
      <c r="Z171" s="691"/>
      <c r="AA171" s="691"/>
      <c r="AB171" s="567"/>
    </row>
    <row r="172" spans="1:28" x14ac:dyDescent="0.35">
      <c r="A172" s="580"/>
      <c r="B172" s="33"/>
      <c r="C172" s="690"/>
      <c r="D172" s="691"/>
      <c r="E172" s="691"/>
      <c r="F172" s="691"/>
      <c r="G172" s="691"/>
      <c r="H172" s="691"/>
      <c r="I172" s="691"/>
      <c r="J172" s="691"/>
      <c r="K172" s="691"/>
      <c r="L172" s="691"/>
      <c r="M172" s="691"/>
      <c r="N172" s="691"/>
      <c r="O172" s="691"/>
      <c r="P172" s="691"/>
      <c r="Q172" s="691"/>
      <c r="R172" s="691"/>
      <c r="S172" s="691"/>
      <c r="T172" s="691"/>
      <c r="U172" s="691"/>
      <c r="V172" s="691"/>
      <c r="W172" s="691"/>
      <c r="X172" s="691"/>
      <c r="Y172" s="691"/>
      <c r="Z172" s="691"/>
      <c r="AA172" s="691"/>
      <c r="AB172" s="567"/>
    </row>
    <row r="173" spans="1:28" x14ac:dyDescent="0.35">
      <c r="A173" s="580"/>
      <c r="B173" s="33"/>
      <c r="C173" s="690"/>
      <c r="D173" s="691"/>
      <c r="E173" s="691"/>
      <c r="F173" s="691"/>
      <c r="G173" s="691"/>
      <c r="H173" s="691"/>
      <c r="I173" s="691"/>
      <c r="J173" s="691"/>
      <c r="K173" s="691"/>
      <c r="L173" s="691"/>
      <c r="M173" s="691"/>
      <c r="N173" s="691"/>
      <c r="O173" s="691"/>
      <c r="P173" s="691"/>
      <c r="Q173" s="691"/>
      <c r="R173" s="691"/>
      <c r="S173" s="691"/>
      <c r="T173" s="691"/>
      <c r="U173" s="691"/>
      <c r="V173" s="691"/>
      <c r="W173" s="691"/>
      <c r="X173" s="691"/>
      <c r="Y173" s="691"/>
      <c r="Z173" s="691"/>
      <c r="AA173" s="691"/>
      <c r="AB173" s="567"/>
    </row>
    <row r="174" spans="1:28" x14ac:dyDescent="0.35">
      <c r="A174" s="580"/>
      <c r="B174" s="33"/>
      <c r="C174" s="690"/>
      <c r="D174" s="691"/>
      <c r="E174" s="691"/>
      <c r="F174" s="691"/>
      <c r="G174" s="691"/>
      <c r="H174" s="691"/>
      <c r="I174" s="691"/>
      <c r="J174" s="691"/>
      <c r="K174" s="691"/>
      <c r="L174" s="691"/>
      <c r="M174" s="691"/>
      <c r="N174" s="691"/>
      <c r="O174" s="691"/>
      <c r="P174" s="691"/>
      <c r="Q174" s="691"/>
      <c r="R174" s="691"/>
      <c r="S174" s="691"/>
      <c r="T174" s="691"/>
      <c r="U174" s="691"/>
      <c r="V174" s="691"/>
      <c r="W174" s="691"/>
      <c r="X174" s="691"/>
      <c r="Y174" s="691"/>
      <c r="Z174" s="691"/>
      <c r="AA174" s="691"/>
      <c r="AB174" s="567"/>
    </row>
    <row r="175" spans="1:28" x14ac:dyDescent="0.35">
      <c r="A175" s="580"/>
      <c r="B175" s="33"/>
      <c r="C175" s="690"/>
      <c r="D175" s="691"/>
      <c r="E175" s="691"/>
      <c r="F175" s="691"/>
      <c r="G175" s="691"/>
      <c r="H175" s="691"/>
      <c r="I175" s="691"/>
      <c r="J175" s="691"/>
      <c r="K175" s="691"/>
      <c r="L175" s="691"/>
      <c r="M175" s="691"/>
      <c r="N175" s="691"/>
      <c r="O175" s="691"/>
      <c r="P175" s="691"/>
      <c r="Q175" s="691"/>
      <c r="R175" s="691"/>
      <c r="S175" s="691"/>
      <c r="T175" s="691"/>
      <c r="U175" s="691"/>
      <c r="V175" s="691"/>
      <c r="W175" s="691"/>
      <c r="X175" s="691"/>
      <c r="Y175" s="691"/>
      <c r="Z175" s="691"/>
      <c r="AA175" s="691"/>
      <c r="AB175" s="567"/>
    </row>
    <row r="176" spans="1:28" x14ac:dyDescent="0.35">
      <c r="A176" s="580"/>
      <c r="B176" s="43"/>
      <c r="C176" s="571"/>
      <c r="D176" s="571"/>
      <c r="E176" s="571"/>
      <c r="F176" s="571"/>
      <c r="G176" s="571"/>
      <c r="H176" s="571"/>
      <c r="I176" s="571"/>
      <c r="J176" s="571"/>
      <c r="K176" s="571"/>
      <c r="L176" s="571"/>
      <c r="M176" s="571"/>
      <c r="N176" s="571"/>
      <c r="O176" s="571"/>
      <c r="P176" s="571"/>
      <c r="Q176" s="571"/>
      <c r="R176" s="571"/>
      <c r="S176" s="571"/>
      <c r="T176" s="571"/>
      <c r="U176" s="571"/>
      <c r="V176" s="571"/>
      <c r="W176" s="571"/>
      <c r="X176" s="571"/>
      <c r="Y176" s="571"/>
      <c r="Z176" s="571"/>
      <c r="AA176" s="571"/>
      <c r="AB176" s="45"/>
    </row>
    <row r="177" spans="1:28" ht="15" thickBot="1" x14ac:dyDescent="0.4">
      <c r="A177" s="580"/>
      <c r="B177" s="46"/>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48"/>
    </row>
    <row r="178" spans="1:28" ht="15.5" customHeight="1" x14ac:dyDescent="0.35">
      <c r="A178" s="580"/>
      <c r="B178" s="585"/>
      <c r="C178" s="1135" t="s">
        <v>41</v>
      </c>
      <c r="D178" s="1136"/>
      <c r="E178" s="1136"/>
      <c r="F178" s="1136"/>
      <c r="G178" s="1137"/>
      <c r="H178" s="1144" t="s">
        <v>49</v>
      </c>
      <c r="I178" s="1137"/>
      <c r="J178" s="1144" t="s">
        <v>49</v>
      </c>
      <c r="K178" s="1136"/>
      <c r="L178" s="1136"/>
      <c r="M178" s="1137"/>
      <c r="N178" s="1144" t="s">
        <v>50</v>
      </c>
      <c r="O178" s="1136"/>
      <c r="P178" s="1136"/>
      <c r="Q178" s="1136"/>
      <c r="R178" s="1136"/>
      <c r="S178" s="1136"/>
      <c r="T178" s="1136"/>
      <c r="U178" s="1137"/>
      <c r="V178" s="1149" t="s">
        <v>51</v>
      </c>
      <c r="W178" s="1150"/>
      <c r="X178" s="1150"/>
      <c r="Y178" s="1150"/>
      <c r="Z178" s="1150"/>
      <c r="AA178" s="1151"/>
      <c r="AB178" s="604"/>
    </row>
    <row r="179" spans="1:28" ht="15.5" customHeight="1" x14ac:dyDescent="0.35">
      <c r="A179" s="580"/>
      <c r="B179" s="50"/>
      <c r="C179" s="1138"/>
      <c r="D179" s="1288"/>
      <c r="E179" s="1288"/>
      <c r="F179" s="1288"/>
      <c r="G179" s="1140"/>
      <c r="H179" s="1145" t="s">
        <v>81</v>
      </c>
      <c r="I179" s="1140"/>
      <c r="J179" s="1145" t="s">
        <v>53</v>
      </c>
      <c r="K179" s="1288"/>
      <c r="L179" s="1288"/>
      <c r="M179" s="1140"/>
      <c r="N179" s="1145"/>
      <c r="O179" s="1288"/>
      <c r="P179" s="1288"/>
      <c r="Q179" s="1288"/>
      <c r="R179" s="1288"/>
      <c r="S179" s="1288"/>
      <c r="T179" s="1288"/>
      <c r="U179" s="1140"/>
      <c r="V179" s="1152"/>
      <c r="W179" s="1292"/>
      <c r="X179" s="1292"/>
      <c r="Y179" s="1292"/>
      <c r="Z179" s="1292"/>
      <c r="AA179" s="1153"/>
      <c r="AB179" s="604"/>
    </row>
    <row r="180" spans="1:28" ht="16" thickBot="1" x14ac:dyDescent="0.4">
      <c r="A180" s="580"/>
      <c r="B180" s="50"/>
      <c r="C180" s="1141"/>
      <c r="D180" s="1142"/>
      <c r="E180" s="1142"/>
      <c r="F180" s="1142"/>
      <c r="G180" s="1143"/>
      <c r="H180" s="1146"/>
      <c r="I180" s="1147"/>
      <c r="J180" s="1146"/>
      <c r="K180" s="1148"/>
      <c r="L180" s="1148"/>
      <c r="M180" s="1147"/>
      <c r="N180" s="1146"/>
      <c r="O180" s="1148"/>
      <c r="P180" s="1148"/>
      <c r="Q180" s="1148"/>
      <c r="R180" s="1148"/>
      <c r="S180" s="1148"/>
      <c r="T180" s="1148"/>
      <c r="U180" s="1147"/>
      <c r="V180" s="1154"/>
      <c r="W180" s="1155"/>
      <c r="X180" s="1155"/>
      <c r="Y180" s="1155"/>
      <c r="Z180" s="1155"/>
      <c r="AA180" s="1156"/>
      <c r="AB180" s="604"/>
    </row>
    <row r="181" spans="1:28" ht="29" customHeight="1" x14ac:dyDescent="0.35">
      <c r="A181" s="584"/>
      <c r="B181" s="224"/>
      <c r="C181" s="1119" t="s">
        <v>124</v>
      </c>
      <c r="D181" s="1120"/>
      <c r="E181" s="1120"/>
      <c r="F181" s="1120"/>
      <c r="G181" s="1121"/>
      <c r="H181" s="1127">
        <v>0.54549999999999998</v>
      </c>
      <c r="I181" s="1128"/>
      <c r="J181" s="1129">
        <v>0.625</v>
      </c>
      <c r="K181" s="1130"/>
      <c r="L181" s="1130"/>
      <c r="M181" s="1128"/>
      <c r="N181" s="1131" t="s">
        <v>141</v>
      </c>
      <c r="O181" s="1132"/>
      <c r="P181" s="1132"/>
      <c r="Q181" s="1132"/>
      <c r="R181" s="1132"/>
      <c r="S181" s="1132"/>
      <c r="T181" s="1132"/>
      <c r="U181" s="1133"/>
      <c r="V181" s="1131" t="s">
        <v>141</v>
      </c>
      <c r="W181" s="1132"/>
      <c r="X181" s="1132"/>
      <c r="Y181" s="1132"/>
      <c r="Z181" s="1132"/>
      <c r="AA181" s="1133"/>
      <c r="AB181" s="225"/>
    </row>
    <row r="182" spans="1:28" ht="29" customHeight="1" x14ac:dyDescent="0.35">
      <c r="A182" s="584"/>
      <c r="B182" s="224"/>
      <c r="C182" s="1119" t="s">
        <v>125</v>
      </c>
      <c r="D182" s="1120"/>
      <c r="E182" s="1120"/>
      <c r="F182" s="1120"/>
      <c r="G182" s="1121"/>
      <c r="H182" s="1122">
        <v>0.48</v>
      </c>
      <c r="I182" s="1123"/>
      <c r="J182" s="3113">
        <v>1</v>
      </c>
      <c r="K182" s="3114"/>
      <c r="L182" s="3114"/>
      <c r="M182" s="3115"/>
      <c r="N182" s="1124"/>
      <c r="O182" s="1125"/>
      <c r="P182" s="1125"/>
      <c r="Q182" s="1125"/>
      <c r="R182" s="1125"/>
      <c r="S182" s="1125"/>
      <c r="T182" s="1125"/>
      <c r="U182" s="1126"/>
      <c r="V182" s="1124"/>
      <c r="W182" s="1125"/>
      <c r="X182" s="1125"/>
      <c r="Y182" s="1125"/>
      <c r="Z182" s="1125"/>
      <c r="AA182" s="1126"/>
      <c r="AB182" s="225"/>
    </row>
    <row r="183" spans="1:28" ht="29" customHeight="1" x14ac:dyDescent="0.35">
      <c r="A183" s="584"/>
      <c r="B183" s="224"/>
      <c r="C183" s="1119" t="s">
        <v>126</v>
      </c>
      <c r="D183" s="1120"/>
      <c r="E183" s="1120"/>
      <c r="F183" s="1120"/>
      <c r="G183" s="1121"/>
      <c r="H183" s="1122">
        <v>0.71430000000000005</v>
      </c>
      <c r="I183" s="1123"/>
      <c r="J183" s="3116">
        <v>0.66669999999999996</v>
      </c>
      <c r="K183" s="3117"/>
      <c r="L183" s="3117"/>
      <c r="M183" s="1123"/>
      <c r="N183" s="1124"/>
      <c r="O183" s="1125"/>
      <c r="P183" s="1125"/>
      <c r="Q183" s="1125"/>
      <c r="R183" s="1125"/>
      <c r="S183" s="1125"/>
      <c r="T183" s="1125"/>
      <c r="U183" s="1126"/>
      <c r="V183" s="1124"/>
      <c r="W183" s="1125"/>
      <c r="X183" s="1125"/>
      <c r="Y183" s="1125"/>
      <c r="Z183" s="1125"/>
      <c r="AA183" s="1126"/>
      <c r="AB183" s="225"/>
    </row>
    <row r="184" spans="1:28" ht="29" customHeight="1" thickBot="1" x14ac:dyDescent="0.4">
      <c r="A184" s="584"/>
      <c r="B184" s="224"/>
      <c r="C184" s="1113" t="s">
        <v>127</v>
      </c>
      <c r="D184" s="1114"/>
      <c r="E184" s="1114"/>
      <c r="F184" s="1114"/>
      <c r="G184" s="1115"/>
      <c r="H184" s="1116">
        <v>1</v>
      </c>
      <c r="I184" s="1117"/>
      <c r="J184" s="1118"/>
      <c r="K184" s="683"/>
      <c r="L184" s="683"/>
      <c r="M184" s="734"/>
      <c r="N184" s="1118"/>
      <c r="O184" s="683"/>
      <c r="P184" s="683"/>
      <c r="Q184" s="683"/>
      <c r="R184" s="683"/>
      <c r="S184" s="683"/>
      <c r="T184" s="683"/>
      <c r="U184" s="734"/>
      <c r="V184" s="1118"/>
      <c r="W184" s="683"/>
      <c r="X184" s="683"/>
      <c r="Y184" s="683"/>
      <c r="Z184" s="683"/>
      <c r="AA184" s="734"/>
      <c r="AB184" s="225"/>
    </row>
    <row r="185" spans="1:28" x14ac:dyDescent="0.35">
      <c r="A185" s="580"/>
      <c r="B185" s="51"/>
      <c r="C185" s="571"/>
      <c r="D185" s="571"/>
      <c r="E185" s="571"/>
      <c r="F185" s="571"/>
      <c r="G185" s="571"/>
      <c r="H185" s="571"/>
      <c r="I185" s="571"/>
      <c r="J185" s="571"/>
      <c r="K185" s="571"/>
      <c r="L185" s="571"/>
      <c r="M185" s="571"/>
      <c r="N185" s="571"/>
      <c r="O185" s="571"/>
      <c r="P185" s="571"/>
      <c r="Q185" s="571"/>
      <c r="R185" s="571"/>
      <c r="S185" s="571"/>
      <c r="T185" s="571"/>
      <c r="U185" s="571"/>
      <c r="V185" s="571"/>
      <c r="W185" s="571"/>
      <c r="X185" s="571"/>
      <c r="Y185" s="571"/>
      <c r="Z185" s="571"/>
      <c r="AA185" s="571"/>
      <c r="AB185" s="572"/>
    </row>
    <row r="186" spans="1:28" x14ac:dyDescent="0.35">
      <c r="A186" s="580"/>
      <c r="B186" s="580"/>
      <c r="C186" s="580"/>
      <c r="D186" s="580"/>
      <c r="E186" s="580"/>
      <c r="F186" s="580"/>
      <c r="G186" s="580"/>
      <c r="H186" s="580"/>
      <c r="I186" s="580"/>
      <c r="J186" s="580"/>
      <c r="K186" s="580"/>
      <c r="L186" s="580"/>
      <c r="M186" s="580"/>
      <c r="N186" s="580"/>
      <c r="O186" s="580"/>
      <c r="P186" s="580"/>
      <c r="Q186" s="580"/>
      <c r="R186" s="580"/>
      <c r="S186" s="580"/>
      <c r="T186" s="580"/>
      <c r="U186" s="580"/>
      <c r="V186" s="580"/>
      <c r="W186" s="580"/>
      <c r="X186" s="580"/>
      <c r="Y186" s="580"/>
      <c r="Z186" s="580"/>
      <c r="AA186" s="580"/>
      <c r="AB186" s="580"/>
    </row>
    <row r="187" spans="1:28" x14ac:dyDescent="0.35">
      <c r="A187" s="580"/>
      <c r="B187" s="580"/>
      <c r="C187" s="580"/>
      <c r="D187" s="580"/>
      <c r="E187" s="580"/>
      <c r="F187" s="580"/>
      <c r="G187" s="580"/>
      <c r="H187" s="580"/>
      <c r="I187" s="580"/>
      <c r="J187" s="580"/>
      <c r="K187" s="580"/>
      <c r="L187" s="580"/>
      <c r="M187" s="580"/>
      <c r="N187" s="580"/>
      <c r="O187" s="580"/>
      <c r="P187" s="580"/>
      <c r="Q187" s="580"/>
      <c r="R187" s="580"/>
      <c r="S187" s="580"/>
      <c r="T187" s="580"/>
      <c r="U187" s="580"/>
      <c r="V187" s="580"/>
      <c r="W187" s="580"/>
      <c r="X187" s="580"/>
      <c r="Y187" s="580"/>
      <c r="Z187" s="580"/>
      <c r="AA187" s="580"/>
      <c r="AB187" s="580"/>
    </row>
    <row r="188" spans="1:28" x14ac:dyDescent="0.35">
      <c r="A188" s="580"/>
      <c r="B188" s="580"/>
      <c r="C188" s="580"/>
      <c r="D188" s="580"/>
      <c r="E188" s="580"/>
      <c r="F188" s="580"/>
      <c r="G188" s="580"/>
      <c r="H188" s="580"/>
      <c r="I188" s="580"/>
      <c r="J188" s="580"/>
      <c r="K188" s="580"/>
      <c r="L188" s="580"/>
      <c r="M188" s="580"/>
      <c r="N188" s="580"/>
      <c r="O188" s="580"/>
      <c r="P188" s="580"/>
      <c r="Q188" s="580"/>
      <c r="R188" s="580"/>
      <c r="S188" s="580"/>
      <c r="T188" s="580"/>
      <c r="U188" s="580"/>
      <c r="V188" s="580"/>
      <c r="W188" s="580"/>
      <c r="X188" s="580"/>
      <c r="Y188" s="580"/>
      <c r="Z188" s="580"/>
      <c r="AA188" s="580"/>
      <c r="AB188" s="580"/>
    </row>
    <row r="189" spans="1:28" x14ac:dyDescent="0.35">
      <c r="A189" s="580"/>
      <c r="B189" s="580"/>
      <c r="C189" s="580"/>
      <c r="D189" s="580"/>
      <c r="E189" s="580"/>
      <c r="F189" s="580"/>
      <c r="G189" s="580"/>
      <c r="H189" s="580"/>
      <c r="I189" s="580"/>
      <c r="J189" s="580"/>
      <c r="K189" s="580"/>
      <c r="L189" s="580"/>
      <c r="M189" s="580"/>
      <c r="N189" s="580"/>
      <c r="O189" s="580"/>
      <c r="P189" s="580"/>
      <c r="Q189" s="580"/>
      <c r="R189" s="580"/>
      <c r="S189" s="580"/>
      <c r="T189" s="580"/>
      <c r="U189" s="580"/>
      <c r="V189" s="580"/>
      <c r="W189" s="580"/>
      <c r="X189" s="580"/>
      <c r="Y189" s="580"/>
      <c r="Z189" s="580"/>
      <c r="AA189" s="580"/>
      <c r="AB189" s="580"/>
    </row>
    <row r="190" spans="1:28" x14ac:dyDescent="0.35">
      <c r="A190" s="580"/>
      <c r="B190" s="580"/>
      <c r="C190" s="580"/>
      <c r="D190" s="580"/>
      <c r="E190" s="580"/>
      <c r="F190" s="580"/>
      <c r="G190" s="580"/>
      <c r="H190" s="580"/>
      <c r="I190" s="580"/>
      <c r="J190" s="580"/>
      <c r="K190" s="580"/>
      <c r="L190" s="580"/>
      <c r="M190" s="580"/>
      <c r="N190" s="580"/>
      <c r="O190" s="580"/>
      <c r="P190" s="580"/>
      <c r="Q190" s="580"/>
      <c r="R190" s="580"/>
      <c r="S190" s="580"/>
      <c r="T190" s="580"/>
      <c r="U190" s="580"/>
      <c r="V190" s="580"/>
      <c r="W190" s="580"/>
      <c r="X190" s="580"/>
      <c r="Y190" s="580"/>
      <c r="Z190" s="580"/>
      <c r="AA190" s="580"/>
      <c r="AB190" s="580"/>
    </row>
    <row r="191" spans="1:28" x14ac:dyDescent="0.35">
      <c r="A191" s="580"/>
      <c r="B191" s="580"/>
      <c r="C191" s="580"/>
      <c r="D191" s="580"/>
      <c r="E191" s="580"/>
      <c r="F191" s="580"/>
      <c r="G191" s="580"/>
      <c r="H191" s="580"/>
      <c r="I191" s="580"/>
      <c r="J191" s="580"/>
      <c r="K191" s="580"/>
      <c r="L191" s="580"/>
      <c r="M191" s="580"/>
      <c r="N191" s="580"/>
      <c r="O191" s="580"/>
      <c r="P191" s="580"/>
      <c r="Q191" s="580"/>
      <c r="R191" s="580"/>
      <c r="S191" s="580"/>
      <c r="T191" s="580"/>
      <c r="U191" s="580"/>
      <c r="V191" s="580"/>
      <c r="W191" s="580"/>
      <c r="X191" s="580"/>
      <c r="Y191" s="580"/>
      <c r="Z191" s="580"/>
      <c r="AA191" s="580"/>
      <c r="AB191" s="580"/>
    </row>
    <row r="192" spans="1:28" x14ac:dyDescent="0.35">
      <c r="A192" s="580"/>
      <c r="B192" s="580"/>
      <c r="C192" s="580"/>
      <c r="D192" s="580"/>
      <c r="E192" s="580"/>
      <c r="F192" s="580"/>
      <c r="G192" s="580"/>
      <c r="H192" s="580"/>
      <c r="I192" s="580"/>
      <c r="J192" s="580"/>
      <c r="K192" s="580"/>
      <c r="L192" s="580"/>
      <c r="M192" s="580"/>
      <c r="N192" s="580"/>
      <c r="O192" s="580"/>
      <c r="P192" s="580"/>
      <c r="Q192" s="580"/>
      <c r="R192" s="580"/>
      <c r="S192" s="580"/>
      <c r="T192" s="580"/>
      <c r="U192" s="580"/>
      <c r="V192" s="580"/>
      <c r="W192" s="580"/>
      <c r="X192" s="580"/>
      <c r="Y192" s="580"/>
      <c r="Z192" s="580"/>
      <c r="AA192" s="580"/>
      <c r="AB192" s="580"/>
    </row>
    <row r="193" spans="1:28" x14ac:dyDescent="0.35">
      <c r="A193" s="580"/>
      <c r="B193" s="580"/>
      <c r="C193" s="580"/>
      <c r="D193" s="580"/>
      <c r="E193" s="580"/>
      <c r="F193" s="580"/>
      <c r="G193" s="580"/>
      <c r="H193" s="580"/>
      <c r="I193" s="580"/>
      <c r="J193" s="580"/>
      <c r="K193" s="580"/>
      <c r="L193" s="580"/>
      <c r="M193" s="580"/>
      <c r="N193" s="580"/>
      <c r="O193" s="580"/>
      <c r="P193" s="580"/>
      <c r="Q193" s="580"/>
      <c r="R193" s="580"/>
      <c r="S193" s="580"/>
      <c r="T193" s="580"/>
      <c r="U193" s="580"/>
      <c r="V193" s="580"/>
      <c r="W193" s="580"/>
      <c r="X193" s="580"/>
      <c r="Y193" s="580"/>
      <c r="Z193" s="580"/>
      <c r="AA193" s="580"/>
      <c r="AB193" s="580"/>
    </row>
    <row r="194" spans="1:28" x14ac:dyDescent="0.35">
      <c r="A194" s="580"/>
      <c r="B194" s="580"/>
      <c r="C194" s="580"/>
      <c r="D194" s="580"/>
      <c r="E194" s="580"/>
      <c r="F194" s="580"/>
      <c r="G194" s="580"/>
      <c r="H194" s="580"/>
      <c r="I194" s="580"/>
      <c r="J194" s="580"/>
      <c r="K194" s="580"/>
      <c r="L194" s="580"/>
      <c r="M194" s="580"/>
      <c r="N194" s="580"/>
      <c r="O194" s="580"/>
      <c r="P194" s="580"/>
      <c r="Q194" s="580"/>
      <c r="R194" s="580"/>
      <c r="S194" s="580"/>
      <c r="T194" s="580"/>
      <c r="U194" s="580"/>
      <c r="V194" s="580"/>
      <c r="W194" s="580"/>
      <c r="X194" s="580"/>
      <c r="Y194" s="580"/>
      <c r="Z194" s="580"/>
      <c r="AA194" s="580"/>
      <c r="AB194" s="580"/>
    </row>
    <row r="195" spans="1:28" x14ac:dyDescent="0.35">
      <c r="A195" s="580"/>
      <c r="B195" s="580"/>
      <c r="C195" s="580"/>
      <c r="D195" s="580"/>
      <c r="E195" s="580"/>
      <c r="F195" s="580"/>
      <c r="G195" s="580"/>
      <c r="H195" s="580"/>
      <c r="I195" s="580"/>
      <c r="J195" s="580"/>
      <c r="K195" s="580"/>
      <c r="L195" s="580"/>
      <c r="M195" s="580"/>
      <c r="N195" s="580"/>
      <c r="O195" s="580"/>
      <c r="P195" s="580"/>
      <c r="Q195" s="580"/>
      <c r="R195" s="580"/>
      <c r="S195" s="580"/>
      <c r="T195" s="580"/>
      <c r="U195" s="580"/>
      <c r="V195" s="580"/>
      <c r="W195" s="580"/>
      <c r="X195" s="580"/>
      <c r="Y195" s="580"/>
      <c r="Z195" s="580"/>
      <c r="AA195" s="580"/>
      <c r="AB195" s="580"/>
    </row>
    <row r="196" spans="1:28" x14ac:dyDescent="0.35">
      <c r="A196" s="580"/>
      <c r="B196" s="580"/>
      <c r="C196" s="580"/>
      <c r="D196" s="580"/>
      <c r="E196" s="580"/>
      <c r="F196" s="580"/>
      <c r="G196" s="580"/>
      <c r="H196" s="580"/>
      <c r="I196" s="580"/>
      <c r="J196" s="580"/>
      <c r="K196" s="580"/>
      <c r="L196" s="580"/>
      <c r="M196" s="580"/>
      <c r="N196" s="580"/>
      <c r="O196" s="580"/>
      <c r="P196" s="580"/>
      <c r="Q196" s="580"/>
      <c r="R196" s="580"/>
      <c r="S196" s="580"/>
      <c r="T196" s="580"/>
      <c r="U196" s="580"/>
      <c r="V196" s="580"/>
      <c r="W196" s="580"/>
      <c r="X196" s="580"/>
      <c r="Y196" s="580"/>
      <c r="Z196" s="580"/>
      <c r="AA196" s="580"/>
      <c r="AB196" s="580"/>
    </row>
    <row r="197" spans="1:28" x14ac:dyDescent="0.35">
      <c r="A197" s="580"/>
      <c r="B197" s="580"/>
      <c r="C197" s="580"/>
      <c r="D197" s="580"/>
      <c r="E197" s="580"/>
      <c r="F197" s="580"/>
      <c r="G197" s="580"/>
      <c r="H197" s="580"/>
      <c r="I197" s="580"/>
      <c r="J197" s="580"/>
      <c r="K197" s="580"/>
      <c r="L197" s="580"/>
      <c r="M197" s="580"/>
      <c r="N197" s="580"/>
      <c r="O197" s="580"/>
      <c r="P197" s="580"/>
      <c r="Q197" s="580"/>
      <c r="R197" s="580"/>
      <c r="S197" s="580"/>
      <c r="T197" s="580"/>
      <c r="U197" s="580"/>
      <c r="V197" s="580"/>
      <c r="W197" s="580"/>
      <c r="X197" s="580"/>
      <c r="Y197" s="580"/>
      <c r="Z197" s="580"/>
      <c r="AA197" s="580"/>
      <c r="AB197" s="580"/>
    </row>
    <row r="198" spans="1:28" x14ac:dyDescent="0.35">
      <c r="A198" s="580"/>
      <c r="B198" s="580"/>
      <c r="C198" s="580"/>
      <c r="D198" s="580"/>
      <c r="E198" s="580"/>
      <c r="F198" s="580"/>
      <c r="G198" s="580"/>
      <c r="H198" s="580"/>
      <c r="I198" s="580"/>
      <c r="J198" s="580"/>
      <c r="K198" s="580"/>
      <c r="L198" s="580"/>
      <c r="M198" s="580"/>
      <c r="N198" s="580"/>
      <c r="O198" s="580"/>
      <c r="P198" s="580"/>
      <c r="Q198" s="580"/>
      <c r="R198" s="580"/>
      <c r="S198" s="580"/>
      <c r="T198" s="580"/>
      <c r="U198" s="580"/>
      <c r="V198" s="580"/>
      <c r="W198" s="580"/>
      <c r="X198" s="580"/>
      <c r="Y198" s="580"/>
      <c r="Z198" s="580"/>
      <c r="AA198" s="580"/>
      <c r="AB198" s="580"/>
    </row>
    <row r="199" spans="1:28" x14ac:dyDescent="0.35">
      <c r="A199" s="580"/>
      <c r="B199" s="580"/>
      <c r="C199" s="580"/>
      <c r="D199" s="580"/>
      <c r="E199" s="580"/>
      <c r="F199" s="580"/>
      <c r="G199" s="580"/>
      <c r="H199" s="580"/>
      <c r="I199" s="580"/>
      <c r="J199" s="580"/>
      <c r="K199" s="580"/>
      <c r="L199" s="580"/>
      <c r="M199" s="580"/>
      <c r="N199" s="580"/>
      <c r="O199" s="580"/>
      <c r="P199" s="580"/>
      <c r="Q199" s="580"/>
      <c r="R199" s="580"/>
      <c r="S199" s="580"/>
      <c r="T199" s="580"/>
      <c r="U199" s="580"/>
      <c r="V199" s="580"/>
      <c r="W199" s="580"/>
      <c r="X199" s="580"/>
      <c r="Y199" s="580"/>
      <c r="Z199" s="580"/>
      <c r="AA199" s="580"/>
      <c r="AB199" s="580"/>
    </row>
    <row r="200" spans="1:28" x14ac:dyDescent="0.35">
      <c r="A200" s="580"/>
      <c r="B200" s="580"/>
      <c r="C200" s="580"/>
      <c r="D200" s="580"/>
      <c r="E200" s="580"/>
      <c r="F200" s="580"/>
      <c r="G200" s="580"/>
      <c r="H200" s="580"/>
      <c r="I200" s="580"/>
      <c r="J200" s="580"/>
      <c r="K200" s="580"/>
      <c r="L200" s="580"/>
      <c r="M200" s="580"/>
      <c r="N200" s="580"/>
      <c r="O200" s="580"/>
      <c r="P200" s="580"/>
      <c r="Q200" s="580"/>
      <c r="R200" s="580"/>
      <c r="S200" s="580"/>
      <c r="T200" s="580"/>
      <c r="U200" s="580"/>
      <c r="V200" s="580"/>
      <c r="W200" s="580"/>
      <c r="X200" s="580"/>
      <c r="Y200" s="580"/>
      <c r="Z200" s="580"/>
      <c r="AA200" s="580"/>
      <c r="AB200" s="580"/>
    </row>
    <row r="201" spans="1:28" x14ac:dyDescent="0.35">
      <c r="A201" s="580"/>
      <c r="B201" s="580"/>
      <c r="C201" s="580"/>
      <c r="D201" s="580"/>
      <c r="E201" s="580"/>
      <c r="F201" s="580"/>
      <c r="G201" s="580"/>
      <c r="H201" s="580"/>
      <c r="I201" s="580"/>
      <c r="J201" s="580"/>
      <c r="K201" s="580"/>
      <c r="L201" s="580"/>
      <c r="M201" s="580"/>
      <c r="N201" s="580"/>
      <c r="O201" s="580"/>
      <c r="P201" s="580"/>
      <c r="Q201" s="580"/>
      <c r="R201" s="580"/>
      <c r="S201" s="580"/>
      <c r="T201" s="580"/>
      <c r="U201" s="580"/>
      <c r="V201" s="580"/>
      <c r="W201" s="580"/>
      <c r="X201" s="580"/>
      <c r="Y201" s="580"/>
      <c r="Z201" s="580"/>
      <c r="AA201" s="580"/>
      <c r="AB201" s="580"/>
    </row>
    <row r="202" spans="1:28" x14ac:dyDescent="0.35">
      <c r="A202" s="580"/>
      <c r="B202" s="580"/>
      <c r="C202" s="580"/>
      <c r="D202" s="580"/>
      <c r="E202" s="580"/>
      <c r="F202" s="580"/>
      <c r="G202" s="580"/>
      <c r="H202" s="580"/>
      <c r="I202" s="580"/>
      <c r="J202" s="580"/>
      <c r="K202" s="580"/>
      <c r="L202" s="580"/>
      <c r="M202" s="580"/>
      <c r="N202" s="580"/>
      <c r="O202" s="580"/>
      <c r="P202" s="580"/>
      <c r="Q202" s="580"/>
      <c r="R202" s="580"/>
      <c r="S202" s="580"/>
      <c r="T202" s="580"/>
      <c r="U202" s="580"/>
      <c r="V202" s="580"/>
      <c r="W202" s="580"/>
      <c r="X202" s="580"/>
      <c r="Y202" s="580"/>
      <c r="Z202" s="580"/>
      <c r="AA202" s="580"/>
      <c r="AB202" s="580"/>
    </row>
    <row r="203" spans="1:28" x14ac:dyDescent="0.35">
      <c r="A203" s="580"/>
      <c r="B203" s="580"/>
      <c r="C203" s="580"/>
      <c r="D203" s="580"/>
      <c r="E203" s="580"/>
      <c r="F203" s="580"/>
      <c r="G203" s="580"/>
      <c r="H203" s="580"/>
      <c r="I203" s="580"/>
      <c r="J203" s="580"/>
      <c r="K203" s="580"/>
      <c r="L203" s="580"/>
      <c r="M203" s="580"/>
      <c r="N203" s="580"/>
      <c r="O203" s="580"/>
      <c r="P203" s="580"/>
      <c r="Q203" s="580"/>
      <c r="R203" s="580"/>
      <c r="S203" s="580"/>
      <c r="T203" s="580"/>
      <c r="U203" s="580"/>
      <c r="V203" s="580"/>
      <c r="W203" s="580"/>
      <c r="X203" s="580"/>
      <c r="Y203" s="580"/>
      <c r="Z203" s="580"/>
      <c r="AA203" s="580"/>
      <c r="AB203" s="580"/>
    </row>
    <row r="204" spans="1:28" x14ac:dyDescent="0.35">
      <c r="A204" s="580"/>
      <c r="B204" s="580"/>
      <c r="C204" s="580"/>
      <c r="D204" s="580"/>
      <c r="E204" s="580"/>
      <c r="F204" s="580"/>
      <c r="G204" s="580"/>
      <c r="H204" s="580"/>
      <c r="I204" s="580"/>
      <c r="J204" s="580"/>
      <c r="K204" s="580"/>
      <c r="L204" s="580"/>
      <c r="M204" s="580"/>
      <c r="N204" s="580"/>
      <c r="O204" s="580"/>
      <c r="P204" s="580"/>
      <c r="Q204" s="580"/>
      <c r="R204" s="580"/>
      <c r="S204" s="580"/>
      <c r="T204" s="580"/>
      <c r="U204" s="580"/>
      <c r="V204" s="580"/>
      <c r="W204" s="580"/>
      <c r="X204" s="580"/>
      <c r="Y204" s="580"/>
      <c r="Z204" s="580"/>
      <c r="AA204" s="580"/>
      <c r="AB204" s="580"/>
    </row>
    <row r="205" spans="1:28" x14ac:dyDescent="0.35">
      <c r="A205" s="580"/>
      <c r="B205" s="580"/>
      <c r="C205" s="580"/>
      <c r="D205" s="580"/>
      <c r="E205" s="580"/>
      <c r="F205" s="580"/>
      <c r="G205" s="580"/>
      <c r="H205" s="580"/>
      <c r="I205" s="580"/>
      <c r="J205" s="580"/>
      <c r="K205" s="580"/>
      <c r="L205" s="580"/>
      <c r="M205" s="580"/>
      <c r="N205" s="580"/>
      <c r="O205" s="580"/>
      <c r="P205" s="580"/>
      <c r="Q205" s="580"/>
      <c r="R205" s="580"/>
      <c r="S205" s="580"/>
      <c r="T205" s="580"/>
      <c r="U205" s="580"/>
      <c r="V205" s="580"/>
      <c r="W205" s="580"/>
      <c r="X205" s="580"/>
      <c r="Y205" s="580"/>
      <c r="Z205" s="580"/>
      <c r="AA205" s="580"/>
      <c r="AB205" s="580"/>
    </row>
    <row r="206" spans="1:28" x14ac:dyDescent="0.35">
      <c r="A206" s="580"/>
      <c r="B206" s="580"/>
      <c r="C206" s="580"/>
      <c r="D206" s="580"/>
      <c r="E206" s="580"/>
      <c r="F206" s="580"/>
      <c r="G206" s="580"/>
      <c r="H206" s="580"/>
      <c r="I206" s="580"/>
      <c r="J206" s="580"/>
      <c r="K206" s="580"/>
      <c r="L206" s="580"/>
      <c r="M206" s="580"/>
      <c r="N206" s="580"/>
      <c r="O206" s="580"/>
      <c r="P206" s="580"/>
      <c r="Q206" s="580"/>
      <c r="R206" s="580"/>
      <c r="S206" s="580"/>
      <c r="T206" s="580"/>
      <c r="U206" s="580"/>
      <c r="V206" s="580"/>
      <c r="W206" s="580"/>
      <c r="X206" s="580"/>
      <c r="Y206" s="580"/>
      <c r="Z206" s="580"/>
      <c r="AA206" s="580"/>
      <c r="AB206" s="580"/>
    </row>
    <row r="207" spans="1:28" x14ac:dyDescent="0.35">
      <c r="A207" s="580"/>
      <c r="B207" s="580"/>
      <c r="C207" s="580"/>
      <c r="D207" s="580"/>
      <c r="E207" s="580"/>
      <c r="F207" s="580"/>
      <c r="G207" s="580"/>
      <c r="H207" s="580"/>
      <c r="I207" s="580"/>
      <c r="J207" s="580"/>
      <c r="K207" s="580"/>
      <c r="L207" s="580"/>
      <c r="M207" s="580"/>
      <c r="N207" s="580"/>
      <c r="O207" s="580"/>
      <c r="P207" s="580"/>
      <c r="Q207" s="580"/>
      <c r="R207" s="580"/>
      <c r="S207" s="580"/>
      <c r="T207" s="580"/>
      <c r="U207" s="580"/>
      <c r="V207" s="580"/>
      <c r="W207" s="580"/>
      <c r="X207" s="580"/>
      <c r="Y207" s="580"/>
      <c r="Z207" s="580"/>
      <c r="AA207" s="580"/>
      <c r="AB207" s="580"/>
    </row>
    <row r="208" spans="1:28" x14ac:dyDescent="0.35">
      <c r="A208" s="580"/>
      <c r="B208" s="580"/>
      <c r="C208" s="580"/>
      <c r="D208" s="580"/>
      <c r="E208" s="580"/>
      <c r="F208" s="580"/>
      <c r="G208" s="580"/>
      <c r="H208" s="580"/>
      <c r="I208" s="580"/>
      <c r="J208" s="580"/>
      <c r="K208" s="580"/>
      <c r="L208" s="580"/>
      <c r="M208" s="580"/>
      <c r="N208" s="580"/>
      <c r="O208" s="580"/>
      <c r="P208" s="580"/>
      <c r="Q208" s="580"/>
      <c r="R208" s="580"/>
      <c r="S208" s="580"/>
      <c r="T208" s="580"/>
      <c r="U208" s="580"/>
      <c r="V208" s="580"/>
      <c r="W208" s="580"/>
      <c r="X208" s="580"/>
      <c r="Y208" s="580"/>
      <c r="Z208" s="580"/>
      <c r="AA208" s="580"/>
      <c r="AB208" s="580"/>
    </row>
    <row r="209" spans="1:28" x14ac:dyDescent="0.35">
      <c r="A209" s="580"/>
      <c r="B209" s="580"/>
      <c r="C209" s="580"/>
      <c r="D209" s="580"/>
      <c r="E209" s="580"/>
      <c r="F209" s="580"/>
      <c r="G209" s="580"/>
      <c r="H209" s="580"/>
      <c r="I209" s="580"/>
      <c r="J209" s="580"/>
      <c r="K209" s="580"/>
      <c r="L209" s="580"/>
      <c r="M209" s="580"/>
      <c r="N209" s="580"/>
      <c r="O209" s="580"/>
      <c r="P209" s="580"/>
      <c r="Q209" s="580"/>
      <c r="R209" s="580"/>
      <c r="S209" s="580"/>
      <c r="T209" s="580"/>
      <c r="U209" s="580"/>
      <c r="V209" s="580"/>
      <c r="W209" s="580"/>
      <c r="X209" s="580"/>
      <c r="Y209" s="580"/>
      <c r="Z209" s="580"/>
      <c r="AA209" s="580"/>
      <c r="AB209" s="580"/>
    </row>
    <row r="210" spans="1:28" x14ac:dyDescent="0.35">
      <c r="A210" s="580"/>
      <c r="B210" s="580"/>
      <c r="C210" s="580"/>
      <c r="D210" s="580"/>
      <c r="E210" s="580"/>
      <c r="F210" s="580"/>
      <c r="G210" s="580"/>
      <c r="H210" s="580"/>
      <c r="I210" s="580"/>
      <c r="J210" s="580"/>
      <c r="K210" s="580"/>
      <c r="L210" s="580"/>
      <c r="M210" s="580"/>
      <c r="N210" s="580"/>
      <c r="O210" s="580"/>
      <c r="P210" s="580"/>
      <c r="Q210" s="580"/>
      <c r="R210" s="580"/>
      <c r="S210" s="580"/>
      <c r="T210" s="580"/>
      <c r="U210" s="580"/>
      <c r="V210" s="580"/>
      <c r="W210" s="580"/>
      <c r="X210" s="580"/>
      <c r="Y210" s="580"/>
      <c r="Z210" s="580"/>
      <c r="AA210" s="580"/>
      <c r="AB210" s="580"/>
    </row>
    <row r="211" spans="1:28" x14ac:dyDescent="0.35">
      <c r="A211" s="580"/>
      <c r="B211" s="580"/>
      <c r="C211" s="580"/>
      <c r="D211" s="580"/>
      <c r="E211" s="580"/>
      <c r="F211" s="580"/>
      <c r="G211" s="580"/>
      <c r="H211" s="580"/>
      <c r="I211" s="580"/>
      <c r="J211" s="580"/>
      <c r="K211" s="580"/>
      <c r="L211" s="580"/>
      <c r="M211" s="580"/>
      <c r="N211" s="580"/>
      <c r="O211" s="580"/>
      <c r="P211" s="580"/>
      <c r="Q211" s="580"/>
      <c r="R211" s="580"/>
      <c r="S211" s="580"/>
      <c r="T211" s="580"/>
      <c r="U211" s="580"/>
      <c r="V211" s="580"/>
      <c r="W211" s="580"/>
      <c r="X211" s="580"/>
      <c r="Y211" s="580"/>
      <c r="Z211" s="580"/>
      <c r="AA211" s="580"/>
      <c r="AB211" s="580"/>
    </row>
    <row r="212" spans="1:28" x14ac:dyDescent="0.35">
      <c r="A212" s="580"/>
      <c r="B212" s="580"/>
      <c r="C212" s="580"/>
      <c r="D212" s="580"/>
      <c r="E212" s="580"/>
      <c r="F212" s="580"/>
      <c r="G212" s="580"/>
      <c r="H212" s="580"/>
      <c r="I212" s="580"/>
      <c r="J212" s="580"/>
      <c r="K212" s="580"/>
      <c r="L212" s="580"/>
      <c r="M212" s="580"/>
      <c r="N212" s="580"/>
      <c r="O212" s="580"/>
      <c r="P212" s="580"/>
      <c r="Q212" s="580"/>
      <c r="R212" s="580"/>
      <c r="S212" s="580"/>
      <c r="T212" s="580"/>
      <c r="U212" s="580"/>
      <c r="V212" s="580"/>
      <c r="W212" s="580"/>
      <c r="X212" s="580"/>
      <c r="Y212" s="580"/>
      <c r="Z212" s="580"/>
      <c r="AA212" s="580"/>
      <c r="AB212" s="580"/>
    </row>
    <row r="213" spans="1:28" x14ac:dyDescent="0.35">
      <c r="A213" s="580"/>
      <c r="B213" s="580"/>
      <c r="C213" s="580"/>
      <c r="D213" s="580"/>
      <c r="E213" s="580"/>
      <c r="F213" s="580"/>
      <c r="G213" s="580"/>
      <c r="H213" s="580"/>
      <c r="I213" s="580"/>
      <c r="J213" s="580"/>
      <c r="K213" s="580"/>
      <c r="L213" s="580"/>
      <c r="M213" s="580"/>
      <c r="N213" s="580"/>
      <c r="O213" s="580"/>
      <c r="P213" s="580"/>
      <c r="Q213" s="580"/>
      <c r="R213" s="580"/>
      <c r="S213" s="580"/>
      <c r="T213" s="580"/>
      <c r="U213" s="580"/>
      <c r="V213" s="580"/>
      <c r="W213" s="580"/>
      <c r="X213" s="580"/>
      <c r="Y213" s="580"/>
      <c r="Z213" s="580"/>
      <c r="AA213" s="580"/>
      <c r="AB213" s="580"/>
    </row>
    <row r="214" spans="1:28" x14ac:dyDescent="0.35">
      <c r="A214" s="580"/>
      <c r="B214" s="580"/>
      <c r="C214" s="580"/>
      <c r="D214" s="580"/>
      <c r="E214" s="580"/>
      <c r="F214" s="580"/>
      <c r="G214" s="580"/>
      <c r="H214" s="580"/>
      <c r="I214" s="580"/>
      <c r="J214" s="580"/>
      <c r="K214" s="580"/>
      <c r="L214" s="580"/>
      <c r="M214" s="580"/>
      <c r="N214" s="580"/>
      <c r="O214" s="580"/>
      <c r="P214" s="580"/>
      <c r="Q214" s="580"/>
      <c r="R214" s="580"/>
      <c r="S214" s="580"/>
      <c r="T214" s="580"/>
      <c r="U214" s="580"/>
      <c r="V214" s="580"/>
      <c r="W214" s="580"/>
      <c r="X214" s="580"/>
      <c r="Y214" s="580"/>
      <c r="Z214" s="580"/>
      <c r="AA214" s="580"/>
      <c r="AB214" s="580"/>
    </row>
    <row r="215" spans="1:28" x14ac:dyDescent="0.35">
      <c r="A215" s="580"/>
      <c r="B215" s="580"/>
      <c r="C215" s="580"/>
      <c r="D215" s="580"/>
      <c r="E215" s="580"/>
      <c r="F215" s="580"/>
      <c r="G215" s="580"/>
      <c r="H215" s="580"/>
      <c r="I215" s="580"/>
      <c r="J215" s="580"/>
      <c r="K215" s="580"/>
      <c r="L215" s="580"/>
      <c r="M215" s="580"/>
      <c r="N215" s="580"/>
      <c r="O215" s="580"/>
      <c r="P215" s="580"/>
      <c r="Q215" s="580"/>
      <c r="R215" s="580"/>
      <c r="S215" s="580"/>
      <c r="T215" s="580"/>
      <c r="U215" s="580"/>
      <c r="V215" s="580"/>
      <c r="W215" s="580"/>
      <c r="X215" s="580"/>
      <c r="Y215" s="580"/>
      <c r="Z215" s="580"/>
      <c r="AA215" s="580"/>
      <c r="AB215" s="580"/>
    </row>
    <row r="216" spans="1:28" x14ac:dyDescent="0.35">
      <c r="A216" s="580"/>
      <c r="B216" s="580"/>
      <c r="C216" s="580"/>
      <c r="D216" s="580"/>
      <c r="E216" s="580"/>
      <c r="F216" s="580"/>
      <c r="G216" s="580"/>
      <c r="H216" s="580"/>
      <c r="I216" s="580"/>
      <c r="J216" s="580"/>
      <c r="K216" s="580"/>
      <c r="L216" s="580"/>
      <c r="M216" s="580"/>
      <c r="N216" s="580"/>
      <c r="O216" s="580"/>
      <c r="P216" s="580"/>
      <c r="Q216" s="580"/>
      <c r="R216" s="580"/>
      <c r="S216" s="580"/>
      <c r="T216" s="580"/>
      <c r="U216" s="580"/>
      <c r="V216" s="580"/>
      <c r="W216" s="580"/>
      <c r="X216" s="580"/>
      <c r="Y216" s="580"/>
      <c r="Z216" s="580"/>
      <c r="AA216" s="580"/>
      <c r="AB216" s="580"/>
    </row>
    <row r="217" spans="1:28" x14ac:dyDescent="0.35">
      <c r="A217" s="580"/>
      <c r="B217" s="580"/>
      <c r="C217" s="580"/>
      <c r="D217" s="580"/>
      <c r="E217" s="580"/>
      <c r="F217" s="580"/>
      <c r="G217" s="580"/>
      <c r="H217" s="580"/>
      <c r="I217" s="580"/>
      <c r="J217" s="580"/>
      <c r="K217" s="580"/>
      <c r="L217" s="580"/>
      <c r="M217" s="580"/>
      <c r="N217" s="580"/>
      <c r="O217" s="580"/>
      <c r="P217" s="580"/>
      <c r="Q217" s="580"/>
      <c r="R217" s="580"/>
      <c r="S217" s="580"/>
      <c r="T217" s="580"/>
      <c r="U217" s="580"/>
      <c r="V217" s="580"/>
      <c r="W217" s="580"/>
      <c r="X217" s="580"/>
      <c r="Y217" s="580"/>
      <c r="Z217" s="580"/>
      <c r="AA217" s="580"/>
      <c r="AB217" s="580"/>
    </row>
    <row r="218" spans="1:28" x14ac:dyDescent="0.35">
      <c r="A218" s="580"/>
      <c r="B218" s="580"/>
      <c r="C218" s="580"/>
      <c r="D218" s="580"/>
      <c r="E218" s="580"/>
      <c r="F218" s="580"/>
      <c r="G218" s="580"/>
      <c r="H218" s="580"/>
      <c r="I218" s="580"/>
      <c r="J218" s="580"/>
      <c r="K218" s="580"/>
      <c r="L218" s="580"/>
      <c r="M218" s="580"/>
      <c r="N218" s="580"/>
      <c r="O218" s="580"/>
      <c r="P218" s="580"/>
      <c r="Q218" s="580"/>
      <c r="R218" s="580"/>
      <c r="S218" s="580"/>
      <c r="T218" s="580"/>
      <c r="U218" s="580"/>
      <c r="V218" s="580"/>
      <c r="W218" s="580"/>
      <c r="X218" s="580"/>
      <c r="Y218" s="580"/>
      <c r="Z218" s="580"/>
      <c r="AA218" s="580"/>
      <c r="AB218" s="580"/>
    </row>
    <row r="219" spans="1:28" x14ac:dyDescent="0.35">
      <c r="A219" s="580"/>
      <c r="B219" s="580"/>
      <c r="C219" s="580"/>
      <c r="D219" s="580"/>
      <c r="E219" s="580"/>
      <c r="F219" s="580"/>
      <c r="G219" s="580"/>
      <c r="H219" s="580"/>
      <c r="I219" s="580"/>
      <c r="J219" s="580"/>
      <c r="K219" s="580"/>
      <c r="L219" s="580"/>
      <c r="M219" s="580"/>
      <c r="N219" s="580"/>
      <c r="O219" s="580"/>
      <c r="P219" s="580"/>
      <c r="Q219" s="580"/>
      <c r="R219" s="580"/>
      <c r="S219" s="580"/>
      <c r="T219" s="580"/>
      <c r="U219" s="580"/>
      <c r="V219" s="580"/>
      <c r="W219" s="580"/>
      <c r="X219" s="580"/>
      <c r="Y219" s="580"/>
      <c r="Z219" s="580"/>
      <c r="AA219" s="580"/>
      <c r="AB219" s="580"/>
    </row>
    <row r="220" spans="1:28" x14ac:dyDescent="0.35">
      <c r="A220" s="580"/>
      <c r="B220" s="580"/>
      <c r="C220" s="580"/>
      <c r="D220" s="580"/>
      <c r="E220" s="580"/>
      <c r="F220" s="580"/>
      <c r="G220" s="580"/>
      <c r="H220" s="580"/>
      <c r="I220" s="580"/>
      <c r="J220" s="580"/>
      <c r="K220" s="580"/>
      <c r="L220" s="580"/>
      <c r="M220" s="580"/>
      <c r="N220" s="580"/>
      <c r="O220" s="580"/>
      <c r="P220" s="580"/>
      <c r="Q220" s="580"/>
      <c r="R220" s="580"/>
      <c r="S220" s="580"/>
      <c r="T220" s="580"/>
      <c r="U220" s="580"/>
      <c r="V220" s="580"/>
      <c r="W220" s="580"/>
      <c r="X220" s="580"/>
      <c r="Y220" s="580"/>
      <c r="Z220" s="580"/>
      <c r="AA220" s="580"/>
      <c r="AB220" s="580"/>
    </row>
    <row r="221" spans="1:28" x14ac:dyDescent="0.35">
      <c r="A221" s="580"/>
      <c r="B221" s="580"/>
      <c r="C221" s="580"/>
      <c r="D221" s="580"/>
      <c r="E221" s="580"/>
      <c r="F221" s="580"/>
      <c r="G221" s="580"/>
      <c r="H221" s="580"/>
      <c r="I221" s="580"/>
      <c r="J221" s="580"/>
      <c r="K221" s="580"/>
      <c r="L221" s="580"/>
      <c r="M221" s="580"/>
      <c r="N221" s="580"/>
      <c r="O221" s="580"/>
      <c r="P221" s="580"/>
      <c r="Q221" s="580"/>
      <c r="R221" s="580"/>
      <c r="S221" s="580"/>
      <c r="T221" s="580"/>
      <c r="U221" s="580"/>
      <c r="V221" s="580"/>
      <c r="W221" s="580"/>
      <c r="X221" s="580"/>
      <c r="Y221" s="580"/>
      <c r="Z221" s="580"/>
      <c r="AA221" s="580"/>
      <c r="AB221" s="580"/>
    </row>
    <row r="222" spans="1:28" x14ac:dyDescent="0.35">
      <c r="A222" s="580"/>
      <c r="B222" s="580"/>
      <c r="C222" s="580"/>
      <c r="D222" s="580"/>
      <c r="E222" s="580"/>
      <c r="F222" s="580"/>
      <c r="G222" s="580"/>
      <c r="H222" s="580"/>
      <c r="I222" s="580"/>
      <c r="J222" s="580"/>
      <c r="K222" s="580"/>
      <c r="L222" s="580"/>
      <c r="M222" s="580"/>
      <c r="N222" s="580"/>
      <c r="O222" s="580"/>
      <c r="P222" s="580"/>
      <c r="Q222" s="580"/>
      <c r="R222" s="580"/>
      <c r="S222" s="580"/>
      <c r="T222" s="580"/>
      <c r="U222" s="580"/>
      <c r="V222" s="580"/>
      <c r="W222" s="580"/>
      <c r="X222" s="580"/>
      <c r="Y222" s="580"/>
      <c r="Z222" s="580"/>
      <c r="AA222" s="580"/>
      <c r="AB222" s="580"/>
    </row>
    <row r="223" spans="1:28" x14ac:dyDescent="0.35">
      <c r="A223" s="580"/>
      <c r="B223" s="580"/>
      <c r="C223" s="580"/>
      <c r="D223" s="580"/>
      <c r="E223" s="580"/>
      <c r="F223" s="580"/>
      <c r="G223" s="580"/>
      <c r="H223" s="580"/>
      <c r="I223" s="580"/>
      <c r="J223" s="580"/>
      <c r="K223" s="580"/>
      <c r="L223" s="580"/>
      <c r="M223" s="580"/>
      <c r="N223" s="580"/>
      <c r="O223" s="580"/>
      <c r="P223" s="580"/>
      <c r="Q223" s="580"/>
      <c r="R223" s="580"/>
      <c r="S223" s="580"/>
      <c r="T223" s="580"/>
      <c r="U223" s="580"/>
      <c r="V223" s="580"/>
      <c r="W223" s="580"/>
      <c r="X223" s="580"/>
      <c r="Y223" s="580"/>
      <c r="Z223" s="580"/>
      <c r="AA223" s="580"/>
      <c r="AB223" s="580"/>
    </row>
    <row r="224" spans="1:28" x14ac:dyDescent="0.35">
      <c r="A224" s="580"/>
      <c r="B224" s="580"/>
      <c r="C224" s="580"/>
      <c r="D224" s="580"/>
      <c r="E224" s="580"/>
      <c r="F224" s="580"/>
      <c r="G224" s="580"/>
      <c r="H224" s="580"/>
      <c r="I224" s="580"/>
      <c r="J224" s="580"/>
      <c r="K224" s="580"/>
      <c r="L224" s="580"/>
      <c r="M224" s="580"/>
      <c r="N224" s="580"/>
      <c r="O224" s="580"/>
      <c r="P224" s="580"/>
      <c r="Q224" s="580"/>
      <c r="R224" s="580"/>
      <c r="S224" s="580"/>
      <c r="T224" s="580"/>
      <c r="U224" s="580"/>
      <c r="V224" s="580"/>
      <c r="W224" s="580"/>
      <c r="X224" s="580"/>
      <c r="Y224" s="580"/>
      <c r="Z224" s="580"/>
      <c r="AA224" s="580"/>
      <c r="AB224" s="580"/>
    </row>
  </sheetData>
  <mergeCells count="235">
    <mergeCell ref="C183:G183"/>
    <mergeCell ref="H183:I183"/>
    <mergeCell ref="J183:M183"/>
    <mergeCell ref="N183:U183"/>
    <mergeCell ref="V183:AA183"/>
    <mergeCell ref="C184:G184"/>
    <mergeCell ref="H184:I184"/>
    <mergeCell ref="J184:M184"/>
    <mergeCell ref="N184:U184"/>
    <mergeCell ref="V184:AA184"/>
    <mergeCell ref="C181:G181"/>
    <mergeCell ref="H181:I181"/>
    <mergeCell ref="J181:M181"/>
    <mergeCell ref="N181:U181"/>
    <mergeCell ref="V181:AA181"/>
    <mergeCell ref="C182:G182"/>
    <mergeCell ref="H182:I182"/>
    <mergeCell ref="J182:M182"/>
    <mergeCell ref="N182:U182"/>
    <mergeCell ref="V182:AA182"/>
    <mergeCell ref="C152:G152"/>
    <mergeCell ref="K152:AA152"/>
    <mergeCell ref="B153:D153"/>
    <mergeCell ref="B154:D154"/>
    <mergeCell ref="C155:AA156"/>
    <mergeCell ref="C157:AA175"/>
    <mergeCell ref="C178:G180"/>
    <mergeCell ref="H178:I178"/>
    <mergeCell ref="H179:I179"/>
    <mergeCell ref="H180:I180"/>
    <mergeCell ref="J178:M178"/>
    <mergeCell ref="J179:M179"/>
    <mergeCell ref="J180:M180"/>
    <mergeCell ref="N178:U180"/>
    <mergeCell ref="V178:AA180"/>
    <mergeCell ref="K145:AA145"/>
    <mergeCell ref="K146:AA146"/>
    <mergeCell ref="K147:AA147"/>
    <mergeCell ref="K148:AA148"/>
    <mergeCell ref="K149:AA149"/>
    <mergeCell ref="K150:AA150"/>
    <mergeCell ref="AB92:AB150"/>
    <mergeCell ref="C151:G151"/>
    <mergeCell ref="K151:AA151"/>
    <mergeCell ref="K136:AA136"/>
    <mergeCell ref="K137:AA137"/>
    <mergeCell ref="K138:AA138"/>
    <mergeCell ref="K139:AA139"/>
    <mergeCell ref="K140:AA140"/>
    <mergeCell ref="K141:AA141"/>
    <mergeCell ref="K142:AA142"/>
    <mergeCell ref="K143:AA143"/>
    <mergeCell ref="K144:AA144"/>
    <mergeCell ref="K127:AA127"/>
    <mergeCell ref="K128:AA128"/>
    <mergeCell ref="K129:AA129"/>
    <mergeCell ref="K130:AA130"/>
    <mergeCell ref="K131:AA131"/>
    <mergeCell ref="K132:AA132"/>
    <mergeCell ref="K133:AA133"/>
    <mergeCell ref="K134:AA134"/>
    <mergeCell ref="K135:AA135"/>
    <mergeCell ref="A92:A150"/>
    <mergeCell ref="B92:B150"/>
    <mergeCell ref="C92:G150"/>
    <mergeCell ref="H92:H150"/>
    <mergeCell ref="I92:I150"/>
    <mergeCell ref="J92:J150"/>
    <mergeCell ref="K95:AA95"/>
    <mergeCell ref="K96:AA96"/>
    <mergeCell ref="K97:AA97"/>
    <mergeCell ref="K98:AA98"/>
    <mergeCell ref="K99:AA99"/>
    <mergeCell ref="K100:AA100"/>
    <mergeCell ref="K101:AA101"/>
    <mergeCell ref="K102:AA102"/>
    <mergeCell ref="K103:AA103"/>
    <mergeCell ref="K104:AA104"/>
    <mergeCell ref="K105:AA105"/>
    <mergeCell ref="K106:AA106"/>
    <mergeCell ref="K107:AA107"/>
    <mergeCell ref="K108:AA108"/>
    <mergeCell ref="K109:AA109"/>
    <mergeCell ref="K110:AA110"/>
    <mergeCell ref="K111:AA111"/>
    <mergeCell ref="K112:AA112"/>
    <mergeCell ref="C10:H11"/>
    <mergeCell ref="I10:Q11"/>
    <mergeCell ref="R10:U10"/>
    <mergeCell ref="V10:AA10"/>
    <mergeCell ref="R11:U11"/>
    <mergeCell ref="V11:AA11"/>
    <mergeCell ref="C7:H8"/>
    <mergeCell ref="I7:AA8"/>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B1:D1"/>
    <mergeCell ref="E1:G1"/>
    <mergeCell ref="A36:A45"/>
    <mergeCell ref="B36:B45"/>
    <mergeCell ref="C36:G45"/>
    <mergeCell ref="K66:AA66"/>
    <mergeCell ref="H36:H45"/>
    <mergeCell ref="I36:I45"/>
    <mergeCell ref="J36:J45"/>
    <mergeCell ref="K41:AA41"/>
    <mergeCell ref="K42:AA42"/>
    <mergeCell ref="K43:AA43"/>
    <mergeCell ref="K44:AA44"/>
    <mergeCell ref="K45:AA45"/>
    <mergeCell ref="K55:AA55"/>
    <mergeCell ref="K38:AA38"/>
    <mergeCell ref="K39:AA39"/>
    <mergeCell ref="K40:AA40"/>
    <mergeCell ref="C34:AA34"/>
    <mergeCell ref="C35:G35"/>
    <mergeCell ref="K35:AA35"/>
    <mergeCell ref="K36:AA36"/>
    <mergeCell ref="K37:AA37"/>
    <mergeCell ref="K32:N32"/>
    <mergeCell ref="AB36:AB45"/>
    <mergeCell ref="A46:A91"/>
    <mergeCell ref="B46:B91"/>
    <mergeCell ref="C46:G91"/>
    <mergeCell ref="H46:H91"/>
    <mergeCell ref="I46:I91"/>
    <mergeCell ref="J46:J91"/>
    <mergeCell ref="K46:AA46"/>
    <mergeCell ref="K47:AA47"/>
    <mergeCell ref="K48:AA48"/>
    <mergeCell ref="K49:AA49"/>
    <mergeCell ref="K50:AA50"/>
    <mergeCell ref="K51:AA51"/>
    <mergeCell ref="K52:AA52"/>
    <mergeCell ref="K53:AA53"/>
    <mergeCell ref="K54:AA54"/>
    <mergeCell ref="K61:AA61"/>
    <mergeCell ref="K62:AA62"/>
    <mergeCell ref="K63:AA63"/>
    <mergeCell ref="K64:AA64"/>
    <mergeCell ref="K65:AA65"/>
    <mergeCell ref="K56:AA56"/>
    <mergeCell ref="K57:AA57"/>
    <mergeCell ref="K58:AA58"/>
    <mergeCell ref="K59:AA59"/>
    <mergeCell ref="K60:AA60"/>
    <mergeCell ref="K81:AA81"/>
    <mergeCell ref="K72:AA72"/>
    <mergeCell ref="K73:AA73"/>
    <mergeCell ref="K74:AA74"/>
    <mergeCell ref="K75:AA75"/>
    <mergeCell ref="K76:AA76"/>
    <mergeCell ref="K67:AA67"/>
    <mergeCell ref="K68:AA68"/>
    <mergeCell ref="K69:AA69"/>
    <mergeCell ref="K70:AA70"/>
    <mergeCell ref="K71:AA71"/>
    <mergeCell ref="K94:AA94"/>
    <mergeCell ref="AB46:AB91"/>
    <mergeCell ref="K92:AA92"/>
    <mergeCell ref="K93:AA93"/>
    <mergeCell ref="K87:AA87"/>
    <mergeCell ref="K88:AA88"/>
    <mergeCell ref="K89:AA89"/>
    <mergeCell ref="K90:AA90"/>
    <mergeCell ref="K91:AA91"/>
    <mergeCell ref="K82:AA82"/>
    <mergeCell ref="K83:AA83"/>
    <mergeCell ref="K84:AA84"/>
    <mergeCell ref="K85:AA85"/>
    <mergeCell ref="K86:AA86"/>
    <mergeCell ref="K77:AA77"/>
    <mergeCell ref="K78:AA78"/>
    <mergeCell ref="K79:AA79"/>
    <mergeCell ref="K80:AA80"/>
    <mergeCell ref="K113:AA113"/>
    <mergeCell ref="K114:AA114"/>
    <mergeCell ref="K115:AA115"/>
    <mergeCell ref="K116:AA116"/>
    <mergeCell ref="K117:AA117"/>
    <mergeCell ref="K118:AA118"/>
    <mergeCell ref="K119:AA119"/>
    <mergeCell ref="K120:AA120"/>
    <mergeCell ref="K121:AA121"/>
    <mergeCell ref="K122:AA122"/>
    <mergeCell ref="K123:AA123"/>
    <mergeCell ref="K124:AA124"/>
    <mergeCell ref="K125:AA125"/>
    <mergeCell ref="K126:AA12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7"/>
  <sheetViews>
    <sheetView topLeftCell="A9" workbookViewId="0">
      <selection activeCell="H42" sqref="H42:H43"/>
    </sheetView>
  </sheetViews>
  <sheetFormatPr baseColWidth="10" defaultRowHeight="14.5" x14ac:dyDescent="0.35"/>
  <sheetData>
    <row r="1" spans="1:28" ht="15" thickBot="1" x14ac:dyDescent="0.4">
      <c r="A1" s="580"/>
      <c r="B1" s="708"/>
      <c r="C1" s="708"/>
      <c r="D1" s="708"/>
      <c r="E1" s="708"/>
      <c r="F1" s="708"/>
      <c r="G1" s="708"/>
      <c r="H1" s="580"/>
      <c r="I1" s="580"/>
      <c r="J1" s="580"/>
      <c r="K1" s="580"/>
      <c r="L1" s="580"/>
      <c r="M1" s="580"/>
      <c r="N1" s="580"/>
      <c r="O1" s="580"/>
      <c r="P1" s="580"/>
      <c r="Q1" s="580"/>
      <c r="R1" s="580"/>
      <c r="S1" s="580"/>
      <c r="T1" s="580"/>
      <c r="U1" s="580"/>
      <c r="V1" s="580"/>
      <c r="W1" s="580"/>
      <c r="X1" s="580"/>
      <c r="Y1" s="580"/>
      <c r="Z1" s="580"/>
      <c r="AA1" s="580"/>
      <c r="AB1" s="580"/>
    </row>
    <row r="2" spans="1:28" ht="15.5" customHeight="1" x14ac:dyDescent="0.35">
      <c r="A2" s="580"/>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row>
    <row r="3" spans="1:28" ht="15" customHeight="1" x14ac:dyDescent="0.35">
      <c r="A3" s="580"/>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row>
    <row r="4" spans="1:28" ht="15" customHeight="1" thickBot="1" x14ac:dyDescent="0.4">
      <c r="A4" s="580"/>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row>
    <row r="5" spans="1:28" x14ac:dyDescent="0.35">
      <c r="A5" s="580"/>
      <c r="B5" s="580"/>
      <c r="C5" s="580"/>
      <c r="D5" s="580"/>
      <c r="E5" s="580"/>
      <c r="F5" s="580"/>
      <c r="G5" s="580"/>
      <c r="H5" s="10"/>
      <c r="I5" s="10"/>
      <c r="J5" s="10"/>
      <c r="K5" s="10"/>
      <c r="L5" s="10"/>
      <c r="M5" s="10"/>
      <c r="N5" s="10"/>
      <c r="O5" s="10"/>
      <c r="P5" s="10"/>
      <c r="Q5" s="10"/>
      <c r="R5" s="10"/>
      <c r="S5" s="10"/>
      <c r="T5" s="10"/>
      <c r="U5" s="10"/>
      <c r="V5" s="10"/>
      <c r="W5" s="10"/>
      <c r="X5" s="10"/>
      <c r="Y5" s="10"/>
      <c r="Z5" s="10"/>
      <c r="AA5" s="10"/>
      <c r="AB5" s="10"/>
    </row>
    <row r="6" spans="1:28" ht="15" thickBot="1" x14ac:dyDescent="0.4">
      <c r="A6" s="580"/>
      <c r="B6" s="27"/>
      <c r="C6" s="28"/>
      <c r="D6" s="28"/>
      <c r="E6" s="28"/>
      <c r="F6" s="28"/>
      <c r="G6" s="28"/>
      <c r="H6" s="28"/>
      <c r="I6" s="601"/>
      <c r="J6" s="601"/>
      <c r="K6" s="601"/>
      <c r="L6" s="601"/>
      <c r="M6" s="601"/>
      <c r="N6" s="601"/>
      <c r="O6" s="601"/>
      <c r="P6" s="601"/>
      <c r="Q6" s="601"/>
      <c r="R6" s="601"/>
      <c r="S6" s="601"/>
      <c r="T6" s="601"/>
      <c r="U6" s="601"/>
      <c r="V6" s="601"/>
      <c r="W6" s="28"/>
      <c r="X6" s="28"/>
      <c r="Y6" s="28"/>
      <c r="Z6" s="28"/>
      <c r="AA6" s="28"/>
      <c r="AB6" s="30"/>
    </row>
    <row r="7" spans="1:28" ht="14.5" customHeight="1" x14ac:dyDescent="0.35">
      <c r="A7" s="580"/>
      <c r="B7" s="31"/>
      <c r="C7" s="658" t="s">
        <v>4</v>
      </c>
      <c r="D7" s="659"/>
      <c r="E7" s="659"/>
      <c r="F7" s="659"/>
      <c r="G7" s="659"/>
      <c r="H7" s="660"/>
      <c r="I7" s="1180" t="s">
        <v>115</v>
      </c>
      <c r="J7" s="1181"/>
      <c r="K7" s="1181"/>
      <c r="L7" s="1181"/>
      <c r="M7" s="1181"/>
      <c r="N7" s="1181"/>
      <c r="O7" s="1181"/>
      <c r="P7" s="1181"/>
      <c r="Q7" s="1181"/>
      <c r="R7" s="1181"/>
      <c r="S7" s="1181"/>
      <c r="T7" s="1181"/>
      <c r="U7" s="1181"/>
      <c r="V7" s="1181"/>
      <c r="W7" s="1181"/>
      <c r="X7" s="1181"/>
      <c r="Y7" s="1181"/>
      <c r="Z7" s="1181"/>
      <c r="AA7" s="1181"/>
      <c r="AB7" s="32"/>
    </row>
    <row r="8" spans="1:28" x14ac:dyDescent="0.35">
      <c r="A8" s="580"/>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row>
    <row r="9" spans="1:28" ht="15" thickBot="1" x14ac:dyDescent="0.4">
      <c r="A9" s="580"/>
      <c r="B9" s="31"/>
      <c r="C9" s="12"/>
      <c r="D9" s="12"/>
      <c r="E9" s="12"/>
      <c r="F9" s="12"/>
      <c r="G9" s="12"/>
      <c r="H9" s="12"/>
      <c r="I9" s="600"/>
      <c r="J9" s="600"/>
      <c r="K9" s="600"/>
      <c r="L9" s="600"/>
      <c r="M9" s="600"/>
      <c r="N9" s="600"/>
      <c r="O9" s="600"/>
      <c r="P9" s="600"/>
      <c r="Q9" s="600"/>
      <c r="R9" s="600"/>
      <c r="S9" s="600"/>
      <c r="T9" s="600"/>
      <c r="U9" s="600"/>
      <c r="V9" s="600"/>
      <c r="W9" s="12"/>
      <c r="X9" s="12"/>
      <c r="Y9" s="12"/>
      <c r="Z9" s="12"/>
      <c r="AA9" s="12"/>
      <c r="AB9" s="32"/>
    </row>
    <row r="10" spans="1:28" ht="15" customHeight="1" x14ac:dyDescent="0.35">
      <c r="A10" s="580"/>
      <c r="B10" s="31"/>
      <c r="C10" s="658" t="s">
        <v>5</v>
      </c>
      <c r="D10" s="659"/>
      <c r="E10" s="659"/>
      <c r="F10" s="659"/>
      <c r="G10" s="659"/>
      <c r="H10" s="660"/>
      <c r="I10" s="1076" t="s">
        <v>129</v>
      </c>
      <c r="J10" s="1077"/>
      <c r="K10" s="1077"/>
      <c r="L10" s="1077"/>
      <c r="M10" s="1077"/>
      <c r="N10" s="1077"/>
      <c r="O10" s="1077"/>
      <c r="P10" s="1077"/>
      <c r="Q10" s="1077"/>
      <c r="R10" s="678" t="s">
        <v>7</v>
      </c>
      <c r="S10" s="678"/>
      <c r="T10" s="678"/>
      <c r="U10" s="693"/>
      <c r="V10" s="677" t="s">
        <v>8</v>
      </c>
      <c r="W10" s="678"/>
      <c r="X10" s="678"/>
      <c r="Y10" s="678"/>
      <c r="Z10" s="678"/>
      <c r="AA10" s="678"/>
      <c r="AB10" s="32"/>
    </row>
    <row r="11" spans="1:28" ht="15" customHeight="1" thickBot="1" x14ac:dyDescent="0.4">
      <c r="A11" s="580"/>
      <c r="B11" s="31"/>
      <c r="C11" s="661"/>
      <c r="D11" s="662"/>
      <c r="E11" s="662"/>
      <c r="F11" s="662"/>
      <c r="G11" s="662"/>
      <c r="H11" s="663"/>
      <c r="I11" s="885"/>
      <c r="J11" s="886"/>
      <c r="K11" s="886"/>
      <c r="L11" s="886"/>
      <c r="M11" s="886"/>
      <c r="N11" s="886"/>
      <c r="O11" s="886"/>
      <c r="P11" s="886"/>
      <c r="Q11" s="886"/>
      <c r="R11" s="683" t="s">
        <v>843</v>
      </c>
      <c r="S11" s="683"/>
      <c r="T11" s="683"/>
      <c r="U11" s="734"/>
      <c r="V11" s="1118">
        <v>1</v>
      </c>
      <c r="W11" s="683"/>
      <c r="X11" s="683"/>
      <c r="Y11" s="683"/>
      <c r="Z11" s="683"/>
      <c r="AA11" s="683"/>
      <c r="AB11" s="32"/>
    </row>
    <row r="12" spans="1:28" ht="15" thickBot="1" x14ac:dyDescent="0.4">
      <c r="A12" s="580"/>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567"/>
    </row>
    <row r="13" spans="1:28" ht="15" customHeight="1" x14ac:dyDescent="0.35">
      <c r="A13" s="580"/>
      <c r="B13" s="33"/>
      <c r="C13" s="658" t="s">
        <v>9</v>
      </c>
      <c r="D13" s="659"/>
      <c r="E13" s="659"/>
      <c r="F13" s="659"/>
      <c r="G13" s="659"/>
      <c r="H13" s="727"/>
      <c r="I13" s="1234" t="s">
        <v>130</v>
      </c>
      <c r="J13" s="1077"/>
      <c r="K13" s="1077"/>
      <c r="L13" s="1077"/>
      <c r="M13" s="1077"/>
      <c r="N13" s="1077"/>
      <c r="O13" s="1077"/>
      <c r="P13" s="1077"/>
      <c r="Q13" s="1077"/>
      <c r="R13" s="1077"/>
      <c r="S13" s="1249"/>
      <c r="T13" s="677" t="s">
        <v>11</v>
      </c>
      <c r="U13" s="678"/>
      <c r="V13" s="678"/>
      <c r="W13" s="678"/>
      <c r="X13" s="678"/>
      <c r="Y13" s="678"/>
      <c r="Z13" s="678"/>
      <c r="AA13" s="733"/>
      <c r="AB13" s="567"/>
    </row>
    <row r="14" spans="1:28" ht="15" customHeight="1" thickBot="1" x14ac:dyDescent="0.4">
      <c r="A14" s="580"/>
      <c r="B14" s="33"/>
      <c r="C14" s="661"/>
      <c r="D14" s="662"/>
      <c r="E14" s="662"/>
      <c r="F14" s="662"/>
      <c r="G14" s="662"/>
      <c r="H14" s="728"/>
      <c r="I14" s="1224"/>
      <c r="J14" s="889"/>
      <c r="K14" s="889"/>
      <c r="L14" s="889"/>
      <c r="M14" s="889"/>
      <c r="N14" s="889"/>
      <c r="O14" s="889"/>
      <c r="P14" s="889"/>
      <c r="Q14" s="889"/>
      <c r="R14" s="889"/>
      <c r="S14" s="890"/>
      <c r="T14" s="682" t="s">
        <v>12</v>
      </c>
      <c r="U14" s="683"/>
      <c r="V14" s="683"/>
      <c r="W14" s="683"/>
      <c r="X14" s="683"/>
      <c r="Y14" s="683"/>
      <c r="Z14" s="683"/>
      <c r="AA14" s="734"/>
      <c r="AB14" s="567"/>
    </row>
    <row r="15" spans="1:28" ht="15" thickBot="1" x14ac:dyDescent="0.4">
      <c r="A15" s="580"/>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567"/>
    </row>
    <row r="16" spans="1:28" ht="15" customHeight="1" thickBot="1" x14ac:dyDescent="0.4">
      <c r="A16" s="580"/>
      <c r="B16" s="33"/>
      <c r="C16" s="674" t="s">
        <v>13</v>
      </c>
      <c r="D16" s="675"/>
      <c r="E16" s="675"/>
      <c r="F16" s="675"/>
      <c r="G16" s="675"/>
      <c r="H16" s="697"/>
      <c r="I16" s="1246" t="s">
        <v>131</v>
      </c>
      <c r="J16" s="1247"/>
      <c r="K16" s="1247"/>
      <c r="L16" s="1247"/>
      <c r="M16" s="1247"/>
      <c r="N16" s="1247"/>
      <c r="O16" s="1247"/>
      <c r="P16" s="1247"/>
      <c r="Q16" s="1247"/>
      <c r="R16" s="1247"/>
      <c r="S16" s="1247"/>
      <c r="T16" s="1247"/>
      <c r="U16" s="1247"/>
      <c r="V16" s="1247"/>
      <c r="W16" s="1247"/>
      <c r="X16" s="1247"/>
      <c r="Y16" s="1247"/>
      <c r="Z16" s="1247"/>
      <c r="AA16" s="1248"/>
      <c r="AB16" s="567"/>
    </row>
    <row r="17" spans="1:28" ht="15" thickBot="1" x14ac:dyDescent="0.4">
      <c r="A17" s="580"/>
      <c r="B17" s="33"/>
      <c r="C17" s="600"/>
      <c r="D17" s="600"/>
      <c r="E17" s="600"/>
      <c r="F17" s="600"/>
      <c r="G17" s="600"/>
      <c r="H17" s="600"/>
      <c r="I17" s="579"/>
      <c r="J17" s="579"/>
      <c r="K17" s="579"/>
      <c r="L17" s="579"/>
      <c r="M17" s="579"/>
      <c r="N17" s="579"/>
      <c r="O17" s="579"/>
      <c r="P17" s="579"/>
      <c r="Q17" s="579"/>
      <c r="R17" s="579"/>
      <c r="S17" s="579"/>
      <c r="T17" s="579"/>
      <c r="U17" s="579"/>
      <c r="V17" s="579"/>
      <c r="W17" s="579"/>
      <c r="X17" s="579"/>
      <c r="Y17" s="579"/>
      <c r="Z17" s="579"/>
      <c r="AA17" s="579"/>
      <c r="AB17" s="567"/>
    </row>
    <row r="18" spans="1:28" ht="25.5" customHeight="1" thickBot="1" x14ac:dyDescent="0.4">
      <c r="A18" s="580"/>
      <c r="B18" s="33"/>
      <c r="C18" s="674" t="s">
        <v>15</v>
      </c>
      <c r="D18" s="675"/>
      <c r="E18" s="675"/>
      <c r="F18" s="675"/>
      <c r="G18" s="675"/>
      <c r="H18" s="697"/>
      <c r="I18" s="1246" t="s">
        <v>132</v>
      </c>
      <c r="J18" s="1247"/>
      <c r="K18" s="1247"/>
      <c r="L18" s="1247"/>
      <c r="M18" s="1247"/>
      <c r="N18" s="1247"/>
      <c r="O18" s="1247"/>
      <c r="P18" s="1247"/>
      <c r="Q18" s="1247"/>
      <c r="R18" s="1247"/>
      <c r="S18" s="1247"/>
      <c r="T18" s="1247"/>
      <c r="U18" s="1247"/>
      <c r="V18" s="1247"/>
      <c r="W18" s="1247"/>
      <c r="X18" s="1247"/>
      <c r="Y18" s="1247"/>
      <c r="Z18" s="1247"/>
      <c r="AA18" s="1248"/>
      <c r="AB18" s="567"/>
    </row>
    <row r="19" spans="1:28" ht="15" thickBot="1" x14ac:dyDescent="0.4">
      <c r="A19" s="580"/>
      <c r="B19" s="33"/>
      <c r="C19" s="600"/>
      <c r="D19" s="600"/>
      <c r="E19" s="600"/>
      <c r="F19" s="600"/>
      <c r="G19" s="600"/>
      <c r="H19" s="600"/>
      <c r="I19" s="579"/>
      <c r="J19" s="579"/>
      <c r="K19" s="579"/>
      <c r="L19" s="579"/>
      <c r="M19" s="579"/>
      <c r="N19" s="579"/>
      <c r="O19" s="579"/>
      <c r="P19" s="579"/>
      <c r="Q19" s="579"/>
      <c r="R19" s="579"/>
      <c r="S19" s="579"/>
      <c r="T19" s="579"/>
      <c r="U19" s="579"/>
      <c r="V19" s="579"/>
      <c r="W19" s="579"/>
      <c r="X19" s="579"/>
      <c r="Y19" s="579"/>
      <c r="Z19" s="579"/>
      <c r="AA19" s="579"/>
      <c r="AB19" s="567"/>
    </row>
    <row r="20" spans="1:28" ht="15" customHeight="1" x14ac:dyDescent="0.35">
      <c r="A20" s="580"/>
      <c r="B20" s="33"/>
      <c r="C20" s="658" t="s">
        <v>17</v>
      </c>
      <c r="D20" s="659"/>
      <c r="E20" s="659"/>
      <c r="F20" s="659"/>
      <c r="G20" s="659"/>
      <c r="H20" s="660"/>
      <c r="I20" s="687" t="s">
        <v>786</v>
      </c>
      <c r="J20" s="688"/>
      <c r="K20" s="688"/>
      <c r="L20" s="689"/>
      <c r="M20" s="677" t="s">
        <v>18</v>
      </c>
      <c r="N20" s="678"/>
      <c r="O20" s="678"/>
      <c r="P20" s="678"/>
      <c r="Q20" s="678"/>
      <c r="R20" s="678"/>
      <c r="S20" s="693"/>
      <c r="T20" s="677" t="s">
        <v>19</v>
      </c>
      <c r="U20" s="678"/>
      <c r="V20" s="678"/>
      <c r="W20" s="678"/>
      <c r="X20" s="678"/>
      <c r="Y20" s="678"/>
      <c r="Z20" s="678"/>
      <c r="AA20" s="678"/>
      <c r="AB20" s="567"/>
    </row>
    <row r="21" spans="1:28" ht="15" thickBot="1" x14ac:dyDescent="0.4">
      <c r="A21" s="580"/>
      <c r="B21" s="33"/>
      <c r="C21" s="684"/>
      <c r="D21" s="685"/>
      <c r="E21" s="685"/>
      <c r="F21" s="685"/>
      <c r="G21" s="685"/>
      <c r="H21" s="686"/>
      <c r="I21" s="690"/>
      <c r="J21" s="691"/>
      <c r="K21" s="691"/>
      <c r="L21" s="692"/>
      <c r="M21" s="694" t="s">
        <v>20</v>
      </c>
      <c r="N21" s="695"/>
      <c r="O21" s="695"/>
      <c r="P21" s="695"/>
      <c r="Q21" s="695"/>
      <c r="R21" s="695"/>
      <c r="S21" s="696"/>
      <c r="T21" s="682" t="s">
        <v>21</v>
      </c>
      <c r="U21" s="683"/>
      <c r="V21" s="683"/>
      <c r="W21" s="683"/>
      <c r="X21" s="683"/>
      <c r="Y21" s="683"/>
      <c r="Z21" s="683"/>
      <c r="AA21" s="683"/>
      <c r="AB21" s="567"/>
    </row>
    <row r="22" spans="1:28" ht="15" thickBot="1" x14ac:dyDescent="0.4">
      <c r="A22" s="580"/>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567"/>
    </row>
    <row r="23" spans="1:28" ht="15" customHeight="1" x14ac:dyDescent="0.35">
      <c r="A23" s="580"/>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567"/>
    </row>
    <row r="24" spans="1:28" ht="15" customHeight="1" thickBot="1" x14ac:dyDescent="0.4">
      <c r="A24" s="580"/>
      <c r="B24" s="33"/>
      <c r="C24" s="974" t="s">
        <v>133</v>
      </c>
      <c r="D24" s="975"/>
      <c r="E24" s="975"/>
      <c r="F24" s="975"/>
      <c r="G24" s="975"/>
      <c r="H24" s="975"/>
      <c r="I24" s="1066"/>
      <c r="J24" s="974" t="s">
        <v>134</v>
      </c>
      <c r="K24" s="975"/>
      <c r="L24" s="975"/>
      <c r="M24" s="975"/>
      <c r="N24" s="975"/>
      <c r="O24" s="975"/>
      <c r="P24" s="976"/>
      <c r="Q24" s="1187" t="s">
        <v>788</v>
      </c>
      <c r="R24" s="1188"/>
      <c r="S24" s="1188"/>
      <c r="T24" s="1188"/>
      <c r="U24" s="1188"/>
      <c r="V24" s="1188"/>
      <c r="W24" s="1188"/>
      <c r="X24" s="1188"/>
      <c r="Y24" s="1188"/>
      <c r="Z24" s="1188"/>
      <c r="AA24" s="1189"/>
      <c r="AB24" s="567"/>
    </row>
    <row r="25" spans="1:28" ht="15" thickBot="1" x14ac:dyDescent="0.4">
      <c r="A25" s="580"/>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567"/>
    </row>
    <row r="26" spans="1:28" ht="14.5" customHeight="1" x14ac:dyDescent="0.35">
      <c r="A26" s="714"/>
      <c r="B26" s="858"/>
      <c r="C26" s="658" t="s">
        <v>27</v>
      </c>
      <c r="D26" s="659"/>
      <c r="E26" s="659"/>
      <c r="F26" s="659"/>
      <c r="G26" s="659"/>
      <c r="H26" s="727"/>
      <c r="I26" s="1237" t="s">
        <v>844</v>
      </c>
      <c r="J26" s="1238"/>
      <c r="K26" s="1238"/>
      <c r="L26" s="1238"/>
      <c r="M26" s="1238"/>
      <c r="N26" s="1238"/>
      <c r="O26" s="1238"/>
      <c r="P26" s="1238"/>
      <c r="Q26" s="1238"/>
      <c r="R26" s="1238"/>
      <c r="S26" s="1238"/>
      <c r="T26" s="1238"/>
      <c r="U26" s="1238"/>
      <c r="V26" s="1238"/>
      <c r="W26" s="1238"/>
      <c r="X26" s="1238"/>
      <c r="Y26" s="1238"/>
      <c r="Z26" s="1238"/>
      <c r="AA26" s="1239"/>
      <c r="AB26" s="877"/>
    </row>
    <row r="27" spans="1:28" ht="14.5" customHeight="1" x14ac:dyDescent="0.35">
      <c r="A27" s="714"/>
      <c r="B27" s="858"/>
      <c r="C27" s="684"/>
      <c r="D27" s="685"/>
      <c r="E27" s="685"/>
      <c r="F27" s="685"/>
      <c r="G27" s="685"/>
      <c r="H27" s="1235"/>
      <c r="I27" s="1240" t="s">
        <v>845</v>
      </c>
      <c r="J27" s="1241"/>
      <c r="K27" s="1241"/>
      <c r="L27" s="1241"/>
      <c r="M27" s="1241"/>
      <c r="N27" s="1241"/>
      <c r="O27" s="1241"/>
      <c r="P27" s="1241"/>
      <c r="Q27" s="1241"/>
      <c r="R27" s="1241"/>
      <c r="S27" s="1241"/>
      <c r="T27" s="1241"/>
      <c r="U27" s="1241"/>
      <c r="V27" s="1241"/>
      <c r="W27" s="1241"/>
      <c r="X27" s="1241"/>
      <c r="Y27" s="1241"/>
      <c r="Z27" s="1241"/>
      <c r="AA27" s="1242"/>
      <c r="AB27" s="877"/>
    </row>
    <row r="28" spans="1:28" ht="15" customHeight="1" thickBot="1" x14ac:dyDescent="0.4">
      <c r="A28" s="714"/>
      <c r="B28" s="858"/>
      <c r="C28" s="1162"/>
      <c r="D28" s="1163"/>
      <c r="E28" s="1163"/>
      <c r="F28" s="1163"/>
      <c r="G28" s="1163"/>
      <c r="H28" s="1236"/>
      <c r="I28" s="1243" t="s">
        <v>846</v>
      </c>
      <c r="J28" s="1244"/>
      <c r="K28" s="1244"/>
      <c r="L28" s="1244"/>
      <c r="M28" s="1244"/>
      <c r="N28" s="1244"/>
      <c r="O28" s="1244"/>
      <c r="P28" s="1244"/>
      <c r="Q28" s="1244"/>
      <c r="R28" s="1244"/>
      <c r="S28" s="1244"/>
      <c r="T28" s="1244"/>
      <c r="U28" s="1244"/>
      <c r="V28" s="1244"/>
      <c r="W28" s="1244"/>
      <c r="X28" s="1244"/>
      <c r="Y28" s="1244"/>
      <c r="Z28" s="1244"/>
      <c r="AA28" s="1245"/>
      <c r="AB28" s="877"/>
    </row>
    <row r="29" spans="1:28" ht="15" thickBot="1" x14ac:dyDescent="0.4">
      <c r="A29" s="580"/>
      <c r="B29" s="33"/>
      <c r="C29" s="600"/>
      <c r="D29" s="600"/>
      <c r="E29" s="600"/>
      <c r="F29" s="600"/>
      <c r="G29" s="600"/>
      <c r="H29" s="600"/>
      <c r="I29" s="579"/>
      <c r="J29" s="579"/>
      <c r="K29" s="579"/>
      <c r="L29" s="579"/>
      <c r="M29" s="579"/>
      <c r="N29" s="579"/>
      <c r="O29" s="579"/>
      <c r="P29" s="579"/>
      <c r="Q29" s="579"/>
      <c r="R29" s="579"/>
      <c r="S29" s="579"/>
      <c r="T29" s="579"/>
      <c r="U29" s="579"/>
      <c r="V29" s="579"/>
      <c r="W29" s="579"/>
      <c r="X29" s="579"/>
      <c r="Y29" s="579"/>
      <c r="Z29" s="579"/>
      <c r="AA29" s="579"/>
      <c r="AB29" s="567"/>
    </row>
    <row r="30" spans="1:28" ht="15" customHeight="1" thickBot="1" x14ac:dyDescent="0.4">
      <c r="A30" s="580"/>
      <c r="B30" s="33"/>
      <c r="C30" s="674" t="s">
        <v>28</v>
      </c>
      <c r="D30" s="675"/>
      <c r="E30" s="675"/>
      <c r="F30" s="675"/>
      <c r="G30" s="675"/>
      <c r="H30" s="676"/>
      <c r="I30" s="700">
        <v>0.48</v>
      </c>
      <c r="J30" s="701"/>
      <c r="K30" s="702" t="s">
        <v>29</v>
      </c>
      <c r="L30" s="703"/>
      <c r="M30" s="703"/>
      <c r="N30" s="704"/>
      <c r="O30" s="735" t="s">
        <v>30</v>
      </c>
      <c r="P30" s="736"/>
      <c r="Q30" s="736"/>
      <c r="R30" s="737"/>
      <c r="S30" s="226"/>
      <c r="T30" s="735" t="s">
        <v>31</v>
      </c>
      <c r="U30" s="736"/>
      <c r="V30" s="737"/>
      <c r="W30" s="18" t="s">
        <v>32</v>
      </c>
      <c r="X30" s="735" t="s">
        <v>33</v>
      </c>
      <c r="Y30" s="736"/>
      <c r="Z30" s="737"/>
      <c r="AA30" s="222"/>
      <c r="AB30" s="567"/>
    </row>
    <row r="31" spans="1:28" ht="15" thickBot="1" x14ac:dyDescent="0.4">
      <c r="A31" s="580"/>
      <c r="B31" s="33"/>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567"/>
    </row>
    <row r="32" spans="1:28" x14ac:dyDescent="0.35">
      <c r="A32" s="580"/>
      <c r="B32" s="33"/>
      <c r="C32" s="747" t="s">
        <v>34</v>
      </c>
      <c r="D32" s="748"/>
      <c r="E32" s="748"/>
      <c r="F32" s="748"/>
      <c r="G32" s="748"/>
      <c r="H32" s="748"/>
      <c r="I32" s="748"/>
      <c r="J32" s="749"/>
      <c r="K32" s="753" t="s">
        <v>35</v>
      </c>
      <c r="L32" s="754"/>
      <c r="M32" s="754"/>
      <c r="N32" s="754"/>
      <c r="O32" s="754"/>
      <c r="P32" s="754"/>
      <c r="Q32" s="754"/>
      <c r="R32" s="755"/>
      <c r="S32" s="756" t="s">
        <v>36</v>
      </c>
      <c r="T32" s="757"/>
      <c r="U32" s="757"/>
      <c r="V32" s="757"/>
      <c r="W32" s="758"/>
      <c r="X32" s="759" t="s">
        <v>37</v>
      </c>
      <c r="Y32" s="760"/>
      <c r="Z32" s="760"/>
      <c r="AA32" s="761"/>
      <c r="AB32" s="567"/>
    </row>
    <row r="33" spans="1:28" x14ac:dyDescent="0.35">
      <c r="A33" s="580"/>
      <c r="B33" s="33"/>
      <c r="C33" s="750"/>
      <c r="D33" s="751"/>
      <c r="E33" s="751"/>
      <c r="F33" s="751"/>
      <c r="G33" s="751"/>
      <c r="H33" s="751"/>
      <c r="I33" s="751"/>
      <c r="J33" s="752"/>
      <c r="K33" s="762" t="s">
        <v>38</v>
      </c>
      <c r="L33" s="763"/>
      <c r="M33" s="763"/>
      <c r="N33" s="764"/>
      <c r="O33" s="765" t="s">
        <v>39</v>
      </c>
      <c r="P33" s="763"/>
      <c r="Q33" s="763"/>
      <c r="R33" s="764"/>
      <c r="S33" s="765" t="s">
        <v>38</v>
      </c>
      <c r="T33" s="764"/>
      <c r="U33" s="765" t="s">
        <v>39</v>
      </c>
      <c r="V33" s="763"/>
      <c r="W33" s="764"/>
      <c r="X33" s="765" t="s">
        <v>38</v>
      </c>
      <c r="Y33" s="764"/>
      <c r="Z33" s="765" t="s">
        <v>39</v>
      </c>
      <c r="AA33" s="764"/>
      <c r="AB33" s="567"/>
    </row>
    <row r="34" spans="1:28" ht="15" thickBot="1" x14ac:dyDescent="0.4">
      <c r="A34" s="580"/>
      <c r="B34" s="33"/>
      <c r="C34" s="750"/>
      <c r="D34" s="751"/>
      <c r="E34" s="751"/>
      <c r="F34" s="751"/>
      <c r="G34" s="751"/>
      <c r="H34" s="751"/>
      <c r="I34" s="751"/>
      <c r="J34" s="752"/>
      <c r="K34" s="741">
        <v>0</v>
      </c>
      <c r="L34" s="742"/>
      <c r="M34" s="742"/>
      <c r="N34" s="743"/>
      <c r="O34" s="1010">
        <v>54</v>
      </c>
      <c r="P34" s="742"/>
      <c r="Q34" s="742"/>
      <c r="R34" s="743"/>
      <c r="S34" s="1010">
        <v>55</v>
      </c>
      <c r="T34" s="743"/>
      <c r="U34" s="1010">
        <v>59</v>
      </c>
      <c r="V34" s="742"/>
      <c r="W34" s="743"/>
      <c r="X34" s="1010">
        <v>60</v>
      </c>
      <c r="Y34" s="743"/>
      <c r="Z34" s="1010">
        <v>100</v>
      </c>
      <c r="AA34" s="743"/>
      <c r="AB34" s="567"/>
    </row>
    <row r="35" spans="1:28" ht="15" thickBot="1" x14ac:dyDescent="0.4">
      <c r="A35" s="580"/>
      <c r="B35" s="33"/>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567"/>
    </row>
    <row r="36" spans="1:28" ht="15" customHeight="1" thickBot="1" x14ac:dyDescent="0.4">
      <c r="A36" s="587"/>
      <c r="B36" s="568"/>
      <c r="C36" s="674" t="s">
        <v>40</v>
      </c>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97"/>
      <c r="AB36" s="567"/>
    </row>
    <row r="37" spans="1:28" ht="26.5" customHeight="1" thickBot="1" x14ac:dyDescent="0.4">
      <c r="A37" s="587"/>
      <c r="B37" s="568"/>
      <c r="C37" s="702" t="s">
        <v>41</v>
      </c>
      <c r="D37" s="703"/>
      <c r="E37" s="703"/>
      <c r="F37" s="703"/>
      <c r="G37" s="1104"/>
      <c r="H37" s="227" t="s">
        <v>136</v>
      </c>
      <c r="I37" s="227" t="s">
        <v>137</v>
      </c>
      <c r="J37" s="227" t="s">
        <v>44</v>
      </c>
      <c r="K37" s="1230" t="s">
        <v>45</v>
      </c>
      <c r="L37" s="703"/>
      <c r="M37" s="703"/>
      <c r="N37" s="703"/>
      <c r="O37" s="703"/>
      <c r="P37" s="703"/>
      <c r="Q37" s="703"/>
      <c r="R37" s="703"/>
      <c r="S37" s="703"/>
      <c r="T37" s="703"/>
      <c r="U37" s="703"/>
      <c r="V37" s="703"/>
      <c r="W37" s="703"/>
      <c r="X37" s="703"/>
      <c r="Y37" s="703"/>
      <c r="Z37" s="703"/>
      <c r="AA37" s="1104"/>
      <c r="AB37" s="567"/>
    </row>
    <row r="38" spans="1:28" ht="14.5" customHeight="1" x14ac:dyDescent="0.35">
      <c r="A38" s="641"/>
      <c r="B38" s="642"/>
      <c r="C38" s="1076" t="s">
        <v>138</v>
      </c>
      <c r="D38" s="1077"/>
      <c r="E38" s="1077"/>
      <c r="F38" s="1077"/>
      <c r="G38" s="1231"/>
      <c r="H38" s="1232">
        <v>4403</v>
      </c>
      <c r="I38" s="1232">
        <v>4755</v>
      </c>
      <c r="J38" s="1233">
        <v>0.92600000000000005</v>
      </c>
      <c r="K38" s="1234" t="s">
        <v>847</v>
      </c>
      <c r="L38" s="1077"/>
      <c r="M38" s="1077"/>
      <c r="N38" s="1077"/>
      <c r="O38" s="1077"/>
      <c r="P38" s="1077"/>
      <c r="Q38" s="1077"/>
      <c r="R38" s="1077"/>
      <c r="S38" s="1077"/>
      <c r="T38" s="1077"/>
      <c r="U38" s="1077"/>
      <c r="V38" s="1077"/>
      <c r="W38" s="1077"/>
      <c r="X38" s="1077"/>
      <c r="Y38" s="1077"/>
      <c r="Z38" s="1077"/>
      <c r="AA38" s="1231"/>
      <c r="AB38" s="877"/>
    </row>
    <row r="39" spans="1:28" ht="25.5" customHeight="1" x14ac:dyDescent="0.35">
      <c r="A39" s="641"/>
      <c r="B39" s="642"/>
      <c r="C39" s="888"/>
      <c r="D39" s="889"/>
      <c r="E39" s="889"/>
      <c r="F39" s="889"/>
      <c r="G39" s="966"/>
      <c r="H39" s="1226"/>
      <c r="I39" s="1226"/>
      <c r="J39" s="1228"/>
      <c r="K39" s="1224" t="s">
        <v>848</v>
      </c>
      <c r="L39" s="889"/>
      <c r="M39" s="889"/>
      <c r="N39" s="889"/>
      <c r="O39" s="889"/>
      <c r="P39" s="889"/>
      <c r="Q39" s="889"/>
      <c r="R39" s="889"/>
      <c r="S39" s="889"/>
      <c r="T39" s="889"/>
      <c r="U39" s="889"/>
      <c r="V39" s="889"/>
      <c r="W39" s="889"/>
      <c r="X39" s="889"/>
      <c r="Y39" s="889"/>
      <c r="Z39" s="889"/>
      <c r="AA39" s="966"/>
      <c r="AB39" s="877"/>
    </row>
    <row r="40" spans="1:28" ht="14.5" customHeight="1" x14ac:dyDescent="0.35">
      <c r="A40" s="641"/>
      <c r="B40" s="642"/>
      <c r="C40" s="882" t="s">
        <v>139</v>
      </c>
      <c r="D40" s="883"/>
      <c r="E40" s="883"/>
      <c r="F40" s="883"/>
      <c r="G40" s="964"/>
      <c r="H40" s="1225">
        <v>4578</v>
      </c>
      <c r="I40" s="1225">
        <v>4930</v>
      </c>
      <c r="J40" s="1227">
        <v>0.92859999999999998</v>
      </c>
      <c r="K40" s="1229" t="s">
        <v>849</v>
      </c>
      <c r="L40" s="883"/>
      <c r="M40" s="883"/>
      <c r="N40" s="883"/>
      <c r="O40" s="883"/>
      <c r="P40" s="883"/>
      <c r="Q40" s="883"/>
      <c r="R40" s="883"/>
      <c r="S40" s="883"/>
      <c r="T40" s="883"/>
      <c r="U40" s="883"/>
      <c r="V40" s="883"/>
      <c r="W40" s="883"/>
      <c r="X40" s="883"/>
      <c r="Y40" s="883"/>
      <c r="Z40" s="883"/>
      <c r="AA40" s="964"/>
      <c r="AB40" s="877"/>
    </row>
    <row r="41" spans="1:28" ht="25.5" customHeight="1" x14ac:dyDescent="0.35">
      <c r="A41" s="641"/>
      <c r="B41" s="642"/>
      <c r="C41" s="888"/>
      <c r="D41" s="889"/>
      <c r="E41" s="889"/>
      <c r="F41" s="889"/>
      <c r="G41" s="966"/>
      <c r="H41" s="1226"/>
      <c r="I41" s="1226"/>
      <c r="J41" s="1228"/>
      <c r="K41" s="1224" t="s">
        <v>850</v>
      </c>
      <c r="L41" s="889"/>
      <c r="M41" s="889"/>
      <c r="N41" s="889"/>
      <c r="O41" s="889"/>
      <c r="P41" s="889"/>
      <c r="Q41" s="889"/>
      <c r="R41" s="889"/>
      <c r="S41" s="889"/>
      <c r="T41" s="889"/>
      <c r="U41" s="889"/>
      <c r="V41" s="889"/>
      <c r="W41" s="889"/>
      <c r="X41" s="889"/>
      <c r="Y41" s="889"/>
      <c r="Z41" s="889"/>
      <c r="AA41" s="966"/>
      <c r="AB41" s="877"/>
    </row>
    <row r="42" spans="1:28" ht="14.5" customHeight="1" x14ac:dyDescent="0.35">
      <c r="A42" s="641"/>
      <c r="B42" s="642"/>
      <c r="C42" s="882" t="s">
        <v>140</v>
      </c>
      <c r="D42" s="883"/>
      <c r="E42" s="883"/>
      <c r="F42" s="883"/>
      <c r="G42" s="964"/>
      <c r="H42" s="1225">
        <v>4248</v>
      </c>
      <c r="I42" s="1225">
        <v>4538</v>
      </c>
      <c r="J42" s="1227">
        <v>0.93610000000000004</v>
      </c>
      <c r="K42" s="1229" t="s">
        <v>1392</v>
      </c>
      <c r="L42" s="883"/>
      <c r="M42" s="883"/>
      <c r="N42" s="883"/>
      <c r="O42" s="883"/>
      <c r="P42" s="883"/>
      <c r="Q42" s="883"/>
      <c r="R42" s="883"/>
      <c r="S42" s="883"/>
      <c r="T42" s="883"/>
      <c r="U42" s="883"/>
      <c r="V42" s="883"/>
      <c r="W42" s="883"/>
      <c r="X42" s="883"/>
      <c r="Y42" s="883"/>
      <c r="Z42" s="883"/>
      <c r="AA42" s="964"/>
      <c r="AB42" s="877"/>
    </row>
    <row r="43" spans="1:28" ht="25" customHeight="1" x14ac:dyDescent="0.35">
      <c r="A43" s="641"/>
      <c r="B43" s="642"/>
      <c r="C43" s="888"/>
      <c r="D43" s="889"/>
      <c r="E43" s="889"/>
      <c r="F43" s="889"/>
      <c r="G43" s="966"/>
      <c r="H43" s="1226"/>
      <c r="I43" s="1226"/>
      <c r="J43" s="1228"/>
      <c r="K43" s="1224" t="s">
        <v>1393</v>
      </c>
      <c r="L43" s="889"/>
      <c r="M43" s="889"/>
      <c r="N43" s="889"/>
      <c r="O43" s="889"/>
      <c r="P43" s="889"/>
      <c r="Q43" s="889"/>
      <c r="R43" s="889"/>
      <c r="S43" s="889"/>
      <c r="T43" s="889"/>
      <c r="U43" s="889"/>
      <c r="V43" s="889"/>
      <c r="W43" s="889"/>
      <c r="X43" s="889"/>
      <c r="Y43" s="889"/>
      <c r="Z43" s="889"/>
      <c r="AA43" s="966"/>
      <c r="AB43" s="877"/>
    </row>
    <row r="44" spans="1:28" ht="15" thickBot="1" x14ac:dyDescent="0.4">
      <c r="A44" s="587"/>
      <c r="B44" s="568"/>
      <c r="C44" s="974" t="s">
        <v>127</v>
      </c>
      <c r="D44" s="975"/>
      <c r="E44" s="975"/>
      <c r="F44" s="975"/>
      <c r="G44" s="976"/>
      <c r="H44" s="228"/>
      <c r="I44" s="228"/>
      <c r="J44" s="228" t="e">
        <v>#DIV/0!</v>
      </c>
      <c r="K44" s="1220"/>
      <c r="L44" s="975"/>
      <c r="M44" s="975"/>
      <c r="N44" s="975"/>
      <c r="O44" s="975"/>
      <c r="P44" s="975"/>
      <c r="Q44" s="975"/>
      <c r="R44" s="975"/>
      <c r="S44" s="975"/>
      <c r="T44" s="975"/>
      <c r="U44" s="975"/>
      <c r="V44" s="975"/>
      <c r="W44" s="975"/>
      <c r="X44" s="975"/>
      <c r="Y44" s="975"/>
      <c r="Z44" s="975"/>
      <c r="AA44" s="976"/>
      <c r="AB44" s="567"/>
    </row>
    <row r="45" spans="1:28" ht="15" thickBot="1" x14ac:dyDescent="0.4">
      <c r="A45" s="587"/>
      <c r="B45" s="568"/>
      <c r="C45" s="1067" t="s">
        <v>47</v>
      </c>
      <c r="D45" s="1068"/>
      <c r="E45" s="1068"/>
      <c r="F45" s="1068"/>
      <c r="G45" s="1221"/>
      <c r="H45" s="229">
        <v>13229</v>
      </c>
      <c r="I45" s="229">
        <v>14223</v>
      </c>
      <c r="J45" s="230">
        <v>0.93010000000000004</v>
      </c>
      <c r="K45" s="1222"/>
      <c r="L45" s="1071"/>
      <c r="M45" s="1071"/>
      <c r="N45" s="1071"/>
      <c r="O45" s="1071"/>
      <c r="P45" s="1071"/>
      <c r="Q45" s="1071"/>
      <c r="R45" s="1071"/>
      <c r="S45" s="1071"/>
      <c r="T45" s="1071"/>
      <c r="U45" s="1071"/>
      <c r="V45" s="1071"/>
      <c r="W45" s="1071"/>
      <c r="X45" s="1071"/>
      <c r="Y45" s="1071"/>
      <c r="Z45" s="1071"/>
      <c r="AA45" s="1223"/>
      <c r="AB45" s="567"/>
    </row>
    <row r="46" spans="1:28" x14ac:dyDescent="0.35">
      <c r="A46" s="587"/>
      <c r="B46" s="793"/>
      <c r="C46" s="794"/>
      <c r="D46" s="794"/>
      <c r="E46" s="90"/>
      <c r="F46" s="90"/>
      <c r="G46" s="90"/>
      <c r="H46" s="90"/>
      <c r="I46" s="90"/>
      <c r="J46" s="90"/>
      <c r="K46" s="90"/>
      <c r="L46" s="90"/>
      <c r="M46" s="90"/>
      <c r="N46" s="90"/>
      <c r="O46" s="90"/>
      <c r="P46" s="90"/>
      <c r="Q46" s="90"/>
      <c r="R46" s="90"/>
      <c r="S46" s="90"/>
      <c r="T46" s="90"/>
      <c r="U46" s="90"/>
      <c r="V46" s="90"/>
      <c r="W46" s="90"/>
      <c r="X46" s="90"/>
      <c r="Y46" s="90"/>
      <c r="Z46" s="90"/>
      <c r="AA46" s="90"/>
      <c r="AB46" s="567"/>
    </row>
    <row r="47" spans="1:28" ht="14.5" customHeight="1" thickBot="1" x14ac:dyDescent="0.4">
      <c r="A47" s="587"/>
      <c r="B47" s="793"/>
      <c r="C47" s="794"/>
      <c r="D47" s="794"/>
      <c r="E47" s="90"/>
      <c r="F47" s="90"/>
      <c r="H47" s="90"/>
      <c r="I47" s="90"/>
      <c r="J47" s="90"/>
      <c r="K47" s="90"/>
      <c r="L47" s="90"/>
      <c r="M47" s="90"/>
      <c r="N47" s="90"/>
      <c r="O47" s="90"/>
      <c r="P47" s="90"/>
      <c r="Q47" s="90"/>
      <c r="R47" s="90"/>
      <c r="S47" s="90"/>
      <c r="T47" s="90"/>
      <c r="U47" s="90"/>
      <c r="V47" s="90"/>
      <c r="W47" s="90"/>
      <c r="X47" s="90"/>
      <c r="Y47" s="90"/>
      <c r="Z47" s="90"/>
      <c r="AA47" s="90"/>
      <c r="AB47" s="567"/>
    </row>
    <row r="48" spans="1:28" x14ac:dyDescent="0.35">
      <c r="A48" s="587"/>
      <c r="B48" s="568"/>
      <c r="C48" s="1072" t="s">
        <v>48</v>
      </c>
      <c r="D48" s="1073"/>
      <c r="E48" s="1073"/>
      <c r="F48" s="1073"/>
      <c r="G48" s="1073"/>
      <c r="H48" s="1073"/>
      <c r="I48" s="1073"/>
      <c r="J48" s="1073"/>
      <c r="K48" s="1073"/>
      <c r="L48" s="1073"/>
      <c r="M48" s="1073"/>
      <c r="N48" s="1073"/>
      <c r="O48" s="1073"/>
      <c r="P48" s="1073"/>
      <c r="Q48" s="1073"/>
      <c r="R48" s="1073"/>
      <c r="S48" s="1073"/>
      <c r="T48" s="1073"/>
      <c r="U48" s="1073"/>
      <c r="V48" s="1073"/>
      <c r="W48" s="1073"/>
      <c r="X48" s="1073"/>
      <c r="Y48" s="1073"/>
      <c r="Z48" s="1073"/>
      <c r="AA48" s="1073"/>
      <c r="AB48" s="567"/>
    </row>
    <row r="49" spans="1:28" ht="14.5" customHeight="1" x14ac:dyDescent="0.35">
      <c r="A49" s="580"/>
      <c r="B49" s="33"/>
      <c r="C49" s="1209"/>
      <c r="D49" s="2108"/>
      <c r="E49" s="2108"/>
      <c r="F49" s="2108"/>
      <c r="G49" s="2108"/>
      <c r="H49" s="2108"/>
      <c r="I49" s="2108"/>
      <c r="J49" s="2108"/>
      <c r="K49" s="2108"/>
      <c r="L49" s="2108"/>
      <c r="M49" s="2108"/>
      <c r="N49" s="2108"/>
      <c r="O49" s="2108"/>
      <c r="P49" s="2108"/>
      <c r="Q49" s="2108"/>
      <c r="R49" s="2108"/>
      <c r="S49" s="2108"/>
      <c r="T49" s="2108"/>
      <c r="U49" s="2108"/>
      <c r="V49" s="2108"/>
      <c r="W49" s="2108"/>
      <c r="X49" s="2108"/>
      <c r="Y49" s="2108"/>
      <c r="Z49" s="2108"/>
      <c r="AA49" s="2108"/>
      <c r="AB49" s="567"/>
    </row>
    <row r="50" spans="1:28" x14ac:dyDescent="0.35">
      <c r="A50" s="580"/>
      <c r="B50" s="33"/>
      <c r="C50" s="885" t="s">
        <v>128</v>
      </c>
      <c r="D50" s="886"/>
      <c r="E50" s="886"/>
      <c r="F50" s="886"/>
      <c r="G50" s="886"/>
      <c r="H50" s="886"/>
      <c r="I50" s="886"/>
      <c r="J50" s="886"/>
      <c r="K50" s="886"/>
      <c r="L50" s="886"/>
      <c r="M50" s="886"/>
      <c r="N50" s="886"/>
      <c r="O50" s="886"/>
      <c r="P50" s="886"/>
      <c r="Q50" s="886"/>
      <c r="R50" s="886"/>
      <c r="S50" s="886"/>
      <c r="T50" s="886"/>
      <c r="U50" s="886"/>
      <c r="V50" s="886"/>
      <c r="W50" s="886"/>
      <c r="X50" s="886"/>
      <c r="Y50" s="886"/>
      <c r="Z50" s="886"/>
      <c r="AA50" s="965"/>
      <c r="AB50" s="567"/>
    </row>
    <row r="51" spans="1:28" x14ac:dyDescent="0.35">
      <c r="A51" s="580"/>
      <c r="B51" s="33"/>
      <c r="C51" s="885"/>
      <c r="D51" s="886"/>
      <c r="E51" s="886"/>
      <c r="F51" s="886"/>
      <c r="G51" s="886"/>
      <c r="H51" s="886"/>
      <c r="I51" s="886"/>
      <c r="J51" s="886"/>
      <c r="K51" s="886"/>
      <c r="L51" s="886"/>
      <c r="M51" s="886"/>
      <c r="N51" s="886"/>
      <c r="O51" s="886"/>
      <c r="P51" s="886"/>
      <c r="Q51" s="886"/>
      <c r="R51" s="886"/>
      <c r="S51" s="886"/>
      <c r="T51" s="886"/>
      <c r="U51" s="886"/>
      <c r="V51" s="886"/>
      <c r="W51" s="886"/>
      <c r="X51" s="886"/>
      <c r="Y51" s="886"/>
      <c r="Z51" s="886"/>
      <c r="AA51" s="965"/>
      <c r="AB51" s="567"/>
    </row>
    <row r="52" spans="1:28" x14ac:dyDescent="0.35">
      <c r="A52" s="580"/>
      <c r="B52" s="33"/>
      <c r="C52" s="885"/>
      <c r="D52" s="886"/>
      <c r="E52" s="886"/>
      <c r="F52" s="886"/>
      <c r="G52" s="886"/>
      <c r="H52" s="886"/>
      <c r="I52" s="886"/>
      <c r="J52" s="886"/>
      <c r="K52" s="886"/>
      <c r="L52" s="886"/>
      <c r="M52" s="886"/>
      <c r="N52" s="886"/>
      <c r="O52" s="886"/>
      <c r="P52" s="886"/>
      <c r="Q52" s="886"/>
      <c r="R52" s="886"/>
      <c r="S52" s="886"/>
      <c r="T52" s="886"/>
      <c r="U52" s="886"/>
      <c r="V52" s="886"/>
      <c r="W52" s="886"/>
      <c r="X52" s="886"/>
      <c r="Y52" s="886"/>
      <c r="Z52" s="886"/>
      <c r="AA52" s="965"/>
      <c r="AB52" s="567"/>
    </row>
    <row r="53" spans="1:28" x14ac:dyDescent="0.35">
      <c r="A53" s="580"/>
      <c r="B53" s="33"/>
      <c r="C53" s="885"/>
      <c r="D53" s="886"/>
      <c r="E53" s="886"/>
      <c r="F53" s="886"/>
      <c r="G53" s="886"/>
      <c r="H53" s="886"/>
      <c r="I53" s="886"/>
      <c r="J53" s="886"/>
      <c r="K53" s="886"/>
      <c r="L53" s="886"/>
      <c r="M53" s="886"/>
      <c r="N53" s="886"/>
      <c r="O53" s="886"/>
      <c r="P53" s="886"/>
      <c r="Q53" s="886"/>
      <c r="R53" s="886"/>
      <c r="S53" s="886"/>
      <c r="T53" s="886"/>
      <c r="U53" s="886"/>
      <c r="V53" s="886"/>
      <c r="W53" s="886"/>
      <c r="X53" s="886"/>
      <c r="Y53" s="886"/>
      <c r="Z53" s="886"/>
      <c r="AA53" s="965"/>
      <c r="AB53" s="567"/>
    </row>
    <row r="54" spans="1:28" x14ac:dyDescent="0.35">
      <c r="A54" s="580"/>
      <c r="B54" s="33"/>
      <c r="C54" s="885"/>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965"/>
      <c r="AB54" s="567"/>
    </row>
    <row r="55" spans="1:28" x14ac:dyDescent="0.35">
      <c r="A55" s="580"/>
      <c r="B55" s="33"/>
      <c r="C55" s="885"/>
      <c r="D55" s="886"/>
      <c r="E55" s="886"/>
      <c r="F55" s="886"/>
      <c r="G55" s="886"/>
      <c r="H55" s="886"/>
      <c r="I55" s="886"/>
      <c r="J55" s="886"/>
      <c r="K55" s="886"/>
      <c r="L55" s="886"/>
      <c r="M55" s="886"/>
      <c r="N55" s="886"/>
      <c r="O55" s="886"/>
      <c r="P55" s="886"/>
      <c r="Q55" s="886"/>
      <c r="R55" s="886"/>
      <c r="S55" s="886"/>
      <c r="T55" s="886"/>
      <c r="U55" s="886"/>
      <c r="V55" s="886"/>
      <c r="W55" s="886"/>
      <c r="X55" s="886"/>
      <c r="Y55" s="886"/>
      <c r="Z55" s="886"/>
      <c r="AA55" s="965"/>
      <c r="AB55" s="567"/>
    </row>
    <row r="56" spans="1:28" x14ac:dyDescent="0.35">
      <c r="A56" s="580"/>
      <c r="B56" s="33"/>
      <c r="C56" s="885"/>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965"/>
      <c r="AB56" s="567"/>
    </row>
    <row r="57" spans="1:28" x14ac:dyDescent="0.35">
      <c r="A57" s="580"/>
      <c r="B57" s="33"/>
      <c r="C57" s="885"/>
      <c r="D57" s="886"/>
      <c r="E57" s="886"/>
      <c r="F57" s="886"/>
      <c r="G57" s="886"/>
      <c r="H57" s="886"/>
      <c r="I57" s="886"/>
      <c r="J57" s="886"/>
      <c r="K57" s="886"/>
      <c r="L57" s="886"/>
      <c r="M57" s="886"/>
      <c r="N57" s="886"/>
      <c r="O57" s="886"/>
      <c r="P57" s="886"/>
      <c r="Q57" s="886"/>
      <c r="R57" s="886"/>
      <c r="S57" s="886"/>
      <c r="T57" s="886"/>
      <c r="U57" s="886"/>
      <c r="V57" s="886"/>
      <c r="W57" s="886"/>
      <c r="X57" s="886"/>
      <c r="Y57" s="886"/>
      <c r="Z57" s="886"/>
      <c r="AA57" s="965"/>
      <c r="AB57" s="567"/>
    </row>
    <row r="58" spans="1:28" x14ac:dyDescent="0.35">
      <c r="A58" s="580"/>
      <c r="B58" s="33"/>
      <c r="C58" s="885"/>
      <c r="D58" s="886"/>
      <c r="E58" s="886"/>
      <c r="F58" s="886"/>
      <c r="G58" s="886"/>
      <c r="H58" s="886"/>
      <c r="I58" s="886"/>
      <c r="J58" s="886"/>
      <c r="K58" s="886"/>
      <c r="L58" s="886"/>
      <c r="M58" s="886"/>
      <c r="N58" s="886"/>
      <c r="O58" s="886"/>
      <c r="P58" s="886"/>
      <c r="Q58" s="886"/>
      <c r="R58" s="886"/>
      <c r="S58" s="886"/>
      <c r="T58" s="886"/>
      <c r="U58" s="886"/>
      <c r="V58" s="886"/>
      <c r="W58" s="886"/>
      <c r="X58" s="886"/>
      <c r="Y58" s="886"/>
      <c r="Z58" s="886"/>
      <c r="AA58" s="965"/>
      <c r="AB58" s="567"/>
    </row>
    <row r="59" spans="1:28" x14ac:dyDescent="0.35">
      <c r="A59" s="580"/>
      <c r="B59" s="33"/>
      <c r="C59" s="885"/>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965"/>
      <c r="AB59" s="567"/>
    </row>
    <row r="60" spans="1:28" x14ac:dyDescent="0.35">
      <c r="A60" s="580"/>
      <c r="B60" s="43"/>
      <c r="C60" s="888"/>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966"/>
      <c r="AB60" s="45"/>
    </row>
    <row r="61" spans="1:28" ht="15.5" customHeight="1" thickBot="1" x14ac:dyDescent="0.4">
      <c r="A61" s="580"/>
      <c r="B61" s="46"/>
      <c r="C61" s="602"/>
      <c r="D61" s="602"/>
      <c r="E61" s="602"/>
      <c r="F61" s="602"/>
      <c r="G61" s="602"/>
      <c r="H61" s="602"/>
      <c r="I61" s="602"/>
      <c r="J61" s="602"/>
      <c r="K61" s="602"/>
      <c r="L61" s="602"/>
      <c r="M61" s="602"/>
      <c r="N61" s="602"/>
      <c r="O61" s="602"/>
      <c r="P61" s="602"/>
      <c r="Q61" s="602"/>
      <c r="R61" s="602"/>
      <c r="S61" s="602"/>
      <c r="T61" s="602"/>
      <c r="U61" s="602"/>
      <c r="V61" s="602"/>
      <c r="W61" s="602"/>
      <c r="X61" s="602"/>
      <c r="Y61" s="602"/>
      <c r="Z61" s="602"/>
      <c r="AA61" s="602"/>
      <c r="AB61" s="48"/>
    </row>
    <row r="62" spans="1:28" ht="16" customHeight="1" x14ac:dyDescent="0.35">
      <c r="A62" s="580"/>
      <c r="B62" s="585"/>
      <c r="C62" s="1211" t="s">
        <v>41</v>
      </c>
      <c r="D62" s="1212"/>
      <c r="E62" s="1212"/>
      <c r="F62" s="1212"/>
      <c r="G62" s="1212"/>
      <c r="H62" s="1212" t="s">
        <v>49</v>
      </c>
      <c r="I62" s="1215"/>
      <c r="J62" s="1218" t="s">
        <v>49</v>
      </c>
      <c r="K62" s="1212"/>
      <c r="L62" s="1212"/>
      <c r="M62" s="1215"/>
      <c r="N62" s="1218" t="s">
        <v>50</v>
      </c>
      <c r="O62" s="1212"/>
      <c r="P62" s="1212"/>
      <c r="Q62" s="1212"/>
      <c r="R62" s="1212"/>
      <c r="S62" s="1212"/>
      <c r="T62" s="1212"/>
      <c r="U62" s="1215"/>
      <c r="V62" s="1200" t="s">
        <v>51</v>
      </c>
      <c r="W62" s="1201"/>
      <c r="X62" s="1201"/>
      <c r="Y62" s="1201"/>
      <c r="Z62" s="1201"/>
      <c r="AA62" s="1202"/>
      <c r="AB62" s="604"/>
    </row>
    <row r="63" spans="1:28" ht="14.5" customHeight="1" thickBot="1" x14ac:dyDescent="0.4">
      <c r="A63" s="580"/>
      <c r="B63" s="50"/>
      <c r="C63" s="1213"/>
      <c r="D63" s="1214"/>
      <c r="E63" s="1214"/>
      <c r="F63" s="1214"/>
      <c r="G63" s="1214"/>
      <c r="H63" s="1216" t="s">
        <v>81</v>
      </c>
      <c r="I63" s="1217"/>
      <c r="J63" s="1219" t="s">
        <v>53</v>
      </c>
      <c r="K63" s="1216"/>
      <c r="L63" s="1216"/>
      <c r="M63" s="1217"/>
      <c r="N63" s="1219"/>
      <c r="O63" s="1216"/>
      <c r="P63" s="1216"/>
      <c r="Q63" s="1216"/>
      <c r="R63" s="1216"/>
      <c r="S63" s="1216"/>
      <c r="T63" s="1216"/>
      <c r="U63" s="1217"/>
      <c r="V63" s="1203"/>
      <c r="W63" s="1204"/>
      <c r="X63" s="1204"/>
      <c r="Y63" s="1204"/>
      <c r="Z63" s="1204"/>
      <c r="AA63" s="1205"/>
      <c r="AB63" s="604"/>
    </row>
    <row r="64" spans="1:28" ht="14.5" customHeight="1" x14ac:dyDescent="0.35">
      <c r="A64" s="580"/>
      <c r="B64" s="585"/>
      <c r="C64" s="1206" t="s">
        <v>138</v>
      </c>
      <c r="D64" s="1207"/>
      <c r="E64" s="1207"/>
      <c r="F64" s="1207"/>
      <c r="G64" s="1208"/>
      <c r="H64" s="1193">
        <v>0.90280000000000005</v>
      </c>
      <c r="I64" s="1194"/>
      <c r="J64" s="1193">
        <v>0.92600000000000005</v>
      </c>
      <c r="K64" s="1195"/>
      <c r="L64" s="1195"/>
      <c r="M64" s="1194"/>
      <c r="N64" s="1196" t="s">
        <v>141</v>
      </c>
      <c r="O64" s="1191"/>
      <c r="P64" s="1191"/>
      <c r="Q64" s="1191"/>
      <c r="R64" s="1191"/>
      <c r="S64" s="1191"/>
      <c r="T64" s="1191"/>
      <c r="U64" s="1192"/>
      <c r="V64" s="1196" t="s">
        <v>141</v>
      </c>
      <c r="W64" s="1191"/>
      <c r="X64" s="1191"/>
      <c r="Y64" s="1191"/>
      <c r="Z64" s="1191"/>
      <c r="AA64" s="1192"/>
      <c r="AB64" s="570"/>
    </row>
    <row r="65" spans="1:28" ht="14.5" customHeight="1" x14ac:dyDescent="0.35">
      <c r="A65" s="580"/>
      <c r="B65" s="585"/>
      <c r="C65" s="1190" t="s">
        <v>139</v>
      </c>
      <c r="D65" s="1191"/>
      <c r="E65" s="1191"/>
      <c r="F65" s="1191"/>
      <c r="G65" s="1192"/>
      <c r="H65" s="1193">
        <v>0.86</v>
      </c>
      <c r="I65" s="1194"/>
      <c r="J65" s="1193">
        <v>0.92859999999999998</v>
      </c>
      <c r="K65" s="1195"/>
      <c r="L65" s="1195"/>
      <c r="M65" s="1194"/>
      <c r="N65" s="1196" t="s">
        <v>141</v>
      </c>
      <c r="O65" s="1191"/>
      <c r="P65" s="1191"/>
      <c r="Q65" s="1191"/>
      <c r="R65" s="1191"/>
      <c r="S65" s="1191"/>
      <c r="T65" s="1191"/>
      <c r="U65" s="1192"/>
      <c r="V65" s="1196" t="s">
        <v>141</v>
      </c>
      <c r="W65" s="1191"/>
      <c r="X65" s="1191"/>
      <c r="Y65" s="1191"/>
      <c r="Z65" s="1191"/>
      <c r="AA65" s="1192"/>
      <c r="AB65" s="570"/>
    </row>
    <row r="66" spans="1:28" ht="15" customHeight="1" x14ac:dyDescent="0.35">
      <c r="A66" s="580"/>
      <c r="B66" s="585"/>
      <c r="C66" s="1190" t="s">
        <v>140</v>
      </c>
      <c r="D66" s="1191"/>
      <c r="E66" s="1191"/>
      <c r="F66" s="1191"/>
      <c r="G66" s="1192"/>
      <c r="H66" s="1193">
        <v>0.85940000000000005</v>
      </c>
      <c r="I66" s="1194"/>
      <c r="J66" s="1193">
        <v>0.93610000000000004</v>
      </c>
      <c r="K66" s="1195"/>
      <c r="L66" s="1195"/>
      <c r="M66" s="1194"/>
      <c r="N66" s="1197" t="s">
        <v>141</v>
      </c>
      <c r="O66" s="1198"/>
      <c r="P66" s="1198"/>
      <c r="Q66" s="1198"/>
      <c r="R66" s="1198"/>
      <c r="S66" s="1198"/>
      <c r="T66" s="1198"/>
      <c r="U66" s="1199"/>
      <c r="V66" s="1197" t="s">
        <v>141</v>
      </c>
      <c r="W66" s="1198"/>
      <c r="X66" s="1198"/>
      <c r="Y66" s="1198"/>
      <c r="Z66" s="1198"/>
      <c r="AA66" s="1199"/>
      <c r="AB66" s="570"/>
    </row>
    <row r="67" spans="1:28" ht="15" thickBot="1" x14ac:dyDescent="0.4">
      <c r="A67" s="580"/>
      <c r="B67" s="585"/>
      <c r="C67" s="974" t="s">
        <v>127</v>
      </c>
      <c r="D67" s="975"/>
      <c r="E67" s="975"/>
      <c r="F67" s="975"/>
      <c r="G67" s="976"/>
      <c r="H67" s="1185">
        <v>0.90949999999999998</v>
      </c>
      <c r="I67" s="1186"/>
      <c r="J67" s="1187"/>
      <c r="K67" s="1188"/>
      <c r="L67" s="1188"/>
      <c r="M67" s="1189"/>
      <c r="N67" s="1187"/>
      <c r="O67" s="1188"/>
      <c r="P67" s="1188"/>
      <c r="Q67" s="1188"/>
      <c r="R67" s="1188"/>
      <c r="S67" s="1188"/>
      <c r="T67" s="1188"/>
      <c r="U67" s="1189"/>
      <c r="V67" s="1187"/>
      <c r="W67" s="1188"/>
      <c r="X67" s="1188"/>
      <c r="Y67" s="1188"/>
      <c r="Z67" s="1188"/>
      <c r="AA67" s="1189"/>
      <c r="AB67" s="570"/>
    </row>
    <row r="68" spans="1:28" x14ac:dyDescent="0.35">
      <c r="A68" s="580"/>
      <c r="B68" s="5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572"/>
    </row>
    <row r="69" spans="1:28" x14ac:dyDescent="0.35">
      <c r="A69" s="580"/>
      <c r="B69" s="580"/>
      <c r="C69" s="602"/>
      <c r="D69" s="602"/>
      <c r="E69" s="602"/>
      <c r="F69" s="602"/>
      <c r="G69" s="602"/>
      <c r="H69" s="602"/>
      <c r="I69" s="602"/>
      <c r="J69" s="602"/>
      <c r="K69" s="602"/>
      <c r="L69" s="602"/>
      <c r="M69" s="602"/>
      <c r="N69" s="602"/>
      <c r="O69" s="602"/>
      <c r="P69" s="602"/>
      <c r="Q69" s="602"/>
      <c r="R69" s="602"/>
      <c r="S69" s="602"/>
      <c r="T69" s="602"/>
      <c r="U69" s="602"/>
      <c r="V69" s="602"/>
      <c r="W69" s="602"/>
      <c r="X69" s="602"/>
      <c r="Y69" s="602"/>
      <c r="Z69" s="602"/>
      <c r="AA69" s="602"/>
      <c r="AB69" s="580"/>
    </row>
    <row r="70" spans="1:28" x14ac:dyDescent="0.35">
      <c r="A70" s="580"/>
      <c r="B70" s="580"/>
      <c r="C70" s="602"/>
      <c r="D70" s="602"/>
      <c r="E70" s="602"/>
      <c r="F70" s="602"/>
      <c r="G70" s="602"/>
      <c r="H70" s="602"/>
      <c r="I70" s="602"/>
      <c r="J70" s="602"/>
      <c r="K70" s="602"/>
      <c r="L70" s="602"/>
      <c r="M70" s="602"/>
      <c r="N70" s="602"/>
      <c r="O70" s="602"/>
      <c r="P70" s="602"/>
      <c r="Q70" s="602"/>
      <c r="R70" s="602"/>
      <c r="S70" s="602"/>
      <c r="T70" s="602"/>
      <c r="U70" s="602"/>
      <c r="V70" s="602"/>
      <c r="W70" s="602"/>
      <c r="X70" s="602"/>
      <c r="Y70" s="602"/>
      <c r="Z70" s="602"/>
      <c r="AA70" s="602"/>
      <c r="AB70" s="580"/>
    </row>
    <row r="71" spans="1:28" x14ac:dyDescent="0.35">
      <c r="A71" s="580"/>
      <c r="B71" s="580"/>
      <c r="C71" s="580"/>
      <c r="D71" s="580"/>
      <c r="E71" s="580"/>
      <c r="F71" s="580"/>
      <c r="G71" s="580"/>
      <c r="H71" s="580"/>
      <c r="I71" s="580"/>
      <c r="J71" s="580"/>
      <c r="K71" s="580"/>
      <c r="L71" s="580"/>
      <c r="M71" s="580"/>
      <c r="N71" s="580"/>
      <c r="O71" s="580"/>
      <c r="P71" s="580"/>
      <c r="Q71" s="580"/>
      <c r="R71" s="580"/>
      <c r="S71" s="580"/>
      <c r="T71" s="580"/>
      <c r="U71" s="580"/>
      <c r="V71" s="580"/>
      <c r="W71" s="580"/>
      <c r="X71" s="580"/>
      <c r="Y71" s="580"/>
      <c r="Z71" s="580"/>
      <c r="AA71" s="580"/>
      <c r="AB71" s="580"/>
    </row>
    <row r="72" spans="1:28" x14ac:dyDescent="0.35">
      <c r="A72" s="580"/>
      <c r="B72" s="580"/>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80"/>
    </row>
    <row r="73" spans="1:28" x14ac:dyDescent="0.35">
      <c r="A73" s="580"/>
      <c r="B73" s="580"/>
      <c r="C73" s="580"/>
      <c r="D73" s="580"/>
      <c r="E73" s="580"/>
      <c r="F73" s="580"/>
      <c r="G73" s="580"/>
      <c r="H73" s="580"/>
      <c r="I73" s="580"/>
      <c r="J73" s="580"/>
      <c r="K73" s="580"/>
      <c r="L73" s="580"/>
      <c r="M73" s="580"/>
      <c r="N73" s="580"/>
      <c r="O73" s="580"/>
      <c r="P73" s="580"/>
      <c r="Q73" s="580"/>
      <c r="R73" s="580"/>
      <c r="S73" s="580"/>
      <c r="T73" s="580"/>
      <c r="U73" s="580"/>
      <c r="V73" s="580"/>
      <c r="W73" s="580"/>
      <c r="X73" s="580"/>
      <c r="Y73" s="580"/>
      <c r="Z73" s="580"/>
      <c r="AA73" s="580"/>
      <c r="AB73" s="580"/>
    </row>
    <row r="74" spans="1:28" x14ac:dyDescent="0.35">
      <c r="A74" s="580"/>
      <c r="B74" s="580"/>
      <c r="C74" s="580"/>
      <c r="D74" s="580"/>
      <c r="E74" s="580"/>
      <c r="F74" s="580"/>
      <c r="G74" s="580"/>
      <c r="H74" s="580"/>
      <c r="I74" s="580"/>
      <c r="J74" s="580"/>
      <c r="K74" s="580"/>
      <c r="L74" s="580"/>
      <c r="M74" s="580"/>
      <c r="N74" s="580"/>
      <c r="O74" s="580"/>
      <c r="P74" s="580"/>
      <c r="Q74" s="580"/>
      <c r="R74" s="580"/>
      <c r="S74" s="580"/>
      <c r="T74" s="580"/>
      <c r="U74" s="580"/>
      <c r="V74" s="580"/>
      <c r="W74" s="580"/>
      <c r="X74" s="580"/>
      <c r="Y74" s="580"/>
      <c r="Z74" s="580"/>
      <c r="AA74" s="580"/>
      <c r="AB74" s="580"/>
    </row>
    <row r="75" spans="1:28" x14ac:dyDescent="0.35">
      <c r="A75" s="580"/>
      <c r="B75" s="580"/>
      <c r="C75" s="580"/>
      <c r="D75" s="580"/>
      <c r="E75" s="580"/>
      <c r="F75" s="580"/>
      <c r="G75" s="580"/>
      <c r="H75" s="580"/>
      <c r="I75" s="580"/>
      <c r="J75" s="580"/>
      <c r="K75" s="580"/>
      <c r="L75" s="580"/>
      <c r="M75" s="580"/>
      <c r="N75" s="580"/>
      <c r="O75" s="580"/>
      <c r="P75" s="580"/>
      <c r="Q75" s="580"/>
      <c r="R75" s="580"/>
      <c r="S75" s="580"/>
      <c r="T75" s="580"/>
      <c r="U75" s="580"/>
      <c r="V75" s="580"/>
      <c r="W75" s="580"/>
      <c r="X75" s="580"/>
      <c r="Y75" s="580"/>
      <c r="Z75" s="580"/>
      <c r="AA75" s="580"/>
      <c r="AB75" s="580"/>
    </row>
    <row r="76" spans="1:28" x14ac:dyDescent="0.35">
      <c r="A76" s="580"/>
      <c r="B76" s="580"/>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80"/>
    </row>
    <row r="77" spans="1:28" x14ac:dyDescent="0.35">
      <c r="A77" s="580"/>
      <c r="B77" s="580"/>
      <c r="C77" s="580"/>
      <c r="D77" s="580"/>
      <c r="E77" s="580"/>
      <c r="F77" s="580"/>
      <c r="G77" s="580"/>
      <c r="H77" s="580"/>
      <c r="I77" s="580"/>
      <c r="J77" s="580"/>
      <c r="K77" s="580"/>
      <c r="L77" s="580"/>
      <c r="M77" s="580"/>
      <c r="N77" s="580"/>
      <c r="O77" s="580"/>
      <c r="P77" s="580"/>
      <c r="Q77" s="580"/>
      <c r="R77" s="580"/>
      <c r="S77" s="580"/>
      <c r="T77" s="580"/>
      <c r="U77" s="580"/>
      <c r="V77" s="580"/>
      <c r="W77" s="580"/>
      <c r="X77" s="580"/>
      <c r="Y77" s="580"/>
      <c r="Z77" s="580"/>
      <c r="AA77" s="580"/>
      <c r="AB77" s="580"/>
    </row>
    <row r="78" spans="1:28" x14ac:dyDescent="0.35">
      <c r="A78" s="580"/>
      <c r="B78" s="580"/>
      <c r="C78" s="580"/>
      <c r="D78" s="580"/>
      <c r="E78" s="580"/>
      <c r="F78" s="580"/>
      <c r="G78" s="580"/>
      <c r="H78" s="580"/>
      <c r="I78" s="580"/>
      <c r="J78" s="580"/>
      <c r="K78" s="580"/>
      <c r="L78" s="580"/>
      <c r="M78" s="580"/>
      <c r="N78" s="580"/>
      <c r="O78" s="580"/>
      <c r="P78" s="580"/>
      <c r="Q78" s="580"/>
      <c r="R78" s="580"/>
      <c r="S78" s="580"/>
      <c r="T78" s="580"/>
      <c r="U78" s="580"/>
      <c r="V78" s="580"/>
      <c r="W78" s="580"/>
      <c r="X78" s="580"/>
      <c r="Y78" s="580"/>
      <c r="Z78" s="580"/>
      <c r="AA78" s="580"/>
      <c r="AB78" s="580"/>
    </row>
    <row r="79" spans="1:28" x14ac:dyDescent="0.35">
      <c r="A79" s="580"/>
      <c r="B79" s="580"/>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80"/>
    </row>
    <row r="80" spans="1:28" x14ac:dyDescent="0.35">
      <c r="A80" s="580"/>
      <c r="B80" s="580"/>
      <c r="C80" s="580"/>
      <c r="D80" s="580"/>
      <c r="E80" s="580"/>
      <c r="F80" s="580"/>
      <c r="G80" s="580"/>
      <c r="H80" s="580"/>
      <c r="I80" s="580"/>
      <c r="J80" s="580"/>
      <c r="K80" s="580"/>
      <c r="L80" s="580"/>
      <c r="M80" s="580"/>
      <c r="N80" s="580"/>
      <c r="O80" s="580"/>
      <c r="P80" s="580"/>
      <c r="Q80" s="580"/>
      <c r="R80" s="580"/>
      <c r="S80" s="580"/>
      <c r="T80" s="580"/>
      <c r="U80" s="580"/>
      <c r="V80" s="580"/>
      <c r="W80" s="580"/>
      <c r="X80" s="580"/>
      <c r="Y80" s="580"/>
      <c r="Z80" s="580"/>
      <c r="AA80" s="580"/>
      <c r="AB80" s="580"/>
    </row>
    <row r="81" spans="1:28" x14ac:dyDescent="0.35">
      <c r="A81" s="580"/>
      <c r="B81" s="580"/>
      <c r="C81" s="580"/>
      <c r="D81" s="580"/>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row>
    <row r="82" spans="1:28" x14ac:dyDescent="0.35">
      <c r="A82" s="580"/>
      <c r="B82" s="580"/>
      <c r="C82" s="580"/>
      <c r="D82" s="580"/>
      <c r="E82" s="580"/>
      <c r="F82" s="580"/>
      <c r="G82" s="580"/>
      <c r="H82" s="580"/>
      <c r="I82" s="580"/>
      <c r="J82" s="580"/>
      <c r="K82" s="580"/>
      <c r="L82" s="580"/>
      <c r="M82" s="580"/>
      <c r="N82" s="580"/>
      <c r="O82" s="580"/>
      <c r="P82" s="580"/>
      <c r="Q82" s="580"/>
      <c r="R82" s="580"/>
      <c r="S82" s="580"/>
      <c r="T82" s="580"/>
      <c r="U82" s="580"/>
      <c r="V82" s="580"/>
      <c r="W82" s="580"/>
      <c r="X82" s="580"/>
      <c r="Y82" s="580"/>
      <c r="Z82" s="580"/>
      <c r="AA82" s="580"/>
      <c r="AB82" s="580"/>
    </row>
    <row r="83" spans="1:28" x14ac:dyDescent="0.35">
      <c r="A83" s="580"/>
      <c r="B83" s="580"/>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80"/>
    </row>
    <row r="84" spans="1:28" x14ac:dyDescent="0.35">
      <c r="A84" s="580"/>
      <c r="B84" s="580"/>
      <c r="C84" s="580"/>
      <c r="D84" s="580"/>
      <c r="E84" s="580"/>
      <c r="F84" s="580"/>
      <c r="G84" s="580"/>
      <c r="H84" s="580"/>
      <c r="I84" s="580"/>
      <c r="J84" s="580"/>
      <c r="K84" s="580"/>
      <c r="L84" s="580"/>
      <c r="M84" s="580"/>
      <c r="N84" s="580"/>
      <c r="O84" s="580"/>
      <c r="P84" s="580"/>
      <c r="Q84" s="580"/>
      <c r="R84" s="580"/>
      <c r="S84" s="580"/>
      <c r="T84" s="580"/>
      <c r="U84" s="580"/>
      <c r="V84" s="580"/>
      <c r="W84" s="580"/>
      <c r="X84" s="580"/>
      <c r="Y84" s="580"/>
      <c r="Z84" s="580"/>
      <c r="AA84" s="580"/>
      <c r="AB84" s="580"/>
    </row>
    <row r="85" spans="1:28" x14ac:dyDescent="0.35">
      <c r="A85" s="580"/>
      <c r="B85" s="580"/>
      <c r="C85" s="580"/>
      <c r="D85" s="580"/>
      <c r="E85" s="580"/>
      <c r="F85" s="580"/>
      <c r="G85" s="580"/>
      <c r="H85" s="580"/>
      <c r="I85" s="580"/>
      <c r="J85" s="580"/>
      <c r="K85" s="580"/>
      <c r="L85" s="580"/>
      <c r="M85" s="580"/>
      <c r="N85" s="580"/>
      <c r="O85" s="580"/>
      <c r="P85" s="580"/>
      <c r="Q85" s="580"/>
      <c r="R85" s="580"/>
      <c r="S85" s="580"/>
      <c r="T85" s="580"/>
      <c r="U85" s="580"/>
      <c r="V85" s="580"/>
      <c r="W85" s="580"/>
      <c r="X85" s="580"/>
      <c r="Y85" s="580"/>
      <c r="Z85" s="580"/>
      <c r="AA85" s="580"/>
      <c r="AB85" s="580"/>
    </row>
    <row r="86" spans="1:28" x14ac:dyDescent="0.35">
      <c r="A86" s="580"/>
      <c r="B86" s="580"/>
      <c r="C86" s="580"/>
      <c r="D86" s="580"/>
      <c r="E86" s="580"/>
      <c r="F86" s="580"/>
      <c r="G86" s="580"/>
      <c r="H86" s="580"/>
      <c r="I86" s="580"/>
      <c r="J86" s="580"/>
      <c r="K86" s="580"/>
      <c r="L86" s="580"/>
      <c r="M86" s="580"/>
      <c r="N86" s="580"/>
      <c r="O86" s="580"/>
      <c r="P86" s="580"/>
      <c r="Q86" s="580"/>
      <c r="R86" s="580"/>
      <c r="S86" s="580"/>
      <c r="T86" s="580"/>
      <c r="U86" s="580"/>
      <c r="V86" s="580"/>
      <c r="W86" s="580"/>
      <c r="X86" s="580"/>
      <c r="Y86" s="580"/>
      <c r="Z86" s="580"/>
      <c r="AA86" s="580"/>
      <c r="AB86" s="580"/>
    </row>
    <row r="87" spans="1:28" x14ac:dyDescent="0.35">
      <c r="A87" s="580"/>
      <c r="B87" s="580"/>
      <c r="C87" s="580"/>
      <c r="D87" s="580"/>
      <c r="E87" s="580"/>
      <c r="F87" s="580"/>
      <c r="G87" s="580"/>
      <c r="H87" s="580"/>
      <c r="I87" s="580"/>
      <c r="J87" s="580"/>
      <c r="K87" s="580"/>
      <c r="L87" s="580"/>
      <c r="M87" s="580"/>
      <c r="N87" s="580"/>
      <c r="O87" s="580"/>
      <c r="P87" s="580"/>
      <c r="Q87" s="580"/>
      <c r="R87" s="580"/>
      <c r="S87" s="580"/>
      <c r="T87" s="580"/>
      <c r="U87" s="580"/>
      <c r="V87" s="580"/>
      <c r="W87" s="580"/>
      <c r="X87" s="580"/>
      <c r="Y87" s="580"/>
      <c r="Z87" s="580"/>
      <c r="AA87" s="580"/>
      <c r="AB87" s="580"/>
    </row>
    <row r="88" spans="1:28" x14ac:dyDescent="0.35">
      <c r="A88" s="580"/>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row>
    <row r="89" spans="1:28" x14ac:dyDescent="0.35">
      <c r="A89" s="580"/>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row>
    <row r="90" spans="1:28" x14ac:dyDescent="0.35">
      <c r="A90" s="580"/>
      <c r="B90" s="580"/>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row>
    <row r="91" spans="1:28" x14ac:dyDescent="0.35">
      <c r="A91" s="580"/>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row>
    <row r="92" spans="1:28" x14ac:dyDescent="0.35">
      <c r="A92" s="580"/>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row>
    <row r="93" spans="1:28" x14ac:dyDescent="0.35">
      <c r="A93" s="580"/>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row>
    <row r="94" spans="1:28" x14ac:dyDescent="0.35">
      <c r="A94" s="580"/>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row>
    <row r="95" spans="1:28" x14ac:dyDescent="0.35">
      <c r="A95" s="580"/>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row>
    <row r="96" spans="1:28" x14ac:dyDescent="0.35">
      <c r="A96" s="580"/>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row>
    <row r="97" spans="1:28" x14ac:dyDescent="0.35">
      <c r="A97" s="580"/>
      <c r="B97" s="580"/>
      <c r="C97" s="580"/>
      <c r="D97" s="580"/>
      <c r="E97" s="580"/>
      <c r="F97" s="580"/>
      <c r="G97" s="580"/>
      <c r="H97" s="580"/>
      <c r="I97" s="580"/>
      <c r="J97" s="580"/>
      <c r="K97" s="580"/>
      <c r="L97" s="580"/>
      <c r="M97" s="580"/>
      <c r="N97" s="580"/>
      <c r="O97" s="580"/>
      <c r="P97" s="580"/>
      <c r="Q97" s="580"/>
      <c r="R97" s="580"/>
      <c r="S97" s="580"/>
      <c r="T97" s="580"/>
      <c r="U97" s="580"/>
      <c r="V97" s="580"/>
      <c r="W97" s="580"/>
      <c r="X97" s="580"/>
      <c r="Y97" s="580"/>
      <c r="Z97" s="580"/>
      <c r="AA97" s="580"/>
      <c r="AB97" s="580"/>
    </row>
    <row r="98" spans="1:28" x14ac:dyDescent="0.35">
      <c r="A98" s="580"/>
      <c r="B98" s="580"/>
      <c r="C98" s="580"/>
      <c r="D98" s="580"/>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row>
    <row r="99" spans="1:28" x14ac:dyDescent="0.35">
      <c r="A99" s="580"/>
      <c r="B99" s="580"/>
      <c r="C99" s="580"/>
      <c r="D99" s="580"/>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row>
    <row r="100" spans="1:28" x14ac:dyDescent="0.35">
      <c r="A100" s="580"/>
      <c r="B100" s="580"/>
      <c r="C100" s="580"/>
      <c r="D100" s="580"/>
      <c r="E100" s="580"/>
      <c r="F100" s="580"/>
      <c r="G100" s="580"/>
      <c r="H100" s="580"/>
      <c r="I100" s="580"/>
      <c r="J100" s="580"/>
      <c r="K100" s="580"/>
      <c r="L100" s="580"/>
      <c r="M100" s="580"/>
      <c r="N100" s="580"/>
      <c r="O100" s="580"/>
      <c r="P100" s="580"/>
      <c r="Q100" s="580"/>
      <c r="R100" s="580"/>
      <c r="S100" s="580"/>
      <c r="T100" s="580"/>
      <c r="U100" s="580"/>
      <c r="V100" s="580"/>
      <c r="W100" s="580"/>
      <c r="X100" s="580"/>
      <c r="Y100" s="580"/>
      <c r="Z100" s="580"/>
      <c r="AA100" s="580"/>
      <c r="AB100" s="580"/>
    </row>
    <row r="101" spans="1:28" x14ac:dyDescent="0.35">
      <c r="A101" s="580"/>
      <c r="B101" s="580"/>
      <c r="C101" s="580"/>
      <c r="D101" s="580"/>
      <c r="E101" s="580"/>
      <c r="F101" s="580"/>
      <c r="G101" s="580"/>
      <c r="H101" s="580"/>
      <c r="I101" s="580"/>
      <c r="J101" s="580"/>
      <c r="K101" s="580"/>
      <c r="L101" s="580"/>
      <c r="M101" s="580"/>
      <c r="N101" s="580"/>
      <c r="O101" s="580"/>
      <c r="P101" s="580"/>
      <c r="Q101" s="580"/>
      <c r="R101" s="580"/>
      <c r="S101" s="580"/>
      <c r="T101" s="580"/>
      <c r="U101" s="580"/>
      <c r="V101" s="580"/>
      <c r="W101" s="580"/>
      <c r="X101" s="580"/>
      <c r="Y101" s="580"/>
      <c r="Z101" s="580"/>
      <c r="AA101" s="580"/>
      <c r="AB101" s="580"/>
    </row>
    <row r="102" spans="1:28" x14ac:dyDescent="0.35">
      <c r="A102" s="580"/>
      <c r="B102" s="580"/>
      <c r="C102" s="580"/>
      <c r="D102" s="580"/>
      <c r="E102" s="580"/>
      <c r="F102" s="580"/>
      <c r="G102" s="580"/>
      <c r="H102" s="580"/>
      <c r="I102" s="580"/>
      <c r="J102" s="580"/>
      <c r="K102" s="580"/>
      <c r="L102" s="580"/>
      <c r="M102" s="580"/>
      <c r="N102" s="580"/>
      <c r="O102" s="580"/>
      <c r="P102" s="580"/>
      <c r="Q102" s="580"/>
      <c r="R102" s="580"/>
      <c r="S102" s="580"/>
      <c r="T102" s="580"/>
      <c r="U102" s="580"/>
      <c r="V102" s="580"/>
      <c r="W102" s="580"/>
      <c r="X102" s="580"/>
      <c r="Y102" s="580"/>
      <c r="Z102" s="580"/>
      <c r="AA102" s="580"/>
      <c r="AB102" s="580"/>
    </row>
    <row r="103" spans="1:28" x14ac:dyDescent="0.35">
      <c r="A103" s="580"/>
      <c r="B103" s="580"/>
      <c r="C103" s="580"/>
      <c r="D103" s="580"/>
      <c r="E103" s="58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row>
    <row r="104" spans="1:28" x14ac:dyDescent="0.35">
      <c r="A104" s="580"/>
      <c r="B104" s="580"/>
      <c r="C104" s="580"/>
      <c r="D104" s="580"/>
      <c r="E104" s="580"/>
      <c r="F104" s="580"/>
      <c r="G104" s="580"/>
      <c r="H104" s="580"/>
      <c r="I104" s="580"/>
      <c r="J104" s="580"/>
      <c r="K104" s="580"/>
      <c r="L104" s="580"/>
      <c r="M104" s="580"/>
      <c r="N104" s="580"/>
      <c r="O104" s="580"/>
      <c r="P104" s="580"/>
      <c r="Q104" s="580"/>
      <c r="R104" s="580"/>
      <c r="S104" s="580"/>
      <c r="T104" s="580"/>
      <c r="U104" s="580"/>
      <c r="V104" s="580"/>
      <c r="W104" s="580"/>
      <c r="X104" s="580"/>
      <c r="Y104" s="580"/>
      <c r="Z104" s="580"/>
      <c r="AA104" s="580"/>
      <c r="AB104" s="580"/>
    </row>
    <row r="105" spans="1:28" x14ac:dyDescent="0.35">
      <c r="A105" s="580"/>
      <c r="B105" s="580"/>
      <c r="C105" s="580"/>
      <c r="D105" s="580"/>
      <c r="E105" s="580"/>
      <c r="F105" s="580"/>
      <c r="G105" s="580"/>
      <c r="H105" s="580"/>
      <c r="I105" s="580"/>
      <c r="J105" s="580"/>
      <c r="K105" s="580"/>
      <c r="L105" s="580"/>
      <c r="M105" s="580"/>
      <c r="N105" s="580"/>
      <c r="O105" s="580"/>
      <c r="P105" s="580"/>
      <c r="Q105" s="580"/>
      <c r="R105" s="580"/>
      <c r="S105" s="580"/>
      <c r="T105" s="580"/>
      <c r="U105" s="580"/>
      <c r="V105" s="580"/>
      <c r="W105" s="580"/>
      <c r="X105" s="580"/>
      <c r="Y105" s="580"/>
      <c r="Z105" s="580"/>
      <c r="AA105" s="580"/>
      <c r="AB105" s="580"/>
    </row>
    <row r="106" spans="1:28" x14ac:dyDescent="0.35">
      <c r="A106" s="580"/>
      <c r="B106" s="580"/>
      <c r="C106" s="580"/>
      <c r="D106" s="580"/>
      <c r="E106" s="580"/>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row>
    <row r="107" spans="1:28" x14ac:dyDescent="0.35">
      <c r="A107" s="580"/>
      <c r="B107" s="580"/>
      <c r="C107" s="580"/>
      <c r="D107" s="580"/>
      <c r="E107" s="580"/>
      <c r="F107" s="580"/>
      <c r="G107" s="580"/>
      <c r="H107" s="580"/>
      <c r="I107" s="580"/>
      <c r="J107" s="580"/>
      <c r="K107" s="580"/>
      <c r="L107" s="580"/>
      <c r="M107" s="580"/>
      <c r="N107" s="580"/>
      <c r="O107" s="580"/>
      <c r="P107" s="580"/>
      <c r="Q107" s="580"/>
      <c r="R107" s="580"/>
      <c r="S107" s="580"/>
      <c r="T107" s="580"/>
      <c r="U107" s="580"/>
      <c r="V107" s="580"/>
      <c r="W107" s="580"/>
      <c r="X107" s="580"/>
      <c r="Y107" s="580"/>
      <c r="Z107" s="580"/>
      <c r="AA107" s="580"/>
      <c r="AB107" s="580"/>
    </row>
  </sheetData>
  <mergeCells count="129">
    <mergeCell ref="C67:G67"/>
    <mergeCell ref="H67:I67"/>
    <mergeCell ref="J67:M67"/>
    <mergeCell ref="N67:U67"/>
    <mergeCell ref="V67:AA67"/>
    <mergeCell ref="A42:A43"/>
    <mergeCell ref="B42:B43"/>
    <mergeCell ref="C42:G43"/>
    <mergeCell ref="H42:H43"/>
    <mergeCell ref="I42:I43"/>
    <mergeCell ref="J42:J43"/>
    <mergeCell ref="AB42:AB43"/>
    <mergeCell ref="C45:G45"/>
    <mergeCell ref="K45:AA45"/>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AB26:AB28"/>
    <mergeCell ref="C30:H30"/>
    <mergeCell ref="I30:J30"/>
    <mergeCell ref="K30:N30"/>
    <mergeCell ref="O30:R30"/>
    <mergeCell ref="T30:V30"/>
    <mergeCell ref="X30:Z30"/>
    <mergeCell ref="A26:A28"/>
    <mergeCell ref="B26:B28"/>
    <mergeCell ref="C26:H28"/>
    <mergeCell ref="I26:AA26"/>
    <mergeCell ref="I27:AA27"/>
    <mergeCell ref="I28:AA28"/>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40:A41"/>
    <mergeCell ref="B40:B41"/>
    <mergeCell ref="C40:G41"/>
    <mergeCell ref="H40:H41"/>
    <mergeCell ref="I40:I41"/>
    <mergeCell ref="J40:J41"/>
    <mergeCell ref="K40:AA40"/>
    <mergeCell ref="K41:AA41"/>
    <mergeCell ref="C36:AA36"/>
    <mergeCell ref="C37:G37"/>
    <mergeCell ref="K37:AA37"/>
    <mergeCell ref="A38:A39"/>
    <mergeCell ref="B38:B39"/>
    <mergeCell ref="C38:G39"/>
    <mergeCell ref="H38:H39"/>
    <mergeCell ref="I38:I39"/>
    <mergeCell ref="J38:J39"/>
    <mergeCell ref="K38:AA38"/>
    <mergeCell ref="AB40:AB41"/>
    <mergeCell ref="K42:AA42"/>
    <mergeCell ref="K43:AA43"/>
    <mergeCell ref="C44:G44"/>
    <mergeCell ref="K44:AA44"/>
    <mergeCell ref="K39:AA39"/>
    <mergeCell ref="AB38:AB39"/>
    <mergeCell ref="H63:I63"/>
    <mergeCell ref="J63:M63"/>
    <mergeCell ref="B46:D46"/>
    <mergeCell ref="H62:I62"/>
    <mergeCell ref="J62:M62"/>
    <mergeCell ref="B47:D47"/>
    <mergeCell ref="C48:AA49"/>
    <mergeCell ref="C50:AA60"/>
    <mergeCell ref="C62:G63"/>
    <mergeCell ref="N62:U63"/>
    <mergeCell ref="V62:AA63"/>
    <mergeCell ref="C66:G66"/>
    <mergeCell ref="H66:I66"/>
    <mergeCell ref="J66:M66"/>
    <mergeCell ref="N66:U66"/>
    <mergeCell ref="V66:AA66"/>
    <mergeCell ref="C64:G64"/>
    <mergeCell ref="H64:I64"/>
    <mergeCell ref="J64:M64"/>
    <mergeCell ref="N64:U64"/>
    <mergeCell ref="V64:AA64"/>
    <mergeCell ref="C65:G65"/>
    <mergeCell ref="H65:I65"/>
    <mergeCell ref="J65:M65"/>
    <mergeCell ref="N65:U65"/>
    <mergeCell ref="V65:AA6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P69"/>
  <sheetViews>
    <sheetView zoomScale="70" zoomScaleNormal="70" workbookViewId="0">
      <selection activeCell="AF61" sqref="AF61"/>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9.54296875" style="1" customWidth="1"/>
    <col min="9" max="9" width="16.17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5.7265625" style="1" customWidth="1"/>
    <col min="28" max="28" width="3.1796875" style="1" customWidth="1"/>
    <col min="29" max="32" width="3.7265625" style="1"/>
    <col min="33" max="33" width="68.1796875" style="1" customWidth="1"/>
    <col min="34" max="38" width="12.26953125" style="1" hidden="1" customWidth="1"/>
    <col min="39" max="39" width="13.1796875" style="1" customWidth="1"/>
    <col min="40" max="40" width="30.7265625" style="1" customWidth="1"/>
    <col min="41" max="41" width="24.54296875" style="1" customWidth="1"/>
    <col min="42" max="42" width="16.81640625" style="1" customWidth="1"/>
    <col min="43" max="16384" width="3.7265625" style="1"/>
  </cols>
  <sheetData>
    <row r="1" spans="1:37" ht="15" thickBot="1" x14ac:dyDescent="0.4">
      <c r="A1" s="344"/>
      <c r="B1" s="708"/>
      <c r="C1" s="708"/>
      <c r="D1" s="708"/>
      <c r="E1" s="708"/>
      <c r="F1" s="708"/>
      <c r="G1" s="708"/>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row>
    <row r="2" spans="1:37" ht="15.5" customHeight="1" x14ac:dyDescent="0.35">
      <c r="A2" s="344"/>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44"/>
      <c r="AD2" s="344"/>
      <c r="AE2" s="344"/>
      <c r="AF2" s="344"/>
      <c r="AG2" s="344"/>
      <c r="AH2" s="344"/>
      <c r="AI2" s="344"/>
      <c r="AJ2" s="344"/>
      <c r="AK2" s="344"/>
    </row>
    <row r="3" spans="1:37" ht="14.5" customHeight="1" x14ac:dyDescent="0.35">
      <c r="A3" s="344"/>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44"/>
      <c r="AD3" s="344"/>
      <c r="AE3" s="344"/>
      <c r="AF3" s="344"/>
      <c r="AG3" s="344"/>
      <c r="AH3" s="344"/>
      <c r="AI3" s="344"/>
      <c r="AJ3" s="344"/>
      <c r="AK3" s="344"/>
    </row>
    <row r="4" spans="1:37" ht="15" customHeight="1" thickBot="1" x14ac:dyDescent="0.4">
      <c r="A4" s="344"/>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44"/>
      <c r="AD4" s="344"/>
      <c r="AE4" s="344"/>
      <c r="AF4" s="344"/>
      <c r="AG4" s="344"/>
      <c r="AH4" s="344"/>
      <c r="AI4" s="344"/>
      <c r="AJ4" s="344"/>
      <c r="AK4" s="344"/>
    </row>
    <row r="5" spans="1:37" ht="15" thickBot="1" x14ac:dyDescent="0.4">
      <c r="A5" s="344"/>
      <c r="B5" s="344"/>
      <c r="C5" s="344"/>
      <c r="D5" s="344"/>
      <c r="E5" s="344"/>
      <c r="F5" s="344"/>
      <c r="G5" s="344"/>
      <c r="H5" s="10"/>
      <c r="I5" s="10"/>
      <c r="J5" s="10"/>
      <c r="K5" s="10"/>
      <c r="L5" s="10"/>
      <c r="M5" s="10"/>
      <c r="N5" s="10"/>
      <c r="O5" s="10"/>
      <c r="P5" s="10"/>
      <c r="Q5" s="10"/>
      <c r="R5" s="10"/>
      <c r="S5" s="10"/>
      <c r="T5" s="10"/>
      <c r="U5" s="10"/>
      <c r="V5" s="10"/>
      <c r="W5" s="10"/>
      <c r="X5" s="10"/>
      <c r="Y5" s="10"/>
      <c r="Z5" s="10"/>
      <c r="AA5" s="10"/>
      <c r="AB5" s="10"/>
      <c r="AC5" s="344"/>
      <c r="AD5" s="344"/>
      <c r="AE5" s="344"/>
      <c r="AF5" s="344"/>
      <c r="AG5" s="344"/>
      <c r="AH5" s="344"/>
      <c r="AI5" s="344"/>
      <c r="AJ5" s="344"/>
      <c r="AK5" s="344"/>
    </row>
    <row r="6" spans="1:37" ht="15" thickBot="1" x14ac:dyDescent="0.4">
      <c r="A6" s="344"/>
      <c r="B6" s="453"/>
      <c r="C6" s="454"/>
      <c r="D6" s="454"/>
      <c r="E6" s="454"/>
      <c r="F6" s="454"/>
      <c r="G6" s="454"/>
      <c r="H6" s="454"/>
      <c r="I6" s="350"/>
      <c r="J6" s="350"/>
      <c r="K6" s="350"/>
      <c r="L6" s="350"/>
      <c r="M6" s="350"/>
      <c r="N6" s="350"/>
      <c r="O6" s="350"/>
      <c r="P6" s="350"/>
      <c r="Q6" s="350"/>
      <c r="R6" s="350"/>
      <c r="S6" s="350"/>
      <c r="T6" s="350"/>
      <c r="U6" s="350"/>
      <c r="V6" s="350"/>
      <c r="W6" s="454"/>
      <c r="X6" s="454"/>
      <c r="Y6" s="454"/>
      <c r="Z6" s="454"/>
      <c r="AA6" s="454"/>
      <c r="AB6" s="455"/>
      <c r="AC6" s="344"/>
      <c r="AD6" s="344"/>
      <c r="AE6" s="344"/>
      <c r="AF6" s="344"/>
      <c r="AG6" s="344"/>
      <c r="AH6" s="344"/>
      <c r="AI6" s="344"/>
      <c r="AJ6" s="344"/>
      <c r="AK6" s="344"/>
    </row>
    <row r="7" spans="1:37" ht="14.5" customHeight="1" x14ac:dyDescent="0.35">
      <c r="A7" s="344"/>
      <c r="B7" s="456"/>
      <c r="C7" s="658" t="s">
        <v>4</v>
      </c>
      <c r="D7" s="659"/>
      <c r="E7" s="659"/>
      <c r="F7" s="659"/>
      <c r="G7" s="659"/>
      <c r="H7" s="660"/>
      <c r="I7" s="1180" t="s">
        <v>142</v>
      </c>
      <c r="J7" s="1181"/>
      <c r="K7" s="1181"/>
      <c r="L7" s="1181"/>
      <c r="M7" s="1181"/>
      <c r="N7" s="1181"/>
      <c r="O7" s="1181"/>
      <c r="P7" s="1181"/>
      <c r="Q7" s="1181"/>
      <c r="R7" s="1181"/>
      <c r="S7" s="1181"/>
      <c r="T7" s="1181"/>
      <c r="U7" s="1181"/>
      <c r="V7" s="1181"/>
      <c r="W7" s="1181"/>
      <c r="X7" s="1181"/>
      <c r="Y7" s="1181"/>
      <c r="Z7" s="1181"/>
      <c r="AA7" s="1181"/>
      <c r="AB7" s="11"/>
      <c r="AC7" s="344"/>
      <c r="AD7" s="344"/>
      <c r="AE7" s="344"/>
      <c r="AF7" s="344"/>
      <c r="AG7" s="344"/>
      <c r="AH7" s="344"/>
      <c r="AI7" s="344"/>
      <c r="AJ7" s="344"/>
      <c r="AK7" s="344"/>
    </row>
    <row r="8" spans="1:37" x14ac:dyDescent="0.35">
      <c r="A8" s="344"/>
      <c r="B8" s="456"/>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11"/>
      <c r="AC8" s="344"/>
      <c r="AD8" s="344"/>
      <c r="AE8" s="344"/>
      <c r="AF8" s="344"/>
      <c r="AG8" s="344"/>
      <c r="AH8" s="344"/>
      <c r="AI8" s="344"/>
      <c r="AJ8" s="344"/>
      <c r="AK8" s="344"/>
    </row>
    <row r="9" spans="1:37" ht="15" thickBot="1" x14ac:dyDescent="0.4">
      <c r="A9" s="344"/>
      <c r="B9" s="456"/>
      <c r="C9" s="12"/>
      <c r="D9" s="12"/>
      <c r="E9" s="12"/>
      <c r="F9" s="12"/>
      <c r="G9" s="12"/>
      <c r="H9" s="12"/>
      <c r="I9" s="351"/>
      <c r="J9" s="351"/>
      <c r="K9" s="351"/>
      <c r="L9" s="351"/>
      <c r="M9" s="351"/>
      <c r="N9" s="351"/>
      <c r="O9" s="351"/>
      <c r="P9" s="351"/>
      <c r="Q9" s="351"/>
      <c r="R9" s="351"/>
      <c r="S9" s="351"/>
      <c r="T9" s="351"/>
      <c r="U9" s="351"/>
      <c r="V9" s="351"/>
      <c r="W9" s="12"/>
      <c r="X9" s="12"/>
      <c r="Y9" s="12"/>
      <c r="Z9" s="12"/>
      <c r="AA9" s="12"/>
      <c r="AB9" s="11"/>
      <c r="AC9" s="344"/>
      <c r="AD9" s="344"/>
      <c r="AE9" s="344"/>
      <c r="AF9" s="344"/>
      <c r="AG9" s="344"/>
      <c r="AH9" s="344"/>
      <c r="AI9" s="344"/>
      <c r="AJ9" s="344"/>
      <c r="AK9" s="344"/>
    </row>
    <row r="10" spans="1:37" ht="15" customHeight="1" thickBot="1" x14ac:dyDescent="0.4">
      <c r="A10" s="344"/>
      <c r="B10" s="456"/>
      <c r="C10" s="658" t="s">
        <v>5</v>
      </c>
      <c r="D10" s="659"/>
      <c r="E10" s="659"/>
      <c r="F10" s="659"/>
      <c r="G10" s="659"/>
      <c r="H10" s="660"/>
      <c r="I10" s="668" t="s">
        <v>1131</v>
      </c>
      <c r="J10" s="669"/>
      <c r="K10" s="669"/>
      <c r="L10" s="669"/>
      <c r="M10" s="669"/>
      <c r="N10" s="669"/>
      <c r="O10" s="669"/>
      <c r="P10" s="669"/>
      <c r="Q10" s="670"/>
      <c r="R10" s="674" t="s">
        <v>7</v>
      </c>
      <c r="S10" s="675"/>
      <c r="T10" s="675"/>
      <c r="U10" s="676"/>
      <c r="V10" s="677" t="s">
        <v>8</v>
      </c>
      <c r="W10" s="678"/>
      <c r="X10" s="678"/>
      <c r="Y10" s="678"/>
      <c r="Z10" s="678"/>
      <c r="AA10" s="678"/>
      <c r="AB10" s="11"/>
      <c r="AC10" s="344"/>
      <c r="AD10" s="344"/>
      <c r="AE10" s="344"/>
      <c r="AF10" s="344"/>
      <c r="AG10" s="344"/>
      <c r="AH10" s="344"/>
      <c r="AI10" s="344"/>
      <c r="AJ10" s="344"/>
      <c r="AK10" s="344"/>
    </row>
    <row r="11" spans="1:37" ht="15" customHeight="1" thickBot="1" x14ac:dyDescent="0.4">
      <c r="A11" s="344"/>
      <c r="B11" s="456"/>
      <c r="C11" s="661"/>
      <c r="D11" s="662"/>
      <c r="E11" s="662"/>
      <c r="F11" s="662"/>
      <c r="G11" s="662"/>
      <c r="H11" s="663"/>
      <c r="I11" s="671"/>
      <c r="J11" s="672"/>
      <c r="K11" s="672"/>
      <c r="L11" s="672"/>
      <c r="M11" s="672"/>
      <c r="N11" s="672"/>
      <c r="O11" s="672"/>
      <c r="P11" s="672"/>
      <c r="Q11" s="673"/>
      <c r="R11" s="679" t="s">
        <v>144</v>
      </c>
      <c r="S11" s="680"/>
      <c r="T11" s="680"/>
      <c r="U11" s="681"/>
      <c r="V11" s="682" t="s">
        <v>418</v>
      </c>
      <c r="W11" s="683"/>
      <c r="X11" s="683"/>
      <c r="Y11" s="683"/>
      <c r="Z11" s="683"/>
      <c r="AA11" s="683"/>
      <c r="AB11" s="11"/>
      <c r="AC11" s="344"/>
      <c r="AD11" s="344"/>
      <c r="AE11" s="344"/>
      <c r="AF11" s="344"/>
      <c r="AG11" s="344"/>
      <c r="AH11" s="344"/>
      <c r="AI11" s="344"/>
      <c r="AJ11" s="344"/>
      <c r="AK11" s="344"/>
    </row>
    <row r="12" spans="1:37" ht="15" thickBot="1" x14ac:dyDescent="0.4">
      <c r="A12" s="344"/>
      <c r="B12" s="457"/>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c r="AC12" s="344"/>
      <c r="AD12" s="344"/>
      <c r="AE12" s="344"/>
      <c r="AF12" s="344"/>
      <c r="AG12" s="344"/>
      <c r="AH12" s="344"/>
      <c r="AI12" s="344"/>
      <c r="AJ12" s="344"/>
      <c r="AK12" s="344"/>
    </row>
    <row r="13" spans="1:37" ht="14.5" customHeight="1" x14ac:dyDescent="0.35">
      <c r="A13" s="344"/>
      <c r="B13" s="457"/>
      <c r="C13" s="658" t="s">
        <v>9</v>
      </c>
      <c r="D13" s="659"/>
      <c r="E13" s="659"/>
      <c r="F13" s="659"/>
      <c r="G13" s="659"/>
      <c r="H13" s="727"/>
      <c r="I13" s="729" t="s">
        <v>1132</v>
      </c>
      <c r="J13" s="688"/>
      <c r="K13" s="688"/>
      <c r="L13" s="688"/>
      <c r="M13" s="688"/>
      <c r="N13" s="688"/>
      <c r="O13" s="688"/>
      <c r="P13" s="688"/>
      <c r="Q13" s="688"/>
      <c r="R13" s="688"/>
      <c r="S13" s="689"/>
      <c r="T13" s="677" t="s">
        <v>11</v>
      </c>
      <c r="U13" s="678"/>
      <c r="V13" s="678"/>
      <c r="W13" s="678"/>
      <c r="X13" s="678"/>
      <c r="Y13" s="678"/>
      <c r="Z13" s="678"/>
      <c r="AA13" s="733"/>
      <c r="AB13" s="16"/>
      <c r="AC13" s="344"/>
      <c r="AD13" s="344"/>
      <c r="AE13" s="344"/>
      <c r="AF13" s="344"/>
      <c r="AG13" s="344"/>
      <c r="AH13" s="344"/>
      <c r="AI13" s="344"/>
      <c r="AJ13" s="344"/>
      <c r="AK13" s="344"/>
    </row>
    <row r="14" spans="1:37" ht="15" customHeight="1" thickBot="1" x14ac:dyDescent="0.4">
      <c r="A14" s="344"/>
      <c r="B14" s="457"/>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16"/>
      <c r="AC14" s="344"/>
      <c r="AD14" s="344"/>
      <c r="AE14" s="344"/>
      <c r="AF14" s="344"/>
      <c r="AG14" s="344"/>
      <c r="AH14" s="344"/>
      <c r="AI14" s="344"/>
      <c r="AJ14" s="344"/>
      <c r="AK14" s="344"/>
    </row>
    <row r="15" spans="1:37" ht="15" thickBot="1" x14ac:dyDescent="0.4">
      <c r="A15" s="344"/>
      <c r="B15" s="457"/>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C15" s="344"/>
      <c r="AD15" s="344"/>
      <c r="AE15" s="344"/>
      <c r="AF15" s="344"/>
      <c r="AG15" s="344"/>
      <c r="AH15" s="344"/>
      <c r="AI15" s="344"/>
      <c r="AJ15" s="344"/>
      <c r="AK15" s="344"/>
    </row>
    <row r="16" spans="1:37" ht="56" customHeight="1" thickBot="1" x14ac:dyDescent="0.4">
      <c r="A16" s="344"/>
      <c r="B16" s="457"/>
      <c r="C16" s="674" t="s">
        <v>13</v>
      </c>
      <c r="D16" s="675"/>
      <c r="E16" s="675"/>
      <c r="F16" s="675"/>
      <c r="G16" s="675"/>
      <c r="H16" s="697"/>
      <c r="I16" s="1251" t="s">
        <v>1133</v>
      </c>
      <c r="J16" s="1252"/>
      <c r="K16" s="1252"/>
      <c r="L16" s="1252"/>
      <c r="M16" s="1252"/>
      <c r="N16" s="1252"/>
      <c r="O16" s="1252"/>
      <c r="P16" s="1252"/>
      <c r="Q16" s="1252"/>
      <c r="R16" s="1252"/>
      <c r="S16" s="1252"/>
      <c r="T16" s="1252"/>
      <c r="U16" s="1252"/>
      <c r="V16" s="1252"/>
      <c r="W16" s="1252"/>
      <c r="X16" s="1252"/>
      <c r="Y16" s="1252"/>
      <c r="Z16" s="1252"/>
      <c r="AA16" s="1253"/>
      <c r="AB16" s="16"/>
      <c r="AC16" s="344"/>
      <c r="AD16" s="344"/>
      <c r="AE16" s="344"/>
      <c r="AF16" s="344"/>
      <c r="AG16" s="344"/>
      <c r="AH16" s="344"/>
      <c r="AI16" s="344"/>
      <c r="AJ16" s="344"/>
      <c r="AK16" s="344"/>
    </row>
    <row r="17" spans="1:37" ht="15" thickBot="1" x14ac:dyDescent="0.4">
      <c r="A17" s="344"/>
      <c r="B17" s="457"/>
      <c r="C17" s="351"/>
      <c r="D17" s="351"/>
      <c r="E17" s="351"/>
      <c r="F17" s="351"/>
      <c r="G17" s="351"/>
      <c r="H17" s="351"/>
      <c r="I17" s="353"/>
      <c r="J17" s="353"/>
      <c r="K17" s="353"/>
      <c r="L17" s="353"/>
      <c r="M17" s="353"/>
      <c r="N17" s="353"/>
      <c r="O17" s="353"/>
      <c r="P17" s="353"/>
      <c r="Q17" s="353"/>
      <c r="R17" s="353"/>
      <c r="S17" s="353"/>
      <c r="T17" s="353"/>
      <c r="U17" s="353"/>
      <c r="V17" s="353"/>
      <c r="W17" s="353"/>
      <c r="X17" s="353"/>
      <c r="Y17" s="353"/>
      <c r="Z17" s="353"/>
      <c r="AA17" s="353"/>
      <c r="AB17" s="16"/>
      <c r="AC17" s="344"/>
      <c r="AD17" s="344"/>
      <c r="AE17" s="344"/>
      <c r="AF17" s="344"/>
      <c r="AG17" s="344"/>
      <c r="AH17" s="344"/>
      <c r="AI17" s="344"/>
      <c r="AJ17" s="344"/>
      <c r="AK17" s="344"/>
    </row>
    <row r="18" spans="1:37" ht="111" customHeight="1" thickBot="1" x14ac:dyDescent="0.4">
      <c r="A18" s="344"/>
      <c r="B18" s="457"/>
      <c r="C18" s="674" t="s">
        <v>85</v>
      </c>
      <c r="D18" s="675"/>
      <c r="E18" s="675"/>
      <c r="F18" s="675"/>
      <c r="G18" s="675"/>
      <c r="H18" s="697"/>
      <c r="I18" s="1251" t="s">
        <v>1134</v>
      </c>
      <c r="J18" s="1252"/>
      <c r="K18" s="1252"/>
      <c r="L18" s="1252"/>
      <c r="M18" s="1252"/>
      <c r="N18" s="1252"/>
      <c r="O18" s="1252"/>
      <c r="P18" s="1252"/>
      <c r="Q18" s="1252"/>
      <c r="R18" s="1252"/>
      <c r="S18" s="1252"/>
      <c r="T18" s="1252"/>
      <c r="U18" s="1252"/>
      <c r="V18" s="1252"/>
      <c r="W18" s="1252"/>
      <c r="X18" s="1252"/>
      <c r="Y18" s="1252"/>
      <c r="Z18" s="1252"/>
      <c r="AA18" s="1253"/>
      <c r="AB18" s="16"/>
      <c r="AC18" s="344"/>
      <c r="AD18" s="344"/>
      <c r="AE18" s="344"/>
      <c r="AF18" s="344"/>
      <c r="AG18" s="344"/>
      <c r="AH18" s="344"/>
      <c r="AI18" s="344"/>
      <c r="AJ18" s="344"/>
      <c r="AK18" s="344"/>
    </row>
    <row r="19" spans="1:37" ht="15" thickBot="1" x14ac:dyDescent="0.4">
      <c r="A19" s="344"/>
      <c r="B19" s="457"/>
      <c r="C19" s="351"/>
      <c r="D19" s="351"/>
      <c r="E19" s="351"/>
      <c r="F19" s="351"/>
      <c r="G19" s="351"/>
      <c r="H19" s="351"/>
      <c r="I19" s="353"/>
      <c r="J19" s="353"/>
      <c r="K19" s="353"/>
      <c r="L19" s="353"/>
      <c r="M19" s="353"/>
      <c r="N19" s="353"/>
      <c r="O19" s="353"/>
      <c r="P19" s="353"/>
      <c r="Q19" s="353"/>
      <c r="R19" s="353"/>
      <c r="S19" s="353"/>
      <c r="T19" s="353"/>
      <c r="U19" s="353"/>
      <c r="V19" s="353"/>
      <c r="W19" s="353"/>
      <c r="X19" s="353"/>
      <c r="Y19" s="353"/>
      <c r="Z19" s="353"/>
      <c r="AA19" s="353"/>
      <c r="AB19" s="16"/>
      <c r="AC19" s="344"/>
      <c r="AD19" s="344"/>
      <c r="AE19" s="344"/>
      <c r="AF19" s="344"/>
      <c r="AG19" s="344"/>
      <c r="AH19" s="344"/>
      <c r="AI19" s="344"/>
      <c r="AJ19" s="344"/>
      <c r="AK19" s="344"/>
    </row>
    <row r="20" spans="1:37" ht="15" customHeight="1" thickBot="1" x14ac:dyDescent="0.4">
      <c r="A20" s="344"/>
      <c r="B20" s="457"/>
      <c r="C20" s="658" t="s">
        <v>17</v>
      </c>
      <c r="D20" s="659"/>
      <c r="E20" s="659"/>
      <c r="F20" s="659"/>
      <c r="G20" s="659"/>
      <c r="H20" s="660"/>
      <c r="I20" s="1254">
        <v>45566</v>
      </c>
      <c r="J20" s="1255"/>
      <c r="K20" s="1255"/>
      <c r="L20" s="1256"/>
      <c r="M20" s="674" t="s">
        <v>18</v>
      </c>
      <c r="N20" s="675"/>
      <c r="O20" s="675"/>
      <c r="P20" s="675"/>
      <c r="Q20" s="675"/>
      <c r="R20" s="675"/>
      <c r="S20" s="676"/>
      <c r="T20" s="674" t="s">
        <v>19</v>
      </c>
      <c r="U20" s="675"/>
      <c r="V20" s="675"/>
      <c r="W20" s="675"/>
      <c r="X20" s="675"/>
      <c r="Y20" s="675"/>
      <c r="Z20" s="675"/>
      <c r="AA20" s="675"/>
      <c r="AB20" s="16"/>
      <c r="AC20" s="344"/>
      <c r="AD20" s="344"/>
      <c r="AE20" s="344"/>
      <c r="AF20" s="344"/>
      <c r="AG20" s="344"/>
      <c r="AH20" s="344"/>
      <c r="AI20" s="344"/>
      <c r="AJ20" s="344"/>
      <c r="AK20" s="344"/>
    </row>
    <row r="21" spans="1:37" ht="15.75" customHeight="1" thickBot="1" x14ac:dyDescent="0.4">
      <c r="A21" s="344"/>
      <c r="B21" s="457"/>
      <c r="C21" s="684"/>
      <c r="D21" s="685"/>
      <c r="E21" s="685"/>
      <c r="F21" s="685"/>
      <c r="G21" s="685"/>
      <c r="H21" s="686"/>
      <c r="I21" s="1257"/>
      <c r="J21" s="1258"/>
      <c r="K21" s="1258"/>
      <c r="L21" s="1259"/>
      <c r="M21" s="1260" t="s">
        <v>145</v>
      </c>
      <c r="N21" s="1261"/>
      <c r="O21" s="1261"/>
      <c r="P21" s="1261"/>
      <c r="Q21" s="1261"/>
      <c r="R21" s="1261"/>
      <c r="S21" s="1262"/>
      <c r="T21" s="1260" t="s">
        <v>57</v>
      </c>
      <c r="U21" s="1261"/>
      <c r="V21" s="1261"/>
      <c r="W21" s="1261"/>
      <c r="X21" s="1261"/>
      <c r="Y21" s="1261"/>
      <c r="Z21" s="1261"/>
      <c r="AA21" s="1261"/>
      <c r="AB21" s="16"/>
      <c r="AC21" s="344"/>
      <c r="AD21" s="344"/>
      <c r="AE21" s="344"/>
      <c r="AF21" s="344"/>
      <c r="AG21" s="344"/>
      <c r="AH21" s="344"/>
      <c r="AI21" s="344"/>
      <c r="AJ21" s="344"/>
      <c r="AK21" s="344"/>
    </row>
    <row r="22" spans="1:37" ht="15" thickBot="1" x14ac:dyDescent="0.4">
      <c r="A22" s="344"/>
      <c r="B22" s="457"/>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c r="AC22" s="344"/>
      <c r="AD22" s="344"/>
      <c r="AE22" s="344"/>
      <c r="AF22" s="344"/>
      <c r="AG22" s="344"/>
      <c r="AH22" s="344"/>
      <c r="AI22" s="344"/>
      <c r="AJ22" s="344"/>
      <c r="AK22" s="344"/>
    </row>
    <row r="23" spans="1:37" ht="31.5" customHeight="1" thickBot="1" x14ac:dyDescent="0.4">
      <c r="A23" s="344"/>
      <c r="B23" s="457"/>
      <c r="C23" s="674" t="s">
        <v>22</v>
      </c>
      <c r="D23" s="675"/>
      <c r="E23" s="675"/>
      <c r="F23" s="675"/>
      <c r="G23" s="675"/>
      <c r="H23" s="675"/>
      <c r="I23" s="676"/>
      <c r="J23" s="674" t="s">
        <v>23</v>
      </c>
      <c r="K23" s="675"/>
      <c r="L23" s="675"/>
      <c r="M23" s="675"/>
      <c r="N23" s="675"/>
      <c r="O23" s="675"/>
      <c r="P23" s="676"/>
      <c r="Q23" s="674" t="s">
        <v>24</v>
      </c>
      <c r="R23" s="675"/>
      <c r="S23" s="675"/>
      <c r="T23" s="675"/>
      <c r="U23" s="675"/>
      <c r="V23" s="675"/>
      <c r="W23" s="675"/>
      <c r="X23" s="675"/>
      <c r="Y23" s="675"/>
      <c r="Z23" s="675"/>
      <c r="AA23" s="675"/>
      <c r="AB23" s="16"/>
      <c r="AC23" s="344"/>
      <c r="AD23" s="344"/>
      <c r="AE23" s="344"/>
      <c r="AF23" s="344"/>
      <c r="AG23" s="344"/>
      <c r="AH23" s="344"/>
      <c r="AI23" s="344"/>
      <c r="AJ23" s="344"/>
      <c r="AK23" s="344"/>
    </row>
    <row r="24" spans="1:37" ht="33.75" customHeight="1" thickBot="1" x14ac:dyDescent="0.4">
      <c r="A24" s="344"/>
      <c r="B24" s="457"/>
      <c r="C24" s="679" t="s">
        <v>146</v>
      </c>
      <c r="D24" s="680"/>
      <c r="E24" s="680"/>
      <c r="F24" s="680"/>
      <c r="G24" s="680"/>
      <c r="H24" s="680"/>
      <c r="I24" s="681"/>
      <c r="J24" s="679" t="s">
        <v>147</v>
      </c>
      <c r="K24" s="680"/>
      <c r="L24" s="680"/>
      <c r="M24" s="680"/>
      <c r="N24" s="680"/>
      <c r="O24" s="680"/>
      <c r="P24" s="699"/>
      <c r="Q24" s="698" t="s">
        <v>1135</v>
      </c>
      <c r="R24" s="680"/>
      <c r="S24" s="680"/>
      <c r="T24" s="680"/>
      <c r="U24" s="680"/>
      <c r="V24" s="680"/>
      <c r="W24" s="680"/>
      <c r="X24" s="680"/>
      <c r="Y24" s="680"/>
      <c r="Z24" s="680"/>
      <c r="AA24" s="699"/>
      <c r="AB24" s="16"/>
      <c r="AC24" s="344"/>
      <c r="AD24" s="344"/>
      <c r="AE24" s="344"/>
      <c r="AF24" s="344"/>
      <c r="AG24" s="344"/>
      <c r="AH24" s="344"/>
      <c r="AI24" s="344"/>
      <c r="AJ24" s="344"/>
      <c r="AK24" s="344"/>
    </row>
    <row r="25" spans="1:37" ht="15" thickBot="1" x14ac:dyDescent="0.4">
      <c r="A25" s="344"/>
      <c r="B25" s="457"/>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c r="AC25" s="344"/>
      <c r="AD25" s="344"/>
      <c r="AE25" s="344"/>
      <c r="AF25" s="344"/>
      <c r="AG25" s="344"/>
      <c r="AH25" s="344"/>
      <c r="AI25" s="344"/>
      <c r="AJ25" s="344"/>
      <c r="AK25" s="344"/>
    </row>
    <row r="26" spans="1:37" ht="15" customHeight="1" thickBot="1" x14ac:dyDescent="0.4">
      <c r="A26" s="344"/>
      <c r="B26" s="457"/>
      <c r="C26" s="674" t="s">
        <v>27</v>
      </c>
      <c r="D26" s="675"/>
      <c r="E26" s="675"/>
      <c r="F26" s="675"/>
      <c r="G26" s="675"/>
      <c r="H26" s="697"/>
      <c r="I26" s="698" t="s">
        <v>1136</v>
      </c>
      <c r="J26" s="680"/>
      <c r="K26" s="680"/>
      <c r="L26" s="680"/>
      <c r="M26" s="680"/>
      <c r="N26" s="680"/>
      <c r="O26" s="680"/>
      <c r="P26" s="680"/>
      <c r="Q26" s="680"/>
      <c r="R26" s="680"/>
      <c r="S26" s="680"/>
      <c r="T26" s="680"/>
      <c r="U26" s="680"/>
      <c r="V26" s="680"/>
      <c r="W26" s="680"/>
      <c r="X26" s="680"/>
      <c r="Y26" s="680"/>
      <c r="Z26" s="680"/>
      <c r="AA26" s="699"/>
      <c r="AB26" s="16"/>
      <c r="AC26" s="344"/>
      <c r="AD26" s="344"/>
      <c r="AE26" s="344"/>
      <c r="AF26" s="344"/>
      <c r="AG26" s="344"/>
      <c r="AH26" s="344"/>
      <c r="AI26" s="344"/>
      <c r="AJ26" s="344"/>
      <c r="AK26" s="344"/>
    </row>
    <row r="27" spans="1:37" ht="15" thickBot="1" x14ac:dyDescent="0.4">
      <c r="A27" s="344"/>
      <c r="B27" s="457"/>
      <c r="C27" s="351"/>
      <c r="D27" s="351"/>
      <c r="E27" s="351"/>
      <c r="F27" s="351"/>
      <c r="G27" s="351"/>
      <c r="H27" s="351"/>
      <c r="I27" s="353"/>
      <c r="J27" s="353"/>
      <c r="K27" s="353"/>
      <c r="L27" s="353"/>
      <c r="M27" s="353"/>
      <c r="N27" s="353"/>
      <c r="O27" s="353"/>
      <c r="P27" s="353"/>
      <c r="Q27" s="353"/>
      <c r="R27" s="353"/>
      <c r="S27" s="353"/>
      <c r="T27" s="353"/>
      <c r="U27" s="353"/>
      <c r="V27" s="353"/>
      <c r="W27" s="353"/>
      <c r="X27" s="353"/>
      <c r="Y27" s="353"/>
      <c r="Z27" s="353"/>
      <c r="AA27" s="353"/>
      <c r="AB27" s="16"/>
      <c r="AC27" s="344"/>
      <c r="AD27" s="344"/>
      <c r="AE27" s="344"/>
      <c r="AF27" s="344"/>
      <c r="AG27" s="344"/>
      <c r="AH27" s="344"/>
      <c r="AI27" s="344"/>
      <c r="AJ27" s="344"/>
      <c r="AK27" s="344"/>
    </row>
    <row r="28" spans="1:37" ht="39" customHeight="1" thickBot="1" x14ac:dyDescent="0.4">
      <c r="A28" s="344"/>
      <c r="B28" s="457"/>
      <c r="C28" s="674" t="s">
        <v>148</v>
      </c>
      <c r="D28" s="675"/>
      <c r="E28" s="675"/>
      <c r="F28" s="675"/>
      <c r="G28" s="675"/>
      <c r="H28" s="676"/>
      <c r="I28" s="700">
        <v>1</v>
      </c>
      <c r="J28" s="701"/>
      <c r="K28" s="702" t="s">
        <v>29</v>
      </c>
      <c r="L28" s="703"/>
      <c r="M28" s="703"/>
      <c r="N28" s="704"/>
      <c r="O28" s="705" t="s">
        <v>30</v>
      </c>
      <c r="P28" s="706"/>
      <c r="Q28" s="706"/>
      <c r="R28" s="707"/>
      <c r="S28" s="17" t="s">
        <v>32</v>
      </c>
      <c r="T28" s="705" t="s">
        <v>31</v>
      </c>
      <c r="U28" s="706"/>
      <c r="V28" s="707"/>
      <c r="W28" s="18"/>
      <c r="X28" s="735" t="s">
        <v>33</v>
      </c>
      <c r="Y28" s="736"/>
      <c r="Z28" s="737"/>
      <c r="AA28" s="19"/>
      <c r="AB28" s="16"/>
      <c r="AC28" s="344"/>
      <c r="AD28" s="344"/>
      <c r="AE28" s="344"/>
      <c r="AF28" s="344"/>
      <c r="AG28" s="344"/>
      <c r="AH28" s="344"/>
      <c r="AI28" s="344"/>
      <c r="AJ28" s="344"/>
      <c r="AK28" s="344"/>
    </row>
    <row r="29" spans="1:37" ht="15" thickBot="1" x14ac:dyDescent="0.4">
      <c r="A29" s="344"/>
      <c r="B29" s="457"/>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c r="AC29" s="344"/>
      <c r="AD29" s="344"/>
      <c r="AE29" s="344"/>
      <c r="AF29" s="344"/>
      <c r="AG29" s="344"/>
      <c r="AH29" s="344"/>
      <c r="AI29" s="344"/>
      <c r="AJ29" s="344"/>
      <c r="AK29" s="344"/>
    </row>
    <row r="30" spans="1:37" x14ac:dyDescent="0.35">
      <c r="A30" s="344"/>
      <c r="B30" s="457"/>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16"/>
      <c r="AC30" s="344"/>
      <c r="AD30" s="344"/>
      <c r="AE30" s="344"/>
      <c r="AF30" s="344"/>
      <c r="AG30" s="344"/>
      <c r="AH30" s="344"/>
      <c r="AI30" s="344"/>
      <c r="AJ30" s="344"/>
      <c r="AK30" s="344"/>
    </row>
    <row r="31" spans="1:37" x14ac:dyDescent="0.35">
      <c r="A31" s="344"/>
      <c r="B31" s="457"/>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16"/>
      <c r="AC31" s="344"/>
      <c r="AD31" s="344"/>
      <c r="AE31" s="344"/>
      <c r="AF31" s="344"/>
      <c r="AG31" s="344"/>
      <c r="AH31" s="344"/>
      <c r="AI31" s="344"/>
      <c r="AJ31" s="344"/>
      <c r="AK31" s="344"/>
    </row>
    <row r="32" spans="1:37" ht="15" thickBot="1" x14ac:dyDescent="0.4">
      <c r="A32" s="344"/>
      <c r="B32" s="457"/>
      <c r="C32" s="750"/>
      <c r="D32" s="751"/>
      <c r="E32" s="751"/>
      <c r="F32" s="751"/>
      <c r="G32" s="751"/>
      <c r="H32" s="751"/>
      <c r="I32" s="751"/>
      <c r="J32" s="752"/>
      <c r="K32" s="878">
        <v>0</v>
      </c>
      <c r="L32" s="745"/>
      <c r="M32" s="745"/>
      <c r="N32" s="746"/>
      <c r="O32" s="744">
        <v>0.89</v>
      </c>
      <c r="P32" s="745"/>
      <c r="Q32" s="745"/>
      <c r="R32" s="746"/>
      <c r="S32" s="744">
        <v>0.9</v>
      </c>
      <c r="T32" s="746"/>
      <c r="U32" s="744">
        <v>0.99</v>
      </c>
      <c r="V32" s="745"/>
      <c r="W32" s="746"/>
      <c r="X32" s="744">
        <v>1</v>
      </c>
      <c r="Y32" s="746"/>
      <c r="Z32" s="744">
        <v>1.1000000000000001</v>
      </c>
      <c r="AA32" s="746"/>
      <c r="AB32" s="16"/>
      <c r="AC32" s="344"/>
      <c r="AD32" s="344"/>
      <c r="AE32" s="344"/>
      <c r="AF32" s="344"/>
      <c r="AG32" s="344"/>
      <c r="AH32" s="344"/>
      <c r="AI32" s="344"/>
      <c r="AJ32" s="344"/>
      <c r="AK32" s="344"/>
    </row>
    <row r="33" spans="1:42" ht="15" thickBot="1" x14ac:dyDescent="0.4">
      <c r="A33" s="344"/>
      <c r="B33" s="457"/>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c r="AC33" s="344"/>
      <c r="AD33" s="344"/>
      <c r="AE33" s="344"/>
      <c r="AF33" s="344"/>
      <c r="AG33" s="344"/>
      <c r="AH33" s="344"/>
      <c r="AI33" s="344"/>
      <c r="AJ33" s="344"/>
      <c r="AK33" s="344"/>
    </row>
    <row r="34" spans="1:42" s="2" customFormat="1" ht="15" customHeight="1" thickBot="1" x14ac:dyDescent="0.4">
      <c r="A34" s="360"/>
      <c r="B34" s="20"/>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16"/>
      <c r="AC34" s="1278"/>
      <c r="AD34" s="1279"/>
      <c r="AE34" s="1279"/>
      <c r="AF34" s="1279"/>
      <c r="AG34" s="360"/>
      <c r="AH34" s="360"/>
      <c r="AI34" s="360"/>
      <c r="AJ34" s="360"/>
      <c r="AK34" s="360"/>
    </row>
    <row r="35" spans="1:42" s="2" customFormat="1" ht="56.5" customHeight="1" thickBot="1" x14ac:dyDescent="0.4">
      <c r="A35" s="360"/>
      <c r="B35" s="20"/>
      <c r="C35" s="674" t="s">
        <v>41</v>
      </c>
      <c r="D35" s="675"/>
      <c r="E35" s="675"/>
      <c r="F35" s="675"/>
      <c r="G35" s="676"/>
      <c r="H35" s="290" t="s">
        <v>149</v>
      </c>
      <c r="I35" s="290" t="s">
        <v>150</v>
      </c>
      <c r="J35" s="290" t="s">
        <v>44</v>
      </c>
      <c r="K35" s="674" t="s">
        <v>45</v>
      </c>
      <c r="L35" s="675"/>
      <c r="M35" s="675"/>
      <c r="N35" s="675"/>
      <c r="O35" s="675"/>
      <c r="P35" s="675"/>
      <c r="Q35" s="675"/>
      <c r="R35" s="675"/>
      <c r="S35" s="675"/>
      <c r="T35" s="675"/>
      <c r="U35" s="675"/>
      <c r="V35" s="675"/>
      <c r="W35" s="675"/>
      <c r="X35" s="675"/>
      <c r="Y35" s="675"/>
      <c r="Z35" s="675"/>
      <c r="AA35" s="675"/>
      <c r="AB35" s="16"/>
      <c r="AC35" s="1278"/>
      <c r="AD35" s="1279"/>
      <c r="AE35" s="1279"/>
      <c r="AF35" s="1279"/>
      <c r="AG35" s="360"/>
      <c r="AH35" s="360"/>
      <c r="AI35" s="360"/>
      <c r="AJ35" s="360"/>
      <c r="AK35" s="360"/>
    </row>
    <row r="36" spans="1:42" s="2" customFormat="1" ht="336" customHeight="1" x14ac:dyDescent="0.35">
      <c r="A36" s="360"/>
      <c r="B36" s="20"/>
      <c r="C36" s="1280" t="s">
        <v>151</v>
      </c>
      <c r="D36" s="1132"/>
      <c r="E36" s="1132"/>
      <c r="F36" s="1132"/>
      <c r="G36" s="1281"/>
      <c r="H36" s="362">
        <v>168.31</v>
      </c>
      <c r="I36" s="458">
        <v>151.25</v>
      </c>
      <c r="J36" s="363">
        <v>1.113</v>
      </c>
      <c r="K36" s="1282" t="s">
        <v>1137</v>
      </c>
      <c r="L36" s="1283"/>
      <c r="M36" s="1283"/>
      <c r="N36" s="1283"/>
      <c r="O36" s="1283"/>
      <c r="P36" s="1283"/>
      <c r="Q36" s="1283"/>
      <c r="R36" s="1283"/>
      <c r="S36" s="1283"/>
      <c r="T36" s="1283"/>
      <c r="U36" s="1283"/>
      <c r="V36" s="1283"/>
      <c r="W36" s="1283"/>
      <c r="X36" s="1283"/>
      <c r="Y36" s="1283"/>
      <c r="Z36" s="1283"/>
      <c r="AA36" s="1283"/>
      <c r="AB36" s="16"/>
      <c r="AC36" s="1278"/>
      <c r="AD36" s="1279"/>
      <c r="AE36" s="1279"/>
      <c r="AF36" s="1279"/>
      <c r="AG36" s="360"/>
      <c r="AH36" s="360"/>
      <c r="AI36" s="360"/>
      <c r="AJ36" s="360"/>
      <c r="AK36" s="360"/>
    </row>
    <row r="37" spans="1:42" s="2" customFormat="1" ht="280" customHeight="1" x14ac:dyDescent="0.35">
      <c r="A37" s="360"/>
      <c r="B37" s="20"/>
      <c r="C37" s="1164" t="s">
        <v>152</v>
      </c>
      <c r="D37" s="1125"/>
      <c r="E37" s="1125"/>
      <c r="F37" s="1125"/>
      <c r="G37" s="1165"/>
      <c r="H37" s="21">
        <v>66.55</v>
      </c>
      <c r="I37" s="362">
        <v>66.25</v>
      </c>
      <c r="J37" s="363">
        <v>1.0049999999999999</v>
      </c>
      <c r="K37" s="1272" t="s">
        <v>1138</v>
      </c>
      <c r="L37" s="1273"/>
      <c r="M37" s="1273"/>
      <c r="N37" s="1273"/>
      <c r="O37" s="1273"/>
      <c r="P37" s="1273"/>
      <c r="Q37" s="1273"/>
      <c r="R37" s="1273"/>
      <c r="S37" s="1273"/>
      <c r="T37" s="1273"/>
      <c r="U37" s="1273"/>
      <c r="V37" s="1273"/>
      <c r="W37" s="1273"/>
      <c r="X37" s="1273"/>
      <c r="Y37" s="1273"/>
      <c r="Z37" s="1273"/>
      <c r="AA37" s="1273"/>
      <c r="AB37" s="16"/>
      <c r="AC37" s="1278"/>
      <c r="AD37" s="1279"/>
      <c r="AE37" s="1279"/>
      <c r="AF37" s="1279"/>
      <c r="AG37" s="360"/>
      <c r="AH37" s="360"/>
      <c r="AI37" s="360"/>
      <c r="AJ37" s="360"/>
      <c r="AK37" s="360"/>
    </row>
    <row r="38" spans="1:42" s="2" customFormat="1" ht="224" customHeight="1" x14ac:dyDescent="0.35">
      <c r="A38" s="360"/>
      <c r="B38" s="20"/>
      <c r="C38" s="1164" t="s">
        <v>153</v>
      </c>
      <c r="D38" s="1125"/>
      <c r="E38" s="1125"/>
      <c r="F38" s="1125"/>
      <c r="G38" s="1165"/>
      <c r="H38" s="21">
        <v>43.33</v>
      </c>
      <c r="I38" s="362">
        <v>44.6</v>
      </c>
      <c r="J38" s="363">
        <v>0.97199999999999998</v>
      </c>
      <c r="K38" s="1272" t="s">
        <v>1139</v>
      </c>
      <c r="L38" s="1273"/>
      <c r="M38" s="1273"/>
      <c r="N38" s="1273"/>
      <c r="O38" s="1273"/>
      <c r="P38" s="1273"/>
      <c r="Q38" s="1273"/>
      <c r="R38" s="1273"/>
      <c r="S38" s="1273"/>
      <c r="T38" s="1273"/>
      <c r="U38" s="1273"/>
      <c r="V38" s="1273"/>
      <c r="W38" s="1273"/>
      <c r="X38" s="1273"/>
      <c r="Y38" s="1273"/>
      <c r="Z38" s="1273"/>
      <c r="AA38" s="1273"/>
      <c r="AB38" s="16"/>
      <c r="AC38" s="1278"/>
      <c r="AD38" s="1279"/>
      <c r="AE38" s="1279"/>
      <c r="AF38" s="1279"/>
      <c r="AG38" s="360">
        <v>-1.27</v>
      </c>
      <c r="AH38" s="360"/>
      <c r="AI38" s="360"/>
      <c r="AJ38" s="360"/>
      <c r="AK38" s="360"/>
    </row>
    <row r="39" spans="1:42" s="2" customFormat="1" ht="73.5" customHeight="1" thickBot="1" x14ac:dyDescent="0.4">
      <c r="A39" s="360"/>
      <c r="B39" s="20"/>
      <c r="C39" s="682" t="s">
        <v>154</v>
      </c>
      <c r="D39" s="683"/>
      <c r="E39" s="683"/>
      <c r="F39" s="683"/>
      <c r="G39" s="738"/>
      <c r="H39" s="21"/>
      <c r="I39" s="362">
        <v>38.770000000000003</v>
      </c>
      <c r="J39" s="363">
        <v>0</v>
      </c>
      <c r="K39" s="1274"/>
      <c r="L39" s="1275"/>
      <c r="M39" s="1275"/>
      <c r="N39" s="1275"/>
      <c r="O39" s="1275"/>
      <c r="P39" s="1275"/>
      <c r="Q39" s="1275"/>
      <c r="R39" s="1275"/>
      <c r="S39" s="1275"/>
      <c r="T39" s="1275"/>
      <c r="U39" s="1275"/>
      <c r="V39" s="1275"/>
      <c r="W39" s="1275"/>
      <c r="X39" s="1275"/>
      <c r="Y39" s="1275"/>
      <c r="Z39" s="1275"/>
      <c r="AA39" s="1275"/>
      <c r="AB39" s="16"/>
      <c r="AC39" s="1278"/>
      <c r="AD39" s="1279"/>
      <c r="AE39" s="1279"/>
      <c r="AF39" s="1279"/>
      <c r="AG39" s="360"/>
      <c r="AH39" s="360"/>
      <c r="AI39" s="360"/>
      <c r="AJ39" s="360"/>
      <c r="AK39" s="360"/>
    </row>
    <row r="40" spans="1:42" s="2" customFormat="1" ht="15" thickBot="1" x14ac:dyDescent="0.4">
      <c r="A40" s="360"/>
      <c r="B40" s="20"/>
      <c r="C40" s="1157" t="s">
        <v>47</v>
      </c>
      <c r="D40" s="1158"/>
      <c r="E40" s="1158"/>
      <c r="F40" s="1158"/>
      <c r="G40" s="1159"/>
      <c r="H40" s="291">
        <v>278.19</v>
      </c>
      <c r="I40" s="459">
        <v>300.87</v>
      </c>
      <c r="J40" s="460">
        <v>0.92500000000000004</v>
      </c>
      <c r="K40" s="1160"/>
      <c r="L40" s="1161"/>
      <c r="M40" s="1161"/>
      <c r="N40" s="1161"/>
      <c r="O40" s="1161"/>
      <c r="P40" s="1161"/>
      <c r="Q40" s="1161"/>
      <c r="R40" s="1161"/>
      <c r="S40" s="1161"/>
      <c r="T40" s="1161"/>
      <c r="U40" s="1161"/>
      <c r="V40" s="1161"/>
      <c r="W40" s="1161"/>
      <c r="X40" s="1161"/>
      <c r="Y40" s="1161"/>
      <c r="Z40" s="1161"/>
      <c r="AA40" s="1161"/>
      <c r="AB40" s="16"/>
      <c r="AC40" s="1278"/>
      <c r="AD40" s="1279"/>
      <c r="AE40" s="1279"/>
      <c r="AF40" s="1279"/>
      <c r="AG40" s="360"/>
      <c r="AH40" s="360"/>
      <c r="AI40" s="360"/>
      <c r="AJ40" s="360"/>
      <c r="AK40" s="360"/>
    </row>
    <row r="41" spans="1:42" s="2" customFormat="1" x14ac:dyDescent="0.35">
      <c r="A41" s="360"/>
      <c r="B41" s="1276"/>
      <c r="C41" s="794"/>
      <c r="D41" s="794"/>
      <c r="E41" s="15"/>
      <c r="F41" s="15"/>
      <c r="G41" s="15"/>
      <c r="H41" s="15"/>
      <c r="I41" s="461"/>
      <c r="J41" s="15"/>
      <c r="K41" s="15"/>
      <c r="L41" s="15"/>
      <c r="M41" s="15"/>
      <c r="N41" s="15"/>
      <c r="O41" s="15"/>
      <c r="P41" s="15"/>
      <c r="Q41" s="15"/>
      <c r="R41" s="15"/>
      <c r="S41" s="15"/>
      <c r="T41" s="15"/>
      <c r="U41" s="15"/>
      <c r="V41" s="15"/>
      <c r="W41" s="15"/>
      <c r="X41" s="15"/>
      <c r="Y41" s="15"/>
      <c r="Z41" s="15"/>
      <c r="AA41" s="15"/>
      <c r="AB41" s="16"/>
      <c r="AC41" s="1278"/>
      <c r="AD41" s="1279"/>
      <c r="AE41" s="1279"/>
      <c r="AF41" s="1279"/>
      <c r="AG41" s="360"/>
      <c r="AH41" s="360"/>
      <c r="AI41" s="360"/>
      <c r="AJ41" s="360"/>
      <c r="AK41" s="360"/>
    </row>
    <row r="42" spans="1:42" s="2" customFormat="1" ht="15" thickBot="1" x14ac:dyDescent="0.4">
      <c r="A42" s="360"/>
      <c r="B42" s="1276"/>
      <c r="C42" s="794"/>
      <c r="D42" s="794"/>
      <c r="E42" s="15"/>
      <c r="F42" s="15"/>
      <c r="G42" s="15"/>
      <c r="H42" s="15"/>
      <c r="I42" s="15"/>
      <c r="J42" s="15"/>
      <c r="K42" s="15"/>
      <c r="L42" s="15"/>
      <c r="M42" s="15"/>
      <c r="N42" s="15"/>
      <c r="O42" s="15"/>
      <c r="P42" s="15"/>
      <c r="Q42" s="15"/>
      <c r="R42" s="15"/>
      <c r="S42" s="15"/>
      <c r="T42" s="15"/>
      <c r="U42" s="15"/>
      <c r="V42" s="15"/>
      <c r="W42" s="15"/>
      <c r="X42" s="15"/>
      <c r="Y42" s="15"/>
      <c r="Z42" s="15"/>
      <c r="AA42" s="15"/>
      <c r="AB42" s="16"/>
      <c r="AC42" s="1278"/>
      <c r="AD42" s="1279"/>
      <c r="AE42" s="1279"/>
      <c r="AF42" s="1279"/>
      <c r="AG42" s="360"/>
      <c r="AH42" s="360"/>
      <c r="AI42" s="360"/>
      <c r="AJ42" s="360"/>
      <c r="AK42" s="360"/>
    </row>
    <row r="43" spans="1:42" s="2" customFormat="1" ht="14.5" customHeight="1" x14ac:dyDescent="0.35">
      <c r="A43" s="360"/>
      <c r="B43" s="20"/>
      <c r="C43" s="658" t="s">
        <v>48</v>
      </c>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16"/>
      <c r="AC43" s="1278"/>
      <c r="AD43" s="1279"/>
      <c r="AE43" s="1279"/>
      <c r="AF43" s="1279"/>
      <c r="AG43" s="360"/>
      <c r="AH43" s="360"/>
      <c r="AI43" s="360"/>
      <c r="AJ43" s="360"/>
      <c r="AK43" s="360"/>
    </row>
    <row r="44" spans="1:42" ht="15" thickBot="1" x14ac:dyDescent="0.4">
      <c r="A44" s="344"/>
      <c r="B44" s="457"/>
      <c r="C44" s="1162"/>
      <c r="D44" s="1163"/>
      <c r="E44" s="1163"/>
      <c r="F44" s="1163"/>
      <c r="G44" s="1163"/>
      <c r="H44" s="1163"/>
      <c r="I44" s="1163"/>
      <c r="J44" s="1163"/>
      <c r="K44" s="1163"/>
      <c r="L44" s="1163"/>
      <c r="M44" s="1163"/>
      <c r="N44" s="1163"/>
      <c r="O44" s="1163"/>
      <c r="P44" s="1163"/>
      <c r="Q44" s="1163"/>
      <c r="R44" s="1163"/>
      <c r="S44" s="1163"/>
      <c r="T44" s="1163"/>
      <c r="U44" s="1163"/>
      <c r="V44" s="1163"/>
      <c r="W44" s="1163"/>
      <c r="X44" s="1163"/>
      <c r="Y44" s="1163"/>
      <c r="Z44" s="1163"/>
      <c r="AA44" s="1163"/>
      <c r="AB44" s="16"/>
      <c r="AC44" s="344"/>
      <c r="AD44" s="344"/>
      <c r="AE44" s="344"/>
      <c r="AF44" s="344"/>
      <c r="AG44" s="344"/>
      <c r="AH44" s="344"/>
      <c r="AI44" s="344"/>
      <c r="AJ44" s="344"/>
      <c r="AK44" s="344"/>
    </row>
    <row r="45" spans="1:42" ht="14.5" customHeight="1" x14ac:dyDescent="0.35">
      <c r="A45" s="344"/>
      <c r="B45" s="457"/>
      <c r="C45" s="687" t="s">
        <v>128</v>
      </c>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16"/>
      <c r="AC45" s="344"/>
      <c r="AD45" s="344"/>
      <c r="AE45" s="344"/>
      <c r="AF45" s="344"/>
      <c r="AG45" s="344"/>
      <c r="AH45" s="344"/>
      <c r="AI45" s="344"/>
      <c r="AJ45" s="344"/>
      <c r="AK45" s="344"/>
    </row>
    <row r="46" spans="1:42" x14ac:dyDescent="0.35">
      <c r="A46" s="344"/>
      <c r="B46" s="457"/>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16"/>
      <c r="AC46" s="344"/>
      <c r="AD46" s="344"/>
      <c r="AE46" s="344"/>
      <c r="AF46" s="344"/>
      <c r="AG46" s="344"/>
      <c r="AH46" s="344"/>
      <c r="AI46" s="344"/>
      <c r="AJ46" s="344"/>
      <c r="AK46" s="344"/>
    </row>
    <row r="47" spans="1:42" x14ac:dyDescent="0.35">
      <c r="A47" s="344"/>
      <c r="B47" s="457"/>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16"/>
      <c r="AC47" s="344"/>
      <c r="AD47" s="344"/>
      <c r="AE47" s="344"/>
      <c r="AF47" s="344"/>
      <c r="AG47" s="344"/>
      <c r="AH47" s="344"/>
      <c r="AI47" s="344"/>
      <c r="AJ47" s="344"/>
      <c r="AK47" s="344"/>
    </row>
    <row r="48" spans="1:42" x14ac:dyDescent="0.35">
      <c r="A48" s="344"/>
      <c r="B48" s="457"/>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16"/>
      <c r="AC48" s="344"/>
      <c r="AD48" s="344"/>
      <c r="AE48" s="344"/>
      <c r="AF48" s="344"/>
      <c r="AG48" s="344"/>
      <c r="AH48" s="344" t="s">
        <v>155</v>
      </c>
      <c r="AI48" s="344" t="s">
        <v>156</v>
      </c>
      <c r="AJ48" s="344" t="s">
        <v>157</v>
      </c>
      <c r="AK48" s="344" t="s">
        <v>158</v>
      </c>
      <c r="AM48" s="1" t="s">
        <v>155</v>
      </c>
      <c r="AN48" s="1" t="s">
        <v>156</v>
      </c>
      <c r="AO48" s="1" t="s">
        <v>157</v>
      </c>
      <c r="AP48" s="1" t="s">
        <v>158</v>
      </c>
    </row>
    <row r="49" spans="1:42" x14ac:dyDescent="0.35">
      <c r="A49" s="344"/>
      <c r="B49" s="457"/>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16"/>
      <c r="AC49" s="344"/>
      <c r="AD49" s="344"/>
      <c r="AE49" s="344"/>
      <c r="AF49" s="344"/>
      <c r="AG49" s="344"/>
      <c r="AH49" s="344" t="s">
        <v>159</v>
      </c>
      <c r="AI49" s="344">
        <v>168.31</v>
      </c>
      <c r="AJ49" s="344">
        <v>168.31</v>
      </c>
      <c r="AK49" s="344">
        <v>151.25</v>
      </c>
      <c r="AM49" s="1" t="s">
        <v>159</v>
      </c>
      <c r="AN49" s="8">
        <f>H36</f>
        <v>168.31</v>
      </c>
      <c r="AO49" s="214">
        <f>AN49</f>
        <v>168.31</v>
      </c>
      <c r="AP49" s="8">
        <f>I36</f>
        <v>151.25</v>
      </c>
    </row>
    <row r="50" spans="1:42" x14ac:dyDescent="0.35">
      <c r="A50" s="344"/>
      <c r="B50" s="457"/>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16"/>
      <c r="AC50" s="344"/>
      <c r="AD50" s="344"/>
      <c r="AE50" s="344"/>
      <c r="AF50" s="344"/>
      <c r="AG50" s="344"/>
      <c r="AH50" s="344" t="s">
        <v>160</v>
      </c>
      <c r="AI50" s="344">
        <v>66.55</v>
      </c>
      <c r="AJ50" s="344">
        <v>234.86</v>
      </c>
      <c r="AK50" s="344">
        <v>66.25</v>
      </c>
      <c r="AM50" s="1" t="s">
        <v>160</v>
      </c>
      <c r="AN50" s="8">
        <f t="shared" ref="AN50:AN52" si="0">H37</f>
        <v>66.55</v>
      </c>
      <c r="AO50" s="214">
        <f>AO49+AN50</f>
        <v>234.86</v>
      </c>
      <c r="AP50" s="8">
        <f t="shared" ref="AP50:AP52" si="1">I37</f>
        <v>66.25</v>
      </c>
    </row>
    <row r="51" spans="1:42" x14ac:dyDescent="0.35">
      <c r="A51" s="344"/>
      <c r="B51" s="457"/>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16"/>
      <c r="AC51" s="344"/>
      <c r="AD51" s="344"/>
      <c r="AE51" s="344"/>
      <c r="AF51" s="344"/>
      <c r="AG51" s="344"/>
      <c r="AH51" s="344" t="s">
        <v>161</v>
      </c>
      <c r="AI51" s="344">
        <v>43.33</v>
      </c>
      <c r="AJ51" s="344">
        <v>278.19</v>
      </c>
      <c r="AK51" s="344">
        <v>44.6</v>
      </c>
      <c r="AM51" s="1" t="s">
        <v>161</v>
      </c>
      <c r="AN51" s="8">
        <f t="shared" si="0"/>
        <v>43.33</v>
      </c>
      <c r="AO51" s="214">
        <f t="shared" ref="AO51:AO52" si="2">AO50+AN51</f>
        <v>278.19</v>
      </c>
      <c r="AP51" s="8">
        <f t="shared" si="1"/>
        <v>44.6</v>
      </c>
    </row>
    <row r="52" spans="1:42" x14ac:dyDescent="0.35">
      <c r="A52" s="344"/>
      <c r="B52" s="457"/>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16"/>
      <c r="AC52" s="344"/>
      <c r="AD52" s="344"/>
      <c r="AE52" s="344"/>
      <c r="AF52" s="344"/>
      <c r="AG52" s="344"/>
      <c r="AH52" s="344" t="s">
        <v>162</v>
      </c>
      <c r="AI52" s="344">
        <v>0</v>
      </c>
      <c r="AJ52" s="344">
        <v>278.19</v>
      </c>
      <c r="AK52" s="344">
        <v>38.770000000000003</v>
      </c>
      <c r="AM52" s="1" t="s">
        <v>162</v>
      </c>
      <c r="AN52" s="8">
        <f t="shared" si="0"/>
        <v>0</v>
      </c>
      <c r="AO52" s="214">
        <f t="shared" si="2"/>
        <v>278.19</v>
      </c>
      <c r="AP52" s="8">
        <f t="shared" si="1"/>
        <v>38.770000000000003</v>
      </c>
    </row>
    <row r="53" spans="1:42" x14ac:dyDescent="0.35">
      <c r="A53" s="344"/>
      <c r="B53" s="457"/>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16"/>
      <c r="AC53" s="344"/>
      <c r="AD53" s="344"/>
      <c r="AE53" s="344"/>
      <c r="AF53" s="344"/>
      <c r="AG53" s="344"/>
      <c r="AH53" s="344" t="s">
        <v>47</v>
      </c>
      <c r="AI53" s="344">
        <v>278.19</v>
      </c>
      <c r="AJ53" s="344">
        <v>278.19</v>
      </c>
      <c r="AK53" s="344">
        <v>300.87</v>
      </c>
      <c r="AM53" s="1" t="s">
        <v>47</v>
      </c>
      <c r="AN53" s="8">
        <f>SUM(AN49:AN52)</f>
        <v>278.19</v>
      </c>
      <c r="AO53" s="214">
        <f>AN53</f>
        <v>278.19</v>
      </c>
      <c r="AP53" s="8">
        <f t="shared" ref="AP53" si="3">SUM(AP49:AP52)</f>
        <v>300.87</v>
      </c>
    </row>
    <row r="54" spans="1:42" x14ac:dyDescent="0.35">
      <c r="A54" s="344"/>
      <c r="B54" s="457"/>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16"/>
      <c r="AC54" s="344"/>
      <c r="AD54" s="344"/>
      <c r="AE54" s="344"/>
      <c r="AF54" s="344"/>
      <c r="AG54" s="344"/>
      <c r="AH54" s="344"/>
      <c r="AI54" s="344"/>
      <c r="AJ54" s="344"/>
      <c r="AK54" s="344"/>
    </row>
    <row r="55" spans="1:42" x14ac:dyDescent="0.35">
      <c r="A55" s="344"/>
      <c r="B55" s="457"/>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16"/>
      <c r="AC55" s="344"/>
      <c r="AD55" s="344"/>
      <c r="AE55" s="344"/>
      <c r="AF55" s="344"/>
      <c r="AG55" s="344"/>
      <c r="AH55" s="344"/>
      <c r="AI55" s="344"/>
      <c r="AJ55" s="344"/>
      <c r="AK55" s="344"/>
    </row>
    <row r="56" spans="1:42" x14ac:dyDescent="0.35">
      <c r="A56" s="344"/>
      <c r="B56" s="457"/>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16"/>
      <c r="AC56" s="344"/>
      <c r="AD56" s="344"/>
      <c r="AE56" s="344"/>
      <c r="AF56" s="344"/>
      <c r="AG56" s="344"/>
      <c r="AH56" s="344"/>
      <c r="AI56" s="344"/>
      <c r="AJ56" s="344"/>
      <c r="AK56" s="344"/>
    </row>
    <row r="57" spans="1:42" x14ac:dyDescent="0.35">
      <c r="A57" s="344"/>
      <c r="B57" s="457"/>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16"/>
      <c r="AC57" s="344"/>
      <c r="AD57" s="344"/>
      <c r="AE57" s="344"/>
      <c r="AF57" s="344"/>
      <c r="AG57" s="344"/>
      <c r="AH57" s="344"/>
      <c r="AI57" s="344"/>
      <c r="AJ57" s="344"/>
      <c r="AK57" s="344"/>
    </row>
    <row r="58" spans="1:42" x14ac:dyDescent="0.35">
      <c r="A58" s="344"/>
      <c r="B58" s="457"/>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16"/>
      <c r="AC58" s="344"/>
      <c r="AD58" s="344"/>
      <c r="AE58" s="344"/>
      <c r="AF58" s="344"/>
      <c r="AG58" s="344"/>
      <c r="AH58" s="344"/>
      <c r="AI58" s="344"/>
      <c r="AJ58" s="344"/>
      <c r="AK58" s="344"/>
    </row>
    <row r="59" spans="1:42" ht="15" thickBot="1" x14ac:dyDescent="0.4">
      <c r="A59" s="344"/>
      <c r="B59" s="457"/>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16"/>
      <c r="AC59" s="344"/>
      <c r="AD59" s="344"/>
      <c r="AE59" s="344"/>
      <c r="AF59" s="344"/>
      <c r="AG59" s="344"/>
      <c r="AH59" s="344"/>
      <c r="AI59" s="344"/>
      <c r="AJ59" s="344"/>
      <c r="AK59" s="344"/>
    </row>
    <row r="60" spans="1:42" ht="16" customHeight="1" x14ac:dyDescent="0.35">
      <c r="A60" s="344"/>
      <c r="B60" s="343"/>
      <c r="C60" s="1135" t="s">
        <v>41</v>
      </c>
      <c r="D60" s="1136"/>
      <c r="E60" s="1136"/>
      <c r="F60" s="1136"/>
      <c r="G60" s="1284"/>
      <c r="H60" s="1135" t="s">
        <v>49</v>
      </c>
      <c r="I60" s="1284"/>
      <c r="J60" s="1135" t="s">
        <v>49</v>
      </c>
      <c r="K60" s="1136"/>
      <c r="L60" s="1136"/>
      <c r="M60" s="1284"/>
      <c r="N60" s="1135" t="s">
        <v>50</v>
      </c>
      <c r="O60" s="1136"/>
      <c r="P60" s="1136"/>
      <c r="Q60" s="1136"/>
      <c r="R60" s="1136"/>
      <c r="S60" s="1136"/>
      <c r="T60" s="1136"/>
      <c r="U60" s="1284"/>
      <c r="V60" s="1289" t="s">
        <v>51</v>
      </c>
      <c r="W60" s="1150"/>
      <c r="X60" s="1150"/>
      <c r="Y60" s="1150"/>
      <c r="Z60" s="1150"/>
      <c r="AA60" s="1290"/>
      <c r="AB60" s="462"/>
      <c r="AC60" s="344"/>
      <c r="AD60" s="344"/>
      <c r="AE60" s="344"/>
      <c r="AF60" s="344"/>
      <c r="AG60" s="344"/>
      <c r="AH60" s="344"/>
      <c r="AI60" s="344"/>
      <c r="AJ60" s="344"/>
      <c r="AK60" s="344"/>
    </row>
    <row r="61" spans="1:42" ht="15.5" customHeight="1" x14ac:dyDescent="0.35">
      <c r="A61" s="344"/>
      <c r="B61" s="463"/>
      <c r="C61" s="1138"/>
      <c r="D61" s="1288"/>
      <c r="E61" s="1288"/>
      <c r="F61" s="1288"/>
      <c r="G61" s="1285"/>
      <c r="H61" s="1138" t="s">
        <v>81</v>
      </c>
      <c r="I61" s="1285"/>
      <c r="J61" s="1138" t="s">
        <v>53</v>
      </c>
      <c r="K61" s="1288"/>
      <c r="L61" s="1288"/>
      <c r="M61" s="1285"/>
      <c r="N61" s="1138"/>
      <c r="O61" s="1288"/>
      <c r="P61" s="1288"/>
      <c r="Q61" s="1288"/>
      <c r="R61" s="1288"/>
      <c r="S61" s="1288"/>
      <c r="T61" s="1288"/>
      <c r="U61" s="1285"/>
      <c r="V61" s="1291"/>
      <c r="W61" s="1292"/>
      <c r="X61" s="1292"/>
      <c r="Y61" s="1292"/>
      <c r="Z61" s="1292"/>
      <c r="AA61" s="1293"/>
      <c r="AB61" s="462"/>
      <c r="AC61" s="344"/>
      <c r="AD61" s="344"/>
      <c r="AE61" s="344"/>
      <c r="AF61" s="484"/>
      <c r="AG61" s="344"/>
      <c r="AH61" s="344"/>
      <c r="AI61" s="344"/>
      <c r="AJ61" s="344"/>
      <c r="AK61" s="344"/>
    </row>
    <row r="62" spans="1:42" ht="16" thickBot="1" x14ac:dyDescent="0.4">
      <c r="A62" s="344"/>
      <c r="B62" s="463"/>
      <c r="C62" s="1286"/>
      <c r="D62" s="1148"/>
      <c r="E62" s="1148"/>
      <c r="F62" s="1148"/>
      <c r="G62" s="1287"/>
      <c r="H62" s="1286"/>
      <c r="I62" s="1287"/>
      <c r="J62" s="1286"/>
      <c r="K62" s="1148"/>
      <c r="L62" s="1148"/>
      <c r="M62" s="1287"/>
      <c r="N62" s="1286"/>
      <c r="O62" s="1148"/>
      <c r="P62" s="1148"/>
      <c r="Q62" s="1148"/>
      <c r="R62" s="1148"/>
      <c r="S62" s="1148"/>
      <c r="T62" s="1148"/>
      <c r="U62" s="1287"/>
      <c r="V62" s="1294"/>
      <c r="W62" s="1155"/>
      <c r="X62" s="1155"/>
      <c r="Y62" s="1155"/>
      <c r="Z62" s="1155"/>
      <c r="AA62" s="1295"/>
      <c r="AB62" s="462"/>
      <c r="AC62" s="344"/>
      <c r="AD62" s="344"/>
      <c r="AE62" s="344"/>
      <c r="AF62" s="344"/>
      <c r="AG62" s="344"/>
      <c r="AH62" s="344"/>
      <c r="AI62" s="344"/>
      <c r="AJ62" s="344"/>
      <c r="AK62" s="344"/>
    </row>
    <row r="63" spans="1:42" ht="87" customHeight="1" thickBot="1" x14ac:dyDescent="0.4">
      <c r="A63" s="344"/>
      <c r="B63" s="343"/>
      <c r="C63" s="1263" t="s">
        <v>163</v>
      </c>
      <c r="D63" s="1264"/>
      <c r="E63" s="1264"/>
      <c r="F63" s="1264"/>
      <c r="G63" s="1265"/>
      <c r="H63" s="1263">
        <v>179.72</v>
      </c>
      <c r="I63" s="1265"/>
      <c r="J63" s="1263">
        <v>168.31</v>
      </c>
      <c r="K63" s="1264"/>
      <c r="L63" s="1264"/>
      <c r="M63" s="1265"/>
      <c r="N63" s="1266" t="s">
        <v>169</v>
      </c>
      <c r="O63" s="1267"/>
      <c r="P63" s="1267"/>
      <c r="Q63" s="1267"/>
      <c r="R63" s="1267"/>
      <c r="S63" s="1267"/>
      <c r="T63" s="1267"/>
      <c r="U63" s="1268"/>
      <c r="V63" s="1269" t="s">
        <v>164</v>
      </c>
      <c r="W63" s="1270"/>
      <c r="X63" s="1270"/>
      <c r="Y63" s="1270"/>
      <c r="Z63" s="1270"/>
      <c r="AA63" s="1271"/>
      <c r="AB63" s="464"/>
      <c r="AC63" s="344"/>
      <c r="AD63" s="344"/>
      <c r="AE63" s="344"/>
      <c r="AF63" s="344"/>
      <c r="AG63" s="344"/>
      <c r="AH63" s="344"/>
      <c r="AI63" s="344"/>
      <c r="AJ63" s="344"/>
      <c r="AK63" s="344"/>
    </row>
    <row r="64" spans="1:42" ht="43.5" customHeight="1" thickBot="1" x14ac:dyDescent="0.4">
      <c r="A64" s="344"/>
      <c r="B64" s="343"/>
      <c r="C64" s="1263" t="s">
        <v>165</v>
      </c>
      <c r="D64" s="1264"/>
      <c r="E64" s="1264"/>
      <c r="F64" s="1264"/>
      <c r="G64" s="1265"/>
      <c r="H64" s="1263">
        <v>136.77000000000001</v>
      </c>
      <c r="I64" s="1265"/>
      <c r="J64" s="1263">
        <v>66.55</v>
      </c>
      <c r="K64" s="1264"/>
      <c r="L64" s="1264"/>
      <c r="M64" s="1265"/>
      <c r="N64" s="1266" t="s">
        <v>728</v>
      </c>
      <c r="O64" s="1267"/>
      <c r="P64" s="1267"/>
      <c r="Q64" s="1267"/>
      <c r="R64" s="1267"/>
      <c r="S64" s="1267"/>
      <c r="T64" s="1267"/>
      <c r="U64" s="1268"/>
      <c r="V64" s="1269" t="s">
        <v>164</v>
      </c>
      <c r="W64" s="1270"/>
      <c r="X64" s="1270"/>
      <c r="Y64" s="1270"/>
      <c r="Z64" s="1270"/>
      <c r="AA64" s="1271"/>
      <c r="AB64" s="464"/>
      <c r="AC64" s="344"/>
      <c r="AD64" s="344"/>
      <c r="AE64" s="344"/>
      <c r="AF64" s="344"/>
      <c r="AG64" s="344"/>
      <c r="AH64" s="344"/>
      <c r="AI64" s="344"/>
      <c r="AJ64" s="344"/>
      <c r="AK64" s="344"/>
    </row>
    <row r="65" spans="1:37" ht="45" customHeight="1" thickBot="1" x14ac:dyDescent="0.4">
      <c r="A65" s="344"/>
      <c r="B65" s="343"/>
      <c r="C65" s="1263" t="s">
        <v>167</v>
      </c>
      <c r="D65" s="1264"/>
      <c r="E65" s="1264"/>
      <c r="F65" s="1264"/>
      <c r="G65" s="1265"/>
      <c r="H65" s="1263">
        <v>182.67</v>
      </c>
      <c r="I65" s="1265"/>
      <c r="J65" s="1263">
        <v>43.33</v>
      </c>
      <c r="K65" s="1264"/>
      <c r="L65" s="1264"/>
      <c r="M65" s="1265"/>
      <c r="N65" s="1269" t="s">
        <v>166</v>
      </c>
      <c r="O65" s="1270"/>
      <c r="P65" s="1270"/>
      <c r="Q65" s="1270"/>
      <c r="R65" s="1270"/>
      <c r="S65" s="1270"/>
      <c r="T65" s="1270"/>
      <c r="U65" s="1271"/>
      <c r="V65" s="1269" t="s">
        <v>164</v>
      </c>
      <c r="W65" s="1270"/>
      <c r="X65" s="1270"/>
      <c r="Y65" s="1270"/>
      <c r="Z65" s="1270"/>
      <c r="AA65" s="1271"/>
      <c r="AB65" s="464"/>
      <c r="AC65" s="344"/>
      <c r="AD65" s="344"/>
      <c r="AE65" s="344"/>
      <c r="AF65" s="344"/>
      <c r="AG65" s="344"/>
      <c r="AH65" s="344"/>
      <c r="AI65" s="344"/>
      <c r="AJ65" s="344"/>
      <c r="AK65" s="344"/>
    </row>
    <row r="66" spans="1:37" ht="38.25" customHeight="1" thickBot="1" x14ac:dyDescent="0.4">
      <c r="A66" s="344"/>
      <c r="B66" s="343"/>
      <c r="C66" s="1263" t="s">
        <v>168</v>
      </c>
      <c r="D66" s="1264"/>
      <c r="E66" s="1264"/>
      <c r="F66" s="1264"/>
      <c r="G66" s="1265"/>
      <c r="H66" s="1263">
        <v>49.22</v>
      </c>
      <c r="I66" s="1265"/>
      <c r="J66" s="1263">
        <v>0</v>
      </c>
      <c r="K66" s="1264"/>
      <c r="L66" s="1264"/>
      <c r="M66" s="1265"/>
      <c r="N66" s="1266"/>
      <c r="O66" s="1267"/>
      <c r="P66" s="1267"/>
      <c r="Q66" s="1267"/>
      <c r="R66" s="1267"/>
      <c r="S66" s="1267"/>
      <c r="T66" s="1267"/>
      <c r="U66" s="1268"/>
      <c r="V66" s="1269"/>
      <c r="W66" s="1270"/>
      <c r="X66" s="1270"/>
      <c r="Y66" s="1270"/>
      <c r="Z66" s="1270"/>
      <c r="AA66" s="1271"/>
      <c r="AB66" s="464"/>
      <c r="AC66" s="344"/>
      <c r="AD66" s="344"/>
      <c r="AE66" s="344"/>
      <c r="AF66" s="344"/>
      <c r="AG66" s="344"/>
      <c r="AH66" s="344"/>
      <c r="AI66" s="344"/>
      <c r="AJ66" s="344"/>
      <c r="AK66" s="344"/>
    </row>
    <row r="67" spans="1:37" ht="15" thickBot="1" x14ac:dyDescent="0.4">
      <c r="A67" s="344"/>
      <c r="B67" s="343"/>
      <c r="C67" s="1263"/>
      <c r="D67" s="1264"/>
      <c r="E67" s="1264"/>
      <c r="F67" s="1264"/>
      <c r="G67" s="1265"/>
      <c r="H67" s="1263"/>
      <c r="I67" s="1265"/>
      <c r="J67" s="1263"/>
      <c r="K67" s="1264"/>
      <c r="L67" s="1264"/>
      <c r="M67" s="1265"/>
      <c r="N67" s="1269"/>
      <c r="O67" s="1270"/>
      <c r="P67" s="1270"/>
      <c r="Q67" s="1270"/>
      <c r="R67" s="1270"/>
      <c r="S67" s="1270"/>
      <c r="T67" s="1270"/>
      <c r="U67" s="1271"/>
      <c r="V67" s="1269"/>
      <c r="W67" s="1270"/>
      <c r="X67" s="1270"/>
      <c r="Y67" s="1270"/>
      <c r="Z67" s="1270"/>
      <c r="AA67" s="1277"/>
      <c r="AB67" s="464"/>
      <c r="AC67" s="344"/>
      <c r="AD67" s="344"/>
      <c r="AE67" s="344"/>
      <c r="AF67" s="344"/>
      <c r="AG67" s="344"/>
      <c r="AH67" s="344"/>
      <c r="AI67" s="344"/>
      <c r="AJ67" s="344"/>
      <c r="AK67" s="344"/>
    </row>
    <row r="68" spans="1:37" ht="15" thickBot="1" x14ac:dyDescent="0.4">
      <c r="A68" s="344"/>
      <c r="B68" s="343"/>
      <c r="C68" s="1263"/>
      <c r="D68" s="1264"/>
      <c r="E68" s="1264"/>
      <c r="F68" s="1264"/>
      <c r="G68" s="1265"/>
      <c r="H68" s="1263"/>
      <c r="I68" s="1265"/>
      <c r="J68" s="1263"/>
      <c r="K68" s="1264"/>
      <c r="L68" s="1264"/>
      <c r="M68" s="1265"/>
      <c r="N68" s="1269"/>
      <c r="O68" s="1270"/>
      <c r="P68" s="1270"/>
      <c r="Q68" s="1270"/>
      <c r="R68" s="1270"/>
      <c r="S68" s="1270"/>
      <c r="T68" s="1270"/>
      <c r="U68" s="1271"/>
      <c r="V68" s="1269"/>
      <c r="W68" s="1270"/>
      <c r="X68" s="1270"/>
      <c r="Y68" s="1270"/>
      <c r="Z68" s="1270"/>
      <c r="AA68" s="1277"/>
      <c r="AB68" s="464"/>
      <c r="AC68" s="344"/>
      <c r="AD68" s="344"/>
      <c r="AE68" s="344"/>
      <c r="AF68" s="344"/>
      <c r="AG68" s="344"/>
      <c r="AH68" s="344"/>
      <c r="AI68" s="344"/>
      <c r="AJ68" s="344"/>
      <c r="AK68" s="344"/>
    </row>
    <row r="69" spans="1:37" ht="15" thickBot="1" x14ac:dyDescent="0.4">
      <c r="A69" s="344"/>
      <c r="B69" s="465"/>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7"/>
      <c r="AC69" s="344"/>
      <c r="AD69" s="344"/>
      <c r="AE69" s="344"/>
      <c r="AF69" s="344"/>
      <c r="AG69" s="344"/>
      <c r="AH69" s="344"/>
      <c r="AI69" s="344"/>
      <c r="AJ69" s="344"/>
      <c r="AK69" s="344"/>
    </row>
  </sheetData>
  <mergeCells count="135">
    <mergeCell ref="AC42:AD42"/>
    <mergeCell ref="AE42:AF42"/>
    <mergeCell ref="AC43:AD43"/>
    <mergeCell ref="AE43:AF43"/>
    <mergeCell ref="H60:I60"/>
    <mergeCell ref="H61:I61"/>
    <mergeCell ref="H62:I62"/>
    <mergeCell ref="J60:M60"/>
    <mergeCell ref="J61:M61"/>
    <mergeCell ref="J62:M62"/>
    <mergeCell ref="C45:AA57"/>
    <mergeCell ref="C60:G62"/>
    <mergeCell ref="N60:U62"/>
    <mergeCell ref="V60:AA62"/>
    <mergeCell ref="AC38:AD38"/>
    <mergeCell ref="AE38:AF38"/>
    <mergeCell ref="AC39:AD39"/>
    <mergeCell ref="AE39:AF39"/>
    <mergeCell ref="AC40:AD40"/>
    <mergeCell ref="AE40:AF40"/>
    <mergeCell ref="B41:D41"/>
    <mergeCell ref="AC41:AD41"/>
    <mergeCell ref="AE41:AF41"/>
    <mergeCell ref="B1:D1"/>
    <mergeCell ref="E1:G1"/>
    <mergeCell ref="AC34:AD34"/>
    <mergeCell ref="AE34:AF34"/>
    <mergeCell ref="AC35:AD35"/>
    <mergeCell ref="AE35:AF35"/>
    <mergeCell ref="AC36:AD36"/>
    <mergeCell ref="AE36:AF36"/>
    <mergeCell ref="AC37:AD37"/>
    <mergeCell ref="AE37:AF37"/>
    <mergeCell ref="C36:G36"/>
    <mergeCell ref="K36:AA36"/>
    <mergeCell ref="C37:G37"/>
    <mergeCell ref="K37:AA37"/>
    <mergeCell ref="C34:AA34"/>
    <mergeCell ref="C35:G35"/>
    <mergeCell ref="K35:AA35"/>
    <mergeCell ref="K32:N32"/>
    <mergeCell ref="O32:R32"/>
    <mergeCell ref="S32:T32"/>
    <mergeCell ref="U32:W32"/>
    <mergeCell ref="X32:Y32"/>
    <mergeCell ref="Z32:AA32"/>
    <mergeCell ref="C30:J32"/>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63:G63"/>
    <mergeCell ref="H63:I63"/>
    <mergeCell ref="J63:M63"/>
    <mergeCell ref="N63:U63"/>
    <mergeCell ref="V63:AA63"/>
    <mergeCell ref="C38:G38"/>
    <mergeCell ref="K38:AA38"/>
    <mergeCell ref="C39:G39"/>
    <mergeCell ref="K39:AA39"/>
    <mergeCell ref="C43:AA44"/>
    <mergeCell ref="C40:G40"/>
    <mergeCell ref="K40:AA40"/>
    <mergeCell ref="B42:D4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X111"/>
  <sheetViews>
    <sheetView topLeftCell="C1" zoomScale="85" zoomScaleNormal="85" workbookViewId="0">
      <selection activeCell="AF61" sqref="AF61"/>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9.54296875" style="1" customWidth="1"/>
    <col min="9" max="9" width="27.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1" width="3.7265625" style="1"/>
    <col min="32" max="32" width="8.26953125" style="1" customWidth="1"/>
    <col min="33" max="43" width="3.7265625" style="1"/>
    <col min="44" max="44" width="16.1796875" style="1" customWidth="1"/>
    <col min="45" max="45" width="22.26953125" style="1" customWidth="1"/>
    <col min="46" max="46" width="18.1796875" style="1" customWidth="1"/>
    <col min="47" max="47" width="14" style="1" customWidth="1"/>
    <col min="48" max="49" width="3.7265625" style="1"/>
    <col min="50" max="50" width="6.1796875" style="1" bestFit="1" customWidth="1"/>
    <col min="51" max="16384" width="3.7265625" style="1"/>
  </cols>
  <sheetData>
    <row r="1" spans="1:50" ht="15" thickBot="1" x14ac:dyDescent="0.4">
      <c r="A1" s="344"/>
      <c r="B1" s="708"/>
      <c r="C1" s="708"/>
      <c r="D1" s="708"/>
      <c r="E1" s="708"/>
      <c r="F1" s="708"/>
      <c r="G1" s="708"/>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row>
    <row r="2" spans="1:50" ht="45.75" customHeight="1" x14ac:dyDescent="0.35">
      <c r="A2" s="344"/>
      <c r="B2" s="709"/>
      <c r="C2" s="710"/>
      <c r="D2" s="710"/>
      <c r="E2" s="710"/>
      <c r="F2" s="710"/>
      <c r="G2" s="711"/>
      <c r="H2" s="718" t="s">
        <v>0</v>
      </c>
      <c r="I2" s="719"/>
      <c r="J2" s="719"/>
      <c r="K2" s="719"/>
      <c r="L2" s="719"/>
      <c r="M2" s="719"/>
      <c r="N2" s="719"/>
      <c r="O2" s="719"/>
      <c r="P2" s="719"/>
      <c r="Q2" s="719"/>
      <c r="R2" s="719"/>
      <c r="S2" s="719"/>
      <c r="T2" s="719"/>
      <c r="U2" s="719"/>
      <c r="V2" s="719"/>
      <c r="W2" s="719"/>
      <c r="X2" s="719"/>
      <c r="Y2" s="719"/>
      <c r="Z2" s="719"/>
      <c r="AA2" s="719"/>
      <c r="AB2" s="720"/>
      <c r="AC2" s="344"/>
      <c r="AD2" s="344"/>
      <c r="AE2" s="344"/>
      <c r="AF2" s="344"/>
      <c r="AG2" s="344"/>
      <c r="AH2" s="344"/>
      <c r="AI2" s="344"/>
      <c r="AJ2" s="344"/>
      <c r="AK2" s="344"/>
      <c r="AL2" s="344"/>
      <c r="AM2" s="344"/>
      <c r="AN2" s="344"/>
      <c r="AO2" s="344"/>
      <c r="AP2" s="344"/>
      <c r="AQ2" s="344"/>
      <c r="AR2" s="344"/>
      <c r="AS2" s="344"/>
      <c r="AT2" s="344"/>
      <c r="AU2" s="344"/>
      <c r="AV2" s="344"/>
      <c r="AW2" s="344"/>
      <c r="AX2" s="344"/>
    </row>
    <row r="3" spans="1:50" ht="14.5" customHeight="1" x14ac:dyDescent="0.35">
      <c r="A3" s="344"/>
      <c r="B3" s="712"/>
      <c r="C3" s="713"/>
      <c r="D3" s="713"/>
      <c r="E3" s="713"/>
      <c r="F3" s="713"/>
      <c r="G3" s="714"/>
      <c r="H3" s="721" t="s">
        <v>1</v>
      </c>
      <c r="I3" s="722"/>
      <c r="J3" s="722"/>
      <c r="K3" s="722"/>
      <c r="L3" s="722"/>
      <c r="M3" s="722"/>
      <c r="N3" s="722"/>
      <c r="O3" s="723"/>
      <c r="P3" s="721" t="s">
        <v>2</v>
      </c>
      <c r="Q3" s="722"/>
      <c r="R3" s="722"/>
      <c r="S3" s="722"/>
      <c r="T3" s="722"/>
      <c r="U3" s="722"/>
      <c r="V3" s="722"/>
      <c r="W3" s="722"/>
      <c r="X3" s="722"/>
      <c r="Y3" s="722"/>
      <c r="Z3" s="722"/>
      <c r="AA3" s="722"/>
      <c r="AB3" s="723"/>
      <c r="AC3" s="344"/>
      <c r="AD3" s="344"/>
      <c r="AE3" s="344"/>
      <c r="AF3" s="344"/>
      <c r="AG3" s="344"/>
      <c r="AH3" s="344"/>
      <c r="AI3" s="344"/>
      <c r="AJ3" s="344"/>
      <c r="AK3" s="344"/>
      <c r="AL3" s="344"/>
      <c r="AM3" s="344"/>
      <c r="AN3" s="344"/>
      <c r="AO3" s="344"/>
      <c r="AP3" s="344"/>
      <c r="AQ3" s="344"/>
      <c r="AR3" s="344"/>
      <c r="AS3" s="344"/>
      <c r="AT3" s="344"/>
      <c r="AU3" s="344"/>
      <c r="AV3" s="344"/>
      <c r="AW3" s="344"/>
      <c r="AX3" s="344"/>
    </row>
    <row r="4" spans="1:50" ht="15" customHeight="1" thickBot="1" x14ac:dyDescent="0.4">
      <c r="A4" s="344"/>
      <c r="B4" s="715"/>
      <c r="C4" s="716"/>
      <c r="D4" s="716"/>
      <c r="E4" s="716"/>
      <c r="F4" s="716"/>
      <c r="G4" s="717"/>
      <c r="H4" s="724" t="s">
        <v>3</v>
      </c>
      <c r="I4" s="725"/>
      <c r="J4" s="725"/>
      <c r="K4" s="725"/>
      <c r="L4" s="725"/>
      <c r="M4" s="725"/>
      <c r="N4" s="725"/>
      <c r="O4" s="725"/>
      <c r="P4" s="725"/>
      <c r="Q4" s="725"/>
      <c r="R4" s="725"/>
      <c r="S4" s="725"/>
      <c r="T4" s="725"/>
      <c r="U4" s="725"/>
      <c r="V4" s="725"/>
      <c r="W4" s="725"/>
      <c r="X4" s="725"/>
      <c r="Y4" s="725"/>
      <c r="Z4" s="725"/>
      <c r="AA4" s="725"/>
      <c r="AB4" s="726"/>
      <c r="AC4" s="344"/>
      <c r="AD4" s="344"/>
      <c r="AE4" s="344"/>
      <c r="AF4" s="344"/>
      <c r="AG4" s="344"/>
      <c r="AH4" s="344"/>
      <c r="AI4" s="344"/>
      <c r="AJ4" s="344"/>
      <c r="AK4" s="344"/>
      <c r="AL4" s="344"/>
      <c r="AM4" s="344"/>
      <c r="AN4" s="344"/>
      <c r="AO4" s="344"/>
      <c r="AP4" s="344"/>
      <c r="AQ4" s="344"/>
      <c r="AR4" s="344"/>
      <c r="AS4" s="344"/>
      <c r="AT4" s="344"/>
      <c r="AU4" s="344"/>
      <c r="AV4" s="344"/>
      <c r="AW4" s="344"/>
      <c r="AX4" s="344"/>
    </row>
    <row r="5" spans="1:50" x14ac:dyDescent="0.35">
      <c r="A5" s="344"/>
      <c r="B5" s="344"/>
      <c r="C5" s="344"/>
      <c r="D5" s="344"/>
      <c r="E5" s="344"/>
      <c r="F5" s="344"/>
      <c r="G5" s="344"/>
      <c r="H5" s="10"/>
      <c r="I5" s="10"/>
      <c r="J5" s="10"/>
      <c r="K5" s="10"/>
      <c r="L5" s="10"/>
      <c r="M5" s="10"/>
      <c r="N5" s="10"/>
      <c r="O5" s="10"/>
      <c r="P5" s="10"/>
      <c r="Q5" s="10"/>
      <c r="R5" s="10"/>
      <c r="S5" s="10"/>
      <c r="T5" s="10"/>
      <c r="U5" s="10"/>
      <c r="V5" s="10"/>
      <c r="W5" s="10"/>
      <c r="X5" s="10"/>
      <c r="Y5" s="10"/>
      <c r="Z5" s="10"/>
      <c r="AA5" s="10"/>
      <c r="AB5" s="10"/>
      <c r="AC5" s="344"/>
      <c r="AD5" s="344"/>
      <c r="AE5" s="344"/>
      <c r="AF5" s="344"/>
      <c r="AG5" s="344"/>
      <c r="AH5" s="344"/>
      <c r="AI5" s="344"/>
      <c r="AJ5" s="344"/>
      <c r="AK5" s="344"/>
      <c r="AL5" s="344"/>
      <c r="AM5" s="344"/>
      <c r="AN5" s="344"/>
      <c r="AO5" s="344"/>
      <c r="AP5" s="344"/>
      <c r="AQ5" s="344"/>
      <c r="AR5" s="344"/>
      <c r="AS5" s="344"/>
      <c r="AT5" s="344"/>
      <c r="AU5" s="344"/>
      <c r="AV5" s="344"/>
      <c r="AW5" s="344"/>
      <c r="AX5" s="344"/>
    </row>
    <row r="6" spans="1:50" ht="15" thickBot="1" x14ac:dyDescent="0.4">
      <c r="A6" s="344"/>
      <c r="B6" s="27"/>
      <c r="C6" s="28"/>
      <c r="D6" s="28"/>
      <c r="E6" s="28"/>
      <c r="F6" s="28"/>
      <c r="G6" s="28"/>
      <c r="H6" s="28"/>
      <c r="I6" s="382"/>
      <c r="J6" s="382"/>
      <c r="K6" s="382"/>
      <c r="L6" s="382"/>
      <c r="M6" s="382"/>
      <c r="N6" s="382"/>
      <c r="O6" s="382"/>
      <c r="P6" s="382"/>
      <c r="Q6" s="382"/>
      <c r="R6" s="382"/>
      <c r="S6" s="382"/>
      <c r="T6" s="382"/>
      <c r="U6" s="382"/>
      <c r="V6" s="382"/>
      <c r="W6" s="28"/>
      <c r="X6" s="28"/>
      <c r="Y6" s="28"/>
      <c r="Z6" s="28"/>
      <c r="AA6" s="28"/>
      <c r="AB6" s="30"/>
      <c r="AC6" s="344"/>
      <c r="AD6" s="344"/>
      <c r="AE6" s="344"/>
      <c r="AF6" s="344"/>
      <c r="AG6" s="344"/>
      <c r="AH6" s="344"/>
      <c r="AI6" s="344"/>
      <c r="AJ6" s="344"/>
      <c r="AK6" s="344"/>
      <c r="AL6" s="344"/>
      <c r="AM6" s="344"/>
      <c r="AN6" s="344"/>
      <c r="AO6" s="344"/>
      <c r="AP6" s="344"/>
      <c r="AQ6" s="344"/>
      <c r="AR6" s="344"/>
      <c r="AS6" s="344"/>
      <c r="AT6" s="344"/>
      <c r="AU6" s="344"/>
      <c r="AV6" s="344"/>
      <c r="AW6" s="344"/>
      <c r="AX6" s="344"/>
    </row>
    <row r="7" spans="1:50" ht="15" customHeight="1" x14ac:dyDescent="0.35">
      <c r="A7" s="344"/>
      <c r="B7" s="31"/>
      <c r="C7" s="658" t="s">
        <v>4</v>
      </c>
      <c r="D7" s="659"/>
      <c r="E7" s="659"/>
      <c r="F7" s="659"/>
      <c r="G7" s="659"/>
      <c r="H7" s="660"/>
      <c r="I7" s="1180" t="s">
        <v>142</v>
      </c>
      <c r="J7" s="1181"/>
      <c r="K7" s="1181"/>
      <c r="L7" s="1181"/>
      <c r="M7" s="1181"/>
      <c r="N7" s="1181"/>
      <c r="O7" s="1181"/>
      <c r="P7" s="1181"/>
      <c r="Q7" s="1181"/>
      <c r="R7" s="1181"/>
      <c r="S7" s="1181"/>
      <c r="T7" s="1181"/>
      <c r="U7" s="1181"/>
      <c r="V7" s="1181"/>
      <c r="W7" s="1181"/>
      <c r="X7" s="1181"/>
      <c r="Y7" s="1181"/>
      <c r="Z7" s="1181"/>
      <c r="AA7" s="1181"/>
      <c r="AB7" s="32"/>
      <c r="AC7" s="344"/>
      <c r="AD7" s="344"/>
      <c r="AE7" s="344"/>
      <c r="AF7" s="344"/>
      <c r="AG7" s="344"/>
      <c r="AH7" s="344"/>
      <c r="AI7" s="344"/>
      <c r="AJ7" s="344"/>
      <c r="AK7" s="344"/>
      <c r="AL7" s="344"/>
      <c r="AM7" s="344"/>
      <c r="AN7" s="344"/>
      <c r="AO7" s="344"/>
      <c r="AP7" s="344"/>
      <c r="AQ7" s="344"/>
      <c r="AR7" s="344"/>
      <c r="AS7" s="344"/>
      <c r="AT7" s="344"/>
      <c r="AU7" s="344"/>
      <c r="AV7" s="344"/>
      <c r="AW7" s="344"/>
      <c r="AX7" s="344"/>
    </row>
    <row r="8" spans="1:50" x14ac:dyDescent="0.35">
      <c r="A8" s="344"/>
      <c r="B8" s="31"/>
      <c r="C8" s="661"/>
      <c r="D8" s="662"/>
      <c r="E8" s="662"/>
      <c r="F8" s="662"/>
      <c r="G8" s="662"/>
      <c r="H8" s="663"/>
      <c r="I8" s="1182"/>
      <c r="J8" s="1250"/>
      <c r="K8" s="1250"/>
      <c r="L8" s="1250"/>
      <c r="M8" s="1250"/>
      <c r="N8" s="1250"/>
      <c r="O8" s="1250"/>
      <c r="P8" s="1250"/>
      <c r="Q8" s="1250"/>
      <c r="R8" s="1250"/>
      <c r="S8" s="1250"/>
      <c r="T8" s="1250"/>
      <c r="U8" s="1250"/>
      <c r="V8" s="1250"/>
      <c r="W8" s="1250"/>
      <c r="X8" s="1250"/>
      <c r="Y8" s="1250"/>
      <c r="Z8" s="1250"/>
      <c r="AA8" s="1250"/>
      <c r="AB8" s="32"/>
      <c r="AC8" s="344"/>
      <c r="AD8" s="344"/>
      <c r="AE8" s="344"/>
      <c r="AF8" s="344"/>
      <c r="AG8" s="344"/>
      <c r="AH8" s="344"/>
      <c r="AI8" s="344"/>
      <c r="AJ8" s="344"/>
      <c r="AK8" s="344"/>
      <c r="AL8" s="344"/>
      <c r="AM8" s="344"/>
      <c r="AN8" s="344"/>
      <c r="AO8" s="344"/>
      <c r="AP8" s="344"/>
      <c r="AQ8" s="344"/>
      <c r="AR8" s="344"/>
      <c r="AS8" s="344"/>
      <c r="AT8" s="344"/>
      <c r="AU8" s="344"/>
      <c r="AV8" s="344"/>
      <c r="AW8" s="344"/>
      <c r="AX8" s="344"/>
    </row>
    <row r="9" spans="1:50" ht="15" thickBot="1" x14ac:dyDescent="0.4">
      <c r="A9" s="344"/>
      <c r="B9" s="31"/>
      <c r="C9" s="12"/>
      <c r="D9" s="12"/>
      <c r="E9" s="12"/>
      <c r="F9" s="12"/>
      <c r="G9" s="12"/>
      <c r="H9" s="12"/>
      <c r="I9" s="351"/>
      <c r="J9" s="351"/>
      <c r="K9" s="351"/>
      <c r="L9" s="351"/>
      <c r="M9" s="351"/>
      <c r="N9" s="351"/>
      <c r="O9" s="351"/>
      <c r="P9" s="351"/>
      <c r="Q9" s="351"/>
      <c r="R9" s="351"/>
      <c r="S9" s="351"/>
      <c r="T9" s="351"/>
      <c r="U9" s="351"/>
      <c r="V9" s="351"/>
      <c r="W9" s="12"/>
      <c r="X9" s="12"/>
      <c r="Y9" s="12"/>
      <c r="Z9" s="12"/>
      <c r="AA9" s="12"/>
      <c r="AB9" s="32"/>
      <c r="AC9" s="344"/>
      <c r="AD9" s="344"/>
      <c r="AE9" s="344"/>
      <c r="AF9" s="344"/>
      <c r="AG9" s="344"/>
      <c r="AH9" s="344"/>
      <c r="AI9" s="344"/>
      <c r="AJ9" s="344"/>
      <c r="AK9" s="344"/>
      <c r="AL9" s="344"/>
      <c r="AM9" s="344"/>
      <c r="AN9" s="344"/>
      <c r="AO9" s="344"/>
      <c r="AP9" s="344"/>
      <c r="AQ9" s="344"/>
      <c r="AR9" s="344"/>
      <c r="AS9" s="344"/>
      <c r="AT9" s="344"/>
      <c r="AU9" s="344"/>
      <c r="AV9" s="344"/>
      <c r="AW9" s="344"/>
      <c r="AX9" s="344"/>
    </row>
    <row r="10" spans="1:50" ht="15" customHeight="1" thickBot="1" x14ac:dyDescent="0.4">
      <c r="A10" s="344"/>
      <c r="B10" s="31"/>
      <c r="C10" s="658" t="s">
        <v>5</v>
      </c>
      <c r="D10" s="659"/>
      <c r="E10" s="659"/>
      <c r="F10" s="659"/>
      <c r="G10" s="659"/>
      <c r="H10" s="660"/>
      <c r="I10" s="668" t="s">
        <v>170</v>
      </c>
      <c r="J10" s="669"/>
      <c r="K10" s="669"/>
      <c r="L10" s="669"/>
      <c r="M10" s="669"/>
      <c r="N10" s="669"/>
      <c r="O10" s="669"/>
      <c r="P10" s="669"/>
      <c r="Q10" s="670"/>
      <c r="R10" s="674" t="s">
        <v>7</v>
      </c>
      <c r="S10" s="675"/>
      <c r="T10" s="675"/>
      <c r="U10" s="676"/>
      <c r="V10" s="677" t="s">
        <v>8</v>
      </c>
      <c r="W10" s="678"/>
      <c r="X10" s="678"/>
      <c r="Y10" s="678"/>
      <c r="Z10" s="678"/>
      <c r="AA10" s="678"/>
      <c r="AB10" s="32"/>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row>
    <row r="11" spans="1:50" ht="28.5" customHeight="1" thickBot="1" x14ac:dyDescent="0.4">
      <c r="A11" s="344"/>
      <c r="B11" s="31"/>
      <c r="C11" s="661"/>
      <c r="D11" s="662"/>
      <c r="E11" s="662"/>
      <c r="F11" s="662"/>
      <c r="G11" s="662"/>
      <c r="H11" s="663"/>
      <c r="I11" s="671"/>
      <c r="J11" s="672"/>
      <c r="K11" s="672"/>
      <c r="L11" s="672"/>
      <c r="M11" s="672"/>
      <c r="N11" s="672"/>
      <c r="O11" s="672"/>
      <c r="P11" s="672"/>
      <c r="Q11" s="673"/>
      <c r="R11" s="679" t="s">
        <v>171</v>
      </c>
      <c r="S11" s="680"/>
      <c r="T11" s="680"/>
      <c r="U11" s="681"/>
      <c r="V11" s="682" t="s">
        <v>63</v>
      </c>
      <c r="W11" s="683"/>
      <c r="X11" s="683"/>
      <c r="Y11" s="683"/>
      <c r="Z11" s="683"/>
      <c r="AA11" s="683"/>
      <c r="AB11" s="32"/>
      <c r="AC11" s="344"/>
      <c r="AD11" s="344"/>
      <c r="AE11" s="344"/>
      <c r="AF11" s="344"/>
      <c r="AG11" s="344"/>
      <c r="AH11" s="344"/>
      <c r="AI11" s="344"/>
      <c r="AJ11" s="344"/>
      <c r="AK11" s="344"/>
      <c r="AL11" s="344"/>
      <c r="AM11" s="344"/>
      <c r="AN11" s="344"/>
      <c r="AO11" s="344"/>
      <c r="AP11" s="344"/>
      <c r="AQ11" s="344"/>
      <c r="AR11" s="344"/>
      <c r="AS11" s="344"/>
      <c r="AT11" s="344"/>
      <c r="AU11" s="344"/>
      <c r="AV11" s="344"/>
      <c r="AW11" s="344"/>
      <c r="AX11" s="344"/>
    </row>
    <row r="12" spans="1:50" ht="15" thickBot="1" x14ac:dyDescent="0.4">
      <c r="A12" s="344"/>
      <c r="B12" s="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40"/>
      <c r="AC12" s="344"/>
      <c r="AD12" s="344"/>
      <c r="AE12" s="344"/>
      <c r="AF12" s="344"/>
      <c r="AG12" s="344"/>
      <c r="AH12" s="344"/>
      <c r="AI12" s="344"/>
      <c r="AJ12" s="344"/>
      <c r="AK12" s="344"/>
      <c r="AL12" s="344"/>
      <c r="AM12" s="344"/>
      <c r="AN12" s="344"/>
      <c r="AO12" s="344"/>
      <c r="AP12" s="344"/>
      <c r="AQ12" s="344"/>
      <c r="AR12" s="344"/>
      <c r="AS12" s="344"/>
      <c r="AT12" s="344"/>
      <c r="AU12" s="344"/>
      <c r="AV12" s="344"/>
      <c r="AW12" s="344"/>
      <c r="AX12" s="344"/>
    </row>
    <row r="13" spans="1:50" ht="15" customHeight="1" x14ac:dyDescent="0.35">
      <c r="A13" s="344"/>
      <c r="B13" s="33"/>
      <c r="C13" s="658" t="s">
        <v>9</v>
      </c>
      <c r="D13" s="659"/>
      <c r="E13" s="659"/>
      <c r="F13" s="659"/>
      <c r="G13" s="659"/>
      <c r="H13" s="727"/>
      <c r="I13" s="729" t="s">
        <v>172</v>
      </c>
      <c r="J13" s="688"/>
      <c r="K13" s="688"/>
      <c r="L13" s="688"/>
      <c r="M13" s="688"/>
      <c r="N13" s="688"/>
      <c r="O13" s="688"/>
      <c r="P13" s="688"/>
      <c r="Q13" s="688"/>
      <c r="R13" s="688"/>
      <c r="S13" s="689"/>
      <c r="T13" s="677" t="s">
        <v>11</v>
      </c>
      <c r="U13" s="678"/>
      <c r="V13" s="678"/>
      <c r="W13" s="678"/>
      <c r="X13" s="678"/>
      <c r="Y13" s="678"/>
      <c r="Z13" s="678"/>
      <c r="AA13" s="733"/>
      <c r="AB13" s="340"/>
      <c r="AC13" s="344"/>
      <c r="AD13" s="344"/>
      <c r="AE13" s="344"/>
      <c r="AF13" s="344"/>
      <c r="AG13" s="344"/>
      <c r="AH13" s="344"/>
      <c r="AI13" s="344"/>
      <c r="AJ13" s="344"/>
      <c r="AK13" s="344"/>
      <c r="AL13" s="344"/>
      <c r="AM13" s="344"/>
      <c r="AN13" s="344"/>
      <c r="AO13" s="344"/>
      <c r="AP13" s="344"/>
      <c r="AQ13" s="344"/>
      <c r="AR13" s="344"/>
      <c r="AS13" s="344"/>
      <c r="AT13" s="344"/>
      <c r="AU13" s="344"/>
      <c r="AV13" s="344"/>
      <c r="AW13" s="344"/>
      <c r="AX13" s="344"/>
    </row>
    <row r="14" spans="1:50" ht="45" customHeight="1" thickBot="1" x14ac:dyDescent="0.4">
      <c r="A14" s="344"/>
      <c r="B14" s="33"/>
      <c r="C14" s="661"/>
      <c r="D14" s="662"/>
      <c r="E14" s="662"/>
      <c r="F14" s="662"/>
      <c r="G14" s="662"/>
      <c r="H14" s="728"/>
      <c r="I14" s="730"/>
      <c r="J14" s="731"/>
      <c r="K14" s="731"/>
      <c r="L14" s="731"/>
      <c r="M14" s="731"/>
      <c r="N14" s="731"/>
      <c r="O14" s="731"/>
      <c r="P14" s="731"/>
      <c r="Q14" s="731"/>
      <c r="R14" s="731"/>
      <c r="S14" s="732"/>
      <c r="T14" s="682" t="s">
        <v>64</v>
      </c>
      <c r="U14" s="683"/>
      <c r="V14" s="683"/>
      <c r="W14" s="683"/>
      <c r="X14" s="683"/>
      <c r="Y14" s="683"/>
      <c r="Z14" s="683"/>
      <c r="AA14" s="734"/>
      <c r="AB14" s="340"/>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4"/>
    </row>
    <row r="15" spans="1:50" ht="15" thickBot="1" x14ac:dyDescent="0.4">
      <c r="A15" s="344"/>
      <c r="B15" s="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40"/>
      <c r="AC15" s="344"/>
      <c r="AD15" s="344"/>
      <c r="AE15" s="344"/>
      <c r="AF15" s="344"/>
      <c r="AG15" s="344"/>
      <c r="AH15" s="344"/>
      <c r="AI15" s="344"/>
      <c r="AJ15" s="344"/>
      <c r="AK15" s="344"/>
      <c r="AL15" s="344"/>
      <c r="AM15" s="344"/>
      <c r="AN15" s="344"/>
      <c r="AO15" s="344"/>
      <c r="AP15" s="344"/>
      <c r="AQ15" s="344"/>
      <c r="AR15" s="344"/>
      <c r="AS15" s="344"/>
      <c r="AT15" s="344"/>
      <c r="AU15" s="344"/>
      <c r="AV15" s="344"/>
      <c r="AW15" s="344"/>
      <c r="AX15" s="344"/>
    </row>
    <row r="16" spans="1:50" ht="57.75" customHeight="1" thickBot="1" x14ac:dyDescent="0.4">
      <c r="A16" s="344"/>
      <c r="B16" s="33"/>
      <c r="C16" s="674" t="s">
        <v>13</v>
      </c>
      <c r="D16" s="675"/>
      <c r="E16" s="675"/>
      <c r="F16" s="675"/>
      <c r="G16" s="675"/>
      <c r="H16" s="697"/>
      <c r="I16" s="698" t="s">
        <v>173</v>
      </c>
      <c r="J16" s="680"/>
      <c r="K16" s="680"/>
      <c r="L16" s="680"/>
      <c r="M16" s="680"/>
      <c r="N16" s="680"/>
      <c r="O16" s="680"/>
      <c r="P16" s="680"/>
      <c r="Q16" s="680"/>
      <c r="R16" s="680"/>
      <c r="S16" s="680"/>
      <c r="T16" s="680"/>
      <c r="U16" s="680"/>
      <c r="V16" s="680"/>
      <c r="W16" s="680"/>
      <c r="X16" s="680"/>
      <c r="Y16" s="680"/>
      <c r="Z16" s="680"/>
      <c r="AA16" s="699"/>
      <c r="AB16" s="340"/>
      <c r="AC16" s="344"/>
      <c r="AD16" s="344"/>
      <c r="AE16" s="344"/>
      <c r="AF16" s="344"/>
      <c r="AG16" s="344"/>
      <c r="AH16" s="344"/>
      <c r="AI16" s="344"/>
      <c r="AJ16" s="344"/>
      <c r="AK16" s="344"/>
      <c r="AL16" s="344"/>
      <c r="AM16" s="344"/>
      <c r="AN16" s="344"/>
      <c r="AO16" s="344"/>
      <c r="AP16" s="344"/>
      <c r="AQ16" s="344"/>
      <c r="AR16" s="344"/>
      <c r="AS16" s="344"/>
      <c r="AT16" s="344"/>
      <c r="AU16" s="344"/>
      <c r="AV16" s="344"/>
      <c r="AW16" s="344"/>
      <c r="AX16" s="344"/>
    </row>
    <row r="17" spans="1:50" ht="16.5" customHeight="1" thickBot="1" x14ac:dyDescent="0.4">
      <c r="A17" s="344"/>
      <c r="B17" s="33"/>
      <c r="C17" s="351"/>
      <c r="D17" s="351"/>
      <c r="E17" s="351"/>
      <c r="F17" s="351"/>
      <c r="G17" s="351"/>
      <c r="H17" s="351"/>
      <c r="I17" s="353"/>
      <c r="J17" s="353"/>
      <c r="K17" s="353"/>
      <c r="L17" s="353"/>
      <c r="M17" s="353"/>
      <c r="N17" s="353"/>
      <c r="O17" s="353"/>
      <c r="P17" s="353"/>
      <c r="Q17" s="353"/>
      <c r="R17" s="353"/>
      <c r="S17" s="353"/>
      <c r="T17" s="353"/>
      <c r="U17" s="353"/>
      <c r="V17" s="353"/>
      <c r="W17" s="353"/>
      <c r="X17" s="353"/>
      <c r="Y17" s="353"/>
      <c r="Z17" s="353"/>
      <c r="AA17" s="353"/>
      <c r="AB17" s="340"/>
      <c r="AC17" s="344"/>
      <c r="AD17" s="344"/>
      <c r="AE17" s="344"/>
      <c r="AF17" s="344"/>
      <c r="AG17" s="344"/>
      <c r="AH17" s="344"/>
      <c r="AI17" s="344"/>
      <c r="AJ17" s="344"/>
      <c r="AK17" s="344"/>
      <c r="AL17" s="344"/>
      <c r="AM17" s="344"/>
      <c r="AN17" s="344"/>
      <c r="AO17" s="344"/>
      <c r="AP17" s="344"/>
      <c r="AQ17" s="344"/>
      <c r="AR17" s="344"/>
      <c r="AS17" s="344"/>
      <c r="AT17" s="344"/>
      <c r="AU17" s="344"/>
      <c r="AV17" s="344"/>
      <c r="AW17" s="344"/>
      <c r="AX17" s="344"/>
    </row>
    <row r="18" spans="1:50" ht="52.5" customHeight="1" thickBot="1" x14ac:dyDescent="0.4">
      <c r="A18" s="344"/>
      <c r="B18" s="33"/>
      <c r="C18" s="674" t="s">
        <v>15</v>
      </c>
      <c r="D18" s="675"/>
      <c r="E18" s="675"/>
      <c r="F18" s="675"/>
      <c r="G18" s="675"/>
      <c r="H18" s="697"/>
      <c r="I18" s="698" t="s">
        <v>174</v>
      </c>
      <c r="J18" s="680"/>
      <c r="K18" s="680"/>
      <c r="L18" s="680"/>
      <c r="M18" s="680"/>
      <c r="N18" s="680"/>
      <c r="O18" s="680"/>
      <c r="P18" s="680"/>
      <c r="Q18" s="680"/>
      <c r="R18" s="680"/>
      <c r="S18" s="680"/>
      <c r="T18" s="680"/>
      <c r="U18" s="680"/>
      <c r="V18" s="680"/>
      <c r="W18" s="680"/>
      <c r="X18" s="680"/>
      <c r="Y18" s="680"/>
      <c r="Z18" s="680"/>
      <c r="AA18" s="699"/>
      <c r="AB18" s="340"/>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row>
    <row r="19" spans="1:50" ht="16.5" customHeight="1" thickBot="1" x14ac:dyDescent="0.4">
      <c r="A19" s="344"/>
      <c r="B19" s="33"/>
      <c r="C19" s="351"/>
      <c r="D19" s="351"/>
      <c r="E19" s="351"/>
      <c r="F19" s="351"/>
      <c r="G19" s="351"/>
      <c r="H19" s="351"/>
      <c r="I19" s="353"/>
      <c r="J19" s="353"/>
      <c r="K19" s="353"/>
      <c r="L19" s="353"/>
      <c r="M19" s="353"/>
      <c r="N19" s="353"/>
      <c r="O19" s="353"/>
      <c r="P19" s="353"/>
      <c r="Q19" s="353"/>
      <c r="R19" s="353"/>
      <c r="S19" s="353"/>
      <c r="T19" s="353"/>
      <c r="U19" s="353"/>
      <c r="V19" s="353"/>
      <c r="W19" s="353"/>
      <c r="X19" s="353"/>
      <c r="Y19" s="353"/>
      <c r="Z19" s="353"/>
      <c r="AA19" s="353"/>
      <c r="AB19" s="340"/>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row>
    <row r="20" spans="1:50" ht="22.5" customHeight="1" x14ac:dyDescent="0.35">
      <c r="A20" s="344"/>
      <c r="B20" s="33"/>
      <c r="C20" s="658" t="s">
        <v>17</v>
      </c>
      <c r="D20" s="659"/>
      <c r="E20" s="659"/>
      <c r="F20" s="659"/>
      <c r="G20" s="659"/>
      <c r="H20" s="660"/>
      <c r="I20" s="687" t="s">
        <v>1140</v>
      </c>
      <c r="J20" s="688"/>
      <c r="K20" s="688"/>
      <c r="L20" s="689"/>
      <c r="M20" s="677" t="s">
        <v>18</v>
      </c>
      <c r="N20" s="678"/>
      <c r="O20" s="678"/>
      <c r="P20" s="678"/>
      <c r="Q20" s="678"/>
      <c r="R20" s="678"/>
      <c r="S20" s="693"/>
      <c r="T20" s="677" t="s">
        <v>19</v>
      </c>
      <c r="U20" s="678"/>
      <c r="V20" s="678"/>
      <c r="W20" s="678"/>
      <c r="X20" s="678"/>
      <c r="Y20" s="678"/>
      <c r="Z20" s="678"/>
      <c r="AA20" s="678"/>
      <c r="AB20" s="340"/>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row>
    <row r="21" spans="1:50" ht="30.75" customHeight="1" thickBot="1" x14ac:dyDescent="0.4">
      <c r="A21" s="344"/>
      <c r="B21" s="33"/>
      <c r="C21" s="684"/>
      <c r="D21" s="685"/>
      <c r="E21" s="685"/>
      <c r="F21" s="685"/>
      <c r="G21" s="685"/>
      <c r="H21" s="686"/>
      <c r="I21" s="690"/>
      <c r="J21" s="691"/>
      <c r="K21" s="691"/>
      <c r="L21" s="692"/>
      <c r="M21" s="694" t="s">
        <v>145</v>
      </c>
      <c r="N21" s="695"/>
      <c r="O21" s="695"/>
      <c r="P21" s="695"/>
      <c r="Q21" s="695"/>
      <c r="R21" s="695"/>
      <c r="S21" s="696"/>
      <c r="T21" s="694" t="s">
        <v>57</v>
      </c>
      <c r="U21" s="695"/>
      <c r="V21" s="695"/>
      <c r="W21" s="695"/>
      <c r="X21" s="695"/>
      <c r="Y21" s="695"/>
      <c r="Z21" s="695"/>
      <c r="AA21" s="695"/>
      <c r="AB21" s="340"/>
      <c r="AC21" s="344"/>
      <c r="AD21" s="344"/>
      <c r="AE21" s="344"/>
      <c r="AF21" s="344"/>
      <c r="AG21" s="344"/>
      <c r="AH21" s="344"/>
      <c r="AI21" s="344"/>
      <c r="AJ21" s="344"/>
      <c r="AK21" s="344"/>
      <c r="AL21" s="344"/>
      <c r="AM21" s="344"/>
      <c r="AN21" s="344"/>
      <c r="AO21" s="344"/>
      <c r="AP21" s="344"/>
      <c r="AQ21" s="344"/>
      <c r="AR21" s="344"/>
      <c r="AS21" s="344"/>
      <c r="AT21" s="344"/>
      <c r="AU21" s="344"/>
      <c r="AV21" s="344"/>
      <c r="AW21" s="344"/>
      <c r="AX21" s="344"/>
    </row>
    <row r="22" spans="1:50" ht="15" thickBot="1" x14ac:dyDescent="0.4">
      <c r="A22" s="344"/>
      <c r="B22" s="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40"/>
      <c r="AC22" s="344"/>
      <c r="AD22" s="344"/>
      <c r="AE22" s="344"/>
      <c r="AF22" s="344"/>
      <c r="AG22" s="344"/>
      <c r="AH22" s="344"/>
      <c r="AI22" s="344"/>
      <c r="AJ22" s="344"/>
      <c r="AK22" s="344"/>
      <c r="AL22" s="344"/>
      <c r="AM22" s="344"/>
      <c r="AN22" s="344"/>
      <c r="AO22" s="344"/>
      <c r="AP22" s="344"/>
      <c r="AQ22" s="344"/>
      <c r="AR22" s="344"/>
      <c r="AS22" s="344"/>
      <c r="AT22" s="344"/>
      <c r="AU22" s="344"/>
      <c r="AV22" s="344"/>
      <c r="AW22" s="344"/>
      <c r="AX22" s="344"/>
    </row>
    <row r="23" spans="1:50" ht="31.5" customHeight="1" x14ac:dyDescent="0.35">
      <c r="A23" s="344"/>
      <c r="B23" s="33"/>
      <c r="C23" s="677" t="s">
        <v>22</v>
      </c>
      <c r="D23" s="678"/>
      <c r="E23" s="678"/>
      <c r="F23" s="678"/>
      <c r="G23" s="678"/>
      <c r="H23" s="678"/>
      <c r="I23" s="693"/>
      <c r="J23" s="677" t="s">
        <v>23</v>
      </c>
      <c r="K23" s="678"/>
      <c r="L23" s="678"/>
      <c r="M23" s="678"/>
      <c r="N23" s="678"/>
      <c r="O23" s="678"/>
      <c r="P23" s="693"/>
      <c r="Q23" s="677" t="s">
        <v>24</v>
      </c>
      <c r="R23" s="678"/>
      <c r="S23" s="678"/>
      <c r="T23" s="678"/>
      <c r="U23" s="678"/>
      <c r="V23" s="678"/>
      <c r="W23" s="678"/>
      <c r="X23" s="678"/>
      <c r="Y23" s="678"/>
      <c r="Z23" s="678"/>
      <c r="AA23" s="678"/>
      <c r="AB23" s="340"/>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row>
    <row r="24" spans="1:50" ht="47.5" customHeight="1" thickBot="1" x14ac:dyDescent="0.4">
      <c r="A24" s="344"/>
      <c r="B24" s="33"/>
      <c r="C24" s="682" t="s">
        <v>722</v>
      </c>
      <c r="D24" s="683"/>
      <c r="E24" s="683"/>
      <c r="F24" s="683"/>
      <c r="G24" s="683"/>
      <c r="H24" s="683"/>
      <c r="I24" s="738"/>
      <c r="J24" s="682" t="s">
        <v>147</v>
      </c>
      <c r="K24" s="683"/>
      <c r="L24" s="683"/>
      <c r="M24" s="683"/>
      <c r="N24" s="683"/>
      <c r="O24" s="683"/>
      <c r="P24" s="738"/>
      <c r="Q24" s="682" t="s">
        <v>723</v>
      </c>
      <c r="R24" s="683"/>
      <c r="S24" s="683"/>
      <c r="T24" s="683"/>
      <c r="U24" s="683"/>
      <c r="V24" s="683"/>
      <c r="W24" s="683"/>
      <c r="X24" s="683"/>
      <c r="Y24" s="683"/>
      <c r="Z24" s="683"/>
      <c r="AA24" s="683"/>
      <c r="AB24" s="340"/>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row>
    <row r="25" spans="1:50" ht="15" thickBot="1" x14ac:dyDescent="0.4">
      <c r="A25" s="344"/>
      <c r="B25" s="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40"/>
      <c r="AC25" s="344"/>
      <c r="AD25" s="344"/>
      <c r="AE25" s="344"/>
      <c r="AF25" s="344"/>
      <c r="AG25" s="344"/>
      <c r="AH25" s="344"/>
      <c r="AI25" s="344"/>
      <c r="AJ25" s="344"/>
      <c r="AK25" s="344"/>
      <c r="AL25" s="344"/>
      <c r="AM25" s="344"/>
      <c r="AN25" s="344"/>
      <c r="AO25" s="344"/>
      <c r="AP25" s="344"/>
      <c r="AQ25" s="344"/>
      <c r="AR25" s="344"/>
      <c r="AS25" s="344"/>
      <c r="AT25" s="344"/>
      <c r="AU25" s="344"/>
      <c r="AV25" s="344"/>
      <c r="AW25" s="344"/>
      <c r="AX25" s="344"/>
    </row>
    <row r="26" spans="1:50" ht="33" customHeight="1" thickBot="1" x14ac:dyDescent="0.4">
      <c r="A26" s="344"/>
      <c r="B26" s="33"/>
      <c r="C26" s="674" t="s">
        <v>27</v>
      </c>
      <c r="D26" s="675"/>
      <c r="E26" s="675"/>
      <c r="F26" s="675"/>
      <c r="G26" s="675"/>
      <c r="H26" s="697"/>
      <c r="I26" s="698" t="s">
        <v>175</v>
      </c>
      <c r="J26" s="680"/>
      <c r="K26" s="680"/>
      <c r="L26" s="680"/>
      <c r="M26" s="680"/>
      <c r="N26" s="680"/>
      <c r="O26" s="680"/>
      <c r="P26" s="680"/>
      <c r="Q26" s="680"/>
      <c r="R26" s="680"/>
      <c r="S26" s="680"/>
      <c r="T26" s="680"/>
      <c r="U26" s="680"/>
      <c r="V26" s="680"/>
      <c r="W26" s="680"/>
      <c r="X26" s="680"/>
      <c r="Y26" s="680"/>
      <c r="Z26" s="680"/>
      <c r="AA26" s="699"/>
      <c r="AB26" s="340"/>
      <c r="AC26" s="344"/>
      <c r="AD26" s="344"/>
      <c r="AE26" s="344"/>
      <c r="AF26" s="344"/>
      <c r="AG26" s="344"/>
      <c r="AH26" s="344"/>
      <c r="AI26" s="344"/>
      <c r="AJ26" s="344"/>
      <c r="AK26" s="344"/>
      <c r="AL26" s="344"/>
      <c r="AM26" s="344"/>
      <c r="AN26" s="344"/>
      <c r="AO26" s="344"/>
      <c r="AP26" s="344"/>
      <c r="AQ26" s="344"/>
      <c r="AR26" s="344"/>
      <c r="AS26" s="344"/>
      <c r="AT26" s="344"/>
      <c r="AU26" s="344"/>
      <c r="AV26" s="344"/>
      <c r="AW26" s="344"/>
      <c r="AX26" s="344"/>
    </row>
    <row r="27" spans="1:50" ht="15" thickBot="1" x14ac:dyDescent="0.4">
      <c r="A27" s="344"/>
      <c r="B27" s="33"/>
      <c r="C27" s="351"/>
      <c r="D27" s="351"/>
      <c r="E27" s="351"/>
      <c r="F27" s="351"/>
      <c r="G27" s="351"/>
      <c r="H27" s="351"/>
      <c r="I27" s="353"/>
      <c r="J27" s="353"/>
      <c r="K27" s="353"/>
      <c r="L27" s="353"/>
      <c r="M27" s="353"/>
      <c r="N27" s="353"/>
      <c r="O27" s="353"/>
      <c r="P27" s="353"/>
      <c r="Q27" s="353"/>
      <c r="R27" s="353"/>
      <c r="S27" s="353"/>
      <c r="T27" s="353"/>
      <c r="U27" s="353"/>
      <c r="V27" s="353"/>
      <c r="W27" s="353"/>
      <c r="X27" s="353"/>
      <c r="Y27" s="353"/>
      <c r="Z27" s="353"/>
      <c r="AA27" s="353"/>
      <c r="AB27" s="340"/>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row>
    <row r="28" spans="1:50" ht="53.25" customHeight="1" thickBot="1" x14ac:dyDescent="0.4">
      <c r="A28" s="344"/>
      <c r="B28" s="33"/>
      <c r="C28" s="674" t="s">
        <v>28</v>
      </c>
      <c r="D28" s="675"/>
      <c r="E28" s="675"/>
      <c r="F28" s="675"/>
      <c r="G28" s="675"/>
      <c r="H28" s="676"/>
      <c r="I28" s="700">
        <v>1</v>
      </c>
      <c r="J28" s="701"/>
      <c r="K28" s="702" t="s">
        <v>29</v>
      </c>
      <c r="L28" s="703"/>
      <c r="M28" s="703"/>
      <c r="N28" s="704"/>
      <c r="O28" s="705" t="s">
        <v>30</v>
      </c>
      <c r="P28" s="706"/>
      <c r="Q28" s="706"/>
      <c r="R28" s="707"/>
      <c r="S28" s="17" t="s">
        <v>32</v>
      </c>
      <c r="T28" s="705" t="s">
        <v>31</v>
      </c>
      <c r="U28" s="706"/>
      <c r="V28" s="707"/>
      <c r="W28" s="18"/>
      <c r="X28" s="735" t="s">
        <v>33</v>
      </c>
      <c r="Y28" s="736"/>
      <c r="Z28" s="737"/>
      <c r="AA28" s="19"/>
      <c r="AB28" s="340"/>
      <c r="AC28" s="344"/>
      <c r="AD28" s="344"/>
      <c r="AE28" s="344"/>
      <c r="AF28" s="344"/>
      <c r="AG28" s="344"/>
      <c r="AH28" s="344"/>
      <c r="AI28" s="344"/>
      <c r="AJ28" s="344"/>
      <c r="AK28" s="344"/>
      <c r="AL28" s="344"/>
      <c r="AM28" s="344"/>
      <c r="AN28" s="344"/>
      <c r="AO28" s="344"/>
      <c r="AP28" s="344"/>
      <c r="AQ28" s="344"/>
      <c r="AR28" s="344"/>
      <c r="AS28" s="344"/>
      <c r="AT28" s="344"/>
      <c r="AU28" s="344"/>
      <c r="AV28" s="344"/>
      <c r="AW28" s="344"/>
      <c r="AX28" s="344"/>
    </row>
    <row r="29" spans="1:50" ht="15" thickBot="1" x14ac:dyDescent="0.4">
      <c r="A29" s="344"/>
      <c r="B29" s="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40"/>
      <c r="AC29" s="344"/>
      <c r="AD29" s="344"/>
      <c r="AE29" s="344"/>
      <c r="AF29" s="344"/>
      <c r="AG29" s="344"/>
      <c r="AH29" s="344"/>
      <c r="AI29" s="344"/>
      <c r="AJ29" s="344"/>
      <c r="AK29" s="344"/>
      <c r="AL29" s="344"/>
      <c r="AM29" s="344"/>
      <c r="AN29" s="344"/>
      <c r="AO29" s="344"/>
      <c r="AP29" s="344"/>
      <c r="AQ29" s="344"/>
      <c r="AR29" s="344"/>
      <c r="AS29" s="344"/>
      <c r="AT29" s="344"/>
      <c r="AU29" s="344"/>
      <c r="AV29" s="344"/>
      <c r="AW29" s="344"/>
      <c r="AX29" s="344"/>
    </row>
    <row r="30" spans="1:50" ht="15" customHeight="1" x14ac:dyDescent="0.35">
      <c r="A30" s="344"/>
      <c r="B30" s="33"/>
      <c r="C30" s="747" t="s">
        <v>34</v>
      </c>
      <c r="D30" s="748"/>
      <c r="E30" s="748"/>
      <c r="F30" s="748"/>
      <c r="G30" s="748"/>
      <c r="H30" s="748"/>
      <c r="I30" s="748"/>
      <c r="J30" s="749"/>
      <c r="K30" s="753" t="s">
        <v>35</v>
      </c>
      <c r="L30" s="754"/>
      <c r="M30" s="754"/>
      <c r="N30" s="754"/>
      <c r="O30" s="754"/>
      <c r="P30" s="754"/>
      <c r="Q30" s="754"/>
      <c r="R30" s="755"/>
      <c r="S30" s="756" t="s">
        <v>36</v>
      </c>
      <c r="T30" s="757"/>
      <c r="U30" s="757"/>
      <c r="V30" s="757"/>
      <c r="W30" s="758"/>
      <c r="X30" s="759" t="s">
        <v>37</v>
      </c>
      <c r="Y30" s="760"/>
      <c r="Z30" s="760"/>
      <c r="AA30" s="761"/>
      <c r="AB30" s="340"/>
      <c r="AC30" s="344"/>
      <c r="AD30" s="344"/>
      <c r="AE30" s="344"/>
      <c r="AF30" s="344"/>
      <c r="AG30" s="344"/>
      <c r="AH30" s="344"/>
      <c r="AI30" s="344"/>
      <c r="AJ30" s="344"/>
      <c r="AK30" s="344"/>
      <c r="AL30" s="344"/>
      <c r="AM30" s="344"/>
      <c r="AN30" s="344"/>
      <c r="AO30" s="344"/>
      <c r="AP30" s="344"/>
      <c r="AQ30" s="344"/>
      <c r="AR30" s="344"/>
      <c r="AS30" s="344"/>
      <c r="AT30" s="344"/>
      <c r="AU30" s="344"/>
      <c r="AV30" s="344"/>
      <c r="AW30" s="344"/>
      <c r="AX30" s="344"/>
    </row>
    <row r="31" spans="1:50" ht="14.25" customHeight="1" x14ac:dyDescent="0.35">
      <c r="A31" s="344"/>
      <c r="B31" s="33"/>
      <c r="C31" s="750"/>
      <c r="D31" s="751"/>
      <c r="E31" s="751"/>
      <c r="F31" s="751"/>
      <c r="G31" s="751"/>
      <c r="H31" s="751"/>
      <c r="I31" s="751"/>
      <c r="J31" s="752"/>
      <c r="K31" s="762" t="s">
        <v>38</v>
      </c>
      <c r="L31" s="763"/>
      <c r="M31" s="763"/>
      <c r="N31" s="764"/>
      <c r="O31" s="765" t="s">
        <v>39</v>
      </c>
      <c r="P31" s="763"/>
      <c r="Q31" s="763"/>
      <c r="R31" s="764"/>
      <c r="S31" s="765" t="s">
        <v>38</v>
      </c>
      <c r="T31" s="764"/>
      <c r="U31" s="765" t="s">
        <v>39</v>
      </c>
      <c r="V31" s="763"/>
      <c r="W31" s="764"/>
      <c r="X31" s="765" t="s">
        <v>38</v>
      </c>
      <c r="Y31" s="764"/>
      <c r="Z31" s="765" t="s">
        <v>39</v>
      </c>
      <c r="AA31" s="764"/>
      <c r="AB31" s="340"/>
      <c r="AC31" s="344"/>
      <c r="AD31" s="344"/>
      <c r="AE31" s="344"/>
      <c r="AF31" s="344"/>
      <c r="AG31" s="344"/>
      <c r="AH31" s="344"/>
      <c r="AI31" s="344"/>
      <c r="AJ31" s="344"/>
      <c r="AK31" s="344"/>
      <c r="AL31" s="344"/>
      <c r="AM31" s="344"/>
      <c r="AN31" s="344"/>
      <c r="AO31" s="344"/>
      <c r="AP31" s="344"/>
      <c r="AQ31" s="344"/>
      <c r="AR31" s="344"/>
      <c r="AS31" s="344"/>
      <c r="AT31" s="344"/>
      <c r="AU31" s="344"/>
      <c r="AV31" s="344"/>
      <c r="AW31" s="344"/>
      <c r="AX31" s="344"/>
    </row>
    <row r="32" spans="1:50" ht="15" customHeight="1" thickBot="1" x14ac:dyDescent="0.4">
      <c r="A32" s="344"/>
      <c r="B32" s="33"/>
      <c r="C32" s="750"/>
      <c r="D32" s="751"/>
      <c r="E32" s="751"/>
      <c r="F32" s="751"/>
      <c r="G32" s="751"/>
      <c r="H32" s="751"/>
      <c r="I32" s="751"/>
      <c r="J32" s="752"/>
      <c r="K32" s="878">
        <v>0</v>
      </c>
      <c r="L32" s="745"/>
      <c r="M32" s="745"/>
      <c r="N32" s="746"/>
      <c r="O32" s="744">
        <v>0.89</v>
      </c>
      <c r="P32" s="745"/>
      <c r="Q32" s="745"/>
      <c r="R32" s="746"/>
      <c r="S32" s="744">
        <v>0.9</v>
      </c>
      <c r="T32" s="746"/>
      <c r="U32" s="744">
        <v>0.99</v>
      </c>
      <c r="V32" s="745"/>
      <c r="W32" s="746"/>
      <c r="X32" s="744">
        <v>1</v>
      </c>
      <c r="Y32" s="746"/>
      <c r="Z32" s="744">
        <v>1.1000000000000001</v>
      </c>
      <c r="AA32" s="746"/>
      <c r="AB32" s="340"/>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344"/>
    </row>
    <row r="33" spans="1:50" ht="15" thickBot="1" x14ac:dyDescent="0.4">
      <c r="A33" s="344"/>
      <c r="B33" s="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40"/>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row>
    <row r="34" spans="1:50" s="2" customFormat="1" ht="15" customHeight="1" thickBot="1" x14ac:dyDescent="0.4">
      <c r="A34" s="360"/>
      <c r="B34" s="354"/>
      <c r="C34" s="674" t="s">
        <v>40</v>
      </c>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97"/>
      <c r="AB34" s="340"/>
      <c r="AC34" s="360"/>
      <c r="AD34" s="1279"/>
      <c r="AE34" s="1279"/>
      <c r="AF34" s="360"/>
      <c r="AG34" s="1279"/>
      <c r="AH34" s="1279"/>
      <c r="AI34" s="1279"/>
      <c r="AJ34" s="1279"/>
      <c r="AK34" s="1279"/>
      <c r="AL34" s="1279"/>
      <c r="AM34" s="1279"/>
      <c r="AN34" s="1279"/>
      <c r="AO34" s="1279"/>
      <c r="AP34" s="1279"/>
      <c r="AQ34" s="1279"/>
      <c r="AR34" s="1279"/>
      <c r="AS34" s="360"/>
      <c r="AT34" s="360"/>
      <c r="AU34" s="360"/>
      <c r="AV34" s="1279"/>
      <c r="AW34" s="1279"/>
      <c r="AX34" s="360"/>
    </row>
    <row r="35" spans="1:50" s="2" customFormat="1" ht="42.5" customHeight="1" thickBot="1" x14ac:dyDescent="0.4">
      <c r="A35" s="360"/>
      <c r="B35" s="354"/>
      <c r="C35" s="677" t="s">
        <v>41</v>
      </c>
      <c r="D35" s="678"/>
      <c r="E35" s="678"/>
      <c r="F35" s="678"/>
      <c r="G35" s="693"/>
      <c r="H35" s="60" t="s">
        <v>176</v>
      </c>
      <c r="I35" s="60" t="s">
        <v>177</v>
      </c>
      <c r="J35" s="60" t="s">
        <v>44</v>
      </c>
      <c r="K35" s="674" t="s">
        <v>45</v>
      </c>
      <c r="L35" s="675"/>
      <c r="M35" s="675"/>
      <c r="N35" s="675"/>
      <c r="O35" s="675"/>
      <c r="P35" s="675"/>
      <c r="Q35" s="675"/>
      <c r="R35" s="675"/>
      <c r="S35" s="675"/>
      <c r="T35" s="675"/>
      <c r="U35" s="675"/>
      <c r="V35" s="675"/>
      <c r="W35" s="675"/>
      <c r="X35" s="675"/>
      <c r="Y35" s="675"/>
      <c r="Z35" s="675"/>
      <c r="AA35" s="675"/>
      <c r="AB35" s="340"/>
      <c r="AC35" s="360"/>
      <c r="AD35" s="1279"/>
      <c r="AE35" s="1279"/>
      <c r="AF35" s="360"/>
      <c r="AG35" s="1279"/>
      <c r="AH35" s="1279"/>
      <c r="AI35" s="1279"/>
      <c r="AJ35" s="1279"/>
      <c r="AK35" s="1279"/>
      <c r="AL35" s="1279"/>
      <c r="AM35" s="1279"/>
      <c r="AN35" s="1279"/>
      <c r="AO35" s="1279"/>
      <c r="AP35" s="1279"/>
      <c r="AQ35" s="1279"/>
      <c r="AR35" s="1279"/>
      <c r="AS35" s="360"/>
      <c r="AT35" s="360"/>
      <c r="AU35" s="360"/>
      <c r="AV35" s="1279"/>
      <c r="AW35" s="1279"/>
      <c r="AX35" s="360"/>
    </row>
    <row r="36" spans="1:50" s="2" customFormat="1" ht="79.5" customHeight="1" x14ac:dyDescent="0.35">
      <c r="A36" s="360"/>
      <c r="B36" s="354"/>
      <c r="C36" s="1164" t="s">
        <v>151</v>
      </c>
      <c r="D36" s="1125"/>
      <c r="E36" s="1125"/>
      <c r="F36" s="1125"/>
      <c r="G36" s="1165"/>
      <c r="H36" s="362">
        <v>632</v>
      </c>
      <c r="I36" s="21">
        <v>600</v>
      </c>
      <c r="J36" s="365">
        <v>1.05</v>
      </c>
      <c r="K36" s="1296" t="s">
        <v>724</v>
      </c>
      <c r="L36" s="1297"/>
      <c r="M36" s="1297"/>
      <c r="N36" s="1297"/>
      <c r="O36" s="1297"/>
      <c r="P36" s="1297"/>
      <c r="Q36" s="1297"/>
      <c r="R36" s="1297"/>
      <c r="S36" s="1297"/>
      <c r="T36" s="1297"/>
      <c r="U36" s="1297"/>
      <c r="V36" s="1297"/>
      <c r="W36" s="1297"/>
      <c r="X36" s="1297"/>
      <c r="Y36" s="1297"/>
      <c r="Z36" s="1297"/>
      <c r="AA36" s="1298"/>
      <c r="AB36" s="340"/>
      <c r="AC36" s="360"/>
      <c r="AD36" s="1279"/>
      <c r="AE36" s="1279"/>
      <c r="AF36" s="360"/>
      <c r="AG36" s="1279"/>
      <c r="AH36" s="1279"/>
      <c r="AI36" s="1279"/>
      <c r="AJ36" s="1279"/>
      <c r="AK36" s="1279"/>
      <c r="AL36" s="1279"/>
      <c r="AM36" s="1279"/>
      <c r="AN36" s="1279"/>
      <c r="AO36" s="1279"/>
      <c r="AP36" s="1279"/>
      <c r="AQ36" s="1279"/>
      <c r="AR36" s="1279"/>
      <c r="AS36" s="360"/>
      <c r="AT36" s="360"/>
      <c r="AU36" s="360"/>
      <c r="AV36" s="1279"/>
      <c r="AW36" s="1279"/>
      <c r="AX36" s="360"/>
    </row>
    <row r="37" spans="1:50" s="2" customFormat="1" ht="82.5" customHeight="1" x14ac:dyDescent="0.35">
      <c r="A37" s="360"/>
      <c r="B37" s="354"/>
      <c r="C37" s="1164" t="s">
        <v>152</v>
      </c>
      <c r="D37" s="1125"/>
      <c r="E37" s="1125"/>
      <c r="F37" s="1125"/>
      <c r="G37" s="1165"/>
      <c r="H37" s="362">
        <v>793</v>
      </c>
      <c r="I37" s="21">
        <v>750</v>
      </c>
      <c r="J37" s="365">
        <v>1.06</v>
      </c>
      <c r="K37" s="1299" t="s">
        <v>727</v>
      </c>
      <c r="L37" s="1300"/>
      <c r="M37" s="1300"/>
      <c r="N37" s="1300"/>
      <c r="O37" s="1300"/>
      <c r="P37" s="1300"/>
      <c r="Q37" s="1300"/>
      <c r="R37" s="1300"/>
      <c r="S37" s="1300"/>
      <c r="T37" s="1300"/>
      <c r="U37" s="1300"/>
      <c r="V37" s="1300"/>
      <c r="W37" s="1300"/>
      <c r="X37" s="1300"/>
      <c r="Y37" s="1300"/>
      <c r="Z37" s="1300"/>
      <c r="AA37" s="1301"/>
      <c r="AB37" s="340"/>
      <c r="AC37" s="360"/>
      <c r="AD37" s="1279"/>
      <c r="AE37" s="1279"/>
      <c r="AF37" s="360"/>
      <c r="AG37" s="1279"/>
      <c r="AH37" s="1279"/>
      <c r="AI37" s="1279"/>
      <c r="AJ37" s="1279"/>
      <c r="AK37" s="1279"/>
      <c r="AL37" s="1279"/>
      <c r="AM37" s="1279"/>
      <c r="AN37" s="1279"/>
      <c r="AO37" s="1279"/>
      <c r="AP37" s="1279"/>
      <c r="AQ37" s="1279"/>
      <c r="AR37" s="1279"/>
      <c r="AS37" s="360"/>
      <c r="AT37" s="360"/>
      <c r="AU37" s="360"/>
      <c r="AV37" s="1279"/>
      <c r="AW37" s="1279"/>
      <c r="AX37" s="360"/>
    </row>
    <row r="38" spans="1:50" s="2" customFormat="1" ht="82.5" customHeight="1" x14ac:dyDescent="0.35">
      <c r="A38" s="360"/>
      <c r="B38" s="354"/>
      <c r="C38" s="1164" t="s">
        <v>153</v>
      </c>
      <c r="D38" s="1125"/>
      <c r="E38" s="1125"/>
      <c r="F38" s="1125"/>
      <c r="G38" s="1165"/>
      <c r="H38" s="21">
        <v>752</v>
      </c>
      <c r="I38" s="21">
        <v>750</v>
      </c>
      <c r="J38" s="365">
        <v>1</v>
      </c>
      <c r="K38" s="1299" t="s">
        <v>1141</v>
      </c>
      <c r="L38" s="1300"/>
      <c r="M38" s="1300"/>
      <c r="N38" s="1300"/>
      <c r="O38" s="1300"/>
      <c r="P38" s="1300"/>
      <c r="Q38" s="1300"/>
      <c r="R38" s="1300"/>
      <c r="S38" s="1300"/>
      <c r="T38" s="1300"/>
      <c r="U38" s="1300"/>
      <c r="V38" s="1300"/>
      <c r="W38" s="1300"/>
      <c r="X38" s="1300"/>
      <c r="Y38" s="1300"/>
      <c r="Z38" s="1300"/>
      <c r="AA38" s="1301"/>
      <c r="AB38" s="340"/>
      <c r="AC38" s="360"/>
      <c r="AD38" s="1279"/>
      <c r="AE38" s="1279"/>
      <c r="AF38" s="360"/>
      <c r="AG38" s="1279"/>
      <c r="AH38" s="1279"/>
      <c r="AI38" s="1279"/>
      <c r="AJ38" s="1279"/>
      <c r="AK38" s="1279"/>
      <c r="AL38" s="1279"/>
      <c r="AM38" s="1279"/>
      <c r="AN38" s="1279"/>
      <c r="AO38" s="1279"/>
      <c r="AP38" s="1279"/>
      <c r="AQ38" s="1279"/>
      <c r="AR38" s="1279"/>
      <c r="AS38" s="360"/>
      <c r="AT38" s="360"/>
      <c r="AU38" s="360"/>
      <c r="AV38" s="1279"/>
      <c r="AW38" s="1279"/>
      <c r="AX38" s="360"/>
    </row>
    <row r="39" spans="1:50" s="2" customFormat="1" ht="69.75" customHeight="1" thickBot="1" x14ac:dyDescent="0.4">
      <c r="A39" s="360"/>
      <c r="B39" s="354"/>
      <c r="C39" s="682" t="s">
        <v>154</v>
      </c>
      <c r="D39" s="683"/>
      <c r="E39" s="683"/>
      <c r="F39" s="683"/>
      <c r="G39" s="738"/>
      <c r="H39" s="21"/>
      <c r="I39" s="21">
        <v>700</v>
      </c>
      <c r="J39" s="365">
        <v>0</v>
      </c>
      <c r="K39" s="1302"/>
      <c r="L39" s="1303"/>
      <c r="M39" s="1303"/>
      <c r="N39" s="1303"/>
      <c r="O39" s="1303"/>
      <c r="P39" s="1303"/>
      <c r="Q39" s="1303"/>
      <c r="R39" s="1303"/>
      <c r="S39" s="1303"/>
      <c r="T39" s="1303"/>
      <c r="U39" s="1303"/>
      <c r="V39" s="1303"/>
      <c r="W39" s="1303"/>
      <c r="X39" s="1303"/>
      <c r="Y39" s="1303"/>
      <c r="Z39" s="1303"/>
      <c r="AA39" s="1304"/>
      <c r="AB39" s="340"/>
      <c r="AC39" s="360"/>
      <c r="AD39" s="1279"/>
      <c r="AE39" s="1279"/>
      <c r="AF39" s="360"/>
      <c r="AG39" s="1279"/>
      <c r="AH39" s="1279"/>
      <c r="AI39" s="1279"/>
      <c r="AJ39" s="1279"/>
      <c r="AK39" s="1279"/>
      <c r="AL39" s="1279"/>
      <c r="AM39" s="1279"/>
      <c r="AN39" s="1279"/>
      <c r="AO39" s="1279"/>
      <c r="AP39" s="1279"/>
      <c r="AQ39" s="1279"/>
      <c r="AR39" s="1279"/>
      <c r="AS39" s="360"/>
      <c r="AT39" s="360"/>
      <c r="AU39" s="360"/>
      <c r="AV39" s="1279"/>
      <c r="AW39" s="1279"/>
      <c r="AX39" s="360"/>
    </row>
    <row r="40" spans="1:50" s="2" customFormat="1" ht="15.75" customHeight="1" thickBot="1" x14ac:dyDescent="0.4">
      <c r="A40" s="360"/>
      <c r="B40" s="354"/>
      <c r="C40" s="1157" t="s">
        <v>47</v>
      </c>
      <c r="D40" s="1158"/>
      <c r="E40" s="1158"/>
      <c r="F40" s="1158"/>
      <c r="G40" s="1159"/>
      <c r="H40" s="291">
        <v>2177</v>
      </c>
      <c r="I40" s="291">
        <v>2800</v>
      </c>
      <c r="J40" s="468">
        <v>0.78</v>
      </c>
      <c r="K40" s="1160"/>
      <c r="L40" s="1161"/>
      <c r="M40" s="1161"/>
      <c r="N40" s="1161"/>
      <c r="O40" s="1161"/>
      <c r="P40" s="1161"/>
      <c r="Q40" s="1161"/>
      <c r="R40" s="1161"/>
      <c r="S40" s="1161"/>
      <c r="T40" s="1161"/>
      <c r="U40" s="1161"/>
      <c r="V40" s="1161"/>
      <c r="W40" s="1161"/>
      <c r="X40" s="1161"/>
      <c r="Y40" s="1161"/>
      <c r="Z40" s="1161"/>
      <c r="AA40" s="1161"/>
      <c r="AB40" s="340"/>
      <c r="AC40" s="360"/>
      <c r="AD40" s="1279"/>
      <c r="AE40" s="1279"/>
      <c r="AF40" s="360"/>
      <c r="AG40" s="1279"/>
      <c r="AH40" s="1279"/>
      <c r="AI40" s="1279"/>
      <c r="AJ40" s="1279"/>
      <c r="AK40" s="1279"/>
      <c r="AL40" s="1279"/>
      <c r="AM40" s="1279"/>
      <c r="AN40" s="1279"/>
      <c r="AO40" s="1279"/>
      <c r="AP40" s="1279"/>
      <c r="AQ40" s="1279"/>
      <c r="AR40" s="1279"/>
      <c r="AS40" s="360"/>
      <c r="AT40" s="360"/>
      <c r="AU40" s="360"/>
      <c r="AV40" s="1279"/>
      <c r="AW40" s="1279"/>
      <c r="AX40" s="360"/>
    </row>
    <row r="41" spans="1:50" s="2" customFormat="1" ht="5.25" customHeight="1" x14ac:dyDescent="0.35">
      <c r="A41" s="360"/>
      <c r="B41" s="793"/>
      <c r="C41" s="794"/>
      <c r="D41" s="794"/>
      <c r="E41" s="15"/>
      <c r="F41" s="15"/>
      <c r="G41" s="15"/>
      <c r="H41" s="15"/>
      <c r="I41" s="15"/>
      <c r="J41" s="15"/>
      <c r="K41" s="15"/>
      <c r="L41" s="15"/>
      <c r="M41" s="15"/>
      <c r="N41" s="15"/>
      <c r="O41" s="15"/>
      <c r="P41" s="15"/>
      <c r="Q41" s="15"/>
      <c r="R41" s="15"/>
      <c r="S41" s="15"/>
      <c r="T41" s="15"/>
      <c r="U41" s="15"/>
      <c r="V41" s="15"/>
      <c r="W41" s="15"/>
      <c r="X41" s="15"/>
      <c r="Y41" s="15"/>
      <c r="Z41" s="15"/>
      <c r="AA41" s="15"/>
      <c r="AB41" s="340"/>
      <c r="AC41" s="360"/>
      <c r="AD41" s="1279"/>
      <c r="AE41" s="1279"/>
      <c r="AF41" s="360"/>
      <c r="AG41" s="1279"/>
      <c r="AH41" s="1279"/>
      <c r="AI41" s="1279"/>
      <c r="AJ41" s="1279"/>
      <c r="AK41" s="1279"/>
      <c r="AL41" s="1279"/>
      <c r="AM41" s="1279"/>
      <c r="AN41" s="1279"/>
      <c r="AO41" s="1279"/>
      <c r="AP41" s="1279"/>
      <c r="AQ41" s="1279"/>
      <c r="AR41" s="1279"/>
      <c r="AS41" s="360"/>
      <c r="AT41" s="360"/>
      <c r="AU41" s="360"/>
      <c r="AV41" s="1279"/>
      <c r="AW41" s="1279"/>
      <c r="AX41" s="360"/>
    </row>
    <row r="42" spans="1:50" s="2" customFormat="1" ht="15" thickBot="1" x14ac:dyDescent="0.4">
      <c r="A42" s="360"/>
      <c r="B42" s="793"/>
      <c r="C42" s="794"/>
      <c r="D42" s="794"/>
      <c r="E42" s="15"/>
      <c r="F42" s="15"/>
      <c r="G42" s="15"/>
      <c r="H42" s="15"/>
      <c r="I42" s="15"/>
      <c r="J42" s="15"/>
      <c r="K42" s="15"/>
      <c r="L42" s="15"/>
      <c r="M42" s="15"/>
      <c r="N42" s="15"/>
      <c r="O42" s="15"/>
      <c r="P42" s="15"/>
      <c r="Q42" s="15"/>
      <c r="R42" s="15"/>
      <c r="S42" s="15"/>
      <c r="T42" s="15"/>
      <c r="U42" s="15"/>
      <c r="V42" s="15"/>
      <c r="W42" s="15"/>
      <c r="X42" s="15"/>
      <c r="Y42" s="15"/>
      <c r="Z42" s="15"/>
      <c r="AA42" s="15"/>
      <c r="AB42" s="340"/>
      <c r="AC42" s="360"/>
      <c r="AD42" s="1279"/>
      <c r="AE42" s="1279"/>
      <c r="AF42" s="360"/>
      <c r="AG42" s="1279"/>
      <c r="AH42" s="1279"/>
      <c r="AI42" s="1279"/>
      <c r="AJ42" s="1279"/>
      <c r="AK42" s="1279"/>
      <c r="AL42" s="1279"/>
      <c r="AM42" s="1279"/>
      <c r="AN42" s="1279"/>
      <c r="AO42" s="1279"/>
      <c r="AP42" s="1279"/>
      <c r="AQ42" s="1279"/>
      <c r="AR42" s="1279"/>
      <c r="AS42" s="360"/>
      <c r="AT42" s="360"/>
      <c r="AU42" s="360"/>
      <c r="AV42" s="1279"/>
      <c r="AW42" s="1279"/>
      <c r="AX42" s="360"/>
    </row>
    <row r="43" spans="1:50" s="2" customFormat="1" ht="14.5" customHeight="1" x14ac:dyDescent="0.35">
      <c r="A43" s="360"/>
      <c r="B43" s="354"/>
      <c r="C43" s="658" t="s">
        <v>48</v>
      </c>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340"/>
      <c r="AC43" s="360"/>
      <c r="AD43" s="1279"/>
      <c r="AE43" s="1279"/>
      <c r="AF43" s="360"/>
      <c r="AG43" s="1279"/>
      <c r="AH43" s="1279"/>
      <c r="AI43" s="1279"/>
      <c r="AJ43" s="1279"/>
      <c r="AK43" s="1279"/>
      <c r="AL43" s="1279"/>
      <c r="AM43" s="1279"/>
      <c r="AN43" s="1279"/>
      <c r="AO43" s="1279"/>
      <c r="AP43" s="1279"/>
      <c r="AQ43" s="1279"/>
      <c r="AR43" s="1279"/>
      <c r="AS43" s="360"/>
      <c r="AT43" s="360"/>
      <c r="AU43" s="360"/>
      <c r="AV43" s="1279"/>
      <c r="AW43" s="1279"/>
      <c r="AX43" s="360"/>
    </row>
    <row r="44" spans="1:50" ht="15" thickBot="1" x14ac:dyDescent="0.4">
      <c r="A44" s="344"/>
      <c r="B44" s="33"/>
      <c r="C44" s="1162"/>
      <c r="D44" s="1163"/>
      <c r="E44" s="1163"/>
      <c r="F44" s="1163"/>
      <c r="G44" s="1163"/>
      <c r="H44" s="1163"/>
      <c r="I44" s="1163"/>
      <c r="J44" s="1163"/>
      <c r="K44" s="1163"/>
      <c r="L44" s="1163"/>
      <c r="M44" s="1163"/>
      <c r="N44" s="1163"/>
      <c r="O44" s="1163"/>
      <c r="P44" s="1163"/>
      <c r="Q44" s="1163"/>
      <c r="R44" s="1163"/>
      <c r="S44" s="1163"/>
      <c r="T44" s="1163"/>
      <c r="U44" s="1163"/>
      <c r="V44" s="1163"/>
      <c r="W44" s="1163"/>
      <c r="X44" s="1163"/>
      <c r="Y44" s="1163"/>
      <c r="Z44" s="1163"/>
      <c r="AA44" s="1163"/>
      <c r="AB44" s="340"/>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row>
    <row r="45" spans="1:50" ht="14.5" customHeight="1" x14ac:dyDescent="0.35">
      <c r="A45" s="344"/>
      <c r="B45" s="33"/>
      <c r="C45" s="687" t="s">
        <v>80</v>
      </c>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340"/>
      <c r="AC45" s="344"/>
      <c r="AD45" s="344"/>
      <c r="AE45" s="344"/>
      <c r="AF45" s="344"/>
      <c r="AG45" s="344"/>
      <c r="AH45" s="344"/>
      <c r="AI45" s="344"/>
      <c r="AJ45" s="344"/>
      <c r="AK45" s="344"/>
      <c r="AL45" s="344"/>
      <c r="AM45" s="344"/>
      <c r="AN45" s="344"/>
      <c r="AO45" s="344"/>
      <c r="AP45" s="344"/>
      <c r="AQ45" s="344"/>
      <c r="AR45" s="344" t="s">
        <v>155</v>
      </c>
      <c r="AS45" s="344" t="s">
        <v>178</v>
      </c>
      <c r="AT45" s="344" t="s">
        <v>179</v>
      </c>
      <c r="AU45" s="344" t="s">
        <v>180</v>
      </c>
      <c r="AV45" s="344"/>
      <c r="AW45" s="344"/>
      <c r="AX45" s="344"/>
    </row>
    <row r="46" spans="1:50" x14ac:dyDescent="0.35">
      <c r="A46" s="344"/>
      <c r="B46" s="33"/>
      <c r="C46" s="690"/>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340"/>
      <c r="AC46" s="344"/>
      <c r="AD46" s="344"/>
      <c r="AE46" s="344"/>
      <c r="AF46" s="344"/>
      <c r="AG46" s="344"/>
      <c r="AH46" s="344"/>
      <c r="AI46" s="344"/>
      <c r="AJ46" s="344"/>
      <c r="AK46" s="344"/>
      <c r="AL46" s="344"/>
      <c r="AM46" s="344"/>
      <c r="AN46" s="344"/>
      <c r="AO46" s="344"/>
      <c r="AP46" s="344"/>
      <c r="AQ46" s="344"/>
      <c r="AR46" s="344" t="s">
        <v>159</v>
      </c>
      <c r="AS46" s="344">
        <v>632</v>
      </c>
      <c r="AT46" s="344">
        <v>632</v>
      </c>
      <c r="AU46" s="344">
        <v>600</v>
      </c>
      <c r="AV46" s="344"/>
      <c r="AW46" s="344"/>
      <c r="AX46" s="344"/>
    </row>
    <row r="47" spans="1:50" x14ac:dyDescent="0.35">
      <c r="A47" s="344"/>
      <c r="B47" s="33"/>
      <c r="C47" s="690"/>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340"/>
      <c r="AC47" s="344"/>
      <c r="AD47" s="344"/>
      <c r="AE47" s="344"/>
      <c r="AF47" s="344"/>
      <c r="AG47" s="344"/>
      <c r="AH47" s="344"/>
      <c r="AI47" s="344"/>
      <c r="AJ47" s="344"/>
      <c r="AK47" s="344"/>
      <c r="AL47" s="344"/>
      <c r="AM47" s="344"/>
      <c r="AN47" s="344"/>
      <c r="AO47" s="344"/>
      <c r="AP47" s="344"/>
      <c r="AQ47" s="344"/>
      <c r="AR47" s="344" t="s">
        <v>160</v>
      </c>
      <c r="AS47" s="344">
        <v>793</v>
      </c>
      <c r="AT47" s="344">
        <v>1425</v>
      </c>
      <c r="AU47" s="344">
        <v>750</v>
      </c>
      <c r="AV47" s="344"/>
      <c r="AW47" s="344"/>
      <c r="AX47" s="344"/>
    </row>
    <row r="48" spans="1:50" x14ac:dyDescent="0.35">
      <c r="A48" s="344"/>
      <c r="B48" s="33"/>
      <c r="C48" s="690"/>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340"/>
      <c r="AC48" s="344"/>
      <c r="AD48" s="344"/>
      <c r="AE48" s="344"/>
      <c r="AF48" s="344"/>
      <c r="AG48" s="344"/>
      <c r="AH48" s="344"/>
      <c r="AI48" s="344"/>
      <c r="AJ48" s="344"/>
      <c r="AK48" s="344"/>
      <c r="AL48" s="344"/>
      <c r="AM48" s="344"/>
      <c r="AN48" s="344"/>
      <c r="AO48" s="344"/>
      <c r="AP48" s="344"/>
      <c r="AQ48" s="344"/>
      <c r="AR48" s="344" t="s">
        <v>161</v>
      </c>
      <c r="AS48" s="344">
        <v>752</v>
      </c>
      <c r="AT48" s="344">
        <v>2177</v>
      </c>
      <c r="AU48" s="344">
        <v>750</v>
      </c>
      <c r="AV48" s="344"/>
      <c r="AW48" s="344"/>
      <c r="AX48" s="344"/>
    </row>
    <row r="49" spans="1:50" x14ac:dyDescent="0.35">
      <c r="A49" s="344"/>
      <c r="B49" s="33"/>
      <c r="C49" s="690"/>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340"/>
      <c r="AC49" s="344"/>
      <c r="AD49" s="344"/>
      <c r="AE49" s="344"/>
      <c r="AF49" s="344"/>
      <c r="AG49" s="344"/>
      <c r="AH49" s="344"/>
      <c r="AI49" s="344"/>
      <c r="AJ49" s="344"/>
      <c r="AK49" s="344"/>
      <c r="AL49" s="344"/>
      <c r="AM49" s="344"/>
      <c r="AN49" s="344"/>
      <c r="AO49" s="344"/>
      <c r="AP49" s="344"/>
      <c r="AQ49" s="344"/>
      <c r="AR49" s="344" t="s">
        <v>162</v>
      </c>
      <c r="AS49" s="344"/>
      <c r="AT49" s="344">
        <v>2177</v>
      </c>
      <c r="AU49" s="344">
        <v>700</v>
      </c>
      <c r="AV49" s="344"/>
      <c r="AW49" s="344"/>
      <c r="AX49" s="344"/>
    </row>
    <row r="50" spans="1:50" x14ac:dyDescent="0.35">
      <c r="A50" s="344"/>
      <c r="B50" s="33"/>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340"/>
      <c r="AC50" s="344"/>
      <c r="AD50" s="344"/>
      <c r="AE50" s="344"/>
      <c r="AF50" s="344"/>
      <c r="AG50" s="344"/>
      <c r="AH50" s="344"/>
      <c r="AI50" s="344"/>
      <c r="AJ50" s="344"/>
      <c r="AK50" s="344"/>
      <c r="AL50" s="344"/>
      <c r="AM50" s="344"/>
      <c r="AN50" s="344"/>
      <c r="AO50" s="344"/>
      <c r="AP50" s="344"/>
      <c r="AQ50" s="344"/>
      <c r="AR50" s="344" t="s">
        <v>47</v>
      </c>
      <c r="AS50" s="344">
        <v>2177</v>
      </c>
      <c r="AT50" s="344">
        <v>2177</v>
      </c>
      <c r="AU50" s="344">
        <v>2800</v>
      </c>
      <c r="AV50" s="344"/>
      <c r="AW50" s="344"/>
      <c r="AX50" s="344"/>
    </row>
    <row r="51" spans="1:50" x14ac:dyDescent="0.35">
      <c r="A51" s="344"/>
      <c r="B51" s="33"/>
      <c r="C51" s="690"/>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340"/>
      <c r="AC51" s="344"/>
      <c r="AD51" s="344"/>
      <c r="AE51" s="344"/>
      <c r="AF51" s="344"/>
      <c r="AG51" s="344"/>
      <c r="AH51" s="344"/>
      <c r="AI51" s="344"/>
      <c r="AJ51" s="344"/>
      <c r="AK51" s="344"/>
      <c r="AL51" s="344"/>
      <c r="AM51" s="344"/>
      <c r="AN51" s="344"/>
      <c r="AO51" s="344"/>
      <c r="AP51" s="344"/>
      <c r="AQ51" s="344"/>
      <c r="AR51" s="344"/>
      <c r="AS51" s="344"/>
      <c r="AT51" s="344"/>
      <c r="AU51" s="344"/>
      <c r="AV51" s="344"/>
      <c r="AW51" s="344"/>
      <c r="AX51" s="344"/>
    </row>
    <row r="52" spans="1:50" x14ac:dyDescent="0.35">
      <c r="A52" s="344"/>
      <c r="B52" s="33"/>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340"/>
      <c r="AC52" s="344"/>
      <c r="AD52" s="344"/>
      <c r="AE52" s="344"/>
      <c r="AF52" s="344"/>
      <c r="AG52" s="344"/>
      <c r="AH52" s="344"/>
      <c r="AI52" s="344"/>
      <c r="AJ52" s="344"/>
      <c r="AK52" s="344"/>
      <c r="AL52" s="344"/>
      <c r="AM52" s="344"/>
      <c r="AN52" s="344"/>
      <c r="AO52" s="344"/>
      <c r="AP52" s="344"/>
      <c r="AQ52" s="344"/>
      <c r="AR52" s="344"/>
      <c r="AS52" s="344"/>
      <c r="AT52" s="344"/>
      <c r="AU52" s="344"/>
      <c r="AV52" s="344"/>
      <c r="AW52" s="344"/>
      <c r="AX52" s="344"/>
    </row>
    <row r="53" spans="1:50" x14ac:dyDescent="0.35">
      <c r="A53" s="344"/>
      <c r="B53" s="33"/>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340"/>
      <c r="AC53" s="344"/>
      <c r="AD53" s="344"/>
      <c r="AE53" s="344"/>
      <c r="AF53" s="344"/>
      <c r="AG53" s="344"/>
      <c r="AH53" s="344"/>
      <c r="AI53" s="344"/>
      <c r="AJ53" s="344"/>
      <c r="AK53" s="344"/>
      <c r="AL53" s="344"/>
      <c r="AM53" s="344"/>
      <c r="AN53" s="344"/>
      <c r="AO53" s="344"/>
      <c r="AP53" s="344"/>
      <c r="AQ53" s="344"/>
      <c r="AR53" s="344"/>
      <c r="AS53" s="344"/>
      <c r="AT53" s="344"/>
      <c r="AU53" s="344"/>
      <c r="AV53" s="344"/>
      <c r="AW53" s="344"/>
      <c r="AX53" s="344"/>
    </row>
    <row r="54" spans="1:50" x14ac:dyDescent="0.35">
      <c r="A54" s="344"/>
      <c r="B54" s="33"/>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340"/>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row>
    <row r="55" spans="1:50" x14ac:dyDescent="0.35">
      <c r="A55" s="344"/>
      <c r="B55" s="33"/>
      <c r="C55" s="690"/>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340"/>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row>
    <row r="56" spans="1:50" x14ac:dyDescent="0.35">
      <c r="A56" s="344"/>
      <c r="B56" s="33"/>
      <c r="C56" s="690"/>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340"/>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row>
    <row r="57" spans="1:50" ht="118.5" customHeight="1" x14ac:dyDescent="0.35">
      <c r="A57" s="344"/>
      <c r="B57" s="33"/>
      <c r="C57" s="690"/>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340"/>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row>
    <row r="58" spans="1:50" x14ac:dyDescent="0.35">
      <c r="A58" s="344"/>
      <c r="B58" s="43"/>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45"/>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row>
    <row r="59" spans="1:50" ht="15" thickBot="1" x14ac:dyDescent="0.4">
      <c r="A59" s="344"/>
      <c r="B59" s="46"/>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48"/>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row>
    <row r="60" spans="1:50" ht="15.5" customHeight="1" x14ac:dyDescent="0.35">
      <c r="A60" s="344"/>
      <c r="B60" s="358"/>
      <c r="C60" s="1135" t="s">
        <v>41</v>
      </c>
      <c r="D60" s="1136"/>
      <c r="E60" s="1136"/>
      <c r="F60" s="1136"/>
      <c r="G60" s="1284"/>
      <c r="H60" s="1135" t="s">
        <v>49</v>
      </c>
      <c r="I60" s="1284"/>
      <c r="J60" s="1135" t="s">
        <v>49</v>
      </c>
      <c r="K60" s="1136"/>
      <c r="L60" s="1136"/>
      <c r="M60" s="1284"/>
      <c r="N60" s="1135" t="s">
        <v>50</v>
      </c>
      <c r="O60" s="1136"/>
      <c r="P60" s="1136"/>
      <c r="Q60" s="1136"/>
      <c r="R60" s="1136"/>
      <c r="S60" s="1136"/>
      <c r="T60" s="1136"/>
      <c r="U60" s="1136"/>
      <c r="V60" s="1150" t="s">
        <v>51</v>
      </c>
      <c r="W60" s="1150"/>
      <c r="X60" s="1150"/>
      <c r="Y60" s="1150"/>
      <c r="Z60" s="1150"/>
      <c r="AA60" s="1150"/>
      <c r="AB60" s="383"/>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row>
    <row r="61" spans="1:50" ht="15.5" customHeight="1" x14ac:dyDescent="0.35">
      <c r="A61" s="344"/>
      <c r="B61" s="50"/>
      <c r="C61" s="1138"/>
      <c r="D61" s="1288"/>
      <c r="E61" s="1288"/>
      <c r="F61" s="1288"/>
      <c r="G61" s="1285"/>
      <c r="H61" s="1138" t="s">
        <v>81</v>
      </c>
      <c r="I61" s="1285"/>
      <c r="J61" s="1138" t="s">
        <v>53</v>
      </c>
      <c r="K61" s="1288"/>
      <c r="L61" s="1288"/>
      <c r="M61" s="1285"/>
      <c r="N61" s="1138"/>
      <c r="O61" s="1288"/>
      <c r="P61" s="1288"/>
      <c r="Q61" s="1288"/>
      <c r="R61" s="1288"/>
      <c r="S61" s="1288"/>
      <c r="T61" s="1288"/>
      <c r="U61" s="1288"/>
      <c r="V61" s="1292"/>
      <c r="W61" s="1292"/>
      <c r="X61" s="1292"/>
      <c r="Y61" s="1292"/>
      <c r="Z61" s="1292"/>
      <c r="AA61" s="1292"/>
      <c r="AB61" s="383"/>
      <c r="AC61" s="344"/>
      <c r="AD61" s="344"/>
      <c r="AE61" s="344"/>
      <c r="AF61" s="484"/>
      <c r="AG61" s="344"/>
      <c r="AH61" s="344"/>
      <c r="AI61" s="344"/>
      <c r="AJ61" s="344"/>
      <c r="AK61" s="344"/>
      <c r="AL61" s="344"/>
      <c r="AM61" s="344"/>
      <c r="AN61" s="344"/>
      <c r="AO61" s="344"/>
      <c r="AP61" s="344"/>
      <c r="AQ61" s="344"/>
      <c r="AR61" s="344"/>
      <c r="AS61" s="344"/>
      <c r="AT61" s="344"/>
      <c r="AU61" s="344"/>
      <c r="AV61" s="344"/>
      <c r="AW61" s="344"/>
      <c r="AX61" s="344"/>
    </row>
    <row r="62" spans="1:50" ht="15.5" x14ac:dyDescent="0.35">
      <c r="A62" s="344"/>
      <c r="B62" s="50"/>
      <c r="C62" s="1141"/>
      <c r="D62" s="1142"/>
      <c r="E62" s="1142"/>
      <c r="F62" s="1142"/>
      <c r="G62" s="1305"/>
      <c r="H62" s="1141"/>
      <c r="I62" s="1305"/>
      <c r="J62" s="1141"/>
      <c r="K62" s="1142"/>
      <c r="L62" s="1142"/>
      <c r="M62" s="1305"/>
      <c r="N62" s="1141"/>
      <c r="O62" s="1142"/>
      <c r="P62" s="1142"/>
      <c r="Q62" s="1142"/>
      <c r="R62" s="1142"/>
      <c r="S62" s="1142"/>
      <c r="T62" s="1142"/>
      <c r="U62" s="1142"/>
      <c r="V62" s="1306"/>
      <c r="W62" s="1306"/>
      <c r="X62" s="1306"/>
      <c r="Y62" s="1306"/>
      <c r="Z62" s="1306"/>
      <c r="AA62" s="1306"/>
      <c r="AB62" s="383"/>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row>
    <row r="63" spans="1:50" ht="110.25" customHeight="1" x14ac:dyDescent="0.35">
      <c r="A63" s="344"/>
      <c r="B63" s="358"/>
      <c r="C63" s="1307" t="s">
        <v>151</v>
      </c>
      <c r="D63" s="1308"/>
      <c r="E63" s="1308"/>
      <c r="F63" s="1308"/>
      <c r="G63" s="1309"/>
      <c r="H63" s="1307">
        <v>687</v>
      </c>
      <c r="I63" s="1309"/>
      <c r="J63" s="1307">
        <v>632</v>
      </c>
      <c r="K63" s="1308"/>
      <c r="L63" s="1308"/>
      <c r="M63" s="1309"/>
      <c r="N63" s="1310" t="s">
        <v>181</v>
      </c>
      <c r="O63" s="1311"/>
      <c r="P63" s="1311"/>
      <c r="Q63" s="1311"/>
      <c r="R63" s="1311"/>
      <c r="S63" s="1311"/>
      <c r="T63" s="1311"/>
      <c r="U63" s="1312"/>
      <c r="V63" s="1313" t="s">
        <v>54</v>
      </c>
      <c r="W63" s="1120"/>
      <c r="X63" s="1120"/>
      <c r="Y63" s="1120"/>
      <c r="Z63" s="1120"/>
      <c r="AA63" s="1314"/>
      <c r="AB63" s="345"/>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row>
    <row r="64" spans="1:50" ht="132.75" customHeight="1" x14ac:dyDescent="0.35">
      <c r="A64" s="344"/>
      <c r="B64" s="358"/>
      <c r="C64" s="1307" t="s">
        <v>152</v>
      </c>
      <c r="D64" s="1308"/>
      <c r="E64" s="1308"/>
      <c r="F64" s="1308"/>
      <c r="G64" s="1309"/>
      <c r="H64" s="1307">
        <v>554</v>
      </c>
      <c r="I64" s="1309"/>
      <c r="J64" s="1307">
        <v>793</v>
      </c>
      <c r="K64" s="1308"/>
      <c r="L64" s="1308"/>
      <c r="M64" s="1309"/>
      <c r="N64" s="1310" t="s">
        <v>181</v>
      </c>
      <c r="O64" s="1311"/>
      <c r="P64" s="1311"/>
      <c r="Q64" s="1311"/>
      <c r="R64" s="1311"/>
      <c r="S64" s="1311"/>
      <c r="T64" s="1311"/>
      <c r="U64" s="1312"/>
      <c r="V64" s="1313" t="s">
        <v>54</v>
      </c>
      <c r="W64" s="1120"/>
      <c r="X64" s="1120"/>
      <c r="Y64" s="1120"/>
      <c r="Z64" s="1120"/>
      <c r="AA64" s="1314"/>
      <c r="AB64" s="345"/>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row>
    <row r="65" spans="1:50" ht="111" customHeight="1" x14ac:dyDescent="0.35">
      <c r="A65" s="344"/>
      <c r="B65" s="358"/>
      <c r="C65" s="1307" t="s">
        <v>153</v>
      </c>
      <c r="D65" s="1308"/>
      <c r="E65" s="1308"/>
      <c r="F65" s="1308"/>
      <c r="G65" s="1309"/>
      <c r="H65" s="1307">
        <v>544</v>
      </c>
      <c r="I65" s="1309"/>
      <c r="J65" s="1307">
        <v>752</v>
      </c>
      <c r="K65" s="1308"/>
      <c r="L65" s="1308"/>
      <c r="M65" s="1309"/>
      <c r="N65" s="1310" t="s">
        <v>181</v>
      </c>
      <c r="O65" s="1311"/>
      <c r="P65" s="1311"/>
      <c r="Q65" s="1311"/>
      <c r="R65" s="1311"/>
      <c r="S65" s="1311"/>
      <c r="T65" s="1311"/>
      <c r="U65" s="1312"/>
      <c r="V65" s="1313" t="s">
        <v>54</v>
      </c>
      <c r="W65" s="1120"/>
      <c r="X65" s="1120"/>
      <c r="Y65" s="1120"/>
      <c r="Z65" s="1120"/>
      <c r="AA65" s="1314"/>
      <c r="AB65" s="345"/>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row>
    <row r="66" spans="1:50" ht="104.25" customHeight="1" x14ac:dyDescent="0.35">
      <c r="A66" s="344"/>
      <c r="B66" s="358"/>
      <c r="C66" s="1307" t="s">
        <v>154</v>
      </c>
      <c r="D66" s="1308"/>
      <c r="E66" s="1308"/>
      <c r="F66" s="1308"/>
      <c r="G66" s="1309"/>
      <c r="H66" s="1307">
        <v>310</v>
      </c>
      <c r="I66" s="1309"/>
      <c r="J66" s="1307"/>
      <c r="K66" s="1308"/>
      <c r="L66" s="1308"/>
      <c r="M66" s="1309"/>
      <c r="N66" s="1310"/>
      <c r="O66" s="1311"/>
      <c r="P66" s="1311"/>
      <c r="Q66" s="1311"/>
      <c r="R66" s="1311"/>
      <c r="S66" s="1311"/>
      <c r="T66" s="1311"/>
      <c r="U66" s="1312"/>
      <c r="V66" s="1313" t="s">
        <v>54</v>
      </c>
      <c r="W66" s="1120"/>
      <c r="X66" s="1120"/>
      <c r="Y66" s="1120"/>
      <c r="Z66" s="1120"/>
      <c r="AA66" s="1314"/>
      <c r="AB66" s="345"/>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row>
    <row r="67" spans="1:50" ht="14.5" hidden="1" customHeight="1" x14ac:dyDescent="0.35">
      <c r="A67" s="344"/>
      <c r="B67" s="344"/>
      <c r="C67" s="344"/>
      <c r="D67" s="344"/>
      <c r="E67" s="344"/>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row>
    <row r="68" spans="1:50" ht="14.5" hidden="1" customHeight="1" x14ac:dyDescent="0.35">
      <c r="A68" s="344"/>
      <c r="B68" s="344"/>
      <c r="C68" s="344"/>
      <c r="D68" s="344"/>
      <c r="E68" s="344"/>
      <c r="F68" s="344"/>
      <c r="G68" s="344"/>
      <c r="H68" s="344"/>
      <c r="I68" s="344"/>
      <c r="J68" s="344"/>
      <c r="K68" s="344"/>
      <c r="L68" s="344"/>
      <c r="M68" s="344"/>
      <c r="N68" s="344"/>
      <c r="O68" s="344"/>
      <c r="P68" s="344"/>
      <c r="Q68" s="344"/>
      <c r="R68" s="344"/>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row>
    <row r="69" spans="1:50" ht="14.5" hidden="1" customHeight="1" x14ac:dyDescent="0.35">
      <c r="A69" s="344"/>
      <c r="B69" s="344"/>
      <c r="C69" s="344"/>
      <c r="D69" s="344"/>
      <c r="E69" s="344"/>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row>
    <row r="70" spans="1:50" ht="14.5" hidden="1" customHeight="1" x14ac:dyDescent="0.35">
      <c r="A70" s="344"/>
      <c r="B70" s="344"/>
      <c r="C70" s="344"/>
      <c r="D70" s="344"/>
      <c r="E70" s="344"/>
      <c r="F70" s="344"/>
      <c r="G70" s="344"/>
      <c r="H70" s="344"/>
      <c r="I70" s="344"/>
      <c r="J70" s="344"/>
      <c r="K70" s="344"/>
      <c r="L70" s="344"/>
      <c r="M70" s="344"/>
      <c r="N70" s="344"/>
      <c r="O70" s="344"/>
      <c r="P70" s="344"/>
      <c r="Q70" s="344"/>
      <c r="R70" s="344"/>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row>
    <row r="71" spans="1:50" ht="15.75" hidden="1" customHeight="1" x14ac:dyDescent="0.35">
      <c r="A71" s="344"/>
      <c r="B71" s="344"/>
      <c r="C71" s="344"/>
      <c r="D71" s="344"/>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row>
    <row r="72" spans="1:50" ht="14.5" hidden="1" customHeight="1" x14ac:dyDescent="0.35">
      <c r="A72" s="344"/>
      <c r="B72" s="344"/>
      <c r="C72" s="344"/>
      <c r="D72" s="344"/>
      <c r="E72" s="344"/>
      <c r="F72" s="344"/>
      <c r="G72" s="344"/>
      <c r="H72" s="344"/>
      <c r="I72" s="344"/>
      <c r="J72" s="344"/>
      <c r="K72" s="344"/>
      <c r="L72" s="344"/>
      <c r="M72" s="344"/>
      <c r="N72" s="344"/>
      <c r="O72" s="344"/>
      <c r="P72" s="344"/>
      <c r="Q72" s="344"/>
      <c r="R72" s="344"/>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row>
    <row r="73" spans="1:50" x14ac:dyDescent="0.35">
      <c r="A73" s="344"/>
      <c r="B73" s="344"/>
      <c r="C73" s="344"/>
      <c r="D73" s="344"/>
      <c r="E73" s="344"/>
      <c r="F73" s="344"/>
      <c r="G73" s="344"/>
      <c r="H73" s="344"/>
      <c r="I73" s="344"/>
      <c r="J73" s="344"/>
      <c r="K73" s="344"/>
      <c r="L73" s="344"/>
      <c r="M73" s="344"/>
      <c r="N73" s="344"/>
      <c r="O73" s="344"/>
      <c r="P73" s="344"/>
      <c r="Q73" s="344"/>
      <c r="R73" s="344"/>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row>
    <row r="74" spans="1:50" x14ac:dyDescent="0.35">
      <c r="A74" s="344"/>
      <c r="B74" s="344"/>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row>
    <row r="75" spans="1:50" x14ac:dyDescent="0.35">
      <c r="A75" s="344"/>
      <c r="B75" s="344"/>
      <c r="C75" s="344"/>
      <c r="D75" s="344"/>
      <c r="E75" s="344"/>
      <c r="F75" s="344"/>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row>
    <row r="76" spans="1:50" x14ac:dyDescent="0.35">
      <c r="A76" s="344"/>
      <c r="B76" s="344"/>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row>
    <row r="77" spans="1:50" x14ac:dyDescent="0.35">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row>
    <row r="78" spans="1:50" x14ac:dyDescent="0.35">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c r="AI78" s="344"/>
      <c r="AJ78" s="344"/>
      <c r="AK78" s="344"/>
      <c r="AL78" s="344"/>
      <c r="AM78" s="344"/>
      <c r="AN78" s="344"/>
      <c r="AO78" s="344"/>
      <c r="AP78" s="344"/>
      <c r="AQ78" s="344"/>
      <c r="AR78" s="344"/>
      <c r="AS78" s="344"/>
      <c r="AT78" s="344"/>
      <c r="AU78" s="344"/>
      <c r="AV78" s="344"/>
      <c r="AW78" s="344"/>
      <c r="AX78" s="344"/>
    </row>
    <row r="79" spans="1:50" x14ac:dyDescent="0.35">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row>
    <row r="80" spans="1:50" x14ac:dyDescent="0.35">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344"/>
      <c r="AX80" s="344"/>
    </row>
    <row r="81" spans="1:50" x14ac:dyDescent="0.35">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c r="AI81" s="344"/>
      <c r="AJ81" s="344"/>
      <c r="AK81" s="344"/>
      <c r="AL81" s="344"/>
      <c r="AM81" s="344"/>
      <c r="AN81" s="344"/>
      <c r="AO81" s="344"/>
      <c r="AP81" s="344"/>
      <c r="AQ81" s="344"/>
      <c r="AR81" s="344"/>
      <c r="AS81" s="344"/>
      <c r="AT81" s="344"/>
      <c r="AU81" s="344"/>
      <c r="AV81" s="344"/>
      <c r="AW81" s="344"/>
      <c r="AX81" s="344"/>
    </row>
    <row r="82" spans="1:50" x14ac:dyDescent="0.35">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c r="AW82" s="344"/>
      <c r="AX82" s="344"/>
    </row>
    <row r="83" spans="1:50" x14ac:dyDescent="0.35">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4"/>
      <c r="AN83" s="344"/>
      <c r="AO83" s="344"/>
      <c r="AP83" s="344"/>
      <c r="AQ83" s="344"/>
      <c r="AR83" s="344"/>
      <c r="AS83" s="344"/>
      <c r="AT83" s="344"/>
      <c r="AU83" s="344"/>
      <c r="AV83" s="344"/>
      <c r="AW83" s="344"/>
      <c r="AX83" s="344"/>
    </row>
    <row r="84" spans="1:50" x14ac:dyDescent="0.35">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c r="AI84" s="344"/>
      <c r="AJ84" s="344"/>
      <c r="AK84" s="344"/>
      <c r="AL84" s="344"/>
      <c r="AM84" s="344"/>
      <c r="AN84" s="344"/>
      <c r="AO84" s="344"/>
      <c r="AP84" s="344"/>
      <c r="AQ84" s="344"/>
      <c r="AR84" s="344"/>
      <c r="AS84" s="344"/>
      <c r="AT84" s="344"/>
      <c r="AU84" s="344"/>
      <c r="AV84" s="344"/>
      <c r="AW84" s="344"/>
      <c r="AX84" s="344"/>
    </row>
    <row r="85" spans="1:50" x14ac:dyDescent="0.35">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row>
    <row r="86" spans="1:50" x14ac:dyDescent="0.35">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row>
    <row r="87" spans="1:50" x14ac:dyDescent="0.35">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row>
    <row r="88" spans="1:50" x14ac:dyDescent="0.35">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row>
    <row r="89" spans="1:50" x14ac:dyDescent="0.35">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4"/>
      <c r="AM89" s="344"/>
      <c r="AN89" s="344"/>
      <c r="AO89" s="344"/>
      <c r="AP89" s="344"/>
      <c r="AQ89" s="344"/>
      <c r="AR89" s="344"/>
      <c r="AS89" s="344"/>
      <c r="AT89" s="344"/>
      <c r="AU89" s="344"/>
      <c r="AV89" s="344"/>
      <c r="AW89" s="344"/>
      <c r="AX89" s="344"/>
    </row>
    <row r="90" spans="1:50" x14ac:dyDescent="0.35">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row>
    <row r="91" spans="1:50" x14ac:dyDescent="0.35">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row>
    <row r="92" spans="1:50" x14ac:dyDescent="0.35">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row>
    <row r="93" spans="1:50" x14ac:dyDescent="0.35">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row>
    <row r="94" spans="1:50" x14ac:dyDescent="0.35">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row>
    <row r="95" spans="1:50" x14ac:dyDescent="0.35">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row>
    <row r="96" spans="1:50" x14ac:dyDescent="0.35">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row>
    <row r="97" spans="1:50" x14ac:dyDescent="0.35">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row>
    <row r="98" spans="1:50" x14ac:dyDescent="0.35">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row>
    <row r="99" spans="1:50" x14ac:dyDescent="0.35">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row>
    <row r="100" spans="1:50" x14ac:dyDescent="0.35">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row>
    <row r="101" spans="1:50" x14ac:dyDescent="0.35">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row>
    <row r="102" spans="1:50" x14ac:dyDescent="0.35">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row>
    <row r="103" spans="1:50" x14ac:dyDescent="0.35">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row>
    <row r="104" spans="1:50" x14ac:dyDescent="0.35">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row>
    <row r="105" spans="1:50" x14ac:dyDescent="0.35">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row>
    <row r="111" spans="1:50" ht="6" customHeight="1" x14ac:dyDescent="0.35"/>
  </sheetData>
  <mergeCells count="185">
    <mergeCell ref="AD42:AE42"/>
    <mergeCell ref="AG42:AH42"/>
    <mergeCell ref="AI42:AJ42"/>
    <mergeCell ref="AK42:AL42"/>
    <mergeCell ref="AM42:AN42"/>
    <mergeCell ref="AO42:AP42"/>
    <mergeCell ref="AQ42:AR42"/>
    <mergeCell ref="AV42:AW42"/>
    <mergeCell ref="AD43:AE43"/>
    <mergeCell ref="AG43:AH43"/>
    <mergeCell ref="AI43:AJ43"/>
    <mergeCell ref="AK43:AL43"/>
    <mergeCell ref="AM43:AN43"/>
    <mergeCell ref="AO43:AP43"/>
    <mergeCell ref="AQ43:AR43"/>
    <mergeCell ref="AV43:AW43"/>
    <mergeCell ref="AD40:AE40"/>
    <mergeCell ref="AG40:AH40"/>
    <mergeCell ref="AI40:AJ40"/>
    <mergeCell ref="AK40:AL40"/>
    <mergeCell ref="AM40:AN40"/>
    <mergeCell ref="AO40:AP40"/>
    <mergeCell ref="AQ40:AR40"/>
    <mergeCell ref="AV40:AW40"/>
    <mergeCell ref="B41:D41"/>
    <mergeCell ref="AD41:AE41"/>
    <mergeCell ref="AG41:AH41"/>
    <mergeCell ref="AI41:AJ41"/>
    <mergeCell ref="AK41:AL41"/>
    <mergeCell ref="AM41:AN41"/>
    <mergeCell ref="AO41:AP41"/>
    <mergeCell ref="AQ41:AR41"/>
    <mergeCell ref="AV41:AW41"/>
    <mergeCell ref="C40:G40"/>
    <mergeCell ref="K40:AA40"/>
    <mergeCell ref="AD38:AE38"/>
    <mergeCell ref="AG38:AH38"/>
    <mergeCell ref="AI38:AJ38"/>
    <mergeCell ref="AK38:AL38"/>
    <mergeCell ref="AM38:AN38"/>
    <mergeCell ref="AO38:AP38"/>
    <mergeCell ref="AQ38:AR38"/>
    <mergeCell ref="AV38:AW38"/>
    <mergeCell ref="AD39:AE39"/>
    <mergeCell ref="AG39:AH39"/>
    <mergeCell ref="AI39:AJ39"/>
    <mergeCell ref="AK39:AL39"/>
    <mergeCell ref="AM39:AN39"/>
    <mergeCell ref="AO39:AP39"/>
    <mergeCell ref="AQ39:AR39"/>
    <mergeCell ref="AV39:AW39"/>
    <mergeCell ref="AD36:AE36"/>
    <mergeCell ref="AG36:AH36"/>
    <mergeCell ref="AI36:AJ36"/>
    <mergeCell ref="AK36:AL36"/>
    <mergeCell ref="AM36:AN36"/>
    <mergeCell ref="AO36:AP36"/>
    <mergeCell ref="AQ36:AR36"/>
    <mergeCell ref="AV36:AW36"/>
    <mergeCell ref="AD37:AE37"/>
    <mergeCell ref="AG37:AH37"/>
    <mergeCell ref="AI37:AJ37"/>
    <mergeCell ref="AK37:AL37"/>
    <mergeCell ref="AM37:AN37"/>
    <mergeCell ref="AO37:AP37"/>
    <mergeCell ref="AQ37:AR37"/>
    <mergeCell ref="AV37:AW37"/>
    <mergeCell ref="AV34:AW34"/>
    <mergeCell ref="AD35:AE35"/>
    <mergeCell ref="AG35:AH35"/>
    <mergeCell ref="AI35:AJ35"/>
    <mergeCell ref="AK35:AL35"/>
    <mergeCell ref="AM35:AN35"/>
    <mergeCell ref="AO35:AP35"/>
    <mergeCell ref="AQ35:AR35"/>
    <mergeCell ref="AV35:AW35"/>
    <mergeCell ref="B1:D1"/>
    <mergeCell ref="E1:G1"/>
    <mergeCell ref="AD34:AE34"/>
    <mergeCell ref="AG34:AH34"/>
    <mergeCell ref="AI34:AJ34"/>
    <mergeCell ref="AK34:AL34"/>
    <mergeCell ref="AM34:AN34"/>
    <mergeCell ref="AO34:AP34"/>
    <mergeCell ref="AQ34:AR3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39:G39"/>
    <mergeCell ref="K39:AA39"/>
    <mergeCell ref="C45:AA57"/>
    <mergeCell ref="C60:G62"/>
    <mergeCell ref="N60:U62"/>
    <mergeCell ref="V60:AA62"/>
    <mergeCell ref="C43:AA44"/>
    <mergeCell ref="B42:D42"/>
    <mergeCell ref="H60:I60"/>
    <mergeCell ref="H61:I61"/>
    <mergeCell ref="H62:I62"/>
    <mergeCell ref="J60:M60"/>
    <mergeCell ref="J61:M61"/>
    <mergeCell ref="J62:M62"/>
    <mergeCell ref="C36:G36"/>
    <mergeCell ref="K36:AA36"/>
    <mergeCell ref="C35:G35"/>
    <mergeCell ref="K35:AA35"/>
    <mergeCell ref="C34:AA34"/>
    <mergeCell ref="C38:G38"/>
    <mergeCell ref="K38:AA38"/>
    <mergeCell ref="C37:G37"/>
    <mergeCell ref="K37:AA37"/>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B12A94-5F44-497D-9D25-8DE08165AB5D}">
  <ds:schemaRefs>
    <ds:schemaRef ds:uri="http://purl.org/dc/dcmitype/"/>
    <ds:schemaRef ds:uri="http://purl.org/dc/terms/"/>
    <ds:schemaRef ds:uri="http://schemas.microsoft.com/office/2006/metadata/properties"/>
    <ds:schemaRef ds:uri="http://schemas.microsoft.com/office/2006/documentManagement/types"/>
    <ds:schemaRef ds:uri="http://purl.org/dc/elements/1.1/"/>
    <ds:schemaRef ds:uri="70eaac67-e064-433b-ba54-6f78c0f1ecb1"/>
    <ds:schemaRef ds:uri="http://schemas.microsoft.com/office/infopath/2007/PartnerControls"/>
    <ds:schemaRef ds:uri="http://schemas.openxmlformats.org/package/2006/metadata/core-properties"/>
    <ds:schemaRef ds:uri="64d77176-54eb-4753-be67-9b2e2fa23e0f"/>
    <ds:schemaRef ds:uri="http://schemas.microsoft.com/sharepoint/v3"/>
    <ds:schemaRef ds:uri="http://www.w3.org/XML/1998/namespace"/>
  </ds:schemaRefs>
</ds:datastoreItem>
</file>

<file path=customXml/itemProps2.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0B268B-EF4F-4EF4-A562-F811F96F73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41</vt:i4>
      </vt:variant>
    </vt:vector>
  </HeadingPairs>
  <TitlesOfParts>
    <vt:vector size="41" baseType="lpstr">
      <vt:lpstr>DES-IND-001</vt:lpstr>
      <vt:lpstr>SRPI-IND-001</vt:lpstr>
      <vt:lpstr>SRPI-IND-002</vt:lpstr>
      <vt:lpstr>SRPI-IND-003</vt:lpstr>
      <vt:lpstr>SRPI-IND-004</vt:lpstr>
      <vt:lpstr>EGTI-IND-001</vt:lpstr>
      <vt:lpstr>EGTI-IND-003</vt:lpstr>
      <vt:lpstr>PCI-IND-001</vt:lpstr>
      <vt:lpstr>PCI-IND-002</vt:lpstr>
      <vt:lpstr>PCI-IND-004</vt:lpstr>
      <vt:lpstr>PCI-IND-005</vt:lpstr>
      <vt:lpstr>PCI-IND-007</vt:lpstr>
      <vt:lpstr>GLAB-IND-001</vt:lpstr>
      <vt:lpstr>GLAB-IND-002</vt:lpstr>
      <vt:lpstr>GLAB-IND-005</vt:lpstr>
      <vt:lpstr>PPMQ-IND-001</vt:lpstr>
      <vt:lpstr>PPMQ-IND-002</vt:lpstr>
      <vt:lpstr>LMME-IND-001</vt:lpstr>
      <vt:lpstr>PPMQ-IND-004</vt:lpstr>
      <vt:lpstr>INFRA-IND-001</vt:lpstr>
      <vt:lpstr>INFRA-IND-003</vt:lpstr>
      <vt:lpstr>INFRA-IND-004</vt:lpstr>
      <vt:lpstr>INFRA-IND-005</vt:lpstr>
      <vt:lpstr>DMIC-IND-001</vt:lpstr>
      <vt:lpstr>GJUR-IND-001</vt:lpstr>
      <vt:lpstr>GEFI-IND-003</vt:lpstr>
      <vt:lpstr>GEFI-IND-007</vt:lpstr>
      <vt:lpstr>GREF-IND-001</vt:lpstr>
      <vt:lpstr>GAM-IND-001</vt:lpstr>
      <vt:lpstr>GAM-IND-003</vt:lpstr>
      <vt:lpstr>GCON-IND-002</vt:lpstr>
      <vt:lpstr>GDOC-IND-001</vt:lpstr>
      <vt:lpstr>GDOC-IND-002</vt:lpstr>
      <vt:lpstr>GDOC-IND-003</vt:lpstr>
      <vt:lpstr>GTHU-IND-003</vt:lpstr>
      <vt:lpstr>CODI-IND-001</vt:lpstr>
      <vt:lpstr>CEI-IND-001</vt:lpstr>
      <vt:lpstr>CEI-IND-002</vt:lpstr>
      <vt:lpstr>SMCT-IND-001</vt:lpstr>
      <vt:lpstr>SMCT-IND-002</vt:lpstr>
      <vt:lpstr>tabla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2024-10-29T21:06:59Z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