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'PRENSA'!$A$1:$K$35</definedName>
  </definedNames>
  <calcPr fullCalcOnLoad="1"/>
</workbook>
</file>

<file path=xl/sharedStrings.xml><?xml version="1.0" encoding="utf-8"?>
<sst xmlns="http://schemas.openxmlformats.org/spreadsheetml/2006/main" count="245" uniqueCount="163">
  <si>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</si>
  <si>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</si>
  <si>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</si>
  <si>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</si>
  <si>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</si>
  <si>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</si>
  <si>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</si>
  <si>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</si>
  <si>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</si>
  <si>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</si>
  <si>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</si>
  <si>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</si>
  <si>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</si>
  <si>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</si>
  <si>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</si>
  <si>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</si>
  <si>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</si>
  <si>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</si>
  <si>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</si>
  <si>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</si>
  <si>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</si>
  <si>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</si>
  <si>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</si>
  <si>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</si>
  <si>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</si>
  <si>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</si>
  <si>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</si>
  <si>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</si>
  <si>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</si>
  <si>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</si>
  <si>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BARRIOS UNIDOS</t>
  </si>
  <si>
    <t>KR 22</t>
  </si>
  <si>
    <t>SAN FELIPE</t>
  </si>
  <si>
    <t>CL 74</t>
  </si>
  <si>
    <t>CIUDAD BOLIVAR</t>
  </si>
  <si>
    <t>MOCHUELO ALTO RURAL</t>
  </si>
  <si>
    <t>CIV 19014551
PK 91015773</t>
  </si>
  <si>
    <t>SUMAPAZ</t>
  </si>
  <si>
    <t>TIBABUYES</t>
  </si>
  <si>
    <t>CL 128A</t>
  </si>
  <si>
    <t>KR 23</t>
  </si>
  <si>
    <t>CIV 12002044
PK 64588</t>
  </si>
  <si>
    <t>USME</t>
  </si>
  <si>
    <t>LA REFORMA</t>
  </si>
  <si>
    <t>KR 5A E</t>
  </si>
  <si>
    <t>LAGUNITAS URBANO</t>
  </si>
  <si>
    <t>CL 91BBIS S</t>
  </si>
  <si>
    <t>KR 18H</t>
  </si>
  <si>
    <t>KR 3B E</t>
  </si>
  <si>
    <t>CHAPINERO</t>
  </si>
  <si>
    <t>CL 91ABIS S</t>
  </si>
  <si>
    <t>KR 24</t>
  </si>
  <si>
    <t>CIV 12002013
PK 64590</t>
  </si>
  <si>
    <t>S.E.</t>
  </si>
  <si>
    <t>S.E</t>
  </si>
  <si>
    <t>Fresado Estabilizado</t>
  </si>
  <si>
    <t>Ruralidad - Regalías</t>
  </si>
  <si>
    <t>MR / Mantenimiento Rutinario E.P.</t>
  </si>
  <si>
    <t>KR 122A</t>
  </si>
  <si>
    <t>CL 128</t>
  </si>
  <si>
    <t>CIV 11006836
PK 173462</t>
  </si>
  <si>
    <t>EL TOLDO</t>
  </si>
  <si>
    <t>CIV 20076251
PK 91027856</t>
  </si>
  <si>
    <t>TIBABUYES UNIVERSAL</t>
  </si>
  <si>
    <t>KR 4 E</t>
  </si>
  <si>
    <t>PRADO VERANIEGO</t>
  </si>
  <si>
    <t>KR 46</t>
  </si>
  <si>
    <t>CL 129</t>
  </si>
  <si>
    <t>CL 130</t>
  </si>
  <si>
    <t>CIV 11009750
PK 167327</t>
  </si>
  <si>
    <t>Parcheo-Bacheo</t>
  </si>
  <si>
    <t>EL VERVENAL</t>
  </si>
  <si>
    <t>CL 161A</t>
  </si>
  <si>
    <t>KENNEDY</t>
  </si>
  <si>
    <t>PROVIVIENDA</t>
  </si>
  <si>
    <t>CL 31BIS S</t>
  </si>
  <si>
    <t>KR 68N</t>
  </si>
  <si>
    <t>KR 69</t>
  </si>
  <si>
    <t>CIV 8009063
PK 148534</t>
  </si>
  <si>
    <t>Rehabilitación Flexible</t>
  </si>
  <si>
    <t>KR 12</t>
  </si>
  <si>
    <t>CL 89A S</t>
  </si>
  <si>
    <t>KR 6 E</t>
  </si>
  <si>
    <t>CIV 5004590
PK 300137</t>
  </si>
  <si>
    <t>CL 161</t>
  </si>
  <si>
    <t>CIV 1003161
PK 140630</t>
  </si>
  <si>
    <t>EL CEREZO</t>
  </si>
  <si>
    <t>CANAL TORCA</t>
  </si>
  <si>
    <t>CL 187</t>
  </si>
  <si>
    <t>CL 190</t>
  </si>
  <si>
    <t>CIV 1008304
PK 34010382</t>
  </si>
  <si>
    <t>Acuerdo 761/2020/F</t>
  </si>
  <si>
    <t>AV CL 183</t>
  </si>
  <si>
    <t>CIV 1008314
PK 34013813</t>
  </si>
  <si>
    <t>KR 18M</t>
  </si>
  <si>
    <t>CIV 19012473
PK 464761</t>
  </si>
  <si>
    <t>DG 91BBIS S</t>
  </si>
  <si>
    <t>CL 91C S</t>
  </si>
  <si>
    <t>CIV 19012492
PK 464818</t>
  </si>
  <si>
    <t>PROGRAMACIÓN DE INTERVENCIONES DIURNO UMV JUEVES 25 DE ABRIL DEL 2024</t>
  </si>
  <si>
    <t>TEUSAQUILLO</t>
  </si>
  <si>
    <t>ESTRELLA</t>
  </si>
  <si>
    <t>AC 26</t>
  </si>
  <si>
    <t>CL 27</t>
  </si>
  <si>
    <t>CIV 13002265
PK 180579</t>
  </si>
  <si>
    <t>QUIBA RURAL</t>
  </si>
  <si>
    <t>DG 81 S</t>
  </si>
  <si>
    <t>KR 17</t>
  </si>
  <si>
    <t>KR 17BIS</t>
  </si>
  <si>
    <t>CIV 19012234
PK 464257</t>
  </si>
  <si>
    <t>CHICO NORTE</t>
  </si>
  <si>
    <t>CL 93</t>
  </si>
  <si>
    <t>CL 93A</t>
  </si>
  <si>
    <t>CIV 2000390
PK 142165</t>
  </si>
  <si>
    <t>IMVI-PR-003</t>
  </si>
  <si>
    <t>LA CALLEJA</t>
  </si>
  <si>
    <t>CL 127A</t>
  </si>
  <si>
    <t>AK 19</t>
  </si>
  <si>
    <t>KR 20</t>
  </si>
  <si>
    <t>CIV 1004312
PK 139545</t>
  </si>
  <si>
    <t>LAS AMERICAS</t>
  </si>
  <si>
    <t>KR 29</t>
  </si>
  <si>
    <t>CL 39</t>
  </si>
  <si>
    <t>CL 39BIS</t>
  </si>
  <si>
    <t>CIV 13002060
PK 180740</t>
  </si>
  <si>
    <t>BARAJAS NORTE</t>
  </si>
  <si>
    <t>KR 116</t>
  </si>
  <si>
    <t>CL 214</t>
  </si>
  <si>
    <t>CIV 11013896
PK 91027466</t>
  </si>
  <si>
    <t>RURALIDAD</t>
  </si>
  <si>
    <t>CIV 12002013
PK 64591</t>
  </si>
  <si>
    <t>FONTIBON</t>
  </si>
  <si>
    <t>CENTRO FONTIBON</t>
  </si>
  <si>
    <t>KR 99</t>
  </si>
  <si>
    <t>CL 17A</t>
  </si>
  <si>
    <t>CL 18</t>
  </si>
  <si>
    <t>CIV 9002446
PK 386310</t>
  </si>
  <si>
    <t>TUNJUELITO</t>
  </si>
  <si>
    <t>NUEVO MUZU</t>
  </si>
  <si>
    <t>DG 50 S</t>
  </si>
  <si>
    <t>KR 60F</t>
  </si>
  <si>
    <t>KR 60FBIS</t>
  </si>
  <si>
    <t>CIV 6000248
PK 320779</t>
  </si>
  <si>
    <t>POPULAR MODELO</t>
  </si>
  <si>
    <t>KR 54</t>
  </si>
  <si>
    <t>CL 67A</t>
  </si>
  <si>
    <t>CL 67ABIS</t>
  </si>
  <si>
    <t>CIV 12001897
PK 62136</t>
  </si>
  <si>
    <t>TUNAL BAJO</t>
  </si>
  <si>
    <t>null</t>
  </si>
  <si>
    <t>CIV 20023002
PK 9102774201</t>
  </si>
  <si>
    <t>Bioingenieria</t>
  </si>
  <si>
    <t>SANTO DOMINGO</t>
  </si>
  <si>
    <t>CIV 20047005
PK 91027655</t>
  </si>
  <si>
    <t>CIV 20023002
PK 91027742</t>
  </si>
  <si>
    <t>SANTA ANA</t>
  </si>
  <si>
    <t>CL 110</t>
  </si>
  <si>
    <t>CL 110B</t>
  </si>
  <si>
    <t>CIV 1005741
PK 136378</t>
  </si>
  <si>
    <t>KR 141</t>
  </si>
  <si>
    <t>CL 143 BIS A</t>
  </si>
  <si>
    <t>CL 142 F</t>
  </si>
  <si>
    <t>CIV 11013144
PK 92051877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</si>
</sst>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4325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4325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32</xdr:row>
      <xdr:rowOff>38100</xdr:rowOff>
    </xdr:from>
    <xdr:to>
      <xdr:col>4</xdr:col>
      <xdr:colOff>285750</xdr:colOff>
      <xdr:row>34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3637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76200</xdr:rowOff>
    </xdr:from>
    <xdr:to>
      <xdr:col>2</xdr:col>
      <xdr:colOff>1066800</xdr:colOff>
      <xdr:row>34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44018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="70" zoomScaleNormal="70" zoomScaleSheetLayoutView="70" workbookViewId="0" topLeftCell="A1">
      <selection activeCell="M5" sqref="M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99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27</v>
      </c>
      <c r="C4" s="40">
        <v>1</v>
      </c>
      <c r="D4" s="41" t="s">
        <v>115</v>
      </c>
      <c r="E4" s="42" t="s">
        <v>116</v>
      </c>
      <c r="F4" s="42" t="s">
        <v>117</v>
      </c>
      <c r="G4" s="42" t="s">
        <v>118</v>
      </c>
      <c r="H4" s="43" t="s">
        <v>119</v>
      </c>
      <c r="I4" s="44" t="s">
        <v>70</v>
      </c>
      <c r="J4" s="44" t="s">
        <v>114</v>
      </c>
      <c r="K4" s="45">
        <v>1</v>
      </c>
      <c r="M4" s="48"/>
    </row>
    <row r="5" spans="1:13" s="49" customFormat="1" ht="46.5">
      <c r="A5" s="23">
        <v>2</v>
      </c>
      <c r="B5" s="32" t="s">
        <v>27</v>
      </c>
      <c r="C5" s="33">
        <v>1</v>
      </c>
      <c r="D5" s="34" t="s">
        <v>28</v>
      </c>
      <c r="E5" s="35" t="s">
        <v>48</v>
      </c>
      <c r="F5" s="35" t="s">
        <v>84</v>
      </c>
      <c r="G5" s="35" t="s">
        <v>72</v>
      </c>
      <c r="H5" s="36" t="s">
        <v>85</v>
      </c>
      <c r="I5" s="37" t="s">
        <v>22</v>
      </c>
      <c r="J5" s="37" t="s">
        <v>26</v>
      </c>
      <c r="K5" s="46">
        <v>1</v>
      </c>
      <c r="M5" s="15"/>
    </row>
    <row r="6" spans="1:13" s="49" customFormat="1" ht="30.75">
      <c r="A6" s="23">
        <v>3</v>
      </c>
      <c r="B6" s="32" t="s">
        <v>27</v>
      </c>
      <c r="C6" s="33">
        <v>1</v>
      </c>
      <c r="D6" s="34" t="s">
        <v>71</v>
      </c>
      <c r="E6" s="35" t="s">
        <v>87</v>
      </c>
      <c r="F6" s="35" t="s">
        <v>92</v>
      </c>
      <c r="G6" s="35" t="s">
        <v>88</v>
      </c>
      <c r="H6" s="36" t="s">
        <v>93</v>
      </c>
      <c r="I6" s="37" t="s">
        <v>79</v>
      </c>
      <c r="J6" s="37" t="s">
        <v>91</v>
      </c>
      <c r="K6" s="46">
        <v>1</v>
      </c>
      <c r="M6" s="15"/>
    </row>
    <row r="7" spans="1:13" s="49" customFormat="1" ht="30.75">
      <c r="A7" s="23">
        <v>4</v>
      </c>
      <c r="B7" s="32" t="s">
        <v>27</v>
      </c>
      <c r="C7" s="33">
        <v>1</v>
      </c>
      <c r="D7" s="34" t="s">
        <v>86</v>
      </c>
      <c r="E7" s="35" t="s">
        <v>87</v>
      </c>
      <c r="F7" s="35" t="s">
        <v>88</v>
      </c>
      <c r="G7" s="35" t="s">
        <v>89</v>
      </c>
      <c r="H7" s="36" t="s">
        <v>90</v>
      </c>
      <c r="I7" s="37" t="s">
        <v>79</v>
      </c>
      <c r="J7" s="37" t="s">
        <v>91</v>
      </c>
      <c r="K7" s="46">
        <v>1</v>
      </c>
      <c r="M7" s="15"/>
    </row>
    <row r="8" spans="1:13" s="49" customFormat="1" ht="30.75">
      <c r="A8" s="23">
        <v>5</v>
      </c>
      <c r="B8" s="32" t="s">
        <v>27</v>
      </c>
      <c r="C8" s="33">
        <v>1</v>
      </c>
      <c r="D8" s="34" t="s">
        <v>155</v>
      </c>
      <c r="E8" s="35" t="s">
        <v>64</v>
      </c>
      <c r="F8" s="35" t="s">
        <v>156</v>
      </c>
      <c r="G8" s="35" t="s">
        <v>157</v>
      </c>
      <c r="H8" s="36" t="s">
        <v>158</v>
      </c>
      <c r="I8" s="37" t="s">
        <v>29</v>
      </c>
      <c r="J8" s="37" t="s">
        <v>26</v>
      </c>
      <c r="K8" s="46">
        <v>1</v>
      </c>
      <c r="M8" s="15"/>
    </row>
    <row r="9" spans="1:13" s="49" customFormat="1" ht="30.75">
      <c r="A9" s="23">
        <v>6</v>
      </c>
      <c r="B9" s="32" t="s">
        <v>49</v>
      </c>
      <c r="C9" s="33">
        <v>2</v>
      </c>
      <c r="D9" s="34" t="s">
        <v>110</v>
      </c>
      <c r="E9" s="35" t="s">
        <v>80</v>
      </c>
      <c r="F9" s="35" t="s">
        <v>111</v>
      </c>
      <c r="G9" s="35" t="s">
        <v>112</v>
      </c>
      <c r="H9" s="36" t="s">
        <v>113</v>
      </c>
      <c r="I9" s="37" t="s">
        <v>70</v>
      </c>
      <c r="J9" s="37" t="s">
        <v>114</v>
      </c>
      <c r="K9" s="46">
        <v>1</v>
      </c>
      <c r="M9" s="15"/>
    </row>
    <row r="10" spans="1:13" s="49" customFormat="1" ht="46.5">
      <c r="A10" s="23">
        <v>7</v>
      </c>
      <c r="B10" s="32" t="s">
        <v>42</v>
      </c>
      <c r="C10" s="33">
        <v>5</v>
      </c>
      <c r="D10" s="34" t="s">
        <v>43</v>
      </c>
      <c r="E10" s="35" t="s">
        <v>81</v>
      </c>
      <c r="F10" s="35" t="s">
        <v>44</v>
      </c>
      <c r="G10" s="35" t="s">
        <v>82</v>
      </c>
      <c r="H10" s="36" t="s">
        <v>83</v>
      </c>
      <c r="I10" s="37" t="s">
        <v>22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137</v>
      </c>
      <c r="C11" s="33">
        <v>6</v>
      </c>
      <c r="D11" s="34" t="s">
        <v>138</v>
      </c>
      <c r="E11" s="35" t="s">
        <v>139</v>
      </c>
      <c r="F11" s="35" t="s">
        <v>140</v>
      </c>
      <c r="G11" s="35" t="s">
        <v>141</v>
      </c>
      <c r="H11" s="36" t="s">
        <v>142</v>
      </c>
      <c r="I11" s="37" t="s">
        <v>57</v>
      </c>
      <c r="J11" s="37" t="s">
        <v>23</v>
      </c>
      <c r="K11" s="46">
        <v>1</v>
      </c>
      <c r="M11" s="15"/>
    </row>
    <row r="12" spans="1:13" s="49" customFormat="1" ht="30.75">
      <c r="A12" s="23">
        <v>9</v>
      </c>
      <c r="B12" s="32" t="s">
        <v>73</v>
      </c>
      <c r="C12" s="33">
        <v>8</v>
      </c>
      <c r="D12" s="34" t="s">
        <v>74</v>
      </c>
      <c r="E12" s="35" t="s">
        <v>75</v>
      </c>
      <c r="F12" s="35" t="s">
        <v>76</v>
      </c>
      <c r="G12" s="35" t="s">
        <v>77</v>
      </c>
      <c r="H12" s="36" t="s">
        <v>78</v>
      </c>
      <c r="I12" s="37" t="s">
        <v>79</v>
      </c>
      <c r="J12" s="37" t="s">
        <v>11</v>
      </c>
      <c r="K12" s="46">
        <v>1</v>
      </c>
      <c r="M12" s="15"/>
    </row>
    <row r="13" spans="1:13" s="49" customFormat="1" ht="30.75">
      <c r="A13" s="23">
        <v>10</v>
      </c>
      <c r="B13" s="32" t="s">
        <v>131</v>
      </c>
      <c r="C13" s="33">
        <v>9</v>
      </c>
      <c r="D13" s="34" t="s">
        <v>132</v>
      </c>
      <c r="E13" s="35" t="s">
        <v>133</v>
      </c>
      <c r="F13" s="35" t="s">
        <v>134</v>
      </c>
      <c r="G13" s="35" t="s">
        <v>135</v>
      </c>
      <c r="H13" s="36" t="s">
        <v>136</v>
      </c>
      <c r="I13" s="37" t="s">
        <v>57</v>
      </c>
      <c r="J13" s="37" t="s">
        <v>23</v>
      </c>
      <c r="K13" s="46">
        <v>1</v>
      </c>
      <c r="M13" s="15"/>
    </row>
    <row r="14" spans="1:13" s="49" customFormat="1" ht="30.75">
      <c r="A14" s="23">
        <v>11</v>
      </c>
      <c r="B14" s="32" t="s">
        <v>21</v>
      </c>
      <c r="C14" s="33">
        <v>11</v>
      </c>
      <c r="D14" s="34" t="s">
        <v>65</v>
      </c>
      <c r="E14" s="35" t="s">
        <v>66</v>
      </c>
      <c r="F14" s="35" t="s">
        <v>67</v>
      </c>
      <c r="G14" s="35" t="s">
        <v>68</v>
      </c>
      <c r="H14" s="36" t="s">
        <v>69</v>
      </c>
      <c r="I14" s="37" t="s">
        <v>29</v>
      </c>
      <c r="J14" s="37" t="s">
        <v>11</v>
      </c>
      <c r="K14" s="46">
        <v>1</v>
      </c>
      <c r="M14" s="15"/>
    </row>
    <row r="15" spans="1:13" s="49" customFormat="1" ht="46.5">
      <c r="A15" s="23">
        <v>12</v>
      </c>
      <c r="B15" s="32" t="s">
        <v>21</v>
      </c>
      <c r="C15" s="33">
        <v>11</v>
      </c>
      <c r="D15" s="34" t="s">
        <v>38</v>
      </c>
      <c r="E15" s="35" t="s">
        <v>58</v>
      </c>
      <c r="F15" s="35" t="s">
        <v>59</v>
      </c>
      <c r="G15" s="35" t="s">
        <v>39</v>
      </c>
      <c r="H15" s="36" t="s">
        <v>60</v>
      </c>
      <c r="I15" s="37" t="s">
        <v>22</v>
      </c>
      <c r="J15" s="37" t="s">
        <v>11</v>
      </c>
      <c r="K15" s="46">
        <v>1</v>
      </c>
      <c r="M15" s="15"/>
    </row>
    <row r="16" spans="1:13" s="49" customFormat="1" ht="46.5">
      <c r="A16" s="23">
        <v>13</v>
      </c>
      <c r="B16" s="32" t="s">
        <v>21</v>
      </c>
      <c r="C16" s="33">
        <v>11</v>
      </c>
      <c r="D16" s="34" t="s">
        <v>125</v>
      </c>
      <c r="E16" s="35" t="s">
        <v>126</v>
      </c>
      <c r="F16" s="35" t="s">
        <v>25</v>
      </c>
      <c r="G16" s="35" t="s">
        <v>127</v>
      </c>
      <c r="H16" s="36" t="s">
        <v>128</v>
      </c>
      <c r="I16" s="37" t="s">
        <v>22</v>
      </c>
      <c r="J16" s="37" t="s">
        <v>129</v>
      </c>
      <c r="K16" s="46">
        <v>1</v>
      </c>
      <c r="M16" s="15"/>
    </row>
    <row r="17" spans="1:13" s="49" customFormat="1" ht="30.75">
      <c r="A17" s="23">
        <v>14</v>
      </c>
      <c r="B17" s="50" t="s">
        <v>21</v>
      </c>
      <c r="C17" s="51">
        <v>11</v>
      </c>
      <c r="D17" s="52" t="s">
        <v>63</v>
      </c>
      <c r="E17" s="53" t="s">
        <v>159</v>
      </c>
      <c r="F17" s="53" t="s">
        <v>160</v>
      </c>
      <c r="G17" s="53" t="s">
        <v>161</v>
      </c>
      <c r="H17" s="54" t="s">
        <v>162</v>
      </c>
      <c r="I17" s="55" t="s">
        <v>57</v>
      </c>
      <c r="J17" s="55" t="s">
        <v>23</v>
      </c>
      <c r="K17" s="56">
        <v>1</v>
      </c>
      <c r="M17" s="15"/>
    </row>
    <row r="18" spans="1:13" s="49" customFormat="1" ht="30.75">
      <c r="A18" s="23">
        <v>15</v>
      </c>
      <c r="B18" s="50" t="s">
        <v>30</v>
      </c>
      <c r="C18" s="51">
        <v>12</v>
      </c>
      <c r="D18" s="52" t="s">
        <v>32</v>
      </c>
      <c r="E18" s="53" t="s">
        <v>33</v>
      </c>
      <c r="F18" s="53" t="s">
        <v>31</v>
      </c>
      <c r="G18" s="53" t="s">
        <v>40</v>
      </c>
      <c r="H18" s="54" t="s">
        <v>41</v>
      </c>
      <c r="I18" s="55" t="s">
        <v>24</v>
      </c>
      <c r="J18" s="55" t="s">
        <v>23</v>
      </c>
      <c r="K18" s="56">
        <v>1</v>
      </c>
      <c r="M18" s="15"/>
    </row>
    <row r="19" spans="1:13" s="49" customFormat="1" ht="30.75">
      <c r="A19" s="23">
        <v>16</v>
      </c>
      <c r="B19" s="50" t="s">
        <v>30</v>
      </c>
      <c r="C19" s="51">
        <v>12</v>
      </c>
      <c r="D19" s="52" t="s">
        <v>32</v>
      </c>
      <c r="E19" s="53" t="s">
        <v>33</v>
      </c>
      <c r="F19" s="53" t="s">
        <v>40</v>
      </c>
      <c r="G19" s="53" t="s">
        <v>51</v>
      </c>
      <c r="H19" s="54" t="s">
        <v>130</v>
      </c>
      <c r="I19" s="55" t="s">
        <v>24</v>
      </c>
      <c r="J19" s="55" t="s">
        <v>23</v>
      </c>
      <c r="K19" s="56">
        <v>1</v>
      </c>
      <c r="M19" s="15"/>
    </row>
    <row r="20" spans="1:13" s="49" customFormat="1" ht="30.75">
      <c r="A20" s="23">
        <v>17</v>
      </c>
      <c r="B20" s="50" t="s">
        <v>30</v>
      </c>
      <c r="C20" s="51">
        <v>12</v>
      </c>
      <c r="D20" s="52" t="s">
        <v>32</v>
      </c>
      <c r="E20" s="53" t="s">
        <v>33</v>
      </c>
      <c r="F20" s="53" t="s">
        <v>40</v>
      </c>
      <c r="G20" s="53" t="s">
        <v>51</v>
      </c>
      <c r="H20" s="54" t="s">
        <v>52</v>
      </c>
      <c r="I20" s="55" t="s">
        <v>24</v>
      </c>
      <c r="J20" s="55" t="s">
        <v>23</v>
      </c>
      <c r="K20" s="56">
        <v>1</v>
      </c>
      <c r="M20" s="15"/>
    </row>
    <row r="21" spans="1:13" s="49" customFormat="1" ht="30.75">
      <c r="A21" s="23">
        <v>18</v>
      </c>
      <c r="B21" s="50" t="s">
        <v>30</v>
      </c>
      <c r="C21" s="51">
        <v>12</v>
      </c>
      <c r="D21" s="52" t="s">
        <v>143</v>
      </c>
      <c r="E21" s="53" t="s">
        <v>144</v>
      </c>
      <c r="F21" s="53" t="s">
        <v>145</v>
      </c>
      <c r="G21" s="53" t="s">
        <v>146</v>
      </c>
      <c r="H21" s="54" t="s">
        <v>147</v>
      </c>
      <c r="I21" s="55" t="s">
        <v>57</v>
      </c>
      <c r="J21" s="55" t="s">
        <v>23</v>
      </c>
      <c r="K21" s="56">
        <v>1</v>
      </c>
      <c r="M21" s="15"/>
    </row>
    <row r="22" spans="1:13" s="49" customFormat="1" ht="30.75">
      <c r="A22" s="23">
        <v>19</v>
      </c>
      <c r="B22" s="50" t="s">
        <v>100</v>
      </c>
      <c r="C22" s="51">
        <v>13</v>
      </c>
      <c r="D22" s="52" t="s">
        <v>101</v>
      </c>
      <c r="E22" s="53" t="s">
        <v>51</v>
      </c>
      <c r="F22" s="53" t="s">
        <v>102</v>
      </c>
      <c r="G22" s="53" t="s">
        <v>103</v>
      </c>
      <c r="H22" s="54" t="s">
        <v>104</v>
      </c>
      <c r="I22" s="55" t="s">
        <v>70</v>
      </c>
      <c r="J22" s="55" t="s">
        <v>26</v>
      </c>
      <c r="K22" s="56">
        <v>1</v>
      </c>
      <c r="M22" s="15"/>
    </row>
    <row r="23" spans="1:13" s="49" customFormat="1" ht="30.75">
      <c r="A23" s="23">
        <v>20</v>
      </c>
      <c r="B23" s="50" t="s">
        <v>100</v>
      </c>
      <c r="C23" s="51">
        <v>13</v>
      </c>
      <c r="D23" s="52" t="s">
        <v>120</v>
      </c>
      <c r="E23" s="53" t="s">
        <v>121</v>
      </c>
      <c r="F23" s="53" t="s">
        <v>122</v>
      </c>
      <c r="G23" s="53" t="s">
        <v>123</v>
      </c>
      <c r="H23" s="54" t="s">
        <v>124</v>
      </c>
      <c r="I23" s="55" t="s">
        <v>70</v>
      </c>
      <c r="J23" s="55" t="s">
        <v>26</v>
      </c>
      <c r="K23" s="56">
        <v>1</v>
      </c>
      <c r="M23" s="15"/>
    </row>
    <row r="24" spans="1:13" s="49" customFormat="1" ht="30.75">
      <c r="A24" s="23">
        <v>21</v>
      </c>
      <c r="B24" s="50" t="s">
        <v>34</v>
      </c>
      <c r="C24" s="51">
        <v>19</v>
      </c>
      <c r="D24" s="52" t="s">
        <v>105</v>
      </c>
      <c r="E24" s="53" t="s">
        <v>106</v>
      </c>
      <c r="F24" s="53" t="s">
        <v>107</v>
      </c>
      <c r="G24" s="53" t="s">
        <v>108</v>
      </c>
      <c r="H24" s="54" t="s">
        <v>109</v>
      </c>
      <c r="I24" s="55" t="s">
        <v>70</v>
      </c>
      <c r="J24" s="55" t="s">
        <v>26</v>
      </c>
      <c r="K24" s="56">
        <v>1</v>
      </c>
      <c r="M24" s="15"/>
    </row>
    <row r="25" spans="1:13" s="49" customFormat="1" ht="46.5">
      <c r="A25" s="23">
        <v>22</v>
      </c>
      <c r="B25" s="50" t="s">
        <v>34</v>
      </c>
      <c r="C25" s="51">
        <v>19</v>
      </c>
      <c r="D25" s="52" t="s">
        <v>45</v>
      </c>
      <c r="E25" s="53" t="s">
        <v>96</v>
      </c>
      <c r="F25" s="53" t="s">
        <v>46</v>
      </c>
      <c r="G25" s="53" t="s">
        <v>97</v>
      </c>
      <c r="H25" s="54" t="s">
        <v>98</v>
      </c>
      <c r="I25" s="55" t="s">
        <v>22</v>
      </c>
      <c r="J25" s="55" t="s">
        <v>26</v>
      </c>
      <c r="K25" s="56">
        <v>1</v>
      </c>
      <c r="M25" s="15"/>
    </row>
    <row r="26" spans="1:13" s="49" customFormat="1" ht="46.5">
      <c r="A26" s="23">
        <v>23</v>
      </c>
      <c r="B26" s="50" t="s">
        <v>34</v>
      </c>
      <c r="C26" s="51">
        <v>19</v>
      </c>
      <c r="D26" s="52" t="s">
        <v>35</v>
      </c>
      <c r="E26" s="53" t="s">
        <v>25</v>
      </c>
      <c r="F26" s="53" t="s">
        <v>25</v>
      </c>
      <c r="G26" s="53" t="s">
        <v>25</v>
      </c>
      <c r="H26" s="54" t="s">
        <v>36</v>
      </c>
      <c r="I26" s="55" t="s">
        <v>22</v>
      </c>
      <c r="J26" s="55" t="s">
        <v>26</v>
      </c>
      <c r="K26" s="56">
        <v>1</v>
      </c>
      <c r="M26" s="15"/>
    </row>
    <row r="27" spans="1:13" s="49" customFormat="1" ht="46.5">
      <c r="A27" s="23">
        <v>24</v>
      </c>
      <c r="B27" s="50" t="s">
        <v>34</v>
      </c>
      <c r="C27" s="51">
        <v>19</v>
      </c>
      <c r="D27" s="52" t="s">
        <v>45</v>
      </c>
      <c r="E27" s="53" t="s">
        <v>50</v>
      </c>
      <c r="F27" s="53" t="s">
        <v>47</v>
      </c>
      <c r="G27" s="53" t="s">
        <v>94</v>
      </c>
      <c r="H27" s="54" t="s">
        <v>95</v>
      </c>
      <c r="I27" s="55" t="s">
        <v>22</v>
      </c>
      <c r="J27" s="55" t="s">
        <v>26</v>
      </c>
      <c r="K27" s="56">
        <v>1</v>
      </c>
      <c r="M27" s="15"/>
    </row>
    <row r="28" spans="1:13" s="49" customFormat="1" ht="30.75">
      <c r="A28" s="23">
        <v>25</v>
      </c>
      <c r="B28" s="50" t="s">
        <v>37</v>
      </c>
      <c r="C28" s="51">
        <v>20</v>
      </c>
      <c r="D28" s="52" t="s">
        <v>148</v>
      </c>
      <c r="E28" s="53" t="s">
        <v>149</v>
      </c>
      <c r="F28" s="53" t="s">
        <v>149</v>
      </c>
      <c r="G28" s="53" t="s">
        <v>149</v>
      </c>
      <c r="H28" s="54" t="s">
        <v>150</v>
      </c>
      <c r="I28" s="55" t="s">
        <v>151</v>
      </c>
      <c r="J28" s="55" t="s">
        <v>151</v>
      </c>
      <c r="K28" s="56">
        <v>1</v>
      </c>
      <c r="M28" s="15"/>
    </row>
    <row r="29" spans="1:13" s="49" customFormat="1" ht="30.75">
      <c r="A29" s="23">
        <v>26</v>
      </c>
      <c r="B29" s="50" t="s">
        <v>37</v>
      </c>
      <c r="C29" s="51">
        <v>20</v>
      </c>
      <c r="D29" s="52" t="s">
        <v>152</v>
      </c>
      <c r="E29" s="53" t="s">
        <v>53</v>
      </c>
      <c r="F29" s="53" t="s">
        <v>53</v>
      </c>
      <c r="G29" s="53" t="s">
        <v>54</v>
      </c>
      <c r="H29" s="54" t="s">
        <v>153</v>
      </c>
      <c r="I29" s="55" t="s">
        <v>55</v>
      </c>
      <c r="J29" s="55" t="s">
        <v>56</v>
      </c>
      <c r="K29" s="56">
        <v>1</v>
      </c>
      <c r="M29" s="15"/>
    </row>
    <row r="30" spans="1:13" s="49" customFormat="1" ht="30.75">
      <c r="A30" s="23">
        <v>27</v>
      </c>
      <c r="B30" s="50" t="s">
        <v>37</v>
      </c>
      <c r="C30" s="51">
        <v>20</v>
      </c>
      <c r="D30" s="52" t="s">
        <v>61</v>
      </c>
      <c r="E30" s="53" t="s">
        <v>53</v>
      </c>
      <c r="F30" s="53" t="s">
        <v>53</v>
      </c>
      <c r="G30" s="53" t="s">
        <v>54</v>
      </c>
      <c r="H30" s="54" t="s">
        <v>62</v>
      </c>
      <c r="I30" s="55" t="s">
        <v>55</v>
      </c>
      <c r="J30" s="55" t="s">
        <v>56</v>
      </c>
      <c r="K30" s="56">
        <v>1</v>
      </c>
      <c r="M30" s="15"/>
    </row>
    <row r="31" spans="1:13" s="49" customFormat="1" ht="31.5" thickBot="1">
      <c r="A31" s="24">
        <v>28</v>
      </c>
      <c r="B31" s="25" t="s">
        <v>37</v>
      </c>
      <c r="C31" s="26">
        <v>20</v>
      </c>
      <c r="D31" s="27" t="s">
        <v>148</v>
      </c>
      <c r="E31" s="28" t="s">
        <v>53</v>
      </c>
      <c r="F31" s="28" t="s">
        <v>53</v>
      </c>
      <c r="G31" s="28" t="s">
        <v>54</v>
      </c>
      <c r="H31" s="29" t="s">
        <v>154</v>
      </c>
      <c r="I31" s="30" t="s">
        <v>55</v>
      </c>
      <c r="J31" s="30" t="s">
        <v>56</v>
      </c>
      <c r="K31" s="31">
        <v>1</v>
      </c>
      <c r="M31" s="15"/>
    </row>
    <row r="32" spans="1:11" ht="34.5" customHeight="1" thickBot="1">
      <c r="A32" s="65"/>
      <c r="B32" s="66"/>
      <c r="C32" s="67"/>
      <c r="D32" s="68" t="s">
        <v>9</v>
      </c>
      <c r="E32" s="69"/>
      <c r="F32" s="69"/>
      <c r="G32" s="69"/>
      <c r="H32" s="69"/>
      <c r="I32" s="70"/>
      <c r="J32" s="17"/>
      <c r="K32" s="12">
        <f>+SUM(K4:K31)</f>
        <v>28</v>
      </c>
    </row>
    <row r="33" spans="1:11" ht="34.5" customHeight="1" thickBot="1">
      <c r="A33" s="4"/>
      <c r="B33" s="4"/>
      <c r="C33" s="4"/>
      <c r="D33" s="5"/>
      <c r="E33" s="5"/>
      <c r="F33" s="5"/>
      <c r="G33" s="8"/>
      <c r="H33" s="8"/>
      <c r="I33" s="8"/>
      <c r="J33" s="8"/>
      <c r="K33" s="7"/>
    </row>
    <row r="34" spans="1:11" ht="34.5" customHeight="1" thickBot="1">
      <c r="A34" s="4"/>
      <c r="B34" s="4"/>
      <c r="C34" s="4"/>
      <c r="E34" s="5"/>
      <c r="F34" s="71" t="s">
        <v>8</v>
      </c>
      <c r="G34" s="72"/>
      <c r="H34" s="72"/>
      <c r="I34" s="72"/>
      <c r="J34" s="18"/>
      <c r="K34" s="11">
        <f>+K32</f>
        <v>28</v>
      </c>
    </row>
    <row r="35" spans="1:11" ht="34.5" customHeight="1" thickBot="1">
      <c r="A35" s="4"/>
      <c r="B35" s="4"/>
      <c r="C35" s="4"/>
      <c r="D35" s="5"/>
      <c r="E35" s="5"/>
      <c r="F35" s="57" t="s">
        <v>3</v>
      </c>
      <c r="G35" s="58"/>
      <c r="H35" s="58"/>
      <c r="I35" s="58"/>
      <c r="J35" s="16"/>
      <c r="K35" s="9">
        <v>28</v>
      </c>
    </row>
    <row r="36" spans="1:11" ht="34.5" customHeight="1">
      <c r="A36" s="4"/>
      <c r="B36" s="4"/>
      <c r="C36" s="4"/>
      <c r="D36" s="4"/>
      <c r="E36" s="4"/>
      <c r="F36" s="4"/>
      <c r="G36" s="3"/>
      <c r="H36" s="3"/>
      <c r="I36" s="3"/>
      <c r="J36" s="3"/>
      <c r="K36" s="6"/>
    </row>
    <row r="37" spans="1:5" ht="34.5" customHeight="1">
      <c r="A37" s="4"/>
      <c r="B37" s="4"/>
      <c r="C37" s="4"/>
      <c r="D37" s="4"/>
      <c r="E37" s="4"/>
    </row>
    <row r="38" spans="1:11" ht="3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</sheetData>
  <sheetProtection/>
  <mergeCells count="6">
    <mergeCell ref="F35:I35"/>
    <mergeCell ref="A2:K2"/>
    <mergeCell ref="E3:G3"/>
    <mergeCell ref="A32:C32"/>
    <mergeCell ref="D32:I32"/>
    <mergeCell ref="F34:I34"/>
  </mergeCells>
  <conditionalFormatting sqref="H38:H65536 H1 H32:H36 H3">
    <cfRule type="duplicateValues" priority="5059" dxfId="31" stopIfTrue="1">
      <formula>AND(COUNTIF($H$38:$H$65536,H1)+COUNTIF($H$1:$H$1,H1)+COUNTIF($H$32:$H$36,H1)+COUNTIF($H$3:$H$3,H1)&gt;1,NOT(ISBLANK(H1)))</formula>
    </cfRule>
  </conditionalFormatting>
  <conditionalFormatting sqref="H38:H65536 H1 H32:H36 H3">
    <cfRule type="duplicateValues" priority="5112" dxfId="32" stopIfTrue="1">
      <formula>AND(COUNTIF($H$38:$H$65536,H1)+COUNTIF($H$1:$H$1,H1)+COUNTIF($H$32:$H$36,H1)+COUNTIF($H$3:$H$3,H1)&gt;1,NOT(ISBLANK(H1)))</formula>
    </cfRule>
  </conditionalFormatting>
  <conditionalFormatting sqref="H38:H65536">
    <cfRule type="duplicateValues" priority="5115" dxfId="31" stopIfTrue="1">
      <formula>AND(COUNTIF($H$38:$H$65536,H38)&gt;1,NOT(ISBLANK(H38)))</formula>
    </cfRule>
  </conditionalFormatting>
  <conditionalFormatting sqref="H38:H65536 H1 H32:H36 H3">
    <cfRule type="duplicateValues" priority="4899" dxfId="31" stopIfTrue="1">
      <formula>AND(COUNTIF($H$38:$H$65536,H1)+COUNTIF($H$1:$H$1,H1)+COUNTIF($H$32:$H$36,H1)+COUNTIF($H$3:$H$3,H1)&gt;1,NOT(ISBLANK(H1)))</formula>
    </cfRule>
    <cfRule type="duplicateValues" priority="4915" dxfId="31" stopIfTrue="1">
      <formula>AND(COUNTIF($H$38:$H$65536,H1)+COUNTIF($H$1:$H$1,H1)+COUNTIF($H$32:$H$36,H1)+COUNTIF($H$3:$H$3,H1)&gt;1,NOT(ISBLANK(H1)))</formula>
    </cfRule>
  </conditionalFormatting>
  <conditionalFormatting sqref="H38:H65536 H32:H36">
    <cfRule type="duplicateValues" priority="4892" dxfId="31" stopIfTrue="1">
      <formula>AND(COUNTIF($H$38:$H$65536,H32)+COUNTIF($H$32:$H$36,H32)&gt;1,NOT(ISBLANK(H32)))</formula>
    </cfRule>
  </conditionalFormatting>
  <conditionalFormatting sqref="H32:H65536 H1 H3">
    <cfRule type="duplicateValues" priority="4487" dxfId="31" stopIfTrue="1">
      <formula>AND(COUNTIF($H$32:$H$65536,H1)+COUNTIF($H$1:$H$1,H1)+COUNTIF($H$3:$H$3,H1)&gt;1,NOT(ISBLANK(H1)))</formula>
    </cfRule>
  </conditionalFormatting>
  <conditionalFormatting sqref="H32:H65536 H1 H3">
    <cfRule type="duplicateValues" priority="5218" dxfId="31" stopIfTrue="1">
      <formula>AND(COUNTIF($H$32:$H$65536,H1)+COUNTIF($H$1:$H$1,H1)+COUNTIF($H$3:$H$3,H1)&gt;1,NOT(ISBLANK(H1)))</formula>
    </cfRule>
    <cfRule type="duplicateValues" priority="5219" dxfId="31" stopIfTrue="1">
      <formula>AND(COUNTIF($H$32:$H$65536,H1)+COUNTIF($H$1:$H$1,H1)+COUNTIF($H$3:$H$3,H1)&gt;1,NOT(ISBLANK(H1)))</formula>
    </cfRule>
  </conditionalFormatting>
  <conditionalFormatting sqref="H32:H65536">
    <cfRule type="duplicateValues" priority="5226" dxfId="31" stopIfTrue="1">
      <formula>AND(COUNTIF($H$32:$H$65536,H32)&gt;1,NOT(ISBLANK(H32)))</formula>
    </cfRule>
  </conditionalFormatting>
  <conditionalFormatting sqref="H32:H65536 H1 H3">
    <cfRule type="duplicateValues" priority="5817" dxfId="31" stopIfTrue="1">
      <formula>AND(COUNTIF($H$32:$H$65536,H1)+COUNTIF($H$1:$H$1,H1)+COUNTIF($H$3:$H$3,H1)&gt;1,NOT(ISBLANK(H1)))</formula>
    </cfRule>
    <cfRule type="duplicateValues" priority="5818" dxfId="31" stopIfTrue="1">
      <formula>AND(COUNTIF($H$32:$H$65536,H1)+COUNTIF($H$1:$H$1,H1)+COUNTIF($H$3:$H$3,H1)&gt;1,NOT(ISBLANK(H1)))</formula>
    </cfRule>
    <cfRule type="duplicateValues" priority="5819" dxfId="31" stopIfTrue="1">
      <formula>AND(COUNTIF($H$32:$H$65536,H1)+COUNTIF($H$1:$H$1,H1)+COUNTIF($H$3:$H$3,H1)&gt;1,NOT(ISBLANK(H1)))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31">
    <cfRule type="duplicateValues" priority="12802" dxfId="31" stopIfTrue="1">
      <formula>AND(COUNTIF($H$5:$H$31,H5)&gt;1,NOT(ISBLANK(H5)))</formula>
    </cfRule>
    <cfRule type="duplicateValues" priority="12803" dxfId="31" stopIfTrue="1">
      <formula>AND(COUNTIF($H$5:$H$31,H5)&gt;1,NOT(ISBLANK(H5)))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2024-04-25T00:14:36Z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