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840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'PRENSA'!$A$1:$K$28</definedName>
  </definedNames>
  <calcPr fullCalcOnLoad="1"/>
</workbook>
</file>

<file path=xl/sharedStrings.xml><?xml version="1.0" encoding="utf-8"?>
<sst xmlns="http://schemas.openxmlformats.org/spreadsheetml/2006/main" count="189" uniqueCount="126">
  <si>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</si>
  <si>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</si>
  <si>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</si>
  <si>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</si>
  <si>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</si>
  <si>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</si>
  <si>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</si>
  <si>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</si>
  <si>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</si>
  <si>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</si>
  <si>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</si>
  <si>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</si>
  <si>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</si>
  <si>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</si>
  <si>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</si>
  <si>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</si>
  <si>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</si>
  <si>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</si>
  <si>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</si>
  <si>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</si>
  <si>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</si>
  <si>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SUBA</t>
  </si>
  <si>
    <t>Fresado Estabilizado como Acción de Movilidad</t>
  </si>
  <si>
    <t>Parcheo-Bacheo</t>
  </si>
  <si>
    <t>Acuerdo 761/2020/E</t>
  </si>
  <si>
    <t>MP / Mantenimiento Periódico E.P.</t>
  </si>
  <si>
    <t>Sin Establecer</t>
  </si>
  <si>
    <t>Acuerdo 761/2020/C</t>
  </si>
  <si>
    <t>USAQUEN</t>
  </si>
  <si>
    <t>BOSQUE DE PINOS</t>
  </si>
  <si>
    <t>Cambio de Losa</t>
  </si>
  <si>
    <t>Vías Participativas</t>
  </si>
  <si>
    <t>BARRIOS UNIDOS</t>
  </si>
  <si>
    <t>BOSA</t>
  </si>
  <si>
    <t>KR 22</t>
  </si>
  <si>
    <t>SAN PABLO BOSA</t>
  </si>
  <si>
    <t>CL 67 S</t>
  </si>
  <si>
    <t>KR 78L</t>
  </si>
  <si>
    <t>TV 78L</t>
  </si>
  <si>
    <t>CIV 7006276
PK 365908</t>
  </si>
  <si>
    <t>SAN FELIPE</t>
  </si>
  <si>
    <t>CL 74</t>
  </si>
  <si>
    <t>DG 74BIS</t>
  </si>
  <si>
    <t>CIV 12002085
PK 64586</t>
  </si>
  <si>
    <t>CIUDAD BOLIVAR</t>
  </si>
  <si>
    <t>MOCHUELO ALTO RURAL</t>
  </si>
  <si>
    <t>CIV 19014551
PK 91015773</t>
  </si>
  <si>
    <t>SUMAPAZ</t>
  </si>
  <si>
    <t>TUNAL BAJO</t>
  </si>
  <si>
    <t>SANTA FE</t>
  </si>
  <si>
    <t>LAS CRUCES</t>
  </si>
  <si>
    <t>CL 1DBIS</t>
  </si>
  <si>
    <t>KR 4</t>
  </si>
  <si>
    <t>TIBABUYES</t>
  </si>
  <si>
    <t>CL 128A</t>
  </si>
  <si>
    <t>KR 23</t>
  </si>
  <si>
    <t>CIV 12002044
PK 64588</t>
  </si>
  <si>
    <t>USME</t>
  </si>
  <si>
    <t>LA REFORMA</t>
  </si>
  <si>
    <t>CL 90A S</t>
  </si>
  <si>
    <t>KR 5A E</t>
  </si>
  <si>
    <t>KR 6 E</t>
  </si>
  <si>
    <t>CIV 5005342
PK 301727</t>
  </si>
  <si>
    <t>KR 5 E</t>
  </si>
  <si>
    <t>CL 90B S</t>
  </si>
  <si>
    <t>CIV 5005362
PK 478990</t>
  </si>
  <si>
    <t>LAGUNITAS URBANO</t>
  </si>
  <si>
    <t>CL 91BBIS S</t>
  </si>
  <si>
    <t>KR 18F</t>
  </si>
  <si>
    <t>KR 18H</t>
  </si>
  <si>
    <t>CIV 19012491
PK 464815</t>
  </si>
  <si>
    <t>KR 3B E</t>
  </si>
  <si>
    <t>CL 161A</t>
  </si>
  <si>
    <t>CHAPINERO</t>
  </si>
  <si>
    <t>BELLAVISTA</t>
  </si>
  <si>
    <t>CL 78</t>
  </si>
  <si>
    <t>KR 5</t>
  </si>
  <si>
    <t>KR 6</t>
  </si>
  <si>
    <t>CIV 2001010
PK 518513</t>
  </si>
  <si>
    <t>LOS MARTIRES</t>
  </si>
  <si>
    <t>CL 22</t>
  </si>
  <si>
    <t>PLAN 100 DIAS</t>
  </si>
  <si>
    <t>KR 18BIS</t>
  </si>
  <si>
    <t>DG 22CBIS</t>
  </si>
  <si>
    <t>CL 22D</t>
  </si>
  <si>
    <t>CIV 14001701
PK 472655</t>
  </si>
  <si>
    <t>CL 1D</t>
  </si>
  <si>
    <t>CIV 3001358
PK 143826</t>
  </si>
  <si>
    <t>CL 89C S</t>
  </si>
  <si>
    <t>CIV 5004720
PK 300419</t>
  </si>
  <si>
    <t>CL 91ABIS S</t>
  </si>
  <si>
    <t>CIV 19012475
PK 464767</t>
  </si>
  <si>
    <t>KR 24</t>
  </si>
  <si>
    <t>CIV 12002013
PK 64590</t>
  </si>
  <si>
    <t>SANTO DOMINGO</t>
  </si>
  <si>
    <t>S.E.</t>
  </si>
  <si>
    <t>S.E</t>
  </si>
  <si>
    <t>CIV 20047005
PK 91027655</t>
  </si>
  <si>
    <t>Fresado Estabilizado</t>
  </si>
  <si>
    <t>Ruralidad - Regalías</t>
  </si>
  <si>
    <t>CIV 20023002
PK 91027742</t>
  </si>
  <si>
    <t>COMUNEROS</t>
  </si>
  <si>
    <t>CL 92 S</t>
  </si>
  <si>
    <t>CL 92B S</t>
  </si>
  <si>
    <t>CIV 5005082
PK 92066588</t>
  </si>
  <si>
    <t>MR / Mantenimiento Rutinario E.P.</t>
  </si>
  <si>
    <t>PROGRAMACIÓN DE INTERVENCIONES DIURNO UMV SÁBADO 13 DE ABRIL DEL 2024</t>
  </si>
  <si>
    <t>BARAJAS NORTE</t>
  </si>
  <si>
    <t>KR 116</t>
  </si>
  <si>
    <t>CL 214</t>
  </si>
  <si>
    <t>CIV 11013896
PK 91027466</t>
  </si>
  <si>
    <t>RURALIDAD</t>
  </si>
  <si>
    <t>KR 18A</t>
  </si>
  <si>
    <t>CL 22C</t>
  </si>
  <si>
    <t>CIV 14000254
PK 183655</t>
  </si>
  <si>
    <t>KR 122A</t>
  </si>
  <si>
    <t>CL 128</t>
  </si>
  <si>
    <t>CIV 11006836
PK 173462</t>
  </si>
  <si>
    <t>CL 161</t>
  </si>
  <si>
    <t>CIV 1003161
PK 140630</t>
  </si>
  <si>
    <t>EL TOBERIN</t>
  </si>
  <si>
    <t>CL 166</t>
  </si>
  <si>
    <t>AK 15</t>
  </si>
  <si>
    <t>KR 16</t>
  </si>
  <si>
    <t>CIV 1001513
PK 140856</t>
  </si>
  <si>
    <t>Sello de Grietas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</si>
</sst>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25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1991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25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1991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25</xdr:row>
      <xdr:rowOff>38100</xdr:rowOff>
    </xdr:from>
    <xdr:to>
      <xdr:col>4</xdr:col>
      <xdr:colOff>285750</xdr:colOff>
      <xdr:row>27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203007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25</xdr:row>
      <xdr:rowOff>76200</xdr:rowOff>
    </xdr:from>
    <xdr:to>
      <xdr:col>2</xdr:col>
      <xdr:colOff>1066800</xdr:colOff>
      <xdr:row>27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206817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view="pageBreakPreview" zoomScale="70" zoomScaleNormal="70" zoomScaleSheetLayoutView="70" workbookViewId="0" topLeftCell="A1">
      <selection activeCell="A12" sqref="A12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106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12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46.5">
      <c r="A4" s="38">
        <v>1</v>
      </c>
      <c r="B4" s="39" t="s">
        <v>28</v>
      </c>
      <c r="C4" s="40">
        <v>1</v>
      </c>
      <c r="D4" s="41" t="s">
        <v>29</v>
      </c>
      <c r="E4" s="42" t="s">
        <v>71</v>
      </c>
      <c r="F4" s="42" t="s">
        <v>118</v>
      </c>
      <c r="G4" s="42" t="s">
        <v>72</v>
      </c>
      <c r="H4" s="43" t="s">
        <v>119</v>
      </c>
      <c r="I4" s="44" t="s">
        <v>22</v>
      </c>
      <c r="J4" s="44" t="s">
        <v>27</v>
      </c>
      <c r="K4" s="45">
        <v>1</v>
      </c>
      <c r="M4" s="48"/>
    </row>
    <row r="5" spans="1:13" s="49" customFormat="1" ht="30.75">
      <c r="A5" s="23">
        <v>2</v>
      </c>
      <c r="B5" s="32" t="s">
        <v>28</v>
      </c>
      <c r="C5" s="33">
        <v>1</v>
      </c>
      <c r="D5" s="34" t="s">
        <v>120</v>
      </c>
      <c r="E5" s="35" t="s">
        <v>121</v>
      </c>
      <c r="F5" s="35" t="s">
        <v>122</v>
      </c>
      <c r="G5" s="35" t="s">
        <v>123</v>
      </c>
      <c r="H5" s="36" t="s">
        <v>124</v>
      </c>
      <c r="I5" s="37" t="s">
        <v>125</v>
      </c>
      <c r="J5" s="37" t="s">
        <v>11</v>
      </c>
      <c r="K5" s="46">
        <v>1</v>
      </c>
      <c r="M5" s="15"/>
    </row>
    <row r="6" spans="1:13" s="49" customFormat="1" ht="30.75">
      <c r="A6" s="23">
        <v>3</v>
      </c>
      <c r="B6" s="32" t="s">
        <v>73</v>
      </c>
      <c r="C6" s="33">
        <v>2</v>
      </c>
      <c r="D6" s="34" t="s">
        <v>74</v>
      </c>
      <c r="E6" s="35" t="s">
        <v>75</v>
      </c>
      <c r="F6" s="35" t="s">
        <v>76</v>
      </c>
      <c r="G6" s="35" t="s">
        <v>77</v>
      </c>
      <c r="H6" s="36" t="s">
        <v>78</v>
      </c>
      <c r="I6" s="37" t="s">
        <v>25</v>
      </c>
      <c r="J6" s="37" t="s">
        <v>24</v>
      </c>
      <c r="K6" s="46">
        <v>1</v>
      </c>
      <c r="M6" s="15"/>
    </row>
    <row r="7" spans="1:13" s="49" customFormat="1" ht="30.75">
      <c r="A7" s="23">
        <v>4</v>
      </c>
      <c r="B7" s="32" t="s">
        <v>49</v>
      </c>
      <c r="C7" s="33">
        <v>3</v>
      </c>
      <c r="D7" s="34" t="s">
        <v>50</v>
      </c>
      <c r="E7" s="35" t="s">
        <v>76</v>
      </c>
      <c r="F7" s="35" t="s">
        <v>86</v>
      </c>
      <c r="G7" s="35" t="s">
        <v>51</v>
      </c>
      <c r="H7" s="36" t="s">
        <v>87</v>
      </c>
      <c r="I7" s="37" t="s">
        <v>30</v>
      </c>
      <c r="J7" s="37" t="s">
        <v>31</v>
      </c>
      <c r="K7" s="46">
        <v>1</v>
      </c>
      <c r="M7" s="15"/>
    </row>
    <row r="8" spans="1:13" s="49" customFormat="1" ht="46.5">
      <c r="A8" s="23">
        <v>5</v>
      </c>
      <c r="B8" s="32" t="s">
        <v>57</v>
      </c>
      <c r="C8" s="33">
        <v>5</v>
      </c>
      <c r="D8" s="34" t="s">
        <v>58</v>
      </c>
      <c r="E8" s="35" t="s">
        <v>63</v>
      </c>
      <c r="F8" s="35" t="s">
        <v>59</v>
      </c>
      <c r="G8" s="35" t="s">
        <v>64</v>
      </c>
      <c r="H8" s="36" t="s">
        <v>65</v>
      </c>
      <c r="I8" s="37" t="s">
        <v>22</v>
      </c>
      <c r="J8" s="37" t="s">
        <v>11</v>
      </c>
      <c r="K8" s="46">
        <v>1</v>
      </c>
      <c r="M8" s="15"/>
    </row>
    <row r="9" spans="1:13" s="49" customFormat="1" ht="46.5">
      <c r="A9" s="23">
        <v>6</v>
      </c>
      <c r="B9" s="32" t="s">
        <v>57</v>
      </c>
      <c r="C9" s="33">
        <v>5</v>
      </c>
      <c r="D9" s="34" t="s">
        <v>58</v>
      </c>
      <c r="E9" s="35" t="s">
        <v>88</v>
      </c>
      <c r="F9" s="35" t="s">
        <v>60</v>
      </c>
      <c r="G9" s="35" t="s">
        <v>61</v>
      </c>
      <c r="H9" s="36" t="s">
        <v>89</v>
      </c>
      <c r="I9" s="37" t="s">
        <v>22</v>
      </c>
      <c r="J9" s="37" t="s">
        <v>11</v>
      </c>
      <c r="K9" s="46">
        <v>1</v>
      </c>
      <c r="M9" s="15"/>
    </row>
    <row r="10" spans="1:13" s="49" customFormat="1" ht="46.5">
      <c r="A10" s="23">
        <v>7</v>
      </c>
      <c r="B10" s="32" t="s">
        <v>57</v>
      </c>
      <c r="C10" s="33">
        <v>5</v>
      </c>
      <c r="D10" s="34" t="s">
        <v>58</v>
      </c>
      <c r="E10" s="35" t="s">
        <v>59</v>
      </c>
      <c r="F10" s="35" t="s">
        <v>60</v>
      </c>
      <c r="G10" s="35" t="s">
        <v>61</v>
      </c>
      <c r="H10" s="36" t="s">
        <v>62</v>
      </c>
      <c r="I10" s="37" t="s">
        <v>22</v>
      </c>
      <c r="J10" s="37" t="s">
        <v>11</v>
      </c>
      <c r="K10" s="46">
        <v>1</v>
      </c>
      <c r="M10" s="15"/>
    </row>
    <row r="11" spans="1:13" s="49" customFormat="1" ht="30.75">
      <c r="A11" s="23">
        <v>8</v>
      </c>
      <c r="B11" s="32" t="s">
        <v>57</v>
      </c>
      <c r="C11" s="33">
        <v>5</v>
      </c>
      <c r="D11" s="34" t="s">
        <v>101</v>
      </c>
      <c r="E11" s="35" t="s">
        <v>52</v>
      </c>
      <c r="F11" s="35" t="s">
        <v>102</v>
      </c>
      <c r="G11" s="35" t="s">
        <v>103</v>
      </c>
      <c r="H11" s="36" t="s">
        <v>104</v>
      </c>
      <c r="I11" s="37" t="s">
        <v>105</v>
      </c>
      <c r="J11" s="37" t="s">
        <v>24</v>
      </c>
      <c r="K11" s="46">
        <v>1</v>
      </c>
      <c r="M11" s="15"/>
    </row>
    <row r="12" spans="1:13" s="49" customFormat="1" ht="30.75">
      <c r="A12" s="23">
        <v>9</v>
      </c>
      <c r="B12" s="32" t="s">
        <v>33</v>
      </c>
      <c r="C12" s="33">
        <v>7</v>
      </c>
      <c r="D12" s="34" t="s">
        <v>35</v>
      </c>
      <c r="E12" s="35" t="s">
        <v>36</v>
      </c>
      <c r="F12" s="35" t="s">
        <v>37</v>
      </c>
      <c r="G12" s="35" t="s">
        <v>38</v>
      </c>
      <c r="H12" s="36" t="s">
        <v>39</v>
      </c>
      <c r="I12" s="37" t="s">
        <v>30</v>
      </c>
      <c r="J12" s="37" t="s">
        <v>11</v>
      </c>
      <c r="K12" s="46">
        <v>1</v>
      </c>
      <c r="M12" s="15"/>
    </row>
    <row r="13" spans="1:13" s="49" customFormat="1" ht="46.5">
      <c r="A13" s="23">
        <v>10</v>
      </c>
      <c r="B13" s="32" t="s">
        <v>21</v>
      </c>
      <c r="C13" s="33">
        <v>11</v>
      </c>
      <c r="D13" s="34" t="s">
        <v>107</v>
      </c>
      <c r="E13" s="35" t="s">
        <v>108</v>
      </c>
      <c r="F13" s="35" t="s">
        <v>26</v>
      </c>
      <c r="G13" s="35" t="s">
        <v>109</v>
      </c>
      <c r="H13" s="36" t="s">
        <v>110</v>
      </c>
      <c r="I13" s="37" t="s">
        <v>22</v>
      </c>
      <c r="J13" s="37" t="s">
        <v>111</v>
      </c>
      <c r="K13" s="46">
        <v>1</v>
      </c>
      <c r="M13" s="15"/>
    </row>
    <row r="14" spans="1:13" s="49" customFormat="1" ht="46.5">
      <c r="A14" s="23">
        <v>11</v>
      </c>
      <c r="B14" s="32" t="s">
        <v>21</v>
      </c>
      <c r="C14" s="33">
        <v>11</v>
      </c>
      <c r="D14" s="34" t="s">
        <v>53</v>
      </c>
      <c r="E14" s="35" t="s">
        <v>115</v>
      </c>
      <c r="F14" s="35" t="s">
        <v>116</v>
      </c>
      <c r="G14" s="35" t="s">
        <v>54</v>
      </c>
      <c r="H14" s="36" t="s">
        <v>117</v>
      </c>
      <c r="I14" s="37" t="s">
        <v>22</v>
      </c>
      <c r="J14" s="37" t="s">
        <v>11</v>
      </c>
      <c r="K14" s="46">
        <v>1</v>
      </c>
      <c r="M14" s="15"/>
    </row>
    <row r="15" spans="1:13" s="49" customFormat="1" ht="30.75">
      <c r="A15" s="23">
        <v>12</v>
      </c>
      <c r="B15" s="32" t="s">
        <v>32</v>
      </c>
      <c r="C15" s="33">
        <v>12</v>
      </c>
      <c r="D15" s="34" t="s">
        <v>40</v>
      </c>
      <c r="E15" s="35" t="s">
        <v>41</v>
      </c>
      <c r="F15" s="35" t="s">
        <v>42</v>
      </c>
      <c r="G15" s="35" t="s">
        <v>34</v>
      </c>
      <c r="H15" s="36" t="s">
        <v>43</v>
      </c>
      <c r="I15" s="37" t="s">
        <v>25</v>
      </c>
      <c r="J15" s="37" t="s">
        <v>24</v>
      </c>
      <c r="K15" s="46">
        <v>1</v>
      </c>
      <c r="M15" s="15"/>
    </row>
    <row r="16" spans="1:13" s="49" customFormat="1" ht="30.75">
      <c r="A16" s="23">
        <v>13</v>
      </c>
      <c r="B16" s="32" t="s">
        <v>32</v>
      </c>
      <c r="C16" s="33">
        <v>12</v>
      </c>
      <c r="D16" s="34" t="s">
        <v>40</v>
      </c>
      <c r="E16" s="35" t="s">
        <v>41</v>
      </c>
      <c r="F16" s="35" t="s">
        <v>55</v>
      </c>
      <c r="G16" s="35" t="s">
        <v>92</v>
      </c>
      <c r="H16" s="36" t="s">
        <v>93</v>
      </c>
      <c r="I16" s="37" t="s">
        <v>25</v>
      </c>
      <c r="J16" s="37" t="s">
        <v>24</v>
      </c>
      <c r="K16" s="46">
        <v>1</v>
      </c>
      <c r="M16" s="15"/>
    </row>
    <row r="17" spans="1:13" s="49" customFormat="1" ht="30.75">
      <c r="A17" s="23">
        <v>14</v>
      </c>
      <c r="B17" s="50" t="s">
        <v>32</v>
      </c>
      <c r="C17" s="51">
        <v>12</v>
      </c>
      <c r="D17" s="52" t="s">
        <v>40</v>
      </c>
      <c r="E17" s="53" t="s">
        <v>41</v>
      </c>
      <c r="F17" s="53" t="s">
        <v>34</v>
      </c>
      <c r="G17" s="53" t="s">
        <v>55</v>
      </c>
      <c r="H17" s="54" t="s">
        <v>56</v>
      </c>
      <c r="I17" s="55" t="s">
        <v>25</v>
      </c>
      <c r="J17" s="55" t="s">
        <v>24</v>
      </c>
      <c r="K17" s="56">
        <v>1</v>
      </c>
      <c r="M17" s="15"/>
    </row>
    <row r="18" spans="1:13" s="49" customFormat="1" ht="30.75">
      <c r="A18" s="23">
        <v>15</v>
      </c>
      <c r="B18" s="50" t="s">
        <v>79</v>
      </c>
      <c r="C18" s="51">
        <v>14</v>
      </c>
      <c r="D18" s="52" t="s">
        <v>49</v>
      </c>
      <c r="E18" s="53" t="s">
        <v>82</v>
      </c>
      <c r="F18" s="53" t="s">
        <v>83</v>
      </c>
      <c r="G18" s="53" t="s">
        <v>84</v>
      </c>
      <c r="H18" s="54" t="s">
        <v>85</v>
      </c>
      <c r="I18" s="55" t="s">
        <v>23</v>
      </c>
      <c r="J18" s="55" t="s">
        <v>81</v>
      </c>
      <c r="K18" s="56">
        <v>1</v>
      </c>
      <c r="M18" s="15"/>
    </row>
    <row r="19" spans="1:13" s="49" customFormat="1" ht="30.75">
      <c r="A19" s="23">
        <v>16</v>
      </c>
      <c r="B19" s="50" t="s">
        <v>79</v>
      </c>
      <c r="C19" s="51">
        <v>14</v>
      </c>
      <c r="D19" s="52" t="s">
        <v>49</v>
      </c>
      <c r="E19" s="53" t="s">
        <v>112</v>
      </c>
      <c r="F19" s="53" t="s">
        <v>80</v>
      </c>
      <c r="G19" s="53" t="s">
        <v>113</v>
      </c>
      <c r="H19" s="54" t="s">
        <v>114</v>
      </c>
      <c r="I19" s="55" t="s">
        <v>23</v>
      </c>
      <c r="J19" s="55" t="s">
        <v>81</v>
      </c>
      <c r="K19" s="56">
        <v>1</v>
      </c>
      <c r="M19" s="15"/>
    </row>
    <row r="20" spans="1:13" s="49" customFormat="1" ht="46.5">
      <c r="A20" s="23">
        <v>17</v>
      </c>
      <c r="B20" s="50" t="s">
        <v>44</v>
      </c>
      <c r="C20" s="51">
        <v>19</v>
      </c>
      <c r="D20" s="52" t="s">
        <v>66</v>
      </c>
      <c r="E20" s="53" t="s">
        <v>67</v>
      </c>
      <c r="F20" s="53" t="s">
        <v>68</v>
      </c>
      <c r="G20" s="53" t="s">
        <v>69</v>
      </c>
      <c r="H20" s="54" t="s">
        <v>70</v>
      </c>
      <c r="I20" s="55" t="s">
        <v>22</v>
      </c>
      <c r="J20" s="55" t="s">
        <v>27</v>
      </c>
      <c r="K20" s="56">
        <v>1</v>
      </c>
      <c r="M20" s="15"/>
    </row>
    <row r="21" spans="1:13" s="49" customFormat="1" ht="46.5">
      <c r="A21" s="23">
        <v>18</v>
      </c>
      <c r="B21" s="50" t="s">
        <v>44</v>
      </c>
      <c r="C21" s="51">
        <v>19</v>
      </c>
      <c r="D21" s="52" t="s">
        <v>45</v>
      </c>
      <c r="E21" s="53" t="s">
        <v>26</v>
      </c>
      <c r="F21" s="53" t="s">
        <v>26</v>
      </c>
      <c r="G21" s="53" t="s">
        <v>26</v>
      </c>
      <c r="H21" s="54" t="s">
        <v>46</v>
      </c>
      <c r="I21" s="55" t="s">
        <v>22</v>
      </c>
      <c r="J21" s="55" t="s">
        <v>27</v>
      </c>
      <c r="K21" s="56">
        <v>1</v>
      </c>
      <c r="M21" s="15"/>
    </row>
    <row r="22" spans="1:13" s="49" customFormat="1" ht="46.5">
      <c r="A22" s="23">
        <v>19</v>
      </c>
      <c r="B22" s="50" t="s">
        <v>44</v>
      </c>
      <c r="C22" s="51">
        <v>19</v>
      </c>
      <c r="D22" s="52" t="s">
        <v>66</v>
      </c>
      <c r="E22" s="53" t="s">
        <v>90</v>
      </c>
      <c r="F22" s="53" t="s">
        <v>68</v>
      </c>
      <c r="G22" s="53" t="s">
        <v>69</v>
      </c>
      <c r="H22" s="54" t="s">
        <v>91</v>
      </c>
      <c r="I22" s="55" t="s">
        <v>22</v>
      </c>
      <c r="J22" s="55" t="s">
        <v>27</v>
      </c>
      <c r="K22" s="56">
        <v>1</v>
      </c>
      <c r="M22" s="15"/>
    </row>
    <row r="23" spans="1:13" s="49" customFormat="1" ht="30.75">
      <c r="A23" s="23">
        <v>20</v>
      </c>
      <c r="B23" s="50" t="s">
        <v>47</v>
      </c>
      <c r="C23" s="51">
        <v>20</v>
      </c>
      <c r="D23" s="52" t="s">
        <v>94</v>
      </c>
      <c r="E23" s="53" t="s">
        <v>95</v>
      </c>
      <c r="F23" s="53" t="s">
        <v>95</v>
      </c>
      <c r="G23" s="53" t="s">
        <v>96</v>
      </c>
      <c r="H23" s="54" t="s">
        <v>97</v>
      </c>
      <c r="I23" s="55" t="s">
        <v>98</v>
      </c>
      <c r="J23" s="55" t="s">
        <v>99</v>
      </c>
      <c r="K23" s="56">
        <v>1</v>
      </c>
      <c r="M23" s="15"/>
    </row>
    <row r="24" spans="1:13" s="49" customFormat="1" ht="31.5" thickBot="1">
      <c r="A24" s="24">
        <v>21</v>
      </c>
      <c r="B24" s="25" t="s">
        <v>47</v>
      </c>
      <c r="C24" s="26">
        <v>20</v>
      </c>
      <c r="D24" s="27" t="s">
        <v>48</v>
      </c>
      <c r="E24" s="28" t="s">
        <v>95</v>
      </c>
      <c r="F24" s="28" t="s">
        <v>95</v>
      </c>
      <c r="G24" s="28" t="s">
        <v>96</v>
      </c>
      <c r="H24" s="29" t="s">
        <v>100</v>
      </c>
      <c r="I24" s="30" t="s">
        <v>98</v>
      </c>
      <c r="J24" s="30" t="s">
        <v>99</v>
      </c>
      <c r="K24" s="31">
        <v>1</v>
      </c>
      <c r="M24" s="15"/>
    </row>
    <row r="25" spans="1:11" ht="34.5" customHeight="1" thickBot="1">
      <c r="A25" s="65"/>
      <c r="B25" s="66"/>
      <c r="C25" s="67"/>
      <c r="D25" s="68" t="s">
        <v>9</v>
      </c>
      <c r="E25" s="69"/>
      <c r="F25" s="69"/>
      <c r="G25" s="69"/>
      <c r="H25" s="69"/>
      <c r="I25" s="70"/>
      <c r="J25" s="17"/>
      <c r="K25" s="12">
        <f>+SUM(K4:K24)</f>
        <v>21</v>
      </c>
    </row>
    <row r="26" spans="1:11" ht="34.5" customHeight="1" thickBot="1">
      <c r="A26" s="4"/>
      <c r="B26" s="4"/>
      <c r="C26" s="4"/>
      <c r="D26" s="5"/>
      <c r="E26" s="5"/>
      <c r="F26" s="5"/>
      <c r="G26" s="8"/>
      <c r="H26" s="8"/>
      <c r="I26" s="8"/>
      <c r="J26" s="8"/>
      <c r="K26" s="7"/>
    </row>
    <row r="27" spans="1:11" ht="34.5" customHeight="1" thickBot="1">
      <c r="A27" s="4"/>
      <c r="B27" s="4"/>
      <c r="C27" s="4"/>
      <c r="E27" s="5"/>
      <c r="F27" s="71" t="s">
        <v>8</v>
      </c>
      <c r="G27" s="72"/>
      <c r="H27" s="72"/>
      <c r="I27" s="72"/>
      <c r="J27" s="18"/>
      <c r="K27" s="11">
        <f>+K25</f>
        <v>21</v>
      </c>
    </row>
    <row r="28" spans="1:11" ht="34.5" customHeight="1" thickBot="1">
      <c r="A28" s="4"/>
      <c r="B28" s="4"/>
      <c r="C28" s="4"/>
      <c r="D28" s="5"/>
      <c r="E28" s="5"/>
      <c r="F28" s="57" t="s">
        <v>3</v>
      </c>
      <c r="G28" s="58"/>
      <c r="H28" s="58"/>
      <c r="I28" s="58"/>
      <c r="J28" s="16"/>
      <c r="K28" s="9">
        <v>28</v>
      </c>
    </row>
    <row r="29" spans="1:11" ht="34.5" customHeight="1">
      <c r="A29" s="4"/>
      <c r="B29" s="4"/>
      <c r="C29" s="4"/>
      <c r="D29" s="4"/>
      <c r="E29" s="4"/>
      <c r="F29" s="4"/>
      <c r="G29" s="3"/>
      <c r="H29" s="3"/>
      <c r="I29" s="3"/>
      <c r="J29" s="3"/>
      <c r="K29" s="6"/>
    </row>
    <row r="30" spans="1:5" ht="34.5" customHeight="1">
      <c r="A30" s="4"/>
      <c r="B30" s="4"/>
      <c r="C30" s="4"/>
      <c r="D30" s="4"/>
      <c r="E30" s="4"/>
    </row>
    <row r="31" spans="1:11" ht="34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41" ht="34.5" customHeight="1">
      <c r="E41" s="13"/>
    </row>
    <row r="42" ht="34.5" customHeight="1">
      <c r="E42" s="13"/>
    </row>
    <row r="43" ht="34.5" customHeight="1">
      <c r="E43" s="13"/>
    </row>
    <row r="44" ht="34.5" customHeight="1">
      <c r="E44" s="13"/>
    </row>
    <row r="45" ht="34.5" customHeight="1">
      <c r="E45" s="13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</sheetData>
  <sheetProtection/>
  <mergeCells count="6">
    <mergeCell ref="F28:I28"/>
    <mergeCell ref="A2:K2"/>
    <mergeCell ref="E3:G3"/>
    <mergeCell ref="A25:C25"/>
    <mergeCell ref="D25:I25"/>
    <mergeCell ref="F27:I27"/>
  </mergeCells>
  <conditionalFormatting sqref="H31:H65536 H1 H25:H29 H3">
    <cfRule type="duplicateValues" priority="5059" dxfId="31" stopIfTrue="1">
      <formula>AND(COUNTIF($H$31:$H$65536,H1)+COUNTIF($H$1:$H$1,H1)+COUNTIF($H$25:$H$29,H1)+COUNTIF($H$3:$H$3,H1)&gt;1,NOT(ISBLANK(H1)))</formula>
    </cfRule>
  </conditionalFormatting>
  <conditionalFormatting sqref="H31:H65536 H1 H25:H29 H3">
    <cfRule type="duplicateValues" priority="5112" dxfId="32" stopIfTrue="1">
      <formula>AND(COUNTIF($H$31:$H$65536,H1)+COUNTIF($H$1:$H$1,H1)+COUNTIF($H$25:$H$29,H1)+COUNTIF($H$3:$H$3,H1)&gt;1,NOT(ISBLANK(H1)))</formula>
    </cfRule>
  </conditionalFormatting>
  <conditionalFormatting sqref="H31:H65536">
    <cfRule type="duplicateValues" priority="5115" dxfId="31" stopIfTrue="1">
      <formula>AND(COUNTIF($H$31:$H$65536,H31)&gt;1,NOT(ISBLANK(H31)))</formula>
    </cfRule>
  </conditionalFormatting>
  <conditionalFormatting sqref="H31:H65536 H1 H25:H29 H3">
    <cfRule type="duplicateValues" priority="4899" dxfId="31" stopIfTrue="1">
      <formula>AND(COUNTIF($H$31:$H$65536,H1)+COUNTIF($H$1:$H$1,H1)+COUNTIF($H$25:$H$29,H1)+COUNTIF($H$3:$H$3,H1)&gt;1,NOT(ISBLANK(H1)))</formula>
    </cfRule>
    <cfRule type="duplicateValues" priority="4915" dxfId="31" stopIfTrue="1">
      <formula>AND(COUNTIF($H$31:$H$65536,H1)+COUNTIF($H$1:$H$1,H1)+COUNTIF($H$25:$H$29,H1)+COUNTIF($H$3:$H$3,H1)&gt;1,NOT(ISBLANK(H1)))</formula>
    </cfRule>
  </conditionalFormatting>
  <conditionalFormatting sqref="H31:H65536 H25:H29">
    <cfRule type="duplicateValues" priority="4892" dxfId="31" stopIfTrue="1">
      <formula>AND(COUNTIF($H$31:$H$65536,H25)+COUNTIF($H$25:$H$29,H25)&gt;1,NOT(ISBLANK(H25)))</formula>
    </cfRule>
  </conditionalFormatting>
  <conditionalFormatting sqref="H25:H65536 H1 H3">
    <cfRule type="duplicateValues" priority="4487" dxfId="31" stopIfTrue="1">
      <formula>AND(COUNTIF($H$25:$H$65536,H1)+COUNTIF($H$1:$H$1,H1)+COUNTIF($H$3:$H$3,H1)&gt;1,NOT(ISBLANK(H1)))</formula>
    </cfRule>
  </conditionalFormatting>
  <conditionalFormatting sqref="H25:H65536 H1 H3">
    <cfRule type="duplicateValues" priority="5218" dxfId="31" stopIfTrue="1">
      <formula>AND(COUNTIF($H$25:$H$65536,H1)+COUNTIF($H$1:$H$1,H1)+COUNTIF($H$3:$H$3,H1)&gt;1,NOT(ISBLANK(H1)))</formula>
    </cfRule>
    <cfRule type="duplicateValues" priority="5219" dxfId="31" stopIfTrue="1">
      <formula>AND(COUNTIF($H$25:$H$65536,H1)+COUNTIF($H$1:$H$1,H1)+COUNTIF($H$3:$H$3,H1)&gt;1,NOT(ISBLANK(H1)))</formula>
    </cfRule>
  </conditionalFormatting>
  <conditionalFormatting sqref="H25:H65536">
    <cfRule type="duplicateValues" priority="5226" dxfId="31" stopIfTrue="1">
      <formula>AND(COUNTIF($H$25:$H$65536,H25)&gt;1,NOT(ISBLANK(H25)))</formula>
    </cfRule>
  </conditionalFormatting>
  <conditionalFormatting sqref="H25:H65536 H1 H3">
    <cfRule type="duplicateValues" priority="5817" dxfId="31" stopIfTrue="1">
      <formula>AND(COUNTIF($H$25:$H$65536,H1)+COUNTIF($H$1:$H$1,H1)+COUNTIF($H$3:$H$3,H1)&gt;1,NOT(ISBLANK(H1)))</formula>
    </cfRule>
    <cfRule type="duplicateValues" priority="5818" dxfId="31" stopIfTrue="1">
      <formula>AND(COUNTIF($H$25:$H$65536,H1)+COUNTIF($H$1:$H$1,H1)+COUNTIF($H$3:$H$3,H1)&gt;1,NOT(ISBLANK(H1)))</formula>
    </cfRule>
    <cfRule type="duplicateValues" priority="5819" dxfId="31" stopIfTrue="1">
      <formula>AND(COUNTIF($H$25:$H$65536,H1)+COUNTIF($H$1:$H$1,H1)+COUNTIF($H$3:$H$3,H1)&gt;1,NOT(ISBLANK(H1)))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24">
    <cfRule type="duplicateValues" priority="12728" dxfId="31" stopIfTrue="1">
      <formula>AND(COUNTIF($H$5:$H$24,H5)&gt;1,NOT(ISBLANK(H5)))</formula>
    </cfRule>
    <cfRule type="duplicateValues" priority="12729" dxfId="31" stopIfTrue="1">
      <formula>AND(COUNTIF($H$5:$H$24,H5)&gt;1,NOT(ISBLANK(H5)))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20</v>
      </c>
    </row>
    <row r="6" ht="14.25">
      <c r="A6" s="13">
        <v>5</v>
      </c>
    </row>
    <row r="7" ht="14.25">
      <c r="A7" s="13">
        <v>5</v>
      </c>
    </row>
    <row r="8" ht="14.25">
      <c r="A8" s="13" t="s">
        <v>19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14</v>
      </c>
    </row>
    <row r="18" ht="14.25">
      <c r="A18" s="13" t="s">
        <v>15</v>
      </c>
    </row>
    <row r="19" ht="14.25">
      <c r="A19" s="13">
        <v>20</v>
      </c>
    </row>
    <row r="20" ht="14.25">
      <c r="A20" s="13" t="s">
        <v>16</v>
      </c>
    </row>
    <row r="21" ht="14.25">
      <c r="A21" s="13" t="s">
        <v>17</v>
      </c>
    </row>
    <row r="22" ht="14.25">
      <c r="A22" s="13">
        <v>11</v>
      </c>
    </row>
    <row r="23" ht="14.25">
      <c r="A23" s="13" t="s">
        <v>18</v>
      </c>
    </row>
    <row r="24" ht="14.25">
      <c r="A24" s="13" t="s">
        <v>13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2024-04-14T19:59:30Z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