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'PRENSA'!$A$1:$K$31</definedName>
  </definedNames>
  <calcPr fullCalcOnLoad="1"/>
</workbook>
</file>

<file path=xl/sharedStrings.xml><?xml version="1.0" encoding="utf-8"?>
<sst xmlns="http://schemas.openxmlformats.org/spreadsheetml/2006/main" count="213" uniqueCount="144">
  <si>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</si>
  <si>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</si>
  <si>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</si>
  <si>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</si>
  <si>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</si>
  <si>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</si>
  <si>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</si>
  <si>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</si>
  <si>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</si>
  <si>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</si>
  <si>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</si>
  <si>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</si>
  <si>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</si>
  <si>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</si>
  <si>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</si>
  <si>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</si>
  <si>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</si>
  <si>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</si>
  <si>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</si>
  <si>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</si>
  <si>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</si>
  <si>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</si>
  <si>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</si>
  <si>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</si>
  <si>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</si>
  <si>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</si>
  <si>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</si>
  <si>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</si>
  <si>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</si>
  <si>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</si>
  <si>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</si>
  <si>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</si>
  <si>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</si>
  <si>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</si>
  <si>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</si>
  <si>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KR 55</t>
  </si>
  <si>
    <t>MAZUREN</t>
  </si>
  <si>
    <t>CL 152 A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</si>
  <si>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</si>
  <si>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</si>
  <si>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</si>
  <si>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</si>
  <si>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</si>
  <si>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</si>
  <si>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</si>
  <si>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</si>
  <si>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</si>
  <si>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CL 105 S</t>
  </si>
  <si>
    <t>KR 7H E</t>
  </si>
  <si>
    <t>KR 8A E</t>
  </si>
  <si>
    <t>CIV 5006855
PK 305333</t>
  </si>
  <si>
    <t>LA PEPITA</t>
  </si>
  <si>
    <t>KR 21</t>
  </si>
  <si>
    <t>CL 9A</t>
  </si>
  <si>
    <t>CL 10</t>
  </si>
  <si>
    <t>CIV 14000652
PK 183210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</si>
  <si>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</si>
  <si>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</si>
  <si>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</si>
  <si>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</si>
  <si>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</si>
  <si>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</si>
  <si>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</si>
  <si>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</si>
  <si>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</si>
  <si>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</si>
  <si>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</si>
  <si>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</si>
  <si>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</si>
  <si>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</si>
  <si>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</si>
  <si>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</si>
  <si>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</si>
  <si>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</si>
  <si>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LA CAROLINA DE SUBA</t>
  </si>
  <si>
    <t>CL 127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</si>
  <si>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</si>
  <si>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</si>
  <si>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</si>
  <si>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</si>
  <si>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</si>
  <si>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</si>
  <si>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</si>
  <si>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</si>
  <si>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</si>
  <si>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SE</t>
  </si>
  <si>
    <t>CIV 1006495
PK 9102921501</t>
  </si>
  <si>
    <t>PUENTE LARGO</t>
  </si>
  <si>
    <t>TV 58</t>
  </si>
  <si>
    <t>CL 115</t>
  </si>
  <si>
    <t>CIV 11011029
PK 166878</t>
  </si>
  <si>
    <t>PINOS DE LOMBARDIA</t>
  </si>
  <si>
    <t>KR 109</t>
  </si>
  <si>
    <t>CL 152A</t>
  </si>
  <si>
    <t>CL 152ABIS</t>
  </si>
  <si>
    <t>CIV 11001476
PK 176550</t>
  </si>
  <si>
    <t>KR 106B</t>
  </si>
  <si>
    <t>CL 152B</t>
  </si>
  <si>
    <t>KR 116</t>
  </si>
  <si>
    <t>RURALIDAD</t>
  </si>
  <si>
    <t>EL PROGRESO USME</t>
  </si>
  <si>
    <t>KR 4 E</t>
  </si>
  <si>
    <t>CL 97B S</t>
  </si>
  <si>
    <t>CL 97D S</t>
  </si>
  <si>
    <t>CIV 5006053
PK 303335</t>
  </si>
  <si>
    <t>CL 152 B</t>
  </si>
  <si>
    <t>CIV 11014344
PK 903237</t>
  </si>
  <si>
    <t>TUNAL BAJO</t>
  </si>
  <si>
    <t>CIV 20025003
PK 91027709</t>
  </si>
  <si>
    <t>MONACO</t>
  </si>
  <si>
    <t>KR 119A</t>
  </si>
  <si>
    <t>CIV 11007412
PK 173396</t>
  </si>
  <si>
    <t>BOSQUE DE PINOS</t>
  </si>
  <si>
    <t>CL 161A</t>
  </si>
  <si>
    <t>KR 3B E</t>
  </si>
  <si>
    <t>CIV 1003176
PK 140629</t>
  </si>
  <si>
    <t>KENNEDY</t>
  </si>
  <si>
    <t>PASTRANA</t>
  </si>
  <si>
    <t>CL 49 S</t>
  </si>
  <si>
    <t>KR 78P</t>
  </si>
  <si>
    <t>KR 79</t>
  </si>
  <si>
    <t>CIV 8012362
PK 471883</t>
  </si>
  <si>
    <t>Cambio de Losa</t>
  </si>
  <si>
    <t>null</t>
  </si>
  <si>
    <t>CIV 20023002
PK 9102774201</t>
  </si>
  <si>
    <t>Bioingenieria</t>
  </si>
  <si>
    <t>BARAJAS NORTE</t>
  </si>
  <si>
    <t>CL 170</t>
  </si>
  <si>
    <t>CIV 11013895
PK 91027465</t>
  </si>
  <si>
    <t>CIV 11001629
PK 91024600</t>
  </si>
  <si>
    <t>KR 53A</t>
  </si>
  <si>
    <t>CL 118</t>
  </si>
  <si>
    <t>CIV 11010760
PK 167105</t>
  </si>
  <si>
    <t>KR 14BIS</t>
  </si>
  <si>
    <t>CL 21</t>
  </si>
  <si>
    <t>PROGRAMACIÓN DE INTERVENCIONES DIURNO UMV VIERNES 08 DE MARZO DEL 2024</t>
  </si>
  <si>
    <t>SANTA FE</t>
  </si>
  <si>
    <t>CL 22</t>
  </si>
  <si>
    <t>CIV 14000396
PK 183628</t>
  </si>
  <si>
    <t>CIV 11001447
PK 176551</t>
  </si>
  <si>
    <t>KR 7D E</t>
  </si>
  <si>
    <t>CL 90A S</t>
  </si>
  <si>
    <t>CL 90D S</t>
  </si>
  <si>
    <t>CIV 5005679
PK 302477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</si>
</sst>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76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28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76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28</xdr:row>
      <xdr:rowOff>38100</xdr:rowOff>
    </xdr:from>
    <xdr:to>
      <xdr:col>4</xdr:col>
      <xdr:colOff>285750</xdr:colOff>
      <xdr:row>30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801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76200</xdr:rowOff>
    </xdr:from>
    <xdr:to>
      <xdr:col>2</xdr:col>
      <xdr:colOff>1066800</xdr:colOff>
      <xdr:row>30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839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0" zoomScaleNormal="70" zoomScaleSheetLayoutView="70" workbookViewId="0" topLeftCell="A1">
      <selection activeCell="M7" sqref="M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76</v>
      </c>
      <c r="C4" s="40">
        <v>1</v>
      </c>
      <c r="D4" s="41" t="s">
        <v>77</v>
      </c>
      <c r="E4" s="42" t="s">
        <v>78</v>
      </c>
      <c r="F4" s="42" t="s">
        <v>79</v>
      </c>
      <c r="G4" s="42" t="s">
        <v>80</v>
      </c>
      <c r="H4" s="43" t="s">
        <v>86</v>
      </c>
      <c r="I4" s="44" t="s">
        <v>81</v>
      </c>
      <c r="J4" s="44" t="s">
        <v>82</v>
      </c>
      <c r="K4" s="45">
        <v>1</v>
      </c>
      <c r="M4" s="48"/>
    </row>
    <row r="5" spans="1:13" s="49" customFormat="1" ht="46.5">
      <c r="A5" s="23">
        <v>2</v>
      </c>
      <c r="B5" s="32" t="s">
        <v>76</v>
      </c>
      <c r="C5" s="33">
        <v>1</v>
      </c>
      <c r="D5" s="34" t="s">
        <v>112</v>
      </c>
      <c r="E5" s="35" t="s">
        <v>113</v>
      </c>
      <c r="F5" s="35" t="s">
        <v>114</v>
      </c>
      <c r="G5" s="35" t="s">
        <v>101</v>
      </c>
      <c r="H5" s="36" t="s">
        <v>115</v>
      </c>
      <c r="I5" s="37" t="s">
        <v>24</v>
      </c>
      <c r="J5" s="37" t="s">
        <v>44</v>
      </c>
      <c r="K5" s="46">
        <v>1</v>
      </c>
      <c r="M5" s="15"/>
    </row>
    <row r="6" spans="1:13" s="49" customFormat="1" ht="30.75">
      <c r="A6" s="23">
        <v>3</v>
      </c>
      <c r="B6" s="32" t="s">
        <v>28</v>
      </c>
      <c r="C6" s="33">
        <v>4</v>
      </c>
      <c r="D6" s="34" t="s">
        <v>38</v>
      </c>
      <c r="E6" s="35" t="s">
        <v>39</v>
      </c>
      <c r="F6" s="35" t="s">
        <v>40</v>
      </c>
      <c r="G6" s="35" t="s">
        <v>41</v>
      </c>
      <c r="H6" s="36" t="s">
        <v>42</v>
      </c>
      <c r="I6" s="37" t="s">
        <v>27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28</v>
      </c>
      <c r="C7" s="33">
        <v>4</v>
      </c>
      <c r="D7" s="34" t="s">
        <v>61</v>
      </c>
      <c r="E7" s="35" t="s">
        <v>43</v>
      </c>
      <c r="F7" s="35" t="s">
        <v>62</v>
      </c>
      <c r="G7" s="35" t="s">
        <v>63</v>
      </c>
      <c r="H7" s="36" t="s">
        <v>64</v>
      </c>
      <c r="I7" s="37" t="s">
        <v>65</v>
      </c>
      <c r="J7" s="37" t="s">
        <v>29</v>
      </c>
      <c r="K7" s="46">
        <v>1</v>
      </c>
      <c r="M7" s="15"/>
    </row>
    <row r="8" spans="1:13" s="49" customFormat="1" ht="46.5">
      <c r="A8" s="23">
        <v>5</v>
      </c>
      <c r="B8" s="32" t="s">
        <v>45</v>
      </c>
      <c r="C8" s="33">
        <v>5</v>
      </c>
      <c r="D8" s="34" t="s">
        <v>100</v>
      </c>
      <c r="E8" s="35" t="s">
        <v>101</v>
      </c>
      <c r="F8" s="35" t="s">
        <v>102</v>
      </c>
      <c r="G8" s="35" t="s">
        <v>103</v>
      </c>
      <c r="H8" s="36" t="s">
        <v>104</v>
      </c>
      <c r="I8" s="37" t="s">
        <v>24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45</v>
      </c>
      <c r="C9" s="33">
        <v>5</v>
      </c>
      <c r="D9" s="34" t="s">
        <v>100</v>
      </c>
      <c r="E9" s="35" t="s">
        <v>140</v>
      </c>
      <c r="F9" s="35" t="s">
        <v>141</v>
      </c>
      <c r="G9" s="35" t="s">
        <v>142</v>
      </c>
      <c r="H9" s="36" t="s">
        <v>143</v>
      </c>
      <c r="I9" s="37" t="s">
        <v>24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45</v>
      </c>
      <c r="C10" s="33">
        <v>5</v>
      </c>
      <c r="D10" s="34" t="s">
        <v>46</v>
      </c>
      <c r="E10" s="35" t="s">
        <v>47</v>
      </c>
      <c r="F10" s="35" t="s">
        <v>48</v>
      </c>
      <c r="G10" s="35" t="s">
        <v>49</v>
      </c>
      <c r="H10" s="36" t="s">
        <v>50</v>
      </c>
      <c r="I10" s="37" t="s">
        <v>24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116</v>
      </c>
      <c r="C11" s="33">
        <v>8</v>
      </c>
      <c r="D11" s="34" t="s">
        <v>117</v>
      </c>
      <c r="E11" s="35" t="s">
        <v>118</v>
      </c>
      <c r="F11" s="35" t="s">
        <v>119</v>
      </c>
      <c r="G11" s="35" t="s">
        <v>120</v>
      </c>
      <c r="H11" s="36" t="s">
        <v>121</v>
      </c>
      <c r="I11" s="37" t="s">
        <v>122</v>
      </c>
      <c r="J11" s="37" t="s">
        <v>11</v>
      </c>
      <c r="K11" s="46">
        <v>1</v>
      </c>
      <c r="M11" s="15"/>
    </row>
    <row r="12" spans="1:13" s="49" customFormat="1" ht="30.75">
      <c r="A12" s="23">
        <v>9</v>
      </c>
      <c r="B12" s="32" t="s">
        <v>23</v>
      </c>
      <c r="C12" s="33">
        <v>11</v>
      </c>
      <c r="D12" s="34" t="s">
        <v>91</v>
      </c>
      <c r="E12" s="35" t="s">
        <v>92</v>
      </c>
      <c r="F12" s="35" t="s">
        <v>93</v>
      </c>
      <c r="G12" s="35" t="s">
        <v>94</v>
      </c>
      <c r="H12" s="36" t="s">
        <v>95</v>
      </c>
      <c r="I12" s="37" t="s">
        <v>26</v>
      </c>
      <c r="J12" s="37" t="s">
        <v>31</v>
      </c>
      <c r="K12" s="46">
        <v>1</v>
      </c>
      <c r="M12" s="15"/>
    </row>
    <row r="13" spans="1:13" s="49" customFormat="1" ht="30.75">
      <c r="A13" s="23">
        <v>10</v>
      </c>
      <c r="B13" s="32" t="s">
        <v>23</v>
      </c>
      <c r="C13" s="33">
        <v>11</v>
      </c>
      <c r="D13" s="34" t="s">
        <v>109</v>
      </c>
      <c r="E13" s="35" t="s">
        <v>130</v>
      </c>
      <c r="F13" s="35" t="s">
        <v>131</v>
      </c>
      <c r="G13" s="35" t="s">
        <v>68</v>
      </c>
      <c r="H13" s="36" t="s">
        <v>132</v>
      </c>
      <c r="I13" s="37" t="s">
        <v>26</v>
      </c>
      <c r="J13" s="37" t="s">
        <v>31</v>
      </c>
      <c r="K13" s="46">
        <v>1</v>
      </c>
      <c r="M13" s="15"/>
    </row>
    <row r="14" spans="1:13" s="49" customFormat="1" ht="30.75">
      <c r="A14" s="23">
        <v>11</v>
      </c>
      <c r="B14" s="32" t="s">
        <v>23</v>
      </c>
      <c r="C14" s="33">
        <v>11</v>
      </c>
      <c r="D14" s="34" t="s">
        <v>87</v>
      </c>
      <c r="E14" s="35" t="s">
        <v>88</v>
      </c>
      <c r="F14" s="35" t="s">
        <v>85</v>
      </c>
      <c r="G14" s="35" t="s">
        <v>89</v>
      </c>
      <c r="H14" s="36" t="s">
        <v>90</v>
      </c>
      <c r="I14" s="37" t="s">
        <v>26</v>
      </c>
      <c r="J14" s="37" t="s">
        <v>31</v>
      </c>
      <c r="K14" s="46">
        <v>1</v>
      </c>
      <c r="M14" s="15"/>
    </row>
    <row r="15" spans="1:13" s="49" customFormat="1" ht="30.75">
      <c r="A15" s="23">
        <v>12</v>
      </c>
      <c r="B15" s="32" t="s">
        <v>23</v>
      </c>
      <c r="C15" s="33">
        <v>11</v>
      </c>
      <c r="D15" s="34" t="s">
        <v>91</v>
      </c>
      <c r="E15" s="35" t="s">
        <v>96</v>
      </c>
      <c r="F15" s="35" t="s">
        <v>93</v>
      </c>
      <c r="G15" s="35" t="s">
        <v>94</v>
      </c>
      <c r="H15" s="36" t="s">
        <v>129</v>
      </c>
      <c r="I15" s="37" t="s">
        <v>26</v>
      </c>
      <c r="J15" s="37" t="s">
        <v>31</v>
      </c>
      <c r="K15" s="46">
        <v>1</v>
      </c>
      <c r="M15" s="15"/>
    </row>
    <row r="16" spans="1:13" s="49" customFormat="1" ht="30.75">
      <c r="A16" s="23">
        <v>13</v>
      </c>
      <c r="B16" s="32" t="s">
        <v>23</v>
      </c>
      <c r="C16" s="33">
        <v>11</v>
      </c>
      <c r="D16" s="34" t="s">
        <v>91</v>
      </c>
      <c r="E16" s="35" t="s">
        <v>92</v>
      </c>
      <c r="F16" s="35" t="s">
        <v>94</v>
      </c>
      <c r="G16" s="35" t="s">
        <v>97</v>
      </c>
      <c r="H16" s="36" t="s">
        <v>139</v>
      </c>
      <c r="I16" s="37" t="s">
        <v>26</v>
      </c>
      <c r="J16" s="37" t="s">
        <v>31</v>
      </c>
      <c r="K16" s="46">
        <v>1</v>
      </c>
      <c r="M16" s="15"/>
    </row>
    <row r="17" spans="1:13" s="49" customFormat="1" ht="46.5">
      <c r="A17" s="23">
        <v>14</v>
      </c>
      <c r="B17" s="32" t="s">
        <v>23</v>
      </c>
      <c r="C17" s="33">
        <v>11</v>
      </c>
      <c r="D17" s="34" t="s">
        <v>74</v>
      </c>
      <c r="E17" s="35" t="s">
        <v>110</v>
      </c>
      <c r="F17" s="35" t="s">
        <v>75</v>
      </c>
      <c r="G17" s="35" t="s">
        <v>85</v>
      </c>
      <c r="H17" s="36" t="s">
        <v>111</v>
      </c>
      <c r="I17" s="37" t="s">
        <v>24</v>
      </c>
      <c r="J17" s="37" t="s">
        <v>11</v>
      </c>
      <c r="K17" s="46">
        <v>1</v>
      </c>
      <c r="M17" s="15"/>
    </row>
    <row r="18" spans="1:13" s="49" customFormat="1" ht="46.5">
      <c r="A18" s="23">
        <v>15</v>
      </c>
      <c r="B18" s="32" t="s">
        <v>23</v>
      </c>
      <c r="C18" s="33">
        <v>11</v>
      </c>
      <c r="D18" s="34" t="s">
        <v>126</v>
      </c>
      <c r="E18" s="35" t="s">
        <v>98</v>
      </c>
      <c r="F18" s="35" t="s">
        <v>127</v>
      </c>
      <c r="G18" s="35" t="s">
        <v>34</v>
      </c>
      <c r="H18" s="36" t="s">
        <v>128</v>
      </c>
      <c r="I18" s="37" t="s">
        <v>24</v>
      </c>
      <c r="J18" s="37" t="s">
        <v>99</v>
      </c>
      <c r="K18" s="46">
        <v>1</v>
      </c>
      <c r="M18" s="15"/>
    </row>
    <row r="19" spans="1:13" s="49" customFormat="1" ht="30.75">
      <c r="A19" s="23">
        <v>16</v>
      </c>
      <c r="B19" s="32" t="s">
        <v>23</v>
      </c>
      <c r="C19" s="33">
        <v>11</v>
      </c>
      <c r="D19" s="34" t="s">
        <v>36</v>
      </c>
      <c r="E19" s="35" t="s">
        <v>35</v>
      </c>
      <c r="F19" s="35" t="s">
        <v>37</v>
      </c>
      <c r="G19" s="35" t="s">
        <v>105</v>
      </c>
      <c r="H19" s="36" t="s">
        <v>106</v>
      </c>
      <c r="I19" s="37" t="s">
        <v>30</v>
      </c>
      <c r="J19" s="37" t="s">
        <v>29</v>
      </c>
      <c r="K19" s="46">
        <v>1</v>
      </c>
      <c r="M19" s="15"/>
    </row>
    <row r="20" spans="1:13" s="49" customFormat="1" ht="30.75">
      <c r="A20" s="23">
        <v>17</v>
      </c>
      <c r="B20" s="32" t="s">
        <v>23</v>
      </c>
      <c r="C20" s="33">
        <v>11</v>
      </c>
      <c r="D20" s="34" t="s">
        <v>56</v>
      </c>
      <c r="E20" s="35" t="s">
        <v>57</v>
      </c>
      <c r="F20" s="35" t="s">
        <v>58</v>
      </c>
      <c r="G20" s="35" t="s">
        <v>59</v>
      </c>
      <c r="H20" s="36" t="s">
        <v>60</v>
      </c>
      <c r="I20" s="37" t="s">
        <v>30</v>
      </c>
      <c r="J20" s="37" t="s">
        <v>29</v>
      </c>
      <c r="K20" s="46">
        <v>1</v>
      </c>
      <c r="M20" s="15"/>
    </row>
    <row r="21" spans="1:13" s="49" customFormat="1" ht="30.75">
      <c r="A21" s="23">
        <v>18</v>
      </c>
      <c r="B21" s="32" t="s">
        <v>33</v>
      </c>
      <c r="C21" s="33">
        <v>14</v>
      </c>
      <c r="D21" s="34" t="s">
        <v>136</v>
      </c>
      <c r="E21" s="35" t="s">
        <v>133</v>
      </c>
      <c r="F21" s="35" t="s">
        <v>134</v>
      </c>
      <c r="G21" s="35" t="s">
        <v>137</v>
      </c>
      <c r="H21" s="36" t="s">
        <v>138</v>
      </c>
      <c r="I21" s="37" t="s">
        <v>26</v>
      </c>
      <c r="J21" s="37" t="s">
        <v>31</v>
      </c>
      <c r="K21" s="46">
        <v>1</v>
      </c>
      <c r="M21" s="15"/>
    </row>
    <row r="22" spans="1:13" s="49" customFormat="1" ht="30.75">
      <c r="A22" s="23">
        <v>19</v>
      </c>
      <c r="B22" s="32" t="s">
        <v>33</v>
      </c>
      <c r="C22" s="33">
        <v>14</v>
      </c>
      <c r="D22" s="34" t="s">
        <v>51</v>
      </c>
      <c r="E22" s="35" t="s">
        <v>52</v>
      </c>
      <c r="F22" s="35" t="s">
        <v>53</v>
      </c>
      <c r="G22" s="35" t="s">
        <v>54</v>
      </c>
      <c r="H22" s="36" t="s">
        <v>55</v>
      </c>
      <c r="I22" s="37" t="s">
        <v>25</v>
      </c>
      <c r="J22" s="37" t="s">
        <v>12</v>
      </c>
      <c r="K22" s="46">
        <v>1</v>
      </c>
      <c r="M22" s="15"/>
    </row>
    <row r="23" spans="1:13" s="49" customFormat="1" ht="46.5">
      <c r="A23" s="23">
        <v>20</v>
      </c>
      <c r="B23" s="32" t="s">
        <v>22</v>
      </c>
      <c r="C23" s="33">
        <v>19</v>
      </c>
      <c r="D23" s="34" t="s">
        <v>83</v>
      </c>
      <c r="E23" s="35" t="s">
        <v>34</v>
      </c>
      <c r="F23" s="35" t="s">
        <v>34</v>
      </c>
      <c r="G23" s="35" t="s">
        <v>34</v>
      </c>
      <c r="H23" s="36" t="s">
        <v>84</v>
      </c>
      <c r="I23" s="37" t="s">
        <v>24</v>
      </c>
      <c r="J23" s="37" t="s">
        <v>44</v>
      </c>
      <c r="K23" s="46">
        <v>1</v>
      </c>
      <c r="M23" s="15"/>
    </row>
    <row r="24" spans="1:13" s="49" customFormat="1" ht="30.75">
      <c r="A24" s="23">
        <v>21</v>
      </c>
      <c r="B24" s="50" t="s">
        <v>66</v>
      </c>
      <c r="C24" s="51">
        <v>20</v>
      </c>
      <c r="D24" s="52" t="s">
        <v>107</v>
      </c>
      <c r="E24" s="53" t="s">
        <v>123</v>
      </c>
      <c r="F24" s="53" t="s">
        <v>123</v>
      </c>
      <c r="G24" s="53" t="s">
        <v>123</v>
      </c>
      <c r="H24" s="54" t="s">
        <v>124</v>
      </c>
      <c r="I24" s="55" t="s">
        <v>125</v>
      </c>
      <c r="J24" s="55" t="s">
        <v>125</v>
      </c>
      <c r="K24" s="56">
        <v>1</v>
      </c>
      <c r="M24" s="15"/>
    </row>
    <row r="25" spans="1:13" s="49" customFormat="1" ht="30.75">
      <c r="A25" s="23">
        <v>22</v>
      </c>
      <c r="B25" s="50" t="s">
        <v>66</v>
      </c>
      <c r="C25" s="51">
        <v>20</v>
      </c>
      <c r="D25" s="52" t="s">
        <v>67</v>
      </c>
      <c r="E25" s="53" t="s">
        <v>32</v>
      </c>
      <c r="F25" s="53" t="s">
        <v>32</v>
      </c>
      <c r="G25" s="53" t="s">
        <v>68</v>
      </c>
      <c r="H25" s="54" t="s">
        <v>69</v>
      </c>
      <c r="I25" s="55" t="s">
        <v>70</v>
      </c>
      <c r="J25" s="55" t="s">
        <v>71</v>
      </c>
      <c r="K25" s="56">
        <v>1</v>
      </c>
      <c r="M25" s="15"/>
    </row>
    <row r="26" spans="1:13" s="49" customFormat="1" ht="30.75">
      <c r="A26" s="23">
        <v>23</v>
      </c>
      <c r="B26" s="50" t="s">
        <v>66</v>
      </c>
      <c r="C26" s="51">
        <v>20</v>
      </c>
      <c r="D26" s="52" t="s">
        <v>72</v>
      </c>
      <c r="E26" s="53" t="s">
        <v>32</v>
      </c>
      <c r="F26" s="53" t="s">
        <v>32</v>
      </c>
      <c r="G26" s="53" t="s">
        <v>68</v>
      </c>
      <c r="H26" s="54" t="s">
        <v>73</v>
      </c>
      <c r="I26" s="55" t="s">
        <v>70</v>
      </c>
      <c r="J26" s="55" t="s">
        <v>71</v>
      </c>
      <c r="K26" s="56">
        <v>1</v>
      </c>
      <c r="M26" s="15"/>
    </row>
    <row r="27" spans="1:13" s="49" customFormat="1" ht="31.5" thickBot="1">
      <c r="A27" s="24">
        <v>24</v>
      </c>
      <c r="B27" s="25" t="s">
        <v>66</v>
      </c>
      <c r="C27" s="26">
        <v>20</v>
      </c>
      <c r="D27" s="27" t="s">
        <v>107</v>
      </c>
      <c r="E27" s="28" t="s">
        <v>32</v>
      </c>
      <c r="F27" s="28" t="s">
        <v>32</v>
      </c>
      <c r="G27" s="28" t="s">
        <v>68</v>
      </c>
      <c r="H27" s="29" t="s">
        <v>108</v>
      </c>
      <c r="I27" s="30" t="s">
        <v>70</v>
      </c>
      <c r="J27" s="30" t="s">
        <v>71</v>
      </c>
      <c r="K27" s="31">
        <v>1</v>
      </c>
      <c r="M27" s="15"/>
    </row>
    <row r="28" spans="1:11" ht="34.5" customHeight="1" thickBot="1">
      <c r="A28" s="65"/>
      <c r="B28" s="66"/>
      <c r="C28" s="67"/>
      <c r="D28" s="68" t="s">
        <v>9</v>
      </c>
      <c r="E28" s="69"/>
      <c r="F28" s="69"/>
      <c r="G28" s="69"/>
      <c r="H28" s="69"/>
      <c r="I28" s="70"/>
      <c r="J28" s="17"/>
      <c r="K28" s="12">
        <f>+SUM(K4:K27)</f>
        <v>24</v>
      </c>
    </row>
    <row r="29" spans="1:11" ht="34.5" customHeight="1" thickBot="1">
      <c r="A29" s="4"/>
      <c r="B29" s="4"/>
      <c r="C29" s="4"/>
      <c r="D29" s="5"/>
      <c r="E29" s="5"/>
      <c r="F29" s="5"/>
      <c r="G29" s="8"/>
      <c r="H29" s="8"/>
      <c r="I29" s="8"/>
      <c r="J29" s="8"/>
      <c r="K29" s="7"/>
    </row>
    <row r="30" spans="1:11" ht="34.5" customHeight="1" thickBot="1">
      <c r="A30" s="4"/>
      <c r="B30" s="4"/>
      <c r="C30" s="4"/>
      <c r="E30" s="5"/>
      <c r="F30" s="71" t="s">
        <v>8</v>
      </c>
      <c r="G30" s="72"/>
      <c r="H30" s="72"/>
      <c r="I30" s="72"/>
      <c r="J30" s="18"/>
      <c r="K30" s="11">
        <f>+K28</f>
        <v>24</v>
      </c>
    </row>
    <row r="31" spans="1:11" ht="34.5" customHeight="1" thickBot="1">
      <c r="A31" s="4"/>
      <c r="B31" s="4"/>
      <c r="C31" s="4"/>
      <c r="D31" s="5"/>
      <c r="E31" s="5"/>
      <c r="F31" s="57" t="s">
        <v>3</v>
      </c>
      <c r="G31" s="58"/>
      <c r="H31" s="58"/>
      <c r="I31" s="58"/>
      <c r="J31" s="16"/>
      <c r="K31" s="9">
        <v>28</v>
      </c>
    </row>
    <row r="32" spans="1:11" ht="34.5" customHeight="1">
      <c r="A32" s="4"/>
      <c r="B32" s="4"/>
      <c r="C32" s="4"/>
      <c r="D32" s="4"/>
      <c r="E32" s="4"/>
      <c r="F32" s="4"/>
      <c r="G32" s="3"/>
      <c r="H32" s="3"/>
      <c r="I32" s="3"/>
      <c r="J32" s="3"/>
      <c r="K32" s="6"/>
    </row>
    <row r="33" spans="1:5" ht="34.5" customHeight="1">
      <c r="A33" s="4"/>
      <c r="B33" s="4"/>
      <c r="C33" s="4"/>
      <c r="D33" s="4"/>
      <c r="E33" s="4"/>
    </row>
    <row r="34" spans="1:1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</sheetData>
  <sheetProtection/>
  <mergeCells count="6">
    <mergeCell ref="F31:I31"/>
    <mergeCell ref="A2:K2"/>
    <mergeCell ref="E3:G3"/>
    <mergeCell ref="A28:C28"/>
    <mergeCell ref="D28:I28"/>
    <mergeCell ref="F30:I30"/>
  </mergeCells>
  <conditionalFormatting sqref="H34:H65536 H1 H28:H32 H3">
    <cfRule type="duplicateValues" priority="5059" dxfId="31" stopIfTrue="1">
      <formula>AND(COUNTIF($H$34:$H$65536,H1)+COUNTIF($H$1:$H$1,H1)+COUNTIF($H$28:$H$32,H1)+COUNTIF($H$3:$H$3,H1)&gt;1,NOT(ISBLANK(H1)))</formula>
    </cfRule>
  </conditionalFormatting>
  <conditionalFormatting sqref="H34:H65536 H1 H28:H32 H3">
    <cfRule type="duplicateValues" priority="5112" dxfId="32" stopIfTrue="1">
      <formula>AND(COUNTIF($H$34:$H$65536,H1)+COUNTIF($H$1:$H$1,H1)+COUNTIF($H$28:$H$32,H1)+COUNTIF($H$3:$H$3,H1)&gt;1,NOT(ISBLANK(H1)))</formula>
    </cfRule>
  </conditionalFormatting>
  <conditionalFormatting sqref="H34:H65536">
    <cfRule type="duplicateValues" priority="5115" dxfId="31" stopIfTrue="1">
      <formula>AND(COUNTIF($H$34:$H$65536,H34)&gt;1,NOT(ISBLANK(H34)))</formula>
    </cfRule>
  </conditionalFormatting>
  <conditionalFormatting sqref="H34:H65536 H1 H28:H32 H3">
    <cfRule type="duplicateValues" priority="4899" dxfId="31" stopIfTrue="1">
      <formula>AND(COUNTIF($H$34:$H$65536,H1)+COUNTIF($H$1:$H$1,H1)+COUNTIF($H$28:$H$32,H1)+COUNTIF($H$3:$H$3,H1)&gt;1,NOT(ISBLANK(H1)))</formula>
    </cfRule>
    <cfRule type="duplicateValues" priority="4915" dxfId="31" stopIfTrue="1">
      <formula>AND(COUNTIF($H$34:$H$65536,H1)+COUNTIF($H$1:$H$1,H1)+COUNTIF($H$28:$H$32,H1)+COUNTIF($H$3:$H$3,H1)&gt;1,NOT(ISBLANK(H1)))</formula>
    </cfRule>
  </conditionalFormatting>
  <conditionalFormatting sqref="H34:H65536 H28:H32">
    <cfRule type="duplicateValues" priority="4892" dxfId="31" stopIfTrue="1">
      <formula>AND(COUNTIF($H$34:$H$65536,H28)+COUNTIF($H$28:$H$32,H28)&gt;1,NOT(ISBLANK(H28)))</formula>
    </cfRule>
  </conditionalFormatting>
  <conditionalFormatting sqref="H28:H65536 H1 H3">
    <cfRule type="duplicateValues" priority="4487" dxfId="31" stopIfTrue="1">
      <formula>AND(COUNTIF($H$28:$H$65536,H1)+COUNTIF($H$1:$H$1,H1)+COUNTIF($H$3:$H$3,H1)&gt;1,NOT(ISBLANK(H1)))</formula>
    </cfRule>
  </conditionalFormatting>
  <conditionalFormatting sqref="H28:H65536 H1 H3">
    <cfRule type="duplicateValues" priority="5218" dxfId="31" stopIfTrue="1">
      <formula>AND(COUNTIF($H$28:$H$65536,H1)+COUNTIF($H$1:$H$1,H1)+COUNTIF($H$3:$H$3,H1)&gt;1,NOT(ISBLANK(H1)))</formula>
    </cfRule>
    <cfRule type="duplicateValues" priority="5219" dxfId="31" stopIfTrue="1">
      <formula>AND(COUNTIF($H$28:$H$65536,H1)+COUNTIF($H$1:$H$1,H1)+COUNTIF($H$3:$H$3,H1)&gt;1,NOT(ISBLANK(H1)))</formula>
    </cfRule>
  </conditionalFormatting>
  <conditionalFormatting sqref="H28:H65536">
    <cfRule type="duplicateValues" priority="5226" dxfId="31" stopIfTrue="1">
      <formula>AND(COUNTIF($H$28:$H$65536,H28)&gt;1,NOT(ISBLANK(H28)))</formula>
    </cfRule>
  </conditionalFormatting>
  <conditionalFormatting sqref="H28:H65536 H1 H3">
    <cfRule type="duplicateValues" priority="5817" dxfId="31" stopIfTrue="1">
      <formula>AND(COUNTIF($H$28:$H$65536,H1)+COUNTIF($H$1:$H$1,H1)+COUNTIF($H$3:$H$3,H1)&gt;1,NOT(ISBLANK(H1)))</formula>
    </cfRule>
    <cfRule type="duplicateValues" priority="5818" dxfId="31" stopIfTrue="1">
      <formula>AND(COUNTIF($H$28:$H$65536,H1)+COUNTIF($H$1:$H$1,H1)+COUNTIF($H$3:$H$3,H1)&gt;1,NOT(ISBLANK(H1)))</formula>
    </cfRule>
    <cfRule type="duplicateValues" priority="5819" dxfId="31" stopIfTrue="1">
      <formula>AND(COUNTIF($H$28:$H$65536,H1)+COUNTIF($H$1:$H$1,H1)+COUNTIF($H$3:$H$3,H1)&gt;1,NOT(ISBLANK(H1)))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7">
    <cfRule type="duplicateValues" priority="12247" dxfId="31" stopIfTrue="1">
      <formula>AND(COUNTIF($H$5:$H$27,H5)&gt;1,NOT(ISBLANK(H5)))</formula>
    </cfRule>
    <cfRule type="duplicateValues" priority="12248" dxfId="31" stopIfTrue="1">
      <formula>AND(COUNTIF($H$5:$H$27,H5)&gt;1,NOT(ISBLANK(H5)))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2024-03-08T12:08:52Z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