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'PRENSA'!$A$1:$K$44</definedName>
  </definedNames>
  <calcPr fullCalcOnLoad="1"/>
</workbook>
</file>

<file path=xl/sharedStrings.xml><?xml version="1.0" encoding="utf-8"?>
<sst xmlns="http://schemas.openxmlformats.org/spreadsheetml/2006/main" count="324" uniqueCount="195">
  <si>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</si>
  <si>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</si>
  <si>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</si>
  <si>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</si>
  <si>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</si>
  <si>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</si>
  <si>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</si>
  <si>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</si>
  <si>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</si>
  <si>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</si>
  <si>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REHABILITACIÓN</t>
  </si>
  <si>
    <t>FRESADO ESTABILIZADO</t>
  </si>
  <si>
    <t>KENNEDY</t>
  </si>
  <si>
    <t>PROGRAMA</t>
  </si>
  <si>
    <t>Misionalidad</t>
  </si>
  <si>
    <t>SUBA</t>
  </si>
  <si>
    <t>VILLA DEL PRADO</t>
  </si>
  <si>
    <t>AK 58</t>
  </si>
  <si>
    <t>CAMBIO DE CARPETA</t>
  </si>
  <si>
    <t>Vías Participativas</t>
  </si>
  <si>
    <t>USAQUÉN</t>
  </si>
  <si>
    <t>ENGATIVA</t>
  </si>
  <si>
    <t>LOS ANGELES</t>
  </si>
  <si>
    <t>AK 96</t>
  </si>
  <si>
    <t>CL 66</t>
  </si>
  <si>
    <t>SANTA FE</t>
  </si>
  <si>
    <t>SAN BERNARDINO</t>
  </si>
  <si>
    <t>KR 11</t>
  </si>
  <si>
    <t>CL 2</t>
  </si>
  <si>
    <t>CL 3</t>
  </si>
  <si>
    <t>CIV 3000945
PK 143913</t>
  </si>
  <si>
    <t>PARCHEO</t>
  </si>
  <si>
    <t>USME</t>
  </si>
  <si>
    <t>MANTENIMIENTO PERIÓDICO E.P.</t>
  </si>
  <si>
    <t>Acuerdo 761/2020/E</t>
  </si>
  <si>
    <t>GRAN BRITALIA I</t>
  </si>
  <si>
    <t>KR 81H</t>
  </si>
  <si>
    <t>CL 47B S</t>
  </si>
  <si>
    <t>CL 49 S</t>
  </si>
  <si>
    <t>CIV 8006258
PK 153753</t>
  </si>
  <si>
    <t>BOSA</t>
  </si>
  <si>
    <t>CIUDADELA EL RECREO</t>
  </si>
  <si>
    <t>DIRECCIÓN</t>
  </si>
  <si>
    <t>PUENTE ARANDA</t>
  </si>
  <si>
    <t>CL 170</t>
  </si>
  <si>
    <t>CL 173A</t>
  </si>
  <si>
    <t>CL 65A</t>
  </si>
  <si>
    <t>CIV 10006763
PK 517672</t>
  </si>
  <si>
    <t>CL 65</t>
  </si>
  <si>
    <t>CIV 10006871
PK 517698</t>
  </si>
  <si>
    <t>KR 92</t>
  </si>
  <si>
    <t>CL 71 S</t>
  </si>
  <si>
    <t>CL 72 S</t>
  </si>
  <si>
    <t>LAS VILLAS</t>
  </si>
  <si>
    <t>CL 127D</t>
  </si>
  <si>
    <t>TV 59B</t>
  </si>
  <si>
    <t>CIV 11010111
PK 46160</t>
  </si>
  <si>
    <t>PROVIVIENDA OCCIDENTAL</t>
  </si>
  <si>
    <t>CL 39 S</t>
  </si>
  <si>
    <t>AK 89</t>
  </si>
  <si>
    <t>KR 89C</t>
  </si>
  <si>
    <t>CIV 8002589
PK 154890</t>
  </si>
  <si>
    <t>CIV 11001426
PK 169909</t>
  </si>
  <si>
    <t>KR 13</t>
  </si>
  <si>
    <t>EL VIRREY</t>
  </si>
  <si>
    <t>KR 4C</t>
  </si>
  <si>
    <t>CL 92A S</t>
  </si>
  <si>
    <t>CL 92B S</t>
  </si>
  <si>
    <t>CIV 5004777
PK 300531</t>
  </si>
  <si>
    <t>RURALIDAD</t>
  </si>
  <si>
    <t>3N</t>
  </si>
  <si>
    <t>1BIO</t>
  </si>
  <si>
    <t>2BIO</t>
  </si>
  <si>
    <t>3BIO</t>
  </si>
  <si>
    <t>4BIO</t>
  </si>
  <si>
    <t>1C</t>
  </si>
  <si>
    <t>2C</t>
  </si>
  <si>
    <t>3C</t>
  </si>
  <si>
    <t>6C</t>
  </si>
  <si>
    <t>5C</t>
  </si>
  <si>
    <t>4C</t>
  </si>
  <si>
    <t>1RS</t>
  </si>
  <si>
    <t>2RS</t>
  </si>
  <si>
    <t>Tramo de Prueba</t>
  </si>
  <si>
    <t>CIUDAD BOLIVAR</t>
  </si>
  <si>
    <t>QUIBA ALTO</t>
  </si>
  <si>
    <t>SE</t>
  </si>
  <si>
    <t>CIV 19014667
PK 91027787</t>
  </si>
  <si>
    <t>CIV 7008504
PK 530210</t>
  </si>
  <si>
    <t xml:space="preserve"> Acuerdo 761/2020/E</t>
  </si>
  <si>
    <t>CL 145A</t>
  </si>
  <si>
    <t>CIV 10006763
PK 517669</t>
  </si>
  <si>
    <t>BARRIOS UNIDOS</t>
  </si>
  <si>
    <t>SIETE DE AGOSTO</t>
  </si>
  <si>
    <t>KR 27</t>
  </si>
  <si>
    <t>KR 27A</t>
  </si>
  <si>
    <t>CIV 12002386
PK 179153</t>
  </si>
  <si>
    <t>CIV 10006871
PK 517697</t>
  </si>
  <si>
    <t>EL HATO</t>
  </si>
  <si>
    <t>S.E.</t>
  </si>
  <si>
    <t>S.E</t>
  </si>
  <si>
    <t>BIOINGENIERÍA</t>
  </si>
  <si>
    <t>Bioingenieria</t>
  </si>
  <si>
    <t>CIV 5009742
PK 910280312</t>
  </si>
  <si>
    <t>SAN CRISTOBAL</t>
  </si>
  <si>
    <t>EL TRIANGULO</t>
  </si>
  <si>
    <t>CL 22 S</t>
  </si>
  <si>
    <t>KR 17 E</t>
  </si>
  <si>
    <t>KR 17A E</t>
  </si>
  <si>
    <t>CIV 4008567
PK 91017453</t>
  </si>
  <si>
    <t>PARQUE NACIONAL ORIENTAL</t>
  </si>
  <si>
    <t>CIV 3002682
PK 91027385</t>
  </si>
  <si>
    <t>HOYA TEUSACA</t>
  </si>
  <si>
    <t>SUMAPAZ</t>
  </si>
  <si>
    <t>CHORRERAS</t>
  </si>
  <si>
    <t>CIV 20043010
PK 91027954</t>
  </si>
  <si>
    <t>Convenio 534-2021</t>
  </si>
  <si>
    <t>CL 46 S</t>
  </si>
  <si>
    <t>CIV 8006086
PK 153751</t>
  </si>
  <si>
    <t>REGALÍAS SUMAPAZ</t>
  </si>
  <si>
    <t>9N</t>
  </si>
  <si>
    <t>CENTRO USME URBANO</t>
  </si>
  <si>
    <t>CL 137B S</t>
  </si>
  <si>
    <t>CL 137BBIS S</t>
  </si>
  <si>
    <t>CIV 5009631
PK 91021812</t>
  </si>
  <si>
    <t>CL 137C S</t>
  </si>
  <si>
    <t>CIV 5007660
PK 306927</t>
  </si>
  <si>
    <t>CL 137D S</t>
  </si>
  <si>
    <t>CIV 5009632
PK 91021656</t>
  </si>
  <si>
    <t>CIUDAD KENNEDY ORIENTAL</t>
  </si>
  <si>
    <t>CL 35C S</t>
  </si>
  <si>
    <t>KR 73D</t>
  </si>
  <si>
    <t>KR 73F</t>
  </si>
  <si>
    <t>CIV 8006713
PK 810570</t>
  </si>
  <si>
    <t>TIMIZA B</t>
  </si>
  <si>
    <t>KR 73B</t>
  </si>
  <si>
    <t>CL 40F S</t>
  </si>
  <si>
    <t>CL 40H S</t>
  </si>
  <si>
    <t>CIV 8008756
PK 19202</t>
  </si>
  <si>
    <t>Convenio 534-2022</t>
  </si>
  <si>
    <t>HIPOTECHO SUR</t>
  </si>
  <si>
    <t>KR 68F</t>
  </si>
  <si>
    <t>CL 2 S</t>
  </si>
  <si>
    <t>CL 3 S</t>
  </si>
  <si>
    <t>CIV 8006969
PK 147663</t>
  </si>
  <si>
    <t>TUNAL BAJO</t>
  </si>
  <si>
    <t>CIV 20025001
PK 91027745</t>
  </si>
  <si>
    <t>IMV-PR-003</t>
  </si>
  <si>
    <t>CIV 3002696
PK 910279411</t>
  </si>
  <si>
    <t>PROVIVIENDA ORIENTAL</t>
  </si>
  <si>
    <t>KR 69</t>
  </si>
  <si>
    <t>CIV 8008458
PK 15790</t>
  </si>
  <si>
    <t>FONTIBON</t>
  </si>
  <si>
    <t>VERSALLES FONTIBON</t>
  </si>
  <si>
    <t>KR 108</t>
  </si>
  <si>
    <t>CL 22F</t>
  </si>
  <si>
    <t>CL 22H</t>
  </si>
  <si>
    <t>CIV 9001288
PK 383312</t>
  </si>
  <si>
    <t>null</t>
  </si>
  <si>
    <t>CIV 5009742
PK 910280311</t>
  </si>
  <si>
    <t>PROGRAMACIÓN DE INTERVENCIONES DIURNO UMV LUNES 15 DE MAYO DEL 2023</t>
  </si>
  <si>
    <t>SUBA URBANO</t>
  </si>
  <si>
    <t>KR 90A</t>
  </si>
  <si>
    <t>CIV 11005417
PK 2057712</t>
  </si>
  <si>
    <t>CAOBOS SALAZAR</t>
  </si>
  <si>
    <t>KR 14</t>
  </si>
  <si>
    <t>CL 152</t>
  </si>
  <si>
    <t>CL 152A</t>
  </si>
  <si>
    <t>CIV 1008055
PK 91010677</t>
  </si>
  <si>
    <t>CALANDAIMA</t>
  </si>
  <si>
    <t>CL 37 S</t>
  </si>
  <si>
    <t>KR 93</t>
  </si>
  <si>
    <t>KR 93B</t>
  </si>
  <si>
    <t>CIV 8001269
PK 28689</t>
  </si>
  <si>
    <t>GALAN</t>
  </si>
  <si>
    <t>KR 53G</t>
  </si>
  <si>
    <t>CL 1B</t>
  </si>
  <si>
    <t>CL 1C</t>
  </si>
  <si>
    <t>CIV 16001675
PK 188025</t>
  </si>
  <si>
    <t>LA CAROLINA</t>
  </si>
  <si>
    <t>CL 127C</t>
  </si>
  <si>
    <t>KR 14A</t>
  </si>
  <si>
    <t>AK 15</t>
  </si>
  <si>
    <t>CIV 1004269
PK 139590</t>
  </si>
  <si>
    <t>COUNTRY CLUB</t>
  </si>
  <si>
    <t>KR 16</t>
  </si>
  <si>
    <t>CIV 1004266
PK 139591</t>
  </si>
  <si>
    <t>REMANSO</t>
  </si>
  <si>
    <t>KR 32B</t>
  </si>
  <si>
    <t>AC 8 S</t>
  </si>
  <si>
    <t>CL 9 S</t>
  </si>
  <si>
    <t>CIV 16003513
PK 186604</t>
  </si>
  <si>
    <t>CL 9A S</t>
  </si>
  <si>
    <t>CL 10 S</t>
  </si>
  <si>
    <t>CIV 16003637
PK 186606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</si>
</sst>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1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1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4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1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1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6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8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 applyProtection="1">
      <alignment horizontal="center" vertical="center" wrapText="1"/>
      <protection locked="0"/>
    </xf>
    <xf numFmtId="0" fontId="2" fillId="56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" fontId="33" fillId="0" borderId="21" xfId="0" applyNumberFormat="1" applyFont="1" applyBorder="1" applyAlignment="1" applyProtection="1">
      <alignment horizontal="center" vertical="center" wrapText="1"/>
      <protection locked="0"/>
    </xf>
    <xf numFmtId="0" fontId="33" fillId="0" borderId="21" xfId="2657" applyFont="1" applyBorder="1" applyAlignment="1">
      <alignment horizontal="center" vertical="center" wrapText="1"/>
      <protection/>
    </xf>
    <xf numFmtId="0" fontId="33" fillId="57" borderId="21" xfId="0" applyFont="1" applyFill="1" applyBorder="1" applyAlignment="1" applyProtection="1">
      <alignment horizontal="center" vertical="center" wrapText="1"/>
      <protection locked="0"/>
    </xf>
    <xf numFmtId="0" fontId="33" fillId="55" borderId="21" xfId="2906" applyFont="1" applyFill="1" applyBorder="1" applyAlignment="1" applyProtection="1">
      <alignment horizontal="center" vertical="center" wrapText="1"/>
      <protection locked="0"/>
    </xf>
    <xf numFmtId="0" fontId="33" fillId="0" borderId="21" xfId="2906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5" fillId="53" borderId="2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  <xf numFmtId="0" fontId="37" fillId="54" borderId="25" xfId="0" applyFont="1" applyFill="1" applyBorder="1" applyAlignment="1">
      <alignment horizontal="center" vertical="center" wrapText="1"/>
    </xf>
    <xf numFmtId="0" fontId="37" fillId="54" borderId="26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7" borderId="29" xfId="0" applyFont="1" applyFill="1" applyBorder="1" applyAlignment="1" applyProtection="1">
      <alignment horizontal="center" vertical="center" wrapText="1"/>
      <protection locked="0"/>
    </xf>
    <xf numFmtId="0" fontId="33" fillId="55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0" fontId="33" fillId="0" borderId="31" xfId="2657" applyFont="1" applyBorder="1" applyAlignment="1">
      <alignment horizontal="center" vertical="center" wrapText="1"/>
      <protection/>
    </xf>
    <xf numFmtId="0" fontId="33" fillId="57" borderId="31" xfId="0" applyFont="1" applyFill="1" applyBorder="1" applyAlignment="1" applyProtection="1">
      <alignment horizontal="center" vertical="center" wrapText="1"/>
      <protection locked="0"/>
    </xf>
    <xf numFmtId="0" fontId="33" fillId="55" borderId="31" xfId="2906" applyFont="1" applyFill="1" applyBorder="1" applyAlignment="1" applyProtection="1">
      <alignment horizontal="center" vertical="center" wrapText="1"/>
      <protection locked="0"/>
    </xf>
    <xf numFmtId="0" fontId="33" fillId="0" borderId="31" xfId="2906" applyFont="1" applyFill="1" applyBorder="1" applyAlignment="1" applyProtection="1">
      <alignment horizontal="center" vertical="center" wrapText="1"/>
      <protection locked="0"/>
    </xf>
    <xf numFmtId="0" fontId="2" fillId="56" borderId="32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1" fontId="33" fillId="0" borderId="34" xfId="0" applyNumberFormat="1" applyFont="1" applyBorder="1" applyAlignment="1" applyProtection="1">
      <alignment horizontal="center" vertical="center" wrapText="1"/>
      <protection locked="0"/>
    </xf>
    <xf numFmtId="0" fontId="33" fillId="0" borderId="34" xfId="2657" applyFont="1" applyBorder="1" applyAlignment="1">
      <alignment horizontal="center" vertical="center" wrapText="1"/>
      <protection/>
    </xf>
    <xf numFmtId="0" fontId="33" fillId="57" borderId="34" xfId="0" applyFont="1" applyFill="1" applyBorder="1" applyAlignment="1" applyProtection="1">
      <alignment horizontal="center" vertical="center" wrapText="1"/>
      <protection locked="0"/>
    </xf>
    <xf numFmtId="0" fontId="33" fillId="55" borderId="34" xfId="2906" applyFont="1" applyFill="1" applyBorder="1" applyAlignment="1" applyProtection="1">
      <alignment horizontal="center" vertical="center" wrapText="1"/>
      <protection locked="0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5" fillId="53" borderId="36" xfId="0" applyFont="1" applyFill="1" applyBorder="1" applyAlignment="1">
      <alignment horizontal="center" vertical="center" wrapText="1"/>
    </xf>
    <xf numFmtId="0" fontId="35" fillId="53" borderId="2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37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4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36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41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854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41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854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41</xdr:row>
      <xdr:rowOff>38100</xdr:rowOff>
    </xdr:from>
    <xdr:to>
      <xdr:col>4</xdr:col>
      <xdr:colOff>285750</xdr:colOff>
      <xdr:row>43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858327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41</xdr:row>
      <xdr:rowOff>76200</xdr:rowOff>
    </xdr:from>
    <xdr:to>
      <xdr:col>2</xdr:col>
      <xdr:colOff>1066800</xdr:colOff>
      <xdr:row>43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86213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6" t="s">
        <v>160</v>
      </c>
      <c r="B2" s="57"/>
      <c r="C2" s="57"/>
      <c r="D2" s="57"/>
      <c r="E2" s="57"/>
      <c r="F2" s="57"/>
      <c r="G2" s="57"/>
      <c r="H2" s="57"/>
      <c r="I2" s="57"/>
      <c r="J2" s="57"/>
      <c r="K2" s="58"/>
      <c r="M2" s="15" t="str">
        <f>IF(M1=1,"DIURNO","NOCTURNO")</f>
        <v>DIURNO</v>
      </c>
    </row>
    <row r="3" spans="1:13" ht="52.5" customHeight="1" thickBot="1">
      <c r="A3" s="28" t="s">
        <v>6</v>
      </c>
      <c r="B3" s="29" t="s">
        <v>4</v>
      </c>
      <c r="C3" s="29" t="s">
        <v>0</v>
      </c>
      <c r="D3" s="29" t="s">
        <v>1</v>
      </c>
      <c r="E3" s="59" t="s">
        <v>42</v>
      </c>
      <c r="F3" s="60"/>
      <c r="G3" s="61"/>
      <c r="H3" s="29" t="s">
        <v>5</v>
      </c>
      <c r="I3" s="29" t="s">
        <v>2</v>
      </c>
      <c r="J3" s="30" t="s">
        <v>13</v>
      </c>
      <c r="K3" s="31" t="s">
        <v>7</v>
      </c>
      <c r="M3" s="14"/>
    </row>
    <row r="4" spans="1:13" ht="35.25" customHeight="1">
      <c r="A4" s="16">
        <v>1</v>
      </c>
      <c r="B4" s="32" t="s">
        <v>20</v>
      </c>
      <c r="C4" s="33">
        <v>1</v>
      </c>
      <c r="D4" s="34" t="s">
        <v>164</v>
      </c>
      <c r="E4" s="35" t="s">
        <v>165</v>
      </c>
      <c r="F4" s="35" t="s">
        <v>166</v>
      </c>
      <c r="G4" s="35" t="s">
        <v>167</v>
      </c>
      <c r="H4" s="36" t="s">
        <v>168</v>
      </c>
      <c r="I4" s="37" t="s">
        <v>18</v>
      </c>
      <c r="J4" s="37" t="s">
        <v>19</v>
      </c>
      <c r="K4" s="38">
        <v>1</v>
      </c>
      <c r="M4" s="15"/>
    </row>
    <row r="5" spans="1:13" ht="35.25" customHeight="1">
      <c r="A5" s="45">
        <v>2</v>
      </c>
      <c r="B5" s="39" t="s">
        <v>20</v>
      </c>
      <c r="C5" s="40">
        <v>1</v>
      </c>
      <c r="D5" s="41" t="s">
        <v>179</v>
      </c>
      <c r="E5" s="42" t="s">
        <v>180</v>
      </c>
      <c r="F5" s="42" t="s">
        <v>181</v>
      </c>
      <c r="G5" s="42" t="s">
        <v>182</v>
      </c>
      <c r="H5" s="43" t="s">
        <v>183</v>
      </c>
      <c r="I5" s="44" t="s">
        <v>31</v>
      </c>
      <c r="J5" s="44" t="s">
        <v>147</v>
      </c>
      <c r="K5" s="46">
        <v>1</v>
      </c>
      <c r="M5" s="15"/>
    </row>
    <row r="6" spans="1:13" ht="35.25" customHeight="1">
      <c r="A6" s="45">
        <v>3</v>
      </c>
      <c r="B6" s="39" t="s">
        <v>20</v>
      </c>
      <c r="C6" s="40">
        <v>1</v>
      </c>
      <c r="D6" s="41" t="s">
        <v>184</v>
      </c>
      <c r="E6" s="42" t="s">
        <v>180</v>
      </c>
      <c r="F6" s="42" t="s">
        <v>182</v>
      </c>
      <c r="G6" s="42" t="s">
        <v>185</v>
      </c>
      <c r="H6" s="43" t="s">
        <v>186</v>
      </c>
      <c r="I6" s="44" t="s">
        <v>31</v>
      </c>
      <c r="J6" s="44" t="s">
        <v>147</v>
      </c>
      <c r="K6" s="46">
        <v>1</v>
      </c>
      <c r="M6" s="15"/>
    </row>
    <row r="7" spans="1:13" ht="35.25" customHeight="1">
      <c r="A7" s="45">
        <v>4</v>
      </c>
      <c r="B7" s="47" t="s">
        <v>25</v>
      </c>
      <c r="C7" s="48">
        <v>3</v>
      </c>
      <c r="D7" s="49" t="s">
        <v>26</v>
      </c>
      <c r="E7" s="50" t="s">
        <v>27</v>
      </c>
      <c r="F7" s="50" t="s">
        <v>28</v>
      </c>
      <c r="G7" s="50" t="s">
        <v>29</v>
      </c>
      <c r="H7" s="51" t="s">
        <v>30</v>
      </c>
      <c r="I7" s="52" t="s">
        <v>10</v>
      </c>
      <c r="J7" s="52" t="s">
        <v>19</v>
      </c>
      <c r="K7" s="53">
        <v>1</v>
      </c>
      <c r="M7" s="15"/>
    </row>
    <row r="8" spans="1:13" ht="35.25" customHeight="1">
      <c r="A8" s="45">
        <v>5</v>
      </c>
      <c r="B8" s="47" t="s">
        <v>25</v>
      </c>
      <c r="C8" s="48">
        <v>3</v>
      </c>
      <c r="D8" s="49" t="s">
        <v>110</v>
      </c>
      <c r="E8" s="50" t="s">
        <v>99</v>
      </c>
      <c r="F8" s="50" t="s">
        <v>100</v>
      </c>
      <c r="G8" s="50" t="s">
        <v>100</v>
      </c>
      <c r="H8" s="51" t="s">
        <v>111</v>
      </c>
      <c r="I8" s="52" t="s">
        <v>101</v>
      </c>
      <c r="J8" s="52" t="s">
        <v>102</v>
      </c>
      <c r="K8" s="53">
        <v>1</v>
      </c>
      <c r="M8" s="15"/>
    </row>
    <row r="9" spans="1:13" ht="35.25" customHeight="1">
      <c r="A9" s="45">
        <v>6</v>
      </c>
      <c r="B9" s="47" t="s">
        <v>25</v>
      </c>
      <c r="C9" s="48">
        <v>3</v>
      </c>
      <c r="D9" s="49" t="s">
        <v>112</v>
      </c>
      <c r="E9" s="50" t="s">
        <v>99</v>
      </c>
      <c r="F9" s="50" t="s">
        <v>100</v>
      </c>
      <c r="G9" s="50" t="s">
        <v>100</v>
      </c>
      <c r="H9" s="51" t="s">
        <v>148</v>
      </c>
      <c r="I9" s="52" t="s">
        <v>101</v>
      </c>
      <c r="J9" s="52" t="s">
        <v>102</v>
      </c>
      <c r="K9" s="53">
        <v>1</v>
      </c>
      <c r="M9" s="15"/>
    </row>
    <row r="10" spans="1:13" ht="35.25" customHeight="1">
      <c r="A10" s="45">
        <v>7</v>
      </c>
      <c r="B10" s="47" t="s">
        <v>104</v>
      </c>
      <c r="C10" s="48">
        <v>4</v>
      </c>
      <c r="D10" s="49" t="s">
        <v>105</v>
      </c>
      <c r="E10" s="50" t="s">
        <v>106</v>
      </c>
      <c r="F10" s="50" t="s">
        <v>107</v>
      </c>
      <c r="G10" s="50" t="s">
        <v>108</v>
      </c>
      <c r="H10" s="51" t="s">
        <v>109</v>
      </c>
      <c r="I10" s="52" t="s">
        <v>11</v>
      </c>
      <c r="J10" s="52" t="s">
        <v>69</v>
      </c>
      <c r="K10" s="53">
        <v>1</v>
      </c>
      <c r="M10" s="15"/>
    </row>
    <row r="11" spans="1:13" ht="35.25" customHeight="1">
      <c r="A11" s="45">
        <v>8</v>
      </c>
      <c r="B11" s="47" t="s">
        <v>32</v>
      </c>
      <c r="C11" s="48">
        <v>5</v>
      </c>
      <c r="D11" s="49" t="s">
        <v>121</v>
      </c>
      <c r="E11" s="50" t="s">
        <v>63</v>
      </c>
      <c r="F11" s="50" t="s">
        <v>122</v>
      </c>
      <c r="G11" s="50" t="s">
        <v>123</v>
      </c>
      <c r="H11" s="51" t="s">
        <v>124</v>
      </c>
      <c r="I11" s="52" t="s">
        <v>18</v>
      </c>
      <c r="J11" s="52" t="s">
        <v>19</v>
      </c>
      <c r="K11" s="53">
        <v>1</v>
      </c>
      <c r="M11" s="15"/>
    </row>
    <row r="12" spans="1:13" ht="35.25" customHeight="1">
      <c r="A12" s="45">
        <v>9</v>
      </c>
      <c r="B12" s="47" t="s">
        <v>32</v>
      </c>
      <c r="C12" s="48">
        <v>5</v>
      </c>
      <c r="D12" s="49" t="s">
        <v>121</v>
      </c>
      <c r="E12" s="50" t="s">
        <v>63</v>
      </c>
      <c r="F12" s="50" t="s">
        <v>123</v>
      </c>
      <c r="G12" s="50" t="s">
        <v>125</v>
      </c>
      <c r="H12" s="51" t="s">
        <v>126</v>
      </c>
      <c r="I12" s="52" t="s">
        <v>18</v>
      </c>
      <c r="J12" s="52" t="s">
        <v>19</v>
      </c>
      <c r="K12" s="53">
        <v>1</v>
      </c>
      <c r="M12" s="15"/>
    </row>
    <row r="13" spans="1:13" ht="35.25" customHeight="1">
      <c r="A13" s="45">
        <v>10</v>
      </c>
      <c r="B13" s="47" t="s">
        <v>32</v>
      </c>
      <c r="C13" s="48">
        <v>5</v>
      </c>
      <c r="D13" s="49" t="s">
        <v>121</v>
      </c>
      <c r="E13" s="50" t="s">
        <v>63</v>
      </c>
      <c r="F13" s="50" t="s">
        <v>125</v>
      </c>
      <c r="G13" s="50" t="s">
        <v>127</v>
      </c>
      <c r="H13" s="51" t="s">
        <v>128</v>
      </c>
      <c r="I13" s="52" t="s">
        <v>18</v>
      </c>
      <c r="J13" s="52" t="s">
        <v>19</v>
      </c>
      <c r="K13" s="53">
        <v>1</v>
      </c>
      <c r="M13" s="15"/>
    </row>
    <row r="14" spans="1:13" ht="35.25" customHeight="1">
      <c r="A14" s="45">
        <v>11</v>
      </c>
      <c r="B14" s="47" t="s">
        <v>32</v>
      </c>
      <c r="C14" s="48">
        <v>5</v>
      </c>
      <c r="D14" s="49" t="s">
        <v>98</v>
      </c>
      <c r="E14" s="50" t="s">
        <v>158</v>
      </c>
      <c r="F14" s="50" t="s">
        <v>158</v>
      </c>
      <c r="G14" s="50" t="s">
        <v>158</v>
      </c>
      <c r="H14" s="51" t="s">
        <v>159</v>
      </c>
      <c r="I14" s="52" t="s">
        <v>101</v>
      </c>
      <c r="J14" s="52" t="s">
        <v>102</v>
      </c>
      <c r="K14" s="53">
        <v>1</v>
      </c>
      <c r="M14" s="15"/>
    </row>
    <row r="15" spans="1:13" ht="35.25" customHeight="1">
      <c r="A15" s="45">
        <v>12</v>
      </c>
      <c r="B15" s="47" t="s">
        <v>32</v>
      </c>
      <c r="C15" s="48">
        <v>5</v>
      </c>
      <c r="D15" s="49" t="s">
        <v>98</v>
      </c>
      <c r="E15" s="50" t="s">
        <v>100</v>
      </c>
      <c r="F15" s="50" t="s">
        <v>100</v>
      </c>
      <c r="G15" s="50" t="s">
        <v>99</v>
      </c>
      <c r="H15" s="51" t="s">
        <v>103</v>
      </c>
      <c r="I15" s="52" t="s">
        <v>101</v>
      </c>
      <c r="J15" s="52" t="s">
        <v>102</v>
      </c>
      <c r="K15" s="53">
        <v>1</v>
      </c>
      <c r="M15" s="15"/>
    </row>
    <row r="16" spans="1:13" ht="35.25" customHeight="1">
      <c r="A16" s="45">
        <v>13</v>
      </c>
      <c r="B16" s="47" t="s">
        <v>32</v>
      </c>
      <c r="C16" s="48">
        <v>5</v>
      </c>
      <c r="D16" s="49" t="s">
        <v>64</v>
      </c>
      <c r="E16" s="50" t="s">
        <v>65</v>
      </c>
      <c r="F16" s="50" t="s">
        <v>66</v>
      </c>
      <c r="G16" s="50" t="s">
        <v>67</v>
      </c>
      <c r="H16" s="51" t="s">
        <v>68</v>
      </c>
      <c r="I16" s="52" t="s">
        <v>33</v>
      </c>
      <c r="J16" s="52" t="s">
        <v>34</v>
      </c>
      <c r="K16" s="53">
        <v>1</v>
      </c>
      <c r="M16" s="15"/>
    </row>
    <row r="17" spans="1:13" ht="35.25" customHeight="1">
      <c r="A17" s="45">
        <v>14</v>
      </c>
      <c r="B17" s="47" t="s">
        <v>40</v>
      </c>
      <c r="C17" s="48">
        <v>7</v>
      </c>
      <c r="D17" s="49" t="s">
        <v>41</v>
      </c>
      <c r="E17" s="50" t="s">
        <v>50</v>
      </c>
      <c r="F17" s="50" t="s">
        <v>51</v>
      </c>
      <c r="G17" s="50" t="s">
        <v>52</v>
      </c>
      <c r="H17" s="51" t="s">
        <v>88</v>
      </c>
      <c r="I17" s="52" t="s">
        <v>33</v>
      </c>
      <c r="J17" s="52" t="s">
        <v>89</v>
      </c>
      <c r="K17" s="53">
        <v>1</v>
      </c>
      <c r="M17" s="15"/>
    </row>
    <row r="18" spans="1:13" ht="35.25" customHeight="1">
      <c r="A18" s="45">
        <v>15</v>
      </c>
      <c r="B18" s="47" t="s">
        <v>12</v>
      </c>
      <c r="C18" s="48">
        <v>8</v>
      </c>
      <c r="D18" s="49" t="s">
        <v>134</v>
      </c>
      <c r="E18" s="50" t="s">
        <v>135</v>
      </c>
      <c r="F18" s="50" t="s">
        <v>136</v>
      </c>
      <c r="G18" s="50" t="s">
        <v>137</v>
      </c>
      <c r="H18" s="51" t="s">
        <v>138</v>
      </c>
      <c r="I18" s="52" t="s">
        <v>33</v>
      </c>
      <c r="J18" s="52" t="s">
        <v>116</v>
      </c>
      <c r="K18" s="53">
        <v>1</v>
      </c>
      <c r="M18" s="15"/>
    </row>
    <row r="19" spans="1:13" ht="35.25" customHeight="1">
      <c r="A19" s="45">
        <v>16</v>
      </c>
      <c r="B19" s="47" t="s">
        <v>12</v>
      </c>
      <c r="C19" s="48">
        <v>8</v>
      </c>
      <c r="D19" s="49" t="s">
        <v>57</v>
      </c>
      <c r="E19" s="50" t="s">
        <v>58</v>
      </c>
      <c r="F19" s="50" t="s">
        <v>59</v>
      </c>
      <c r="G19" s="50" t="s">
        <v>60</v>
      </c>
      <c r="H19" s="51" t="s">
        <v>61</v>
      </c>
      <c r="I19" s="52" t="s">
        <v>10</v>
      </c>
      <c r="J19" s="52" t="s">
        <v>14</v>
      </c>
      <c r="K19" s="53">
        <v>1</v>
      </c>
      <c r="M19" s="15"/>
    </row>
    <row r="20" spans="1:13" ht="35.25" customHeight="1">
      <c r="A20" s="45">
        <v>17</v>
      </c>
      <c r="B20" s="47" t="s">
        <v>12</v>
      </c>
      <c r="C20" s="48">
        <v>8</v>
      </c>
      <c r="D20" s="49" t="s">
        <v>169</v>
      </c>
      <c r="E20" s="50" t="s">
        <v>170</v>
      </c>
      <c r="F20" s="50" t="s">
        <v>171</v>
      </c>
      <c r="G20" s="50" t="s">
        <v>172</v>
      </c>
      <c r="H20" s="51" t="s">
        <v>173</v>
      </c>
      <c r="I20" s="52" t="s">
        <v>33</v>
      </c>
      <c r="J20" s="52" t="s">
        <v>139</v>
      </c>
      <c r="K20" s="53">
        <v>1</v>
      </c>
      <c r="M20" s="15"/>
    </row>
    <row r="21" spans="1:13" ht="35.25" customHeight="1">
      <c r="A21" s="45">
        <v>18</v>
      </c>
      <c r="B21" s="47" t="s">
        <v>12</v>
      </c>
      <c r="C21" s="48">
        <v>8</v>
      </c>
      <c r="D21" s="49" t="s">
        <v>149</v>
      </c>
      <c r="E21" s="50" t="s">
        <v>106</v>
      </c>
      <c r="F21" s="50">
        <v>0</v>
      </c>
      <c r="G21" s="50" t="s">
        <v>150</v>
      </c>
      <c r="H21" s="51" t="s">
        <v>151</v>
      </c>
      <c r="I21" s="52" t="s">
        <v>33</v>
      </c>
      <c r="J21" s="52" t="s">
        <v>139</v>
      </c>
      <c r="K21" s="53">
        <v>1</v>
      </c>
      <c r="M21" s="15"/>
    </row>
    <row r="22" spans="1:13" ht="35.25" customHeight="1">
      <c r="A22" s="45">
        <v>19</v>
      </c>
      <c r="B22" s="47" t="s">
        <v>12</v>
      </c>
      <c r="C22" s="48">
        <v>8</v>
      </c>
      <c r="D22" s="49" t="s">
        <v>140</v>
      </c>
      <c r="E22" s="50" t="s">
        <v>141</v>
      </c>
      <c r="F22" s="50" t="s">
        <v>142</v>
      </c>
      <c r="G22" s="50" t="s">
        <v>143</v>
      </c>
      <c r="H22" s="51" t="s">
        <v>144</v>
      </c>
      <c r="I22" s="52" t="s">
        <v>10</v>
      </c>
      <c r="J22" s="52" t="s">
        <v>19</v>
      </c>
      <c r="K22" s="53">
        <v>1</v>
      </c>
      <c r="M22" s="15"/>
    </row>
    <row r="23" spans="1:13" ht="35.25" customHeight="1">
      <c r="A23" s="45">
        <v>20</v>
      </c>
      <c r="B23" s="47" t="s">
        <v>12</v>
      </c>
      <c r="C23" s="48">
        <v>8</v>
      </c>
      <c r="D23" s="49" t="s">
        <v>129</v>
      </c>
      <c r="E23" s="50" t="s">
        <v>130</v>
      </c>
      <c r="F23" s="50" t="s">
        <v>131</v>
      </c>
      <c r="G23" s="50" t="s">
        <v>132</v>
      </c>
      <c r="H23" s="51" t="s">
        <v>133</v>
      </c>
      <c r="I23" s="52" t="s">
        <v>33</v>
      </c>
      <c r="J23" s="52" t="s">
        <v>116</v>
      </c>
      <c r="K23" s="53">
        <v>1</v>
      </c>
      <c r="M23" s="15"/>
    </row>
    <row r="24" spans="1:13" ht="35.25" customHeight="1">
      <c r="A24" s="45">
        <v>21</v>
      </c>
      <c r="B24" s="47" t="s">
        <v>12</v>
      </c>
      <c r="C24" s="48">
        <v>8</v>
      </c>
      <c r="D24" s="49" t="s">
        <v>35</v>
      </c>
      <c r="E24" s="50" t="s">
        <v>36</v>
      </c>
      <c r="F24" s="50" t="s">
        <v>117</v>
      </c>
      <c r="G24" s="50" t="s">
        <v>37</v>
      </c>
      <c r="H24" s="51" t="s">
        <v>118</v>
      </c>
      <c r="I24" s="52" t="s">
        <v>10</v>
      </c>
      <c r="J24" s="52" t="s">
        <v>14</v>
      </c>
      <c r="K24" s="53">
        <v>1</v>
      </c>
      <c r="M24" s="15"/>
    </row>
    <row r="25" spans="1:13" ht="35.25" customHeight="1">
      <c r="A25" s="45">
        <v>22</v>
      </c>
      <c r="B25" s="47" t="s">
        <v>12</v>
      </c>
      <c r="C25" s="48">
        <v>8</v>
      </c>
      <c r="D25" s="49" t="s">
        <v>35</v>
      </c>
      <c r="E25" s="50" t="s">
        <v>36</v>
      </c>
      <c r="F25" s="50" t="s">
        <v>37</v>
      </c>
      <c r="G25" s="50" t="s">
        <v>38</v>
      </c>
      <c r="H25" s="51" t="s">
        <v>39</v>
      </c>
      <c r="I25" s="52" t="s">
        <v>10</v>
      </c>
      <c r="J25" s="52" t="s">
        <v>14</v>
      </c>
      <c r="K25" s="53">
        <v>1</v>
      </c>
      <c r="M25" s="15"/>
    </row>
    <row r="26" spans="1:13" ht="35.25" customHeight="1">
      <c r="A26" s="45">
        <v>23</v>
      </c>
      <c r="B26" s="47" t="s">
        <v>152</v>
      </c>
      <c r="C26" s="48">
        <v>9</v>
      </c>
      <c r="D26" s="49" t="s">
        <v>153</v>
      </c>
      <c r="E26" s="50" t="s">
        <v>154</v>
      </c>
      <c r="F26" s="50" t="s">
        <v>155</v>
      </c>
      <c r="G26" s="50" t="s">
        <v>156</v>
      </c>
      <c r="H26" s="51" t="s">
        <v>157</v>
      </c>
      <c r="I26" s="52" t="s">
        <v>18</v>
      </c>
      <c r="J26" s="52" t="s">
        <v>19</v>
      </c>
      <c r="K26" s="53">
        <v>1</v>
      </c>
      <c r="M26" s="15"/>
    </row>
    <row r="27" spans="1:13" ht="35.25" customHeight="1">
      <c r="A27" s="45">
        <v>24</v>
      </c>
      <c r="B27" s="47" t="s">
        <v>21</v>
      </c>
      <c r="C27" s="48">
        <v>10</v>
      </c>
      <c r="D27" s="49" t="s">
        <v>22</v>
      </c>
      <c r="E27" s="50" t="s">
        <v>23</v>
      </c>
      <c r="F27" s="50" t="s">
        <v>46</v>
      </c>
      <c r="G27" s="50" t="s">
        <v>24</v>
      </c>
      <c r="H27" s="51" t="s">
        <v>91</v>
      </c>
      <c r="I27" s="52" t="s">
        <v>33</v>
      </c>
      <c r="J27" s="52" t="s">
        <v>89</v>
      </c>
      <c r="K27" s="53">
        <v>1</v>
      </c>
      <c r="M27" s="15"/>
    </row>
    <row r="28" spans="1:13" ht="35.25" customHeight="1">
      <c r="A28" s="45">
        <v>25</v>
      </c>
      <c r="B28" s="47" t="s">
        <v>21</v>
      </c>
      <c r="C28" s="48">
        <v>10</v>
      </c>
      <c r="D28" s="49" t="s">
        <v>22</v>
      </c>
      <c r="E28" s="50" t="s">
        <v>23</v>
      </c>
      <c r="F28" s="50" t="s">
        <v>48</v>
      </c>
      <c r="G28" s="50" t="s">
        <v>46</v>
      </c>
      <c r="H28" s="51" t="s">
        <v>97</v>
      </c>
      <c r="I28" s="52" t="s">
        <v>33</v>
      </c>
      <c r="J28" s="52" t="s">
        <v>89</v>
      </c>
      <c r="K28" s="53">
        <v>1</v>
      </c>
      <c r="M28" s="15"/>
    </row>
    <row r="29" spans="1:13" ht="35.25" customHeight="1">
      <c r="A29" s="45">
        <v>26</v>
      </c>
      <c r="B29" s="47" t="s">
        <v>21</v>
      </c>
      <c r="C29" s="48">
        <v>10</v>
      </c>
      <c r="D29" s="49" t="s">
        <v>22</v>
      </c>
      <c r="E29" s="50" t="s">
        <v>23</v>
      </c>
      <c r="F29" s="50" t="s">
        <v>46</v>
      </c>
      <c r="G29" s="50" t="s">
        <v>24</v>
      </c>
      <c r="H29" s="51" t="s">
        <v>47</v>
      </c>
      <c r="I29" s="52" t="s">
        <v>10</v>
      </c>
      <c r="J29" s="52" t="s">
        <v>83</v>
      </c>
      <c r="K29" s="53">
        <v>1</v>
      </c>
      <c r="M29" s="15"/>
    </row>
    <row r="30" spans="1:13" ht="35.25" customHeight="1">
      <c r="A30" s="45">
        <v>27</v>
      </c>
      <c r="B30" s="47" t="s">
        <v>21</v>
      </c>
      <c r="C30" s="48">
        <v>10</v>
      </c>
      <c r="D30" s="49" t="s">
        <v>22</v>
      </c>
      <c r="E30" s="50" t="s">
        <v>23</v>
      </c>
      <c r="F30" s="50" t="s">
        <v>48</v>
      </c>
      <c r="G30" s="50" t="s">
        <v>46</v>
      </c>
      <c r="H30" s="51" t="s">
        <v>49</v>
      </c>
      <c r="I30" s="52" t="s">
        <v>10</v>
      </c>
      <c r="J30" s="52" t="s">
        <v>83</v>
      </c>
      <c r="K30" s="53">
        <v>1</v>
      </c>
      <c r="M30" s="15"/>
    </row>
    <row r="31" spans="1:13" ht="35.25" customHeight="1">
      <c r="A31" s="45">
        <v>28</v>
      </c>
      <c r="B31" s="47" t="s">
        <v>15</v>
      </c>
      <c r="C31" s="48">
        <v>11</v>
      </c>
      <c r="D31" s="49" t="s">
        <v>161</v>
      </c>
      <c r="E31" s="50" t="s">
        <v>162</v>
      </c>
      <c r="F31" s="50" t="s">
        <v>90</v>
      </c>
      <c r="G31" s="50" t="s">
        <v>86</v>
      </c>
      <c r="H31" s="51" t="s">
        <v>163</v>
      </c>
      <c r="I31" s="52" t="s">
        <v>18</v>
      </c>
      <c r="J31" s="52" t="s">
        <v>14</v>
      </c>
      <c r="K31" s="53">
        <v>1</v>
      </c>
      <c r="M31" s="15"/>
    </row>
    <row r="32" spans="1:13" ht="35.25" customHeight="1">
      <c r="A32" s="45">
        <v>29</v>
      </c>
      <c r="B32" s="47" t="s">
        <v>15</v>
      </c>
      <c r="C32" s="48">
        <v>11</v>
      </c>
      <c r="D32" s="49" t="s">
        <v>16</v>
      </c>
      <c r="E32" s="50" t="s">
        <v>17</v>
      </c>
      <c r="F32" s="50" t="s">
        <v>44</v>
      </c>
      <c r="G32" s="50" t="s">
        <v>45</v>
      </c>
      <c r="H32" s="51" t="s">
        <v>62</v>
      </c>
      <c r="I32" s="52" t="s">
        <v>11</v>
      </c>
      <c r="J32" s="52" t="s">
        <v>14</v>
      </c>
      <c r="K32" s="53">
        <v>1</v>
      </c>
      <c r="M32" s="15"/>
    </row>
    <row r="33" spans="1:13" ht="35.25" customHeight="1">
      <c r="A33" s="45">
        <v>30</v>
      </c>
      <c r="B33" s="47" t="s">
        <v>15</v>
      </c>
      <c r="C33" s="48">
        <v>11</v>
      </c>
      <c r="D33" s="49" t="s">
        <v>53</v>
      </c>
      <c r="E33" s="50" t="s">
        <v>54</v>
      </c>
      <c r="F33" s="50" t="s">
        <v>17</v>
      </c>
      <c r="G33" s="50" t="s">
        <v>55</v>
      </c>
      <c r="H33" s="51" t="s">
        <v>56</v>
      </c>
      <c r="I33" s="52" t="s">
        <v>33</v>
      </c>
      <c r="J33" s="52" t="s">
        <v>34</v>
      </c>
      <c r="K33" s="53">
        <v>1</v>
      </c>
      <c r="M33" s="15"/>
    </row>
    <row r="34" spans="1:13" ht="35.25" customHeight="1">
      <c r="A34" s="45">
        <v>31</v>
      </c>
      <c r="B34" s="47" t="s">
        <v>92</v>
      </c>
      <c r="C34" s="48">
        <v>12</v>
      </c>
      <c r="D34" s="49" t="s">
        <v>93</v>
      </c>
      <c r="E34" s="50" t="s">
        <v>48</v>
      </c>
      <c r="F34" s="50" t="s">
        <v>94</v>
      </c>
      <c r="G34" s="50" t="s">
        <v>95</v>
      </c>
      <c r="H34" s="51" t="s">
        <v>96</v>
      </c>
      <c r="I34" s="52" t="s">
        <v>10</v>
      </c>
      <c r="J34" s="52" t="s">
        <v>19</v>
      </c>
      <c r="K34" s="53">
        <v>1</v>
      </c>
      <c r="M34" s="15"/>
    </row>
    <row r="35" spans="1:13" ht="35.25" customHeight="1">
      <c r="A35" s="45">
        <v>32</v>
      </c>
      <c r="B35" s="47" t="s">
        <v>43</v>
      </c>
      <c r="C35" s="48">
        <v>16</v>
      </c>
      <c r="D35" s="49" t="s">
        <v>174</v>
      </c>
      <c r="E35" s="50" t="s">
        <v>175</v>
      </c>
      <c r="F35" s="50" t="s">
        <v>176</v>
      </c>
      <c r="G35" s="50" t="s">
        <v>177</v>
      </c>
      <c r="H35" s="51" t="s">
        <v>178</v>
      </c>
      <c r="I35" s="52" t="s">
        <v>31</v>
      </c>
      <c r="J35" s="52" t="s">
        <v>19</v>
      </c>
      <c r="K35" s="53">
        <v>1</v>
      </c>
      <c r="M35" s="15"/>
    </row>
    <row r="36" spans="1:13" ht="35.25" customHeight="1">
      <c r="A36" s="45">
        <v>33</v>
      </c>
      <c r="B36" s="47" t="s">
        <v>43</v>
      </c>
      <c r="C36" s="48">
        <v>16</v>
      </c>
      <c r="D36" s="49" t="s">
        <v>187</v>
      </c>
      <c r="E36" s="50" t="s">
        <v>188</v>
      </c>
      <c r="F36" s="50" t="s">
        <v>189</v>
      </c>
      <c r="G36" s="50" t="s">
        <v>190</v>
      </c>
      <c r="H36" s="51" t="s">
        <v>191</v>
      </c>
      <c r="I36" s="52" t="s">
        <v>31</v>
      </c>
      <c r="J36" s="52" t="s">
        <v>19</v>
      </c>
      <c r="K36" s="53">
        <v>1</v>
      </c>
      <c r="M36" s="15"/>
    </row>
    <row r="37" spans="1:13" ht="35.25" customHeight="1">
      <c r="A37" s="45">
        <v>34</v>
      </c>
      <c r="B37" s="47" t="s">
        <v>43</v>
      </c>
      <c r="C37" s="48">
        <v>16</v>
      </c>
      <c r="D37" s="49" t="s">
        <v>187</v>
      </c>
      <c r="E37" s="50" t="s">
        <v>188</v>
      </c>
      <c r="F37" s="50" t="s">
        <v>192</v>
      </c>
      <c r="G37" s="50" t="s">
        <v>193</v>
      </c>
      <c r="H37" s="51" t="s">
        <v>194</v>
      </c>
      <c r="I37" s="52" t="s">
        <v>31</v>
      </c>
      <c r="J37" s="52" t="s">
        <v>19</v>
      </c>
      <c r="K37" s="53">
        <v>1</v>
      </c>
      <c r="M37" s="15"/>
    </row>
    <row r="38" spans="1:13" ht="35.25" customHeight="1">
      <c r="A38" s="45">
        <v>35</v>
      </c>
      <c r="B38" s="47" t="s">
        <v>84</v>
      </c>
      <c r="C38" s="48">
        <v>19</v>
      </c>
      <c r="D38" s="49" t="s">
        <v>85</v>
      </c>
      <c r="E38" s="50" t="s">
        <v>86</v>
      </c>
      <c r="F38" s="50" t="s">
        <v>86</v>
      </c>
      <c r="G38" s="50" t="s">
        <v>86</v>
      </c>
      <c r="H38" s="51" t="s">
        <v>87</v>
      </c>
      <c r="I38" s="52" t="s">
        <v>11</v>
      </c>
      <c r="J38" s="52" t="s">
        <v>69</v>
      </c>
      <c r="K38" s="53">
        <v>1</v>
      </c>
      <c r="M38" s="15"/>
    </row>
    <row r="39" spans="1:13" ht="35.25" customHeight="1">
      <c r="A39" s="45">
        <v>36</v>
      </c>
      <c r="B39" s="47" t="s">
        <v>113</v>
      </c>
      <c r="C39" s="48">
        <v>20</v>
      </c>
      <c r="D39" s="49" t="s">
        <v>114</v>
      </c>
      <c r="E39" s="50" t="s">
        <v>99</v>
      </c>
      <c r="F39" s="50" t="s">
        <v>99</v>
      </c>
      <c r="G39" s="50" t="s">
        <v>100</v>
      </c>
      <c r="H39" s="51" t="s">
        <v>115</v>
      </c>
      <c r="I39" s="52" t="s">
        <v>11</v>
      </c>
      <c r="J39" s="52" t="s">
        <v>69</v>
      </c>
      <c r="K39" s="53">
        <v>1</v>
      </c>
      <c r="M39" s="15"/>
    </row>
    <row r="40" spans="1:13" ht="35.25" customHeight="1" thickBot="1">
      <c r="A40" s="17">
        <v>37</v>
      </c>
      <c r="B40" s="18" t="s">
        <v>113</v>
      </c>
      <c r="C40" s="19">
        <v>20</v>
      </c>
      <c r="D40" s="20" t="s">
        <v>145</v>
      </c>
      <c r="E40" s="21" t="s">
        <v>99</v>
      </c>
      <c r="F40" s="21" t="s">
        <v>100</v>
      </c>
      <c r="G40" s="21" t="s">
        <v>100</v>
      </c>
      <c r="H40" s="22" t="s">
        <v>146</v>
      </c>
      <c r="I40" s="23" t="s">
        <v>11</v>
      </c>
      <c r="J40" s="23" t="s">
        <v>119</v>
      </c>
      <c r="K40" s="24">
        <v>1</v>
      </c>
      <c r="M40" s="15"/>
    </row>
    <row r="41" spans="1:11" ht="34.5" customHeight="1" thickBot="1">
      <c r="A41" s="62"/>
      <c r="B41" s="63"/>
      <c r="C41" s="64"/>
      <c r="D41" s="65" t="s">
        <v>9</v>
      </c>
      <c r="E41" s="66"/>
      <c r="F41" s="66"/>
      <c r="G41" s="66"/>
      <c r="H41" s="66"/>
      <c r="I41" s="67"/>
      <c r="J41" s="26"/>
      <c r="K41" s="12">
        <f>+SUM(K4:K40)</f>
        <v>37</v>
      </c>
    </row>
    <row r="42" spans="1:11" ht="34.5" customHeight="1" thickBot="1">
      <c r="A42" s="4"/>
      <c r="B42" s="4"/>
      <c r="C42" s="4"/>
      <c r="D42" s="5"/>
      <c r="E42" s="5"/>
      <c r="F42" s="5"/>
      <c r="G42" s="8"/>
      <c r="H42" s="8"/>
      <c r="I42" s="8"/>
      <c r="J42" s="8"/>
      <c r="K42" s="7"/>
    </row>
    <row r="43" spans="1:11" ht="34.5" customHeight="1" thickBot="1">
      <c r="A43" s="4"/>
      <c r="B43" s="4"/>
      <c r="C43" s="4"/>
      <c r="E43" s="5"/>
      <c r="F43" s="68" t="s">
        <v>8</v>
      </c>
      <c r="G43" s="69"/>
      <c r="H43" s="69"/>
      <c r="I43" s="69"/>
      <c r="J43" s="27"/>
      <c r="K43" s="11">
        <f>+K41</f>
        <v>37</v>
      </c>
    </row>
    <row r="44" spans="1:11" ht="34.5" customHeight="1" thickBot="1">
      <c r="A44" s="4"/>
      <c r="B44" s="4"/>
      <c r="C44" s="4"/>
      <c r="D44" s="5"/>
      <c r="E44" s="5"/>
      <c r="F44" s="54" t="s">
        <v>3</v>
      </c>
      <c r="G44" s="55"/>
      <c r="H44" s="55"/>
      <c r="I44" s="55"/>
      <c r="J44" s="25"/>
      <c r="K44" s="9">
        <v>33</v>
      </c>
    </row>
    <row r="45" spans="1:11" ht="34.5" customHeight="1">
      <c r="A45" s="4"/>
      <c r="B45" s="4"/>
      <c r="C45" s="4"/>
      <c r="D45" s="4"/>
      <c r="E45" s="4"/>
      <c r="F45" s="4"/>
      <c r="G45" s="3"/>
      <c r="H45" s="3"/>
      <c r="I45" s="3"/>
      <c r="J45" s="3"/>
      <c r="K45" s="6"/>
    </row>
    <row r="46" spans="1:5" ht="34.5" customHeight="1">
      <c r="A46" s="4"/>
      <c r="B46" s="4"/>
      <c r="C46" s="4"/>
      <c r="D46" s="4"/>
      <c r="E46" s="4"/>
    </row>
    <row r="47" spans="1:11" ht="3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  <row r="63" ht="34.5" customHeight="1">
      <c r="E63" s="13"/>
    </row>
    <row r="64" ht="34.5" customHeight="1">
      <c r="E64" s="13"/>
    </row>
    <row r="65" ht="34.5" customHeight="1">
      <c r="E65" s="13"/>
    </row>
    <row r="66" ht="34.5" customHeight="1">
      <c r="E66" s="13"/>
    </row>
    <row r="67" ht="34.5" customHeight="1">
      <c r="E67" s="13"/>
    </row>
    <row r="68" ht="34.5" customHeight="1">
      <c r="E68" s="13"/>
    </row>
    <row r="69" ht="34.5" customHeight="1">
      <c r="E69" s="13"/>
    </row>
    <row r="70" ht="34.5" customHeight="1">
      <c r="E70" s="13"/>
    </row>
    <row r="71" ht="34.5" customHeight="1">
      <c r="E71" s="13"/>
    </row>
  </sheetData>
  <sheetProtection/>
  <mergeCells count="6">
    <mergeCell ref="F44:I44"/>
    <mergeCell ref="A2:K2"/>
    <mergeCell ref="E3:G3"/>
    <mergeCell ref="A41:C41"/>
    <mergeCell ref="D41:I41"/>
    <mergeCell ref="F43:I43"/>
  </mergeCells>
  <conditionalFormatting sqref="H47:H65536 H1 H41:H45 H3">
    <cfRule type="duplicateValues" priority="5051" dxfId="29" stopIfTrue="1">
      <formula>AND(COUNTIF($H$47:$H$65536,H1)+COUNTIF($H$1:$H$1,H1)+COUNTIF($H$41:$H$45,H1)+COUNTIF($H$3:$H$3,H1)&gt;1,NOT(ISBLANK(H1)))</formula>
    </cfRule>
  </conditionalFormatting>
  <conditionalFormatting sqref="H47:H65536 H1 H41:H45 H3">
    <cfRule type="duplicateValues" priority="5104" dxfId="30" stopIfTrue="1">
      <formula>AND(COUNTIF($H$47:$H$65536,H1)+COUNTIF($H$1:$H$1,H1)+COUNTIF($H$41:$H$45,H1)+COUNTIF($H$3:$H$3,H1)&gt;1,NOT(ISBLANK(H1)))</formula>
    </cfRule>
  </conditionalFormatting>
  <conditionalFormatting sqref="H47:H65536">
    <cfRule type="duplicateValues" priority="5107" dxfId="29" stopIfTrue="1">
      <formula>AND(COUNTIF($H$47:$H$65536,H47)&gt;1,NOT(ISBLANK(H47)))</formula>
    </cfRule>
  </conditionalFormatting>
  <conditionalFormatting sqref="H47:H65536 H1 H41:H45 H3">
    <cfRule type="duplicateValues" priority="4891" dxfId="29" stopIfTrue="1">
      <formula>AND(COUNTIF($H$47:$H$65536,H1)+COUNTIF($H$1:$H$1,H1)+COUNTIF($H$41:$H$45,H1)+COUNTIF($H$3:$H$3,H1)&gt;1,NOT(ISBLANK(H1)))</formula>
    </cfRule>
    <cfRule type="duplicateValues" priority="4907" dxfId="29" stopIfTrue="1">
      <formula>AND(COUNTIF($H$47:$H$65536,H1)+COUNTIF($H$1:$H$1,H1)+COUNTIF($H$41:$H$45,H1)+COUNTIF($H$3:$H$3,H1)&gt;1,NOT(ISBLANK(H1)))</formula>
    </cfRule>
  </conditionalFormatting>
  <conditionalFormatting sqref="H47:H65536 H41:H45">
    <cfRule type="duplicateValues" priority="4884" dxfId="29" stopIfTrue="1">
      <formula>AND(COUNTIF($H$47:$H$65536,H41)+COUNTIF($H$41:$H$45,H41)&gt;1,NOT(ISBLANK(H41)))</formula>
    </cfRule>
  </conditionalFormatting>
  <conditionalFormatting sqref="H41:H65536 H1 H3">
    <cfRule type="duplicateValues" priority="4479" dxfId="29" stopIfTrue="1">
      <formula>AND(COUNTIF($H$41:$H$65536,H1)+COUNTIF($H$1:$H$1,H1)+COUNTIF($H$3:$H$3,H1)&gt;1,NOT(ISBLANK(H1)))</formula>
    </cfRule>
  </conditionalFormatting>
  <conditionalFormatting sqref="H41:H65536 H1 H3">
    <cfRule type="duplicateValues" priority="5210" dxfId="29" stopIfTrue="1">
      <formula>AND(COUNTIF($H$41:$H$65536,H1)+COUNTIF($H$1:$H$1,H1)+COUNTIF($H$3:$H$3,H1)&gt;1,NOT(ISBLANK(H1)))</formula>
    </cfRule>
    <cfRule type="duplicateValues" priority="5211" dxfId="29" stopIfTrue="1">
      <formula>AND(COUNTIF($H$41:$H$65536,H1)+COUNTIF($H$1:$H$1,H1)+COUNTIF($H$3:$H$3,H1)&gt;1,NOT(ISBLANK(H1)))</formula>
    </cfRule>
  </conditionalFormatting>
  <conditionalFormatting sqref="H41:H65536">
    <cfRule type="duplicateValues" priority="5218" dxfId="29" stopIfTrue="1">
      <formula>AND(COUNTIF($H$41:$H$65536,H41)&gt;1,NOT(ISBLANK(H41)))</formula>
    </cfRule>
  </conditionalFormatting>
  <conditionalFormatting sqref="H41:H65536 H1 H3">
    <cfRule type="duplicateValues" priority="5809" dxfId="29" stopIfTrue="1">
      <formula>AND(COUNTIF($H$41:$H$65536,H1)+COUNTIF($H$1:$H$1,H1)+COUNTIF($H$3:$H$3,H1)&gt;1,NOT(ISBLANK(H1)))</formula>
    </cfRule>
    <cfRule type="duplicateValues" priority="5810" dxfId="29" stopIfTrue="1">
      <formula>AND(COUNTIF($H$41:$H$65536,H1)+COUNTIF($H$1:$H$1,H1)+COUNTIF($H$3:$H$3,H1)&gt;1,NOT(ISBLANK(H1)))</formula>
    </cfRule>
    <cfRule type="duplicateValues" priority="5811" dxfId="29" stopIfTrue="1">
      <formula>AND(COUNTIF($H$41:$H$65536,H1)+COUNTIF($H$1:$H$1,H1)+COUNTIF($H$3:$H$3,H1)&gt;1,NOT(ISBLANK(H1)))</formula>
    </cfRule>
  </conditionalFormatting>
  <conditionalFormatting sqref="H1 H3:H65536">
    <cfRule type="duplicateValues" priority="15" dxfId="29" stopIfTrue="1">
      <formula>AND(COUNTIF($H$1:$H$1,H1)+COUNTIF($H$3:$H$65536,H1)&gt;1,NOT(ISBLANK(H1)))</formula>
    </cfRule>
    <cfRule type="duplicateValues" priority="16" dxfId="29" stopIfTrue="1">
      <formula>AND(COUNTIF($H$1:$H$1,H1)+COUNTIF($H$3:$H$65536,H1)&gt;1,NOT(ISBLANK(H1)))</formula>
    </cfRule>
  </conditionalFormatting>
  <conditionalFormatting sqref="H2">
    <cfRule type="duplicateValues" priority="8" dxfId="29" stopIfTrue="1">
      <formula>AND(COUNTIF($H$2:$H$2,H2)&gt;1,NOT(ISBLANK(H2)))</formula>
    </cfRule>
  </conditionalFormatting>
  <conditionalFormatting sqref="H2">
    <cfRule type="duplicateValues" priority="9" dxfId="30" stopIfTrue="1">
      <formula>AND(COUNTIF($H$2:$H$2,H2)&gt;1,NOT(ISBLANK(H2)))</formula>
    </cfRule>
  </conditionalFormatting>
  <conditionalFormatting sqref="H2">
    <cfRule type="duplicateValues" priority="6" dxfId="29" stopIfTrue="1">
      <formula>AND(COUNTIF($H$2:$H$2,H2)&gt;1,NOT(ISBLANK(H2)))</formula>
    </cfRule>
    <cfRule type="duplicateValues" priority="7" dxfId="29" stopIfTrue="1">
      <formula>AND(COUNTIF($H$2:$H$2,H2)&gt;1,NOT(ISBLANK(H2)))</formula>
    </cfRule>
  </conditionalFormatting>
  <conditionalFormatting sqref="H2">
    <cfRule type="duplicateValues" priority="5" dxfId="29" stopIfTrue="1">
      <formula>AND(COUNTIF($H$2:$H$2,H2)&gt;1,NOT(ISBLANK(H2)))</formula>
    </cfRule>
  </conditionalFormatting>
  <conditionalFormatting sqref="H2">
    <cfRule type="duplicateValues" priority="10" dxfId="29" stopIfTrue="1">
      <formula>AND(COUNTIF($H$2:$H$2,H2)&gt;1,NOT(ISBLANK(H2)))</formula>
    </cfRule>
    <cfRule type="duplicateValues" priority="11" dxfId="29" stopIfTrue="1">
      <formula>AND(COUNTIF($H$2:$H$2,H2)&gt;1,NOT(ISBLANK(H2)))</formula>
    </cfRule>
  </conditionalFormatting>
  <conditionalFormatting sqref="H2">
    <cfRule type="duplicateValues" priority="12" dxfId="29" stopIfTrue="1">
      <formula>AND(COUNTIF($H$2:$H$2,H2)&gt;1,NOT(ISBLANK(H2)))</formula>
    </cfRule>
    <cfRule type="duplicateValues" priority="13" dxfId="29" stopIfTrue="1">
      <formula>AND(COUNTIF($H$2:$H$2,H2)&gt;1,NOT(ISBLANK(H2)))</formula>
    </cfRule>
    <cfRule type="duplicateValues" priority="14" dxfId="29" stopIfTrue="1">
      <formula>AND(COUNTIF($H$2:$H$2,H2)&gt;1,NOT(ISBLANK(H2)))</formula>
    </cfRule>
  </conditionalFormatting>
  <conditionalFormatting sqref="H2">
    <cfRule type="duplicateValues" priority="3" dxfId="29" stopIfTrue="1">
      <formula>AND(COUNTIF($H$2:$H$2,H2)&gt;1,NOT(ISBLANK(H2)))</formula>
    </cfRule>
    <cfRule type="duplicateValues" priority="4" dxfId="29" stopIfTrue="1">
      <formula>AND(COUNTIF($H$2:$H$2,H2)&gt;1,NOT(ISBLANK(H2)))</formula>
    </cfRule>
  </conditionalFormatting>
  <conditionalFormatting sqref="H4:H40">
    <cfRule type="duplicateValues" priority="60732" dxfId="29" stopIfTrue="1">
      <formula>AND(COUNTIF($H$4:$H$40,H4)&gt;1,NOT(ISBLANK(H4)))</formula>
    </cfRule>
    <cfRule type="duplicateValues" priority="60733" dxfId="29" stopIfTrue="1">
      <formula>AND(COUNTIF($H$4:$H$40,H4)&gt;1,NOT(ISBLANK(H4)))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7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17</v>
      </c>
    </row>
    <row r="4" ht="14.25">
      <c r="A4" s="13">
        <v>5</v>
      </c>
    </row>
    <row r="5" ht="14.25">
      <c r="A5" s="13" t="s">
        <v>70</v>
      </c>
    </row>
    <row r="6" ht="14.25">
      <c r="A6" s="13" t="s">
        <v>70</v>
      </c>
    </row>
    <row r="7" ht="14.25">
      <c r="A7" s="13">
        <v>12</v>
      </c>
    </row>
    <row r="8" ht="14.25">
      <c r="A8" s="13">
        <v>3</v>
      </c>
    </row>
    <row r="9" ht="14.25">
      <c r="A9" s="13">
        <v>6</v>
      </c>
    </row>
    <row r="10" ht="14.25">
      <c r="A10" s="13">
        <v>10</v>
      </c>
    </row>
    <row r="11" ht="14.25">
      <c r="A11" s="13">
        <v>10</v>
      </c>
    </row>
    <row r="12" ht="14.25">
      <c r="A12" s="13">
        <v>7</v>
      </c>
    </row>
    <row r="13" ht="14.25">
      <c r="A13" s="13">
        <v>9</v>
      </c>
    </row>
    <row r="14" ht="14.25">
      <c r="A14" s="13">
        <v>16</v>
      </c>
    </row>
    <row r="15" ht="14.25">
      <c r="A15" s="13" t="s">
        <v>71</v>
      </c>
    </row>
    <row r="16" ht="14.25">
      <c r="A16" s="13" t="s">
        <v>72</v>
      </c>
    </row>
    <row r="17" ht="14.25">
      <c r="A17" s="13">
        <v>2</v>
      </c>
    </row>
    <row r="18" ht="14.25">
      <c r="A18" s="13" t="s">
        <v>73</v>
      </c>
    </row>
    <row r="19" ht="14.25">
      <c r="A19" s="13" t="s">
        <v>74</v>
      </c>
    </row>
    <row r="20" ht="14.25">
      <c r="A20" s="13" t="s">
        <v>75</v>
      </c>
    </row>
    <row r="21" ht="14.25">
      <c r="A21" s="13" t="s">
        <v>75</v>
      </c>
    </row>
    <row r="22" ht="14.25">
      <c r="A22" s="13" t="s">
        <v>76</v>
      </c>
    </row>
    <row r="23" ht="14.25">
      <c r="A23" s="13" t="s">
        <v>77</v>
      </c>
    </row>
    <row r="24" ht="14.25">
      <c r="A24" s="13">
        <v>20</v>
      </c>
    </row>
    <row r="25" ht="14.25">
      <c r="A25" s="13" t="s">
        <v>78</v>
      </c>
    </row>
    <row r="26" ht="14.25">
      <c r="A26" s="13" t="s">
        <v>79</v>
      </c>
    </row>
    <row r="27" ht="14.25">
      <c r="A27" s="13" t="s">
        <v>80</v>
      </c>
    </row>
    <row r="28" ht="14.25">
      <c r="A28" s="13">
        <v>14</v>
      </c>
    </row>
    <row r="29" ht="14.25">
      <c r="A29" s="13" t="s">
        <v>81</v>
      </c>
    </row>
    <row r="30" ht="14.25">
      <c r="A30" s="13" t="s">
        <v>82</v>
      </c>
    </row>
    <row r="31" ht="14.25">
      <c r="A31" s="13">
        <v>13</v>
      </c>
    </row>
    <row r="32" ht="14.25">
      <c r="A32" s="13">
        <v>11</v>
      </c>
    </row>
    <row r="33" ht="14.25">
      <c r="A33" s="13" t="s">
        <v>120</v>
      </c>
    </row>
    <row r="34" ht="14.25">
      <c r="A34"/>
    </row>
    <row r="35" ht="14.25">
      <c r="A35"/>
    </row>
    <row r="36" ht="14.25">
      <c r="A36"/>
    </row>
    <row r="37" ht="14.25">
      <c r="A37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2023-05-15T11:33:56Z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