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ASUS\Documents\INFORMES UMV 2021\INFORME SOLICITUDES DE INFORMACIÓN\2022\"/>
    </mc:Choice>
  </mc:AlternateContent>
  <xr:revisionPtr revIDLastSave="0" documentId="13_ncr:1_{6BE98649-0C35-4D38-8800-EF5C585BADA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Base Datos II Trim 2022  " sheetId="6" r:id="rId1"/>
    <sheet name="Solicitud Información II Trim " sheetId="4" r:id="rId2"/>
  </sheets>
  <externalReferences>
    <externalReference r:id="rId3"/>
    <externalReference r:id="rId4"/>
  </externalReferences>
  <definedNames>
    <definedName name="_xlnm._FilterDatabase" localSheetId="0" hidden="1">'Base Datos II Trim 2022  '!$A$2:$Q$75</definedName>
    <definedName name="_xlnm.Print_Area" localSheetId="1">'Solicitud Información II Trim '!$A$1:$F$86</definedName>
    <definedName name="Canal">#REF!</definedName>
    <definedName name="Dependencias">#REF!</definedName>
    <definedName name="Entidades">#REF!</definedName>
    <definedName name="Tema">#REF!</definedName>
    <definedName name="Tipo">[1]Listas!$D$2:$D$13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3" i="4" l="1"/>
  <c r="D84" i="4"/>
  <c r="C84" i="4"/>
  <c r="B84" i="4"/>
  <c r="E32" i="4"/>
  <c r="E81" i="4" l="1"/>
  <c r="C33" i="4"/>
  <c r="D33" i="4"/>
  <c r="B33" i="4"/>
  <c r="E57" i="4" l="1"/>
  <c r="E58" i="4" l="1"/>
  <c r="D59" i="4" s="1"/>
  <c r="E56" i="4"/>
  <c r="E55" i="4"/>
  <c r="E54" i="4"/>
  <c r="E29" i="4"/>
  <c r="E31" i="4"/>
  <c r="E30" i="4"/>
  <c r="E27" i="4"/>
  <c r="E28" i="4"/>
  <c r="E26" i="4"/>
  <c r="E82" i="4"/>
  <c r="E80" i="4"/>
  <c r="E84" i="4" s="1"/>
  <c r="F83" i="4" s="1"/>
  <c r="C59" i="4"/>
  <c r="B59" i="4"/>
  <c r="C9" i="4"/>
  <c r="D9" i="4" s="1"/>
  <c r="E33" i="4" l="1"/>
  <c r="F32" i="4" s="1"/>
  <c r="F81" i="4"/>
  <c r="D7" i="4"/>
  <c r="D8" i="4"/>
  <c r="D6" i="4"/>
  <c r="F82" i="4" l="1"/>
  <c r="F28" i="4"/>
  <c r="F84" i="4"/>
  <c r="F30" i="4"/>
  <c r="F80" i="4"/>
  <c r="F27" i="4"/>
  <c r="F29" i="4"/>
  <c r="F31" i="4"/>
  <c r="F26" i="4"/>
  <c r="F33" i="4"/>
  <c r="E59" i="4" l="1"/>
  <c r="F55" i="4" s="1"/>
  <c r="F56" i="4" l="1"/>
  <c r="F54" i="4"/>
  <c r="F59" i="4"/>
  <c r="F58" i="4"/>
  <c r="F57" i="4"/>
</calcChain>
</file>

<file path=xl/sharedStrings.xml><?xml version="1.0" encoding="utf-8"?>
<sst xmlns="http://schemas.openxmlformats.org/spreadsheetml/2006/main" count="483" uniqueCount="162">
  <si>
    <t>Radicado SDQS</t>
  </si>
  <si>
    <t>Radicado UMV</t>
  </si>
  <si>
    <t>Canal Ingreso</t>
  </si>
  <si>
    <t>Dependencia</t>
  </si>
  <si>
    <t>Tipo de Solicitud</t>
  </si>
  <si>
    <t>Tema</t>
  </si>
  <si>
    <t>Asunto</t>
  </si>
  <si>
    <t>Fecha ingreso</t>
  </si>
  <si>
    <t>No. Radicado de respuesta</t>
  </si>
  <si>
    <t xml:space="preserve">Fecha de Respuesta </t>
  </si>
  <si>
    <t>Tiempo de Respuesta</t>
  </si>
  <si>
    <t>Traslado por competencia</t>
  </si>
  <si>
    <t>Entidad trasladada</t>
  </si>
  <si>
    <t>Otras entidades trasladadas</t>
  </si>
  <si>
    <t>VIRTUAL / SDQS</t>
  </si>
  <si>
    <t>110 - SG - Talento Humano</t>
  </si>
  <si>
    <t>SOLICITUD DE INFORMACIÓN</t>
  </si>
  <si>
    <t>GESTION DEL TALENTO HUMANO</t>
  </si>
  <si>
    <t>VIRTUAL / E-MAIL</t>
  </si>
  <si>
    <t>GESTION ADMINISTRATIVA</t>
  </si>
  <si>
    <t>110 - SG - Contratos</t>
  </si>
  <si>
    <t>120 - SMVL</t>
  </si>
  <si>
    <t>INFORMACION TECNICA DE OBRAS</t>
  </si>
  <si>
    <t>130 - SPI</t>
  </si>
  <si>
    <t>132 - GI</t>
  </si>
  <si>
    <t>X</t>
  </si>
  <si>
    <t>Instituto de Desarrollo Urbano</t>
  </si>
  <si>
    <t>INFORMACION SOBRE INICIO DE OBRAS</t>
  </si>
  <si>
    <t>INFORMACION CONTRACTUAL DE OBRAS</t>
  </si>
  <si>
    <t>ESCRITO/ VENTANILLA DE CORRESPONDENCIA</t>
  </si>
  <si>
    <t>AL. Kennedy</t>
  </si>
  <si>
    <t>VIRTUAL / REDES SOCIALES</t>
  </si>
  <si>
    <t>150 - OAP</t>
  </si>
  <si>
    <t>TELEFÓNICO</t>
  </si>
  <si>
    <t>VIRTUAL /CHAT WEB</t>
  </si>
  <si>
    <t>AL. Suba</t>
  </si>
  <si>
    <t>N°</t>
  </si>
  <si>
    <t>CANAL DE ATENCIÓN</t>
  </si>
  <si>
    <t>TOTAL</t>
  </si>
  <si>
    <t>%</t>
  </si>
  <si>
    <t>ESCRITO / VENTANILLA CORRESPONDENCIA</t>
  </si>
  <si>
    <t>TOTAL GENERAL</t>
  </si>
  <si>
    <t>TEMAS</t>
  </si>
  <si>
    <t>INFORMACIÓN TECNICA DE OBRAS</t>
  </si>
  <si>
    <t>INFORMACIÓN SOBRE INICIO DE OBRAS</t>
  </si>
  <si>
    <t>GESTIÓN ADMINISTRATIVA</t>
  </si>
  <si>
    <t>GESTIÓN DEL TALENTO HUMANO</t>
  </si>
  <si>
    <t>INFORMACIÓN CONTRACTUAL DE OBRAS</t>
  </si>
  <si>
    <t xml:space="preserve"> TRASLADOS POR NO COMPETENCIA DE LA UAERMV</t>
  </si>
  <si>
    <t>ALCALDÍAS LOCALES</t>
  </si>
  <si>
    <t>INSTITUTO DE DESARROLLO URBANO - IDU</t>
  </si>
  <si>
    <t>MES</t>
  </si>
  <si>
    <t>CANTIDAD</t>
  </si>
  <si>
    <t xml:space="preserve">TOTAL </t>
  </si>
  <si>
    <t>VIRTUAL / CHAT WEB</t>
  </si>
  <si>
    <t>EMPRESA DE ACUEDUCTO Y ALCANTARILLADO DE BOGOTÁ EAAB -ESP</t>
  </si>
  <si>
    <t>131 - GP</t>
  </si>
  <si>
    <t>Empresa de Acueducto y Alcantarillado de Bogotá EAAB - ESP</t>
  </si>
  <si>
    <t>AL. San Cristóbal</t>
  </si>
  <si>
    <t>AL. Ciudad Bolívar</t>
  </si>
  <si>
    <t>UNIDAD ADMINISTRATIVA ESPECIAL DE REHABILITACIÓN Y MANTENIMIENTO VIAL - UAERMV
INFORME SOLICITUD ACCESO A LA INFORMACIÓN II TRIMESTRE
 (ABRIL -JUNIO 2022)</t>
  </si>
  <si>
    <t>1. TOTAL SOLICITUDES DE INFORMACIÓN POR MES II TRIMESTRE 2022</t>
  </si>
  <si>
    <t>ABRIL</t>
  </si>
  <si>
    <t>MAYO</t>
  </si>
  <si>
    <t>JUNIO</t>
  </si>
  <si>
    <r>
      <t>La Unidad Administrativa Especial de Rehabilitación y Mantenimiento Vial - UAERMV, durante el segundo trimestre recepcionó un total de</t>
    </r>
    <r>
      <rPr>
        <sz val="14"/>
        <color rgb="FFFF0000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73 </t>
    </r>
    <r>
      <rPr>
        <sz val="14"/>
        <color theme="1"/>
        <rFont val="Calibri"/>
        <family val="2"/>
        <scheme val="minor"/>
      </rPr>
      <t>requerimientos de solicitudes de información, los cuales fueron gestionados de acuerdo a los lineamientos que rigen la materia, a la luz de lo estipulado en el Código de Procedimiento Administrativo y de lo Contencioso Administrativo, la Ley 1755 de 2015 y el Decreto 491 de 2020.</t>
    </r>
  </si>
  <si>
    <t>2. CANALES DE ATENCIÓN II TRIMESTRE 2022</t>
  </si>
  <si>
    <t>ABR</t>
  </si>
  <si>
    <t>MAY</t>
  </si>
  <si>
    <t>JUN</t>
  </si>
  <si>
    <t>PRESENCIAL / OFICINA</t>
  </si>
  <si>
    <t>La UAERMV con el fin de facilitar el acercamiento de la ciudadanía, ha dispuesto de varios canales para la recepción de solicitudes y peticiones ciudadanas, de modo tal que el canal virtual / email registró un porcentaje del 58% siendo el más utilizado por la ciudadanía, seguido del virtual / SDQS con un 19%, en tercer lugar, el escrito / ventanilla correspondencia con un 10%,  en cuarto lugar el presencial /  oficina con un 8% y en quinto lugar el virtual / chat web con un 3%.</t>
  </si>
  <si>
    <t>3. TEMAS II TRIMESTRE 2022</t>
  </si>
  <si>
    <t>Se presenta la distribución de las solicitudes de información, de acuerdo a los temas más consultados por la ciudadanía durante el segundo trimestre, encontrado que el mayor porcentaje corresponde a Información técnica de obras con un 53%, seguido por la Gestión Administrativa y la Gestión del Talento Humano con un 16%,  en tercer lugar, la información sobre inicio de obras  y la información contractual de obras con un 7%.</t>
  </si>
  <si>
    <t>SECRETARÍA DISTRITAL DE MOVILIDAD</t>
  </si>
  <si>
    <t>Se observa que la mayor cantidad de solicitudes de información que no son competencia de la entidad, se trasladan al Instituto de Desarrollo Urbano - IDU, para estre trimestre se le trasladaron 9 requerimientos, en segundo lugar a las Alcaldías Locales, se le trasladaron 6 requerimientos y en tercer lugar a la Secretaría Distrital de Movilidad se le trasladaron 2 requerimientos.</t>
  </si>
  <si>
    <t>UNIDAD ADMINISTRATIVA ESPECIAL DE REHABILITACIÓN Y MANTENIMIENTO VIAL - UAERMV
INFORME SOLICITUD ACCESO A LA INFORMACIÓN II TRIMESTRE 2022
DECRETO REGLAMENTARIO 103 DE 2015
(Revisión con corte a 05/07/2022)</t>
  </si>
  <si>
    <t>133 - GASA</t>
  </si>
  <si>
    <t>100 -DG</t>
  </si>
  <si>
    <t>110 - SG - Sistemas</t>
  </si>
  <si>
    <t>SOLICITUD DE INFORMACION SOBRE EL ESTADO DE LA VIA AVENIDA 68 CON CALLE 53 HASTA LA CALLE 80 ESCUELA MILITAR Y LA CARRERA 7 # 11 10</t>
  </si>
  <si>
    <t xml:space="preserve">SOLICITUD DE INFORMACION DE CONTRATOS DE MANTENIMIENTO DE VIAS DE LA LOCALIDAD </t>
  </si>
  <si>
    <t>SOLICITUD DE INFORMACION POR ACCION DE BOTAR MATERIAL PARA REPARCHEO EN VIA INTERVENIDA CON ANTERIORIDAD POR EL IDU EN LA CALLE 63J ENTRE CARRERA 121 Y 121A</t>
  </si>
  <si>
    <t>SOLICITUD DE INFORMACION SOBRE RADICADO 20221120034952</t>
  </si>
  <si>
    <t>SOLICITUD DE INFORMACION CONTRATOS POR PRESTACION DE SERVICIOS VIGENCIA 2020 A 2022</t>
  </si>
  <si>
    <t>SOLICITUD DE INFORMACION DE VIAS QUE SE ENCUENTRAN PRIORIZADAS POR LA ENTIDAD PARA INTERVENCION</t>
  </si>
  <si>
    <t>SOLICITUD DE INFORMACION SOBRE PROYECTOS DE INFRAESTRUCTURA ENTRE LA AVENIDA 68 A LA CARRERA 50 SOBRE LA AVENIDA CALLE 3</t>
  </si>
  <si>
    <t>SOLICITUD DE INFORMACION CONTRATOS LICITADOS Y EJECUTADOS DE INFRAESTRUCTURA Y ACCION SOCIAL VIGENCIA 2012 A 2022</t>
  </si>
  <si>
    <t>SOLICITUD DE INFORMACIÓN SOBRE DONDE PASAR LA HOJA DE VIDA, PARA FUTUROS PROCESOS DE SELECCIÓN</t>
  </si>
  <si>
    <t>SOLICITUD DE INFORMACION EN ATENCIÓN A LA RENDICIÓN DE CUENTAS LOCALIDAD DE KENNEDY, CON RESPECTO A LA POSIBLE INTERVENCION DE LA CIV 8004547 ENTRE OTRAS</t>
  </si>
  <si>
    <t>SOLICITUD DE INFORMACION SOBRE INTERVENCION EN LA CARRERA 6B ESTE</t>
  </si>
  <si>
    <t>SOLICITUD DE INFORMACION SOBRE INFRAESTRUCTURA EXISTENTE DE LA SUBCUENTA BOYACA</t>
  </si>
  <si>
    <t>SOLICITUD DE INFORMACION DONDE COMO ENTIDAD CORRELACIONAN TODO LO DOCUMENTADO EN EL PROCESO</t>
  </si>
  <si>
    <t>SOLICITUD DE INFORMACION TOTALIDAD DE CONTRATOS DE PRESTACION DE SERVICIOS CELEBRADOS EN 2021</t>
  </si>
  <si>
    <t xml:space="preserve">SOLICITUD DE INFORMACION DE DATOS ABIERTOS QUE MUESTRE EL ESTADO ACTUAL DE LA MALLA VIAL </t>
  </si>
  <si>
    <t>SOLICITUD DE INFORMACION SOBRE FECHA DE TERMINACION DE OBRA EN LA CARRERA 9 ENTRE CALLE 140 Y 192</t>
  </si>
  <si>
    <t>SOLICITUD DE INFORMACION SOBRE INVERSION QUE SE HIZO PARA CICLORUTAS DE ENGATIVA EN ESPECIAL EN LA CALLE 80 Y LA JOSE CELESTINO MUTIS</t>
  </si>
  <si>
    <t>POR QUE SE HECHAN LA PELOTA ENTRE ENTIDADES PARA LAS RESPUESTAS, CARRERA 121 ENTRE CALLE 65 HASTA 67A</t>
  </si>
  <si>
    <t>SOLICITUD DE INFORMACION OBRAS REALIZADAS EN LA CALLE 79 CON CARRERA 10 CIV 2000928</t>
  </si>
  <si>
    <t>SOLICITUD DE INFORMACION SOBRE INTERVENCION DE VIAS PARA SEÑALIZACION EN LAS LOCALIDADES DE ANTONIO NARIÑO, TUNJUELITO Y LA CANDELARIA</t>
  </si>
  <si>
    <t>SOLICITUD DE INFORMACION PAGO DE RETROACTIVO</t>
  </si>
  <si>
    <t>SOLICITUD DE INFORMACION SOBRE MAL ESTADO DE LA CALLE 78C SUR HASTA LA CARRERA 17</t>
  </si>
  <si>
    <t>SOLICITUD DE INFORMACION SOBRE PRESUPUESTO Y CONTRATOS RELACIONADOS CON PUBLICIDAD EN LAS VIGENCIAS 2020 A 2022</t>
  </si>
  <si>
    <t>SOLICITUD DE INFORMACION POLIZAS VIGENTES EN AREA DE INTERVENCION VIAS PERIMETRALES PARQUE GILMA JIMENEZ</t>
  </si>
  <si>
    <t>SOLICITUD DE INFORMACION SOBRE ACTIVIDADES DE CONSTRUCCION EN VIA PUBLICA Y CUAL ES EL HORARIO PERMITIDO CALLE 48 SUR # 31 50</t>
  </si>
  <si>
    <t>SOLICITUD DE INFORMACION DE SECRETARIAS DE LAS ENTIDADES DEL DISTRITO</t>
  </si>
  <si>
    <t>SOLICITD DE INFORMACION DE CONTACTO PARA INVITACION A REUNION PARA TRATAR PROBLEMATICA EN LA CALLE 66A ALAMOS</t>
  </si>
  <si>
    <t xml:space="preserve">SOLICITUD DE INFORMACION DE LOS SIGUIENTES CIV 4005204, 4005322 Y 4005205 </t>
  </si>
  <si>
    <t>SOLICITUD DE INFORMACION SOBRE DESARROLLOS VIALES EN LA CALLE 62C HASTA LA CALLE 69C BIS SUR ENTRE CARRERA 62 Y 66</t>
  </si>
  <si>
    <t>SOLICITUD DE INFORMACION CONTRATO 464 DE 2021</t>
  </si>
  <si>
    <t>SOLICITUD DE INFORMACION SOBRE PROCESO SIP-036-2022 ADQUISICION DE TABLETAS PARA IMPLEMENTACION SIGMA</t>
  </si>
  <si>
    <t>SOLICITUD DE INFORMACION SOBRE CONTRATOS REALIZADOS EN PERIODO ESTABLECIDO COMO LEY DE GARANTIAS</t>
  </si>
  <si>
    <t>SOLICITUD DE INFORMACION ARREGLO DE LA CARRERA 96I CON CALLE 20, 20A Y 20B</t>
  </si>
  <si>
    <t>INFORMACION SOBRE SALARIOS DIRECTIVOS DE LA ENTIDAD</t>
  </si>
  <si>
    <t>INFORMACION SOBRE INTERVENCIONES DE SEÑALIZACION POR PARTE DE LA UMV EN SUBA</t>
  </si>
  <si>
    <t>INFORMACION SOBRE INTERVENCIONES DE SEÑALIZACION EX_11_422_1842  POR PARTE DE LA UMV EN SUBA</t>
  </si>
  <si>
    <t>SOLICITUD DE INFORMACION SOBRE GARANTIAS DE PROCESOS DE CONTRATACION EN MANTENIMIENTO Y OBRA EN FASE DE EJECUCION EN AUTOPISTA NORTE ENTRE CALLE 191 Y 245 Y  CARRERA 7 ENTRE CALLE 201 Y 245</t>
  </si>
  <si>
    <t>SOLICITUD DE INFORMACION SOBRE RESERVA DE CIV ZONA 7 SUR OCCIDENTE 19006430, 19006296, 19006248</t>
  </si>
  <si>
    <t>SOLICITUD DE INFORMACION SOBRE RESERVA DE CIV ZONA 7 SUR OCCIDENTE 7009694</t>
  </si>
  <si>
    <t>INFORMACION SOBRE INICIO DE OBRA EN LA CARRERA 72B ENTRE CALLE 43 SUR Y 43A SUR CIV 8011329</t>
  </si>
  <si>
    <t>CUAL ES EL PROCEDIMIENTO LEGAL SOBRE SENTENCIAS CANCELADAS POR FONCEP</t>
  </si>
  <si>
    <t>A QUE ENTIDAD SE PUEDE DIRIGIR PARA RESTRINGIR ACCESO VEHICULAR POR VIA PEATONAL CALLE 154A ENTRE CARRERA 96 Y 97 BARRIO PINAR</t>
  </si>
  <si>
    <t>SOLICITUD DE INFORMACION SOBRE CONTRATOS REALIZADOS EN LEY DE GARANTIAS</t>
  </si>
  <si>
    <t>SOLICITUD DE INFORMACION CONVOCATORIA DISTRITAL 4</t>
  </si>
  <si>
    <t>SOLICITUD DE INFORMACION INTERVENCION DE VIAS LOCALIDAD KENNEDY</t>
  </si>
  <si>
    <t>SOLICITUD DE INFORMACION SOBRE RESERVAS E INTERVENCIONES EN LA LOCALIDAD DE USAQUEN CIV 1005158, 1005201, 1005201 ENTRE OTROS</t>
  </si>
  <si>
    <t>SOLICITUD DE INFORMACION SOBRE EXTENSIONES TELEFONICAS DE LA ENTIDAD</t>
  </si>
  <si>
    <t>SOLICITUD DE INFORMACION SOBRE PRIORIZACION DE VIA PARA EL AÑO 2011 EN LA CALLE 12 CON CARRERA 44</t>
  </si>
  <si>
    <t>SOLICITUD DE INFORMACION SOBRE VIABILIDAD DE INTERVENCION O TIPO DE RESERVA EN BICI CARRIL DE LA CARRERA 25 ENTRE AVENIDA BOYACA Y CALLE 52F SUR, BICI CARRIL DE LA CALLE 52F SUR ENTRE CARRERA 24 Y TRANSVERSAL 30</t>
  </si>
  <si>
    <t>SOLICITUD DE INFORMACION SOBRE CONVOCATORIA PARA REALIZAR PASANTIAS EN LA ENTIDAD</t>
  </si>
  <si>
    <t>SOLICITUD DE INFORMACION SI LA CARRERA 83 # 13 50 DONDE SE CONSTRUYE LA AVENIDA CIUDAD ALSACIA VA A SER VIA ABIERTA O CERRADA YA QUE NO SE HAN CONSTRUIDO ANDENES</t>
  </si>
  <si>
    <t>SOLICITUD DE INFORMACION RAZONES TECNICAS Y ECONOMICAS DE POR QUE NO SE HA INTERVENIDO LA CARRERA 72J ENTRE CALLE 49 BIS SUR Y 45 SUR</t>
  </si>
  <si>
    <t>SOLICITUD DE INFORMACION CARACTERISTICAS DE DISEÑO Y CAPACIDAD ESTRUCTURAL DE LA CALLE 145 ENTRE CARRERA 11 Y 12</t>
  </si>
  <si>
    <t>SOLICITUD DE INFORMACION ESTADO Y MANTENIMIENTO DE LA MALLA VIAL ARTERIAL EN LA CARRERA 7 ENTRE CALLE 26 Y 36</t>
  </si>
  <si>
    <t>SOLICITUD DE INFORMACION SOBRE QUE ENTIDAD REALIZO MANTENIMIENTO DE LA CALLE 10 ENTRE CARRERA 81 Y 86 AÑO 2021 Y 2022</t>
  </si>
  <si>
    <t>SOLICITUD DE INFORMACION SOBRE INTERVENCIONES Y SEÑALIZACIONES VIALES EN LAS LOCALIDADES DE ANTONIO NARIÑO, KENNEDY Y TUNJUELITO</t>
  </si>
  <si>
    <t>SOLICITUD DE INFORMACION RESPECTO A TIPO DE MATERIAL QUE SE PRODUCIDO TIPO RCD</t>
  </si>
  <si>
    <t>SOLICITUD DE INFORMACION RESPECTO A INICIO DE PAVIMENTACION DE LA CALLE 71 DESDE LA CARRERA 82D HASTA 83B BARRIO ISLANDIA</t>
  </si>
  <si>
    <t>SOLICITUD DE INFORMACION SOBRE PROYECTOS DE PAVIMENTACION EN LA CALLE 52F SUR</t>
  </si>
  <si>
    <t>SOLICITUD DE INFORMACION SOBRE INTERVENCIONES EN CARRERA 78K CON CALLE 40 SUR Y CARRERA 56A CON CALLE 45A LOCALIDADES KENNEDY Y TUNJUELITO</t>
  </si>
  <si>
    <t>SOLICITUD DE INFORMACION SEGMENTOS VIALES 1006861, 1001136, 1000914, ENTRE OTROS</t>
  </si>
  <si>
    <t>SOLICITUD DE CONVENCION COLECTIVA DE TRABAJO  AÑO 1996</t>
  </si>
  <si>
    <t>SOLICITUD DE INFORMACION SOBRE CONSTRUCCION EN LA CALLE 42G SUR # 74 84</t>
  </si>
  <si>
    <t xml:space="preserve">SOLICITUD DE INFORMACION SOBRE INTERVENCIONES CIV 13002748,13002748, 13002746 TEUSAUILLO, MARTIRES, SANTA FE </t>
  </si>
  <si>
    <t>SOLICITUD DE INFORMACION SOBRE TERMINACION DE OBRAS EN LA AVENIDA BOYACA CON CALLE 80</t>
  </si>
  <si>
    <t xml:space="preserve">SOLICITUD DE INFORMACION HISTORICA RESPECTO A INTERVENCIONES DE LA CALLE 81 Y CARRERA 96 </t>
  </si>
  <si>
    <t>SOLICITUD DE INFORMACION REFERENTE A CONTRATACION DURANTE LA GESTION DEL EXALCALDE GUSTAVO PETRO</t>
  </si>
  <si>
    <t>SOLICITUD DE INFORMACION CONTRACTUAL SOBRE PAVIMENTACION EN LA CARRERA 72G ENTRE TRANSVERSAL 72F Y 72F BIS BARRIO LA CHUCUA CIV 8011117</t>
  </si>
  <si>
    <t>SOLICITUD DE INFORMACION SI LA ENTIDAD HACE MANTENIMIENTO A ESPACIO PUBLICO - ANDENES</t>
  </si>
  <si>
    <t>SOLICITUD DE INFORMACION SI VIAS ESTAN PRIORIZADAS PARA INTERVENIR CIV 7007576, 7007597, ENTRE OTRAS</t>
  </si>
  <si>
    <t>SOLICITUD DE INFORMACION SOBRE RETIRO DE APORTES A PENSION</t>
  </si>
  <si>
    <t>En trámite</t>
  </si>
  <si>
    <t>AL. Teusaquillo</t>
  </si>
  <si>
    <t>Secretaría Distrital de Movilidad</t>
  </si>
  <si>
    <t>AL. Bosa</t>
  </si>
  <si>
    <t>ALCALDIA LOCAL DE BARRIOS UNIDOS
ALCALDIA LOCAL LA CANDELARIA
ALCALDIA LOCAL DE SANTA FE</t>
  </si>
  <si>
    <t>ALCALDIA LOCAL DE ENGATIVA</t>
  </si>
  <si>
    <t>ALCALDIA LOCAL DE TUNJUELITO</t>
  </si>
  <si>
    <t>Solicitudes a las que se les negó el acceso a la información</t>
  </si>
  <si>
    <t>4. SOLICITUDES A LAS QUE SE LES NEGÓ EL ACCESO A LA INFORMACIÓN II TRIMESTRE 2022</t>
  </si>
  <si>
    <t>5. TRASLADOS POR NO COMPETENCIA II TRIMESTRE 2022</t>
  </si>
  <si>
    <t>Durante el II trimestre de 2022 no se negaron solicitudes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</si>
</sst>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5">
    <xf numFmtId="0" fontId="0" fillId="0" borderId="0" xfId="0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9" fontId="7" fillId="0" borderId="9" xfId="1" applyFont="1" applyBorder="1" applyAlignment="1">
      <alignment horizontal="center"/>
    </xf>
    <xf numFmtId="0" fontId="6" fillId="3" borderId="1" xfId="0" applyFont="1" applyFill="1" applyBorder="1"/>
    <xf numFmtId="9" fontId="6" fillId="3" borderId="1" xfId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3" borderId="1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justify" vertical="top" wrapText="1"/>
    </xf>
    <xf numFmtId="0" fontId="8" fillId="0" borderId="10" xfId="0" applyFont="1" applyBorder="1" applyAlignment="1">
      <alignment horizontal="justify" vertical="top" wrapText="1"/>
    </xf>
    <xf numFmtId="0" fontId="8" fillId="0" borderId="11" xfId="0" applyFont="1" applyBorder="1" applyAlignment="1">
      <alignment horizontal="justify" vertical="top" wrapText="1"/>
    </xf>
    <xf numFmtId="9" fontId="6" fillId="3" borderId="8" xfId="1" applyFont="1" applyFill="1" applyBorder="1" applyAlignment="1">
      <alignment horizontal="center"/>
    </xf>
    <xf numFmtId="0" fontId="6" fillId="0" borderId="12" xfId="0" applyFont="1" applyBorder="1"/>
    <xf numFmtId="0" fontId="9" fillId="0" borderId="0" xfId="0" applyFont="1" applyAlignment="1">
      <alignment horizontal="center" vertical="top" wrapText="1"/>
    </xf>
    <xf numFmtId="9" fontId="6" fillId="0" borderId="13" xfId="1" applyFont="1" applyFill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17" xfId="0" applyBorder="1"/>
    <xf numFmtId="0" fontId="0" fillId="0" borderId="5" xfId="0" applyBorder="1"/>
    <xf numFmtId="0" fontId="0" fillId="0" borderId="18" xfId="0" applyBorder="1"/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6" fillId="3" borderId="9" xfId="1" applyFont="1" applyFill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0" xfId="0" applyFont="1"/>
    <xf numFmtId="0" fontId="6" fillId="3" borderId="1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 vertical="center"/>
    </xf>
    <xf numFmtId="9" fontId="7" fillId="0" borderId="10" xfId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9" fontId="7" fillId="3" borderId="1" xfId="1" applyFont="1" applyFill="1" applyBorder="1" applyAlignment="1">
      <alignment horizontal="center" vertical="center"/>
    </xf>
    <xf numFmtId="9" fontId="7" fillId="0" borderId="15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/>
    <xf numFmtId="14" fontId="2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14" fontId="2" fillId="3" borderId="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7" fillId="0" borderId="25" xfId="0" applyFont="1" applyBorder="1"/>
    <xf numFmtId="0" fontId="7" fillId="0" borderId="26" xfId="0" applyFont="1" applyBorder="1"/>
    <xf numFmtId="0" fontId="7" fillId="4" borderId="27" xfId="0" applyFont="1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/>
    <xf numFmtId="0" fontId="7" fillId="0" borderId="10" xfId="0" applyFont="1" applyBorder="1" applyAlignment="1">
      <alignment horizontal="justify" vertical="top" wrapText="1"/>
    </xf>
    <xf numFmtId="0" fontId="7" fillId="0" borderId="20" xfId="0" applyFont="1" applyBorder="1"/>
    <xf numFmtId="0" fontId="7" fillId="0" borderId="28" xfId="0" applyFont="1" applyBorder="1" applyAlignment="1">
      <alignment horizontal="justify" vertical="top" wrapText="1"/>
    </xf>
    <xf numFmtId="0" fontId="7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1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justify" vertical="top" wrapText="1"/>
    </xf>
    <xf numFmtId="0" fontId="13" fillId="0" borderId="0" xfId="0" applyFont="1" applyAlignment="1">
      <alignment horizontal="justify" vertical="top" wrapText="1"/>
    </xf>
    <xf numFmtId="0" fontId="13" fillId="0" borderId="13" xfId="0" applyFont="1" applyBorder="1" applyAlignment="1">
      <alignment horizontal="justify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justify" vertical="top" wrapText="1"/>
    </xf>
    <xf numFmtId="0" fontId="14" fillId="0" borderId="13" xfId="0" applyFont="1" applyBorder="1" applyAlignment="1">
      <alignment horizontal="justify" vertical="top" wrapText="1"/>
    </xf>
    <xf numFmtId="0" fontId="5" fillId="2" borderId="1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2" fillId="3" borderId="8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</a:t>
            </a:r>
            <a:r>
              <a:rPr lang="es-CO" baseline="0"/>
              <a:t> de Atención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II Trim '!$A$26:$A$32</c:f>
              <c:strCache>
                <c:ptCount val="7"/>
                <c:pt idx="0">
                  <c:v>VIRTUAL / E-MAIL</c:v>
                </c:pt>
                <c:pt idx="1">
                  <c:v>VIRTUAL / SDQS</c:v>
                </c:pt>
                <c:pt idx="2">
                  <c:v>ESCRITO / VENTANILLA CORRESPONDENCIA</c:v>
                </c:pt>
                <c:pt idx="3">
                  <c:v>VIRTUAL / REDES SOCIALES</c:v>
                </c:pt>
                <c:pt idx="4">
                  <c:v>TELEFÓNICO</c:v>
                </c:pt>
                <c:pt idx="5">
                  <c:v>VIRTUAL / CHAT WEB</c:v>
                </c:pt>
                <c:pt idx="6">
                  <c:v>PRESENCIAL / OFICINA</c:v>
                </c:pt>
              </c:strCache>
            </c:strRef>
          </c:cat>
          <c:val>
            <c:numRef>
              <c:f>'Solicitud Información II Trim '!$E$26:$E$32</c:f>
              <c:numCache>
                <c:formatCode>General</c:formatCode>
                <c:ptCount val="7"/>
                <c:pt idx="0">
                  <c:v>42</c:v>
                </c:pt>
                <c:pt idx="1">
                  <c:v>14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C5C-AA78-0C87EE2DE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6384"/>
        <c:axId val="1633279440"/>
        <c:axId val="0"/>
      </c:bar3DChart>
      <c:catAx>
        <c:axId val="16332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9440"/>
        <c:crosses val="autoZero"/>
        <c:auto val="1"/>
        <c:lblAlgn val="ctr"/>
        <c:lblOffset val="100"/>
        <c:noMultiLvlLbl val="0"/>
      </c:catAx>
      <c:valAx>
        <c:axId val="16332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II Trim '!$A$54:$A$58</c:f>
              <c:strCache>
                <c:ptCount val="5"/>
                <c:pt idx="0">
                  <c:v>INFORMACIÓN TECNICA DE OBRAS</c:v>
                </c:pt>
                <c:pt idx="1">
                  <c:v>GESTIÓN ADMINISTRATIVA</c:v>
                </c:pt>
                <c:pt idx="2">
                  <c:v>INFORMACIÓN SOBRE INICIO DE OBRAS</c:v>
                </c:pt>
                <c:pt idx="3">
                  <c:v>GESTIÓN DEL TALENTO HUMANO</c:v>
                </c:pt>
                <c:pt idx="4">
                  <c:v>INFORMACIÓN CONTRACTUAL DE OBRAS</c:v>
                </c:pt>
              </c:strCache>
            </c:strRef>
          </c:cat>
          <c:val>
            <c:numRef>
              <c:f>'Solicitud Información II Trim '!$E$54:$E$58</c:f>
              <c:numCache>
                <c:formatCode>General</c:formatCode>
                <c:ptCount val="5"/>
                <c:pt idx="0">
                  <c:v>39</c:v>
                </c:pt>
                <c:pt idx="1">
                  <c:v>12</c:v>
                </c:pt>
                <c:pt idx="2">
                  <c:v>5</c:v>
                </c:pt>
                <c:pt idx="3">
                  <c:v>12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1-4555-81B7-E0FEDF498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7472"/>
        <c:axId val="1633278896"/>
        <c:axId val="0"/>
      </c:bar3DChart>
      <c:catAx>
        <c:axId val="16332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8896"/>
        <c:crosses val="autoZero"/>
        <c:auto val="1"/>
        <c:lblAlgn val="ctr"/>
        <c:lblOffset val="100"/>
        <c:noMultiLvlLbl val="0"/>
      </c:catAx>
      <c:valAx>
        <c:axId val="16332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Solicitudes de Información por mes </a:t>
            </a:r>
          </a:p>
        </c:rich>
      </c:tx>
      <c:layout>
        <c:manualLayout>
          <c:xMode val="edge"/>
          <c:yMode val="edge"/>
          <c:x val="0.21803928472355591"/>
          <c:y val="1.378340365682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9682117565492994"/>
          <c:y val="0.1164441555766287"/>
          <c:w val="0.40227322999719373"/>
          <c:h val="0.865513444784219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C-4F28-B243-FBE4433C253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5C-4F28-B243-FBE4433C253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5C-4F28-B243-FBE4433C253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 II Trim '!$B$6:$B$8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'Solicitud Información II Trim '!$C$6:$C$8</c:f>
              <c:numCache>
                <c:formatCode>General</c:formatCode>
                <c:ptCount val="3"/>
                <c:pt idx="0">
                  <c:v>18</c:v>
                </c:pt>
                <c:pt idx="1">
                  <c:v>29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C-4F28-B243-FBE4433C25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33</xdr:row>
      <xdr:rowOff>163830</xdr:rowOff>
    </xdr:from>
    <xdr:to>
      <xdr:col>5</xdr:col>
      <xdr:colOff>906780</xdr:colOff>
      <xdr:row>48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6D96D9-1AFA-4F39-8F8D-AFF3291D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320041</xdr:colOff>
      <xdr:row>0</xdr:row>
      <xdr:rowOff>0</xdr:rowOff>
    </xdr:from>
    <xdr:to>
      <xdr:col>5</xdr:col>
      <xdr:colOff>906781</xdr:colOff>
      <xdr:row>0</xdr:row>
      <xdr:rowOff>1379220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B0FC0-B811-447B-AEE8-88BA8906E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00" t="82888" r="34509" b="5153"/>
        <a:stretch/>
      </xdr:blipFill>
      <xdr:spPr>
        <a:xfrm>
          <a:off x="320041" y="0"/>
          <a:ext cx="6850380" cy="1379220"/>
        </a:xfrm>
        <a:prstGeom prst="rect">
          <a:avLst/>
        </a:prstGeom>
      </xdr:spPr>
    </xdr:pic>
    <xdr:clientData/>
  </xdr:twoCellAnchor>
  <xdr:twoCellAnchor>
    <xdr:from>
      <xdr:col>0</xdr:col>
      <xdr:colOff>167640</xdr:colOff>
      <xdr:row>59</xdr:row>
      <xdr:rowOff>194310</xdr:rowOff>
    </xdr:from>
    <xdr:to>
      <xdr:col>5</xdr:col>
      <xdr:colOff>838200</xdr:colOff>
      <xdr:row>73</xdr:row>
      <xdr:rowOff>91440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384A8-8BCC-442D-A81C-3E9DF7E6F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853440</xdr:colOff>
      <xdr:row>9</xdr:row>
      <xdr:rowOff>148590</xdr:rowOff>
    </xdr:from>
    <xdr:to>
      <xdr:col>5</xdr:col>
      <xdr:colOff>213360</xdr:colOff>
      <xdr:row>21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4BBCB9-34E0-4150-A15B-04EA28D60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Base%20de%20datos%20ACI%20-%20Actualizada%202021%20Ene%2003%20202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VARIOS%20UMV/2022/JULIO/Base%20de%20datos%20ACI%20-%20Actualizada%202022%20Julio%2005%202022(Recuperado%20autom&#225;ticam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>
        <row r="2">
          <cell r="D2" t="str">
            <v>CONSULTA</v>
          </cell>
        </row>
        <row r="3">
          <cell r="D3" t="str">
            <v>DENUNCIA POR ACTOS DE CORRUPCIÓN</v>
          </cell>
        </row>
        <row r="4">
          <cell r="D4" t="str">
            <v>DERECHO DE PETICIÓN DE INTERÉS GENERAL</v>
          </cell>
        </row>
        <row r="5">
          <cell r="D5" t="str">
            <v>DERECHO DE PETICIÓN DE INTERÉS PARTICULAR</v>
          </cell>
        </row>
        <row r="6">
          <cell r="D6" t="str">
            <v>FELICITACIONES</v>
          </cell>
        </row>
        <row r="7">
          <cell r="D7" t="str">
            <v>QUEJA</v>
          </cell>
        </row>
        <row r="8">
          <cell r="D8" t="str">
            <v>RECLAMOS</v>
          </cell>
        </row>
        <row r="9">
          <cell r="D9" t="str">
            <v>SOLICITUD DE INFORMACIÓN</v>
          </cell>
        </row>
        <row r="10">
          <cell r="D10" t="str">
            <v>SOLICITUD COPIA</v>
          </cell>
        </row>
        <row r="11">
          <cell r="D11" t="str">
            <v>SUGERENCIA</v>
          </cell>
        </row>
        <row r="12">
          <cell r="D12" t="str">
            <v>PETICIÓN ENTRE AUTORIDADES</v>
          </cell>
        </row>
        <row r="13">
          <cell r="D13" t="str">
            <v>SOLICITUD Y PROPOSICIONES DEL CONCEJO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4478-2CE4-4C22-8A46-FE378D2163BC}">
  <dimension ref="A1:P75"/>
  <sheetViews>
    <sheetView tabSelected="1" topLeftCell="F1" zoomScaleNormal="100" workbookViewId="0">
      <selection activeCell="K2" sqref="K2"/>
    </sheetView>
  </sheetViews>
  <sheetFormatPr baseColWidth="10" defaultRowHeight="14.4" x14ac:dyDescent="0.3"/>
  <cols>
    <col min="1" max="1" width="5.109375" style="48" customWidth="1"/>
    <col min="3" max="3" width="19.33203125" style="52" customWidth="1"/>
    <col min="4" max="4" width="15.6640625" customWidth="1"/>
    <col min="5" max="5" width="11.44140625" customWidth="1"/>
    <col min="6" max="6" width="16.33203125" customWidth="1"/>
    <col min="7" max="7" width="28.33203125" customWidth="1"/>
    <col min="8" max="8" width="36.6640625" customWidth="1"/>
    <col min="9" max="9" width="11.5546875" style="50"/>
    <col min="10" max="10" width="15.33203125" style="52" customWidth="1"/>
    <col min="11" max="11" width="11.5546875" style="50"/>
    <col min="16" max="16" width="18.33203125" customWidth="1"/>
  </cols>
  <sheetData>
    <row r="1" spans="1:16" ht="63.75" customHeight="1" thickBot="1" x14ac:dyDescent="0.35">
      <c r="A1" s="80" t="s">
        <v>76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51" customHeight="1" thickBot="1" x14ac:dyDescent="0.35">
      <c r="A2" s="44" t="s">
        <v>36</v>
      </c>
      <c r="B2" s="45" t="s">
        <v>0</v>
      </c>
      <c r="C2" s="5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9" t="s">
        <v>7</v>
      </c>
      <c r="J2" s="51" t="s">
        <v>8</v>
      </c>
      <c r="K2" s="53" t="s">
        <v>9</v>
      </c>
      <c r="L2" s="46" t="s">
        <v>10</v>
      </c>
      <c r="M2" s="111" t="s">
        <v>158</v>
      </c>
      <c r="N2" s="47" t="s">
        <v>11</v>
      </c>
      <c r="O2" s="45" t="s">
        <v>12</v>
      </c>
      <c r="P2" s="45" t="s">
        <v>13</v>
      </c>
    </row>
    <row r="3" spans="1:16" ht="61.2" x14ac:dyDescent="0.3">
      <c r="A3" s="55">
        <v>1</v>
      </c>
      <c r="B3" s="1">
        <v>1312122022</v>
      </c>
      <c r="C3" s="2">
        <v>20221120037252</v>
      </c>
      <c r="D3" s="1" t="s">
        <v>18</v>
      </c>
      <c r="E3" s="69" t="s">
        <v>21</v>
      </c>
      <c r="F3" s="1" t="s">
        <v>16</v>
      </c>
      <c r="G3" s="1" t="s">
        <v>22</v>
      </c>
      <c r="H3" s="1" t="s">
        <v>80</v>
      </c>
      <c r="I3" s="3">
        <v>44652</v>
      </c>
      <c r="J3" s="2">
        <v>20221200030751</v>
      </c>
      <c r="K3" s="70">
        <v>44663</v>
      </c>
      <c r="L3" s="79">
        <v>7</v>
      </c>
      <c r="M3" s="79">
        <v>0</v>
      </c>
      <c r="N3" s="1" t="s">
        <v>25</v>
      </c>
      <c r="O3" s="1" t="s">
        <v>152</v>
      </c>
      <c r="P3" s="1" t="s">
        <v>155</v>
      </c>
    </row>
    <row r="4" spans="1:16" ht="20.399999999999999" x14ac:dyDescent="0.3">
      <c r="A4" s="55">
        <v>2</v>
      </c>
      <c r="B4" s="1">
        <v>837902022</v>
      </c>
      <c r="C4" s="2">
        <v>20221120039412</v>
      </c>
      <c r="D4" s="1" t="s">
        <v>14</v>
      </c>
      <c r="E4" s="69" t="s">
        <v>24</v>
      </c>
      <c r="F4" s="1" t="s">
        <v>16</v>
      </c>
      <c r="G4" s="1" t="s">
        <v>22</v>
      </c>
      <c r="H4" s="1" t="s">
        <v>81</v>
      </c>
      <c r="I4" s="3">
        <v>44657</v>
      </c>
      <c r="J4" s="2">
        <v>20221320033051</v>
      </c>
      <c r="K4" s="70">
        <v>44678</v>
      </c>
      <c r="L4" s="79">
        <v>13</v>
      </c>
      <c r="M4" s="79">
        <v>0</v>
      </c>
      <c r="N4" s="1"/>
      <c r="O4" s="1"/>
      <c r="P4" s="1"/>
    </row>
    <row r="5" spans="1:16" ht="51" x14ac:dyDescent="0.3">
      <c r="A5" s="55">
        <v>3</v>
      </c>
      <c r="B5" s="1"/>
      <c r="C5" s="2">
        <v>20221120039682</v>
      </c>
      <c r="D5" s="1" t="s">
        <v>18</v>
      </c>
      <c r="E5" s="69" t="s">
        <v>24</v>
      </c>
      <c r="F5" s="1" t="s">
        <v>16</v>
      </c>
      <c r="G5" s="1" t="s">
        <v>22</v>
      </c>
      <c r="H5" s="1" t="s">
        <v>82</v>
      </c>
      <c r="I5" s="3">
        <v>44657</v>
      </c>
      <c r="J5" s="2">
        <v>20221320032541</v>
      </c>
      <c r="K5" s="70">
        <v>44679</v>
      </c>
      <c r="L5" s="79">
        <v>14</v>
      </c>
      <c r="M5" s="79">
        <v>0</v>
      </c>
      <c r="N5" s="1" t="s">
        <v>25</v>
      </c>
      <c r="O5" s="1" t="s">
        <v>57</v>
      </c>
      <c r="P5" s="1" t="s">
        <v>156</v>
      </c>
    </row>
    <row r="6" spans="1:16" ht="20.399999999999999" x14ac:dyDescent="0.3">
      <c r="A6" s="55">
        <v>4</v>
      </c>
      <c r="B6" s="1">
        <v>1389972022</v>
      </c>
      <c r="C6" s="2">
        <v>20221120039732</v>
      </c>
      <c r="D6" s="1" t="s">
        <v>18</v>
      </c>
      <c r="E6" s="69" t="s">
        <v>15</v>
      </c>
      <c r="F6" s="1" t="s">
        <v>16</v>
      </c>
      <c r="G6" s="1" t="s">
        <v>17</v>
      </c>
      <c r="H6" s="1" t="s">
        <v>83</v>
      </c>
      <c r="I6" s="3">
        <v>44657</v>
      </c>
      <c r="J6" s="2">
        <v>20221130030471</v>
      </c>
      <c r="K6" s="70">
        <v>44663</v>
      </c>
      <c r="L6" s="79">
        <v>4</v>
      </c>
      <c r="M6" s="79">
        <v>0</v>
      </c>
      <c r="N6" s="1"/>
      <c r="O6" s="1"/>
      <c r="P6" s="1"/>
    </row>
    <row r="7" spans="1:16" ht="20.399999999999999" x14ac:dyDescent="0.3">
      <c r="A7" s="55">
        <v>5</v>
      </c>
      <c r="B7" s="1"/>
      <c r="C7" s="2">
        <v>20221120039862</v>
      </c>
      <c r="D7" s="1" t="s">
        <v>18</v>
      </c>
      <c r="E7" s="69" t="s">
        <v>20</v>
      </c>
      <c r="F7" s="1" t="s">
        <v>16</v>
      </c>
      <c r="G7" s="1" t="s">
        <v>19</v>
      </c>
      <c r="H7" s="1" t="s">
        <v>84</v>
      </c>
      <c r="I7" s="3">
        <v>44657</v>
      </c>
      <c r="J7" s="2">
        <v>20221150031171</v>
      </c>
      <c r="K7" s="70">
        <v>44663</v>
      </c>
      <c r="L7" s="79">
        <v>4</v>
      </c>
      <c r="M7" s="79">
        <v>0</v>
      </c>
      <c r="N7" s="1"/>
      <c r="O7" s="1"/>
      <c r="P7" s="1"/>
    </row>
    <row r="8" spans="1:16" ht="30.6" x14ac:dyDescent="0.3">
      <c r="A8" s="55">
        <v>6</v>
      </c>
      <c r="B8" s="1">
        <v>1446742022</v>
      </c>
      <c r="C8" s="2">
        <v>20221120040922</v>
      </c>
      <c r="D8" s="1" t="s">
        <v>18</v>
      </c>
      <c r="E8" s="69" t="s">
        <v>21</v>
      </c>
      <c r="F8" s="1" t="s">
        <v>16</v>
      </c>
      <c r="G8" s="1" t="s">
        <v>27</v>
      </c>
      <c r="H8" s="1" t="s">
        <v>85</v>
      </c>
      <c r="I8" s="3">
        <v>44662</v>
      </c>
      <c r="J8" s="2">
        <v>20221200033521</v>
      </c>
      <c r="K8" s="70">
        <v>44674</v>
      </c>
      <c r="L8" s="79">
        <v>7</v>
      </c>
      <c r="M8" s="79">
        <v>0</v>
      </c>
      <c r="N8" s="1"/>
      <c r="O8" s="1"/>
      <c r="P8" s="1"/>
    </row>
    <row r="9" spans="1:16" ht="30.6" x14ac:dyDescent="0.3">
      <c r="A9" s="55">
        <v>7</v>
      </c>
      <c r="B9" s="1">
        <v>1455822022</v>
      </c>
      <c r="C9" s="2">
        <v>20221120041082</v>
      </c>
      <c r="D9" s="1" t="s">
        <v>18</v>
      </c>
      <c r="E9" s="69" t="s">
        <v>21</v>
      </c>
      <c r="F9" s="1" t="s">
        <v>16</v>
      </c>
      <c r="G9" s="1" t="s">
        <v>22</v>
      </c>
      <c r="H9" s="1" t="s">
        <v>86</v>
      </c>
      <c r="I9" s="3">
        <v>44662</v>
      </c>
      <c r="J9" s="2">
        <v>20221200033391</v>
      </c>
      <c r="K9" s="70">
        <v>44673</v>
      </c>
      <c r="L9" s="79">
        <v>7</v>
      </c>
      <c r="M9" s="79">
        <v>0</v>
      </c>
      <c r="N9" s="1" t="s">
        <v>25</v>
      </c>
      <c r="O9" s="1" t="s">
        <v>26</v>
      </c>
      <c r="P9" s="1"/>
    </row>
    <row r="10" spans="1:16" ht="30.6" x14ac:dyDescent="0.3">
      <c r="A10" s="55">
        <v>8</v>
      </c>
      <c r="B10" s="1"/>
      <c r="C10" s="2">
        <v>20221120041262</v>
      </c>
      <c r="D10" s="1" t="s">
        <v>18</v>
      </c>
      <c r="E10" s="69" t="s">
        <v>20</v>
      </c>
      <c r="F10" s="1" t="s">
        <v>16</v>
      </c>
      <c r="G10" s="1" t="s">
        <v>19</v>
      </c>
      <c r="H10" s="1" t="s">
        <v>87</v>
      </c>
      <c r="I10" s="3">
        <v>44662</v>
      </c>
      <c r="J10" s="2">
        <v>20221150034551</v>
      </c>
      <c r="K10" s="70">
        <v>44678</v>
      </c>
      <c r="L10" s="79">
        <v>10</v>
      </c>
      <c r="M10" s="79">
        <v>0</v>
      </c>
      <c r="N10" s="1"/>
      <c r="O10" s="1"/>
      <c r="P10" s="1"/>
    </row>
    <row r="11" spans="1:16" ht="30.6" x14ac:dyDescent="0.3">
      <c r="A11" s="55">
        <v>9</v>
      </c>
      <c r="B11" s="1">
        <v>1514002022</v>
      </c>
      <c r="C11" s="2">
        <v>20221120042422</v>
      </c>
      <c r="D11" s="1" t="s">
        <v>18</v>
      </c>
      <c r="E11" s="69" t="s">
        <v>15</v>
      </c>
      <c r="F11" s="1" t="s">
        <v>16</v>
      </c>
      <c r="G11" s="1" t="s">
        <v>17</v>
      </c>
      <c r="H11" s="1" t="s">
        <v>88</v>
      </c>
      <c r="I11" s="3">
        <v>44669</v>
      </c>
      <c r="J11" s="2">
        <v>20221130033001</v>
      </c>
      <c r="K11" s="70">
        <v>44672</v>
      </c>
      <c r="L11" s="79">
        <v>3</v>
      </c>
      <c r="M11" s="79">
        <v>0</v>
      </c>
      <c r="N11" s="1"/>
      <c r="O11" s="1"/>
      <c r="P11" s="1"/>
    </row>
    <row r="12" spans="1:16" ht="40.799999999999997" x14ac:dyDescent="0.3">
      <c r="A12" s="55">
        <v>10</v>
      </c>
      <c r="B12" s="1"/>
      <c r="C12" s="2">
        <v>20221120042502</v>
      </c>
      <c r="D12" s="1" t="s">
        <v>18</v>
      </c>
      <c r="E12" s="69" t="s">
        <v>77</v>
      </c>
      <c r="F12" s="1" t="s">
        <v>16</v>
      </c>
      <c r="G12" s="1" t="s">
        <v>22</v>
      </c>
      <c r="H12" s="1" t="s">
        <v>89</v>
      </c>
      <c r="I12" s="3">
        <v>44669</v>
      </c>
      <c r="J12" s="2">
        <v>20221330036501</v>
      </c>
      <c r="K12" s="70">
        <v>44685</v>
      </c>
      <c r="L12" s="79">
        <v>12</v>
      </c>
      <c r="M12" s="79">
        <v>0</v>
      </c>
      <c r="N12" s="1"/>
      <c r="O12" s="1"/>
      <c r="P12" s="1"/>
    </row>
    <row r="13" spans="1:16" ht="20.399999999999999" x14ac:dyDescent="0.3">
      <c r="A13" s="55">
        <v>11</v>
      </c>
      <c r="B13" s="1">
        <v>1607012022</v>
      </c>
      <c r="C13" s="2">
        <v>20221120044842</v>
      </c>
      <c r="D13" s="1" t="s">
        <v>18</v>
      </c>
      <c r="E13" s="69" t="s">
        <v>24</v>
      </c>
      <c r="F13" s="1" t="s">
        <v>16</v>
      </c>
      <c r="G13" s="1" t="s">
        <v>22</v>
      </c>
      <c r="H13" s="1" t="s">
        <v>90</v>
      </c>
      <c r="I13" s="3">
        <v>44676</v>
      </c>
      <c r="J13" s="2">
        <v>20221320039461</v>
      </c>
      <c r="K13" s="70">
        <v>44692</v>
      </c>
      <c r="L13" s="79">
        <v>12</v>
      </c>
      <c r="M13" s="79">
        <v>0</v>
      </c>
      <c r="N13" s="1"/>
      <c r="O13" s="1"/>
      <c r="P13" s="1"/>
    </row>
    <row r="14" spans="1:16" ht="30.6" x14ac:dyDescent="0.3">
      <c r="A14" s="55">
        <v>12</v>
      </c>
      <c r="B14" s="1">
        <v>1600462022</v>
      </c>
      <c r="C14" s="2">
        <v>20221120045312</v>
      </c>
      <c r="D14" s="1" t="s">
        <v>14</v>
      </c>
      <c r="E14" s="69" t="s">
        <v>21</v>
      </c>
      <c r="F14" s="1" t="s">
        <v>16</v>
      </c>
      <c r="G14" s="1" t="s">
        <v>22</v>
      </c>
      <c r="H14" s="1" t="s">
        <v>91</v>
      </c>
      <c r="I14" s="3">
        <v>44677</v>
      </c>
      <c r="J14" s="2">
        <v>20221200038251</v>
      </c>
      <c r="K14" s="70">
        <v>44687</v>
      </c>
      <c r="L14" s="79">
        <v>8</v>
      </c>
      <c r="M14" s="79">
        <v>0</v>
      </c>
      <c r="N14" s="1"/>
      <c r="O14" s="1"/>
      <c r="P14" s="1"/>
    </row>
    <row r="15" spans="1:16" ht="30.6" x14ac:dyDescent="0.3">
      <c r="A15" s="55">
        <v>13</v>
      </c>
      <c r="B15" s="1">
        <v>1631252022</v>
      </c>
      <c r="C15" s="2">
        <v>20221120045662</v>
      </c>
      <c r="D15" s="1" t="s">
        <v>18</v>
      </c>
      <c r="E15" s="69" t="s">
        <v>21</v>
      </c>
      <c r="F15" s="1" t="s">
        <v>16</v>
      </c>
      <c r="G15" s="1" t="s">
        <v>22</v>
      </c>
      <c r="H15" s="1" t="s">
        <v>92</v>
      </c>
      <c r="I15" s="3">
        <v>44677</v>
      </c>
      <c r="J15" s="2">
        <v>20221200035701</v>
      </c>
      <c r="K15" s="70">
        <v>44681</v>
      </c>
      <c r="L15" s="79">
        <v>3</v>
      </c>
      <c r="M15" s="79">
        <v>0</v>
      </c>
      <c r="N15" s="1"/>
      <c r="O15" s="1"/>
      <c r="P15" s="1"/>
    </row>
    <row r="16" spans="1:16" ht="30.6" x14ac:dyDescent="0.3">
      <c r="A16" s="55">
        <v>14</v>
      </c>
      <c r="B16" s="1">
        <v>1538562022</v>
      </c>
      <c r="C16" s="2">
        <v>20221120045832</v>
      </c>
      <c r="D16" s="1" t="s">
        <v>14</v>
      </c>
      <c r="E16" s="69" t="s">
        <v>20</v>
      </c>
      <c r="F16" s="1" t="s">
        <v>16</v>
      </c>
      <c r="G16" s="1" t="s">
        <v>19</v>
      </c>
      <c r="H16" s="1" t="s">
        <v>93</v>
      </c>
      <c r="I16" s="3">
        <v>44678</v>
      </c>
      <c r="J16" s="2">
        <v>20221150037501</v>
      </c>
      <c r="K16" s="70">
        <v>44684</v>
      </c>
      <c r="L16" s="79">
        <v>4</v>
      </c>
      <c r="M16" s="79">
        <v>0</v>
      </c>
      <c r="N16" s="1"/>
      <c r="O16" s="1"/>
      <c r="P16" s="1"/>
    </row>
    <row r="17" spans="1:16" ht="30.6" x14ac:dyDescent="0.3">
      <c r="A17" s="55">
        <v>15</v>
      </c>
      <c r="B17" s="1">
        <v>1646302022</v>
      </c>
      <c r="C17" s="2">
        <v>20221120046192</v>
      </c>
      <c r="D17" s="1" t="s">
        <v>18</v>
      </c>
      <c r="E17" s="69" t="s">
        <v>21</v>
      </c>
      <c r="F17" s="1" t="s">
        <v>16</v>
      </c>
      <c r="G17" s="1" t="s">
        <v>22</v>
      </c>
      <c r="H17" s="1" t="s">
        <v>94</v>
      </c>
      <c r="I17" s="3">
        <v>44678</v>
      </c>
      <c r="J17" s="2">
        <v>20221200035331</v>
      </c>
      <c r="K17" s="70">
        <v>44680</v>
      </c>
      <c r="L17" s="79">
        <v>2</v>
      </c>
      <c r="M17" s="79">
        <v>0</v>
      </c>
      <c r="N17" s="1" t="s">
        <v>25</v>
      </c>
      <c r="O17" s="1" t="s">
        <v>26</v>
      </c>
      <c r="P17" s="1"/>
    </row>
    <row r="18" spans="1:16" ht="30.6" x14ac:dyDescent="0.3">
      <c r="A18" s="55">
        <v>16</v>
      </c>
      <c r="B18" s="1">
        <v>1685082022</v>
      </c>
      <c r="C18" s="2">
        <v>20221120047552</v>
      </c>
      <c r="D18" s="1" t="s">
        <v>70</v>
      </c>
      <c r="E18" s="69" t="s">
        <v>24</v>
      </c>
      <c r="F18" s="1" t="s">
        <v>16</v>
      </c>
      <c r="G18" s="1" t="s">
        <v>22</v>
      </c>
      <c r="H18" s="1" t="s">
        <v>95</v>
      </c>
      <c r="I18" s="3">
        <v>44680</v>
      </c>
      <c r="J18" s="2">
        <v>20221320040121</v>
      </c>
      <c r="K18" s="70">
        <v>44699</v>
      </c>
      <c r="L18" s="79">
        <v>13</v>
      </c>
      <c r="M18" s="79">
        <v>0</v>
      </c>
      <c r="N18" s="1" t="s">
        <v>25</v>
      </c>
      <c r="O18" s="1" t="s">
        <v>26</v>
      </c>
      <c r="P18" s="1"/>
    </row>
    <row r="19" spans="1:16" ht="40.799999999999997" x14ac:dyDescent="0.3">
      <c r="A19" s="55">
        <v>17</v>
      </c>
      <c r="B19" s="1">
        <v>1685152022</v>
      </c>
      <c r="C19" s="2">
        <v>20221120047572</v>
      </c>
      <c r="D19" s="1" t="s">
        <v>70</v>
      </c>
      <c r="E19" s="69" t="s">
        <v>78</v>
      </c>
      <c r="F19" s="1" t="s">
        <v>16</v>
      </c>
      <c r="G19" s="1" t="s">
        <v>28</v>
      </c>
      <c r="H19" s="1" t="s">
        <v>96</v>
      </c>
      <c r="I19" s="3">
        <v>44680</v>
      </c>
      <c r="J19" s="2">
        <v>20221300037621</v>
      </c>
      <c r="K19" s="70">
        <v>44686</v>
      </c>
      <c r="L19" s="79">
        <v>4</v>
      </c>
      <c r="M19" s="79">
        <v>0</v>
      </c>
      <c r="N19" s="1" t="s">
        <v>25</v>
      </c>
      <c r="O19" s="1" t="s">
        <v>26</v>
      </c>
      <c r="P19" s="1"/>
    </row>
    <row r="20" spans="1:16" ht="30.6" x14ac:dyDescent="0.3">
      <c r="A20" s="55">
        <v>18</v>
      </c>
      <c r="B20" s="1">
        <v>1685212022</v>
      </c>
      <c r="C20" s="2">
        <v>20221120047582</v>
      </c>
      <c r="D20" s="1" t="s">
        <v>70</v>
      </c>
      <c r="E20" s="69" t="s">
        <v>21</v>
      </c>
      <c r="F20" s="1" t="s">
        <v>16</v>
      </c>
      <c r="G20" s="1" t="s">
        <v>22</v>
      </c>
      <c r="H20" s="1" t="s">
        <v>97</v>
      </c>
      <c r="I20" s="3">
        <v>44680</v>
      </c>
      <c r="J20" s="2">
        <v>20221200037541</v>
      </c>
      <c r="K20" s="70">
        <v>44685</v>
      </c>
      <c r="L20" s="79">
        <v>3</v>
      </c>
      <c r="M20" s="79">
        <v>0</v>
      </c>
      <c r="N20" s="1" t="s">
        <v>25</v>
      </c>
      <c r="O20" s="1" t="s">
        <v>26</v>
      </c>
      <c r="P20" s="1"/>
    </row>
    <row r="21" spans="1:16" ht="20.399999999999999" x14ac:dyDescent="0.3">
      <c r="A21" s="55">
        <v>19</v>
      </c>
      <c r="B21" s="1"/>
      <c r="C21" s="2">
        <v>20221120047952</v>
      </c>
      <c r="D21" s="1" t="s">
        <v>18</v>
      </c>
      <c r="E21" s="69" t="s">
        <v>21</v>
      </c>
      <c r="F21" s="1" t="s">
        <v>16</v>
      </c>
      <c r="G21" s="1" t="s">
        <v>22</v>
      </c>
      <c r="H21" s="1" t="s">
        <v>98</v>
      </c>
      <c r="I21" s="3">
        <v>44683</v>
      </c>
      <c r="J21" s="2">
        <v>20221200037871</v>
      </c>
      <c r="K21" s="70">
        <v>44686</v>
      </c>
      <c r="L21" s="79">
        <v>3</v>
      </c>
      <c r="M21" s="79">
        <v>0</v>
      </c>
      <c r="N21" s="1" t="s">
        <v>25</v>
      </c>
      <c r="O21" s="1" t="s">
        <v>153</v>
      </c>
      <c r="P21" s="1"/>
    </row>
    <row r="22" spans="1:16" ht="40.799999999999997" x14ac:dyDescent="0.3">
      <c r="A22" s="55">
        <v>20</v>
      </c>
      <c r="B22" s="1">
        <v>1706102022</v>
      </c>
      <c r="C22" s="2">
        <v>20221120048122</v>
      </c>
      <c r="D22" s="1" t="s">
        <v>29</v>
      </c>
      <c r="E22" s="69" t="s">
        <v>24</v>
      </c>
      <c r="F22" s="1" t="s">
        <v>16</v>
      </c>
      <c r="G22" s="1" t="s">
        <v>22</v>
      </c>
      <c r="H22" s="1" t="s">
        <v>99</v>
      </c>
      <c r="I22" s="3">
        <v>44683</v>
      </c>
      <c r="J22" s="2">
        <v>20221320040481</v>
      </c>
      <c r="K22" s="70">
        <v>44704</v>
      </c>
      <c r="L22" s="79">
        <v>15</v>
      </c>
      <c r="M22" s="79">
        <v>0</v>
      </c>
      <c r="N22" s="1"/>
      <c r="O22" s="1"/>
      <c r="P22" s="1"/>
    </row>
    <row r="23" spans="1:16" ht="20.399999999999999" x14ac:dyDescent="0.3">
      <c r="A23" s="55">
        <v>21</v>
      </c>
      <c r="B23" s="1">
        <v>1706572022</v>
      </c>
      <c r="C23" s="2">
        <v>20221120048182</v>
      </c>
      <c r="D23" s="1" t="s">
        <v>18</v>
      </c>
      <c r="E23" s="69" t="s">
        <v>15</v>
      </c>
      <c r="F23" s="1" t="s">
        <v>16</v>
      </c>
      <c r="G23" s="1" t="s">
        <v>17</v>
      </c>
      <c r="H23" s="1" t="s">
        <v>100</v>
      </c>
      <c r="I23" s="3">
        <v>44683</v>
      </c>
      <c r="J23" s="2">
        <v>20221130042661</v>
      </c>
      <c r="K23" s="70">
        <v>44704</v>
      </c>
      <c r="L23" s="79">
        <v>15</v>
      </c>
      <c r="M23" s="79">
        <v>0</v>
      </c>
      <c r="N23" s="1"/>
      <c r="O23" s="1"/>
      <c r="P23" s="1"/>
    </row>
    <row r="24" spans="1:16" ht="20.399999999999999" x14ac:dyDescent="0.3">
      <c r="A24" s="55">
        <v>22</v>
      </c>
      <c r="B24" s="71"/>
      <c r="C24" s="2">
        <v>20221120049412</v>
      </c>
      <c r="D24" s="1" t="s">
        <v>18</v>
      </c>
      <c r="E24" s="69" t="s">
        <v>21</v>
      </c>
      <c r="F24" s="1" t="s">
        <v>16</v>
      </c>
      <c r="G24" s="1" t="s">
        <v>22</v>
      </c>
      <c r="H24" s="1" t="s">
        <v>101</v>
      </c>
      <c r="I24" s="3">
        <v>44685</v>
      </c>
      <c r="J24" s="2">
        <v>20221200039281</v>
      </c>
      <c r="K24" s="70">
        <v>44691</v>
      </c>
      <c r="L24" s="79">
        <v>4</v>
      </c>
      <c r="M24" s="79">
        <v>0</v>
      </c>
      <c r="N24" s="1" t="s">
        <v>25</v>
      </c>
      <c r="O24" s="1" t="s">
        <v>59</v>
      </c>
      <c r="P24" s="1"/>
    </row>
    <row r="25" spans="1:16" ht="30.6" x14ac:dyDescent="0.3">
      <c r="A25" s="55">
        <v>23</v>
      </c>
      <c r="B25" s="1">
        <v>1679292022</v>
      </c>
      <c r="C25" s="2">
        <v>20221120051362</v>
      </c>
      <c r="D25" s="1" t="s">
        <v>14</v>
      </c>
      <c r="E25" s="69" t="s">
        <v>32</v>
      </c>
      <c r="F25" s="1" t="s">
        <v>16</v>
      </c>
      <c r="G25" s="1" t="s">
        <v>19</v>
      </c>
      <c r="H25" s="1" t="s">
        <v>102</v>
      </c>
      <c r="I25" s="3">
        <v>44691</v>
      </c>
      <c r="J25" s="2">
        <v>20221500039961</v>
      </c>
      <c r="K25" s="70">
        <v>44693</v>
      </c>
      <c r="L25" s="79">
        <v>2</v>
      </c>
      <c r="M25" s="79">
        <v>0</v>
      </c>
      <c r="N25" s="1"/>
      <c r="O25" s="1"/>
      <c r="P25" s="1"/>
    </row>
    <row r="26" spans="1:16" ht="30.6" x14ac:dyDescent="0.3">
      <c r="A26" s="55">
        <v>24</v>
      </c>
      <c r="B26" s="1">
        <v>1837452022</v>
      </c>
      <c r="C26" s="2">
        <v>20221120051792</v>
      </c>
      <c r="D26" s="72" t="s">
        <v>18</v>
      </c>
      <c r="E26" s="73" t="s">
        <v>21</v>
      </c>
      <c r="F26" s="1" t="s">
        <v>16</v>
      </c>
      <c r="G26" s="72" t="s">
        <v>28</v>
      </c>
      <c r="H26" s="74" t="s">
        <v>103</v>
      </c>
      <c r="I26" s="3">
        <v>44692</v>
      </c>
      <c r="J26" s="2">
        <v>20221200041581</v>
      </c>
      <c r="K26" s="70">
        <v>44700</v>
      </c>
      <c r="L26" s="79">
        <v>6</v>
      </c>
      <c r="M26" s="79">
        <v>0</v>
      </c>
      <c r="N26" s="1"/>
      <c r="O26" s="1"/>
      <c r="P26" s="1"/>
    </row>
    <row r="27" spans="1:16" ht="30.6" x14ac:dyDescent="0.3">
      <c r="A27" s="55">
        <v>25</v>
      </c>
      <c r="B27" s="1">
        <v>1833442022</v>
      </c>
      <c r="C27" s="2">
        <v>20221120052562</v>
      </c>
      <c r="D27" s="1" t="s">
        <v>14</v>
      </c>
      <c r="E27" s="69" t="s">
        <v>24</v>
      </c>
      <c r="F27" s="1" t="s">
        <v>16</v>
      </c>
      <c r="G27" s="1" t="s">
        <v>22</v>
      </c>
      <c r="H27" s="1" t="s">
        <v>104</v>
      </c>
      <c r="I27" s="3">
        <v>44693</v>
      </c>
      <c r="J27" s="2">
        <v>20221320046231</v>
      </c>
      <c r="K27" s="70">
        <v>44714</v>
      </c>
      <c r="L27" s="79">
        <v>14</v>
      </c>
      <c r="M27" s="79">
        <v>0</v>
      </c>
      <c r="N27" s="1" t="s">
        <v>25</v>
      </c>
      <c r="O27" s="1" t="s">
        <v>153</v>
      </c>
      <c r="P27" s="1"/>
    </row>
    <row r="28" spans="1:16" ht="20.399999999999999" x14ac:dyDescent="0.3">
      <c r="A28" s="55">
        <v>26</v>
      </c>
      <c r="B28" s="1">
        <v>1807452022</v>
      </c>
      <c r="C28" s="2">
        <v>20221120052692</v>
      </c>
      <c r="D28" s="1" t="s">
        <v>14</v>
      </c>
      <c r="E28" s="69" t="s">
        <v>15</v>
      </c>
      <c r="F28" s="1" t="s">
        <v>16</v>
      </c>
      <c r="G28" s="1" t="s">
        <v>17</v>
      </c>
      <c r="H28" s="1" t="s">
        <v>105</v>
      </c>
      <c r="I28" s="3">
        <v>44693</v>
      </c>
      <c r="J28" s="2">
        <v>20221130041831</v>
      </c>
      <c r="K28" s="70">
        <v>44700</v>
      </c>
      <c r="L28" s="79">
        <v>5</v>
      </c>
      <c r="M28" s="79">
        <v>0</v>
      </c>
      <c r="N28" s="1"/>
      <c r="O28" s="1"/>
      <c r="P28" s="1"/>
    </row>
    <row r="29" spans="1:16" ht="30.6" x14ac:dyDescent="0.3">
      <c r="A29" s="55">
        <v>27</v>
      </c>
      <c r="B29" s="1">
        <v>1865662022</v>
      </c>
      <c r="C29" s="2">
        <v>20221120052872</v>
      </c>
      <c r="D29" s="1" t="s">
        <v>31</v>
      </c>
      <c r="E29" s="69" t="s">
        <v>21</v>
      </c>
      <c r="F29" s="1" t="s">
        <v>16</v>
      </c>
      <c r="G29" s="1" t="s">
        <v>19</v>
      </c>
      <c r="H29" s="1" t="s">
        <v>106</v>
      </c>
      <c r="I29" s="3">
        <v>44693</v>
      </c>
      <c r="J29" s="2">
        <v>20221200042351</v>
      </c>
      <c r="K29" s="70">
        <v>44701</v>
      </c>
      <c r="L29" s="79">
        <v>6</v>
      </c>
      <c r="M29" s="79">
        <v>0</v>
      </c>
      <c r="N29" s="1"/>
      <c r="O29" s="1"/>
      <c r="P29" s="1"/>
    </row>
    <row r="30" spans="1:16" ht="20.399999999999999" x14ac:dyDescent="0.3">
      <c r="A30" s="55">
        <v>28</v>
      </c>
      <c r="B30" s="1"/>
      <c r="C30" s="2">
        <v>20221120053162</v>
      </c>
      <c r="D30" s="1" t="s">
        <v>18</v>
      </c>
      <c r="E30" s="69" t="s">
        <v>21</v>
      </c>
      <c r="F30" s="1" t="s">
        <v>16</v>
      </c>
      <c r="G30" s="1" t="s">
        <v>22</v>
      </c>
      <c r="H30" s="1" t="s">
        <v>107</v>
      </c>
      <c r="I30" s="3">
        <v>44694</v>
      </c>
      <c r="J30" s="2">
        <v>20221200042051</v>
      </c>
      <c r="K30" s="70">
        <v>44700</v>
      </c>
      <c r="L30" s="79">
        <v>4</v>
      </c>
      <c r="M30" s="79">
        <v>0</v>
      </c>
      <c r="N30" s="1" t="s">
        <v>25</v>
      </c>
      <c r="O30" s="1" t="s">
        <v>58</v>
      </c>
      <c r="P30" s="1"/>
    </row>
    <row r="31" spans="1:16" ht="30.6" x14ac:dyDescent="0.3">
      <c r="A31" s="55">
        <v>29</v>
      </c>
      <c r="B31" s="1">
        <v>1880572022</v>
      </c>
      <c r="C31" s="2">
        <v>20221120053362</v>
      </c>
      <c r="D31" s="1" t="s">
        <v>29</v>
      </c>
      <c r="E31" s="69" t="s">
        <v>24</v>
      </c>
      <c r="F31" s="1" t="s">
        <v>16</v>
      </c>
      <c r="G31" s="1" t="s">
        <v>22</v>
      </c>
      <c r="H31" s="1" t="s">
        <v>108</v>
      </c>
      <c r="I31" s="3">
        <v>44694</v>
      </c>
      <c r="J31" s="2">
        <v>20221320045281</v>
      </c>
      <c r="K31" s="70">
        <v>44714</v>
      </c>
      <c r="L31" s="79">
        <v>13</v>
      </c>
      <c r="M31" s="79">
        <v>0</v>
      </c>
      <c r="N31" s="1"/>
      <c r="O31" s="1"/>
      <c r="P31" s="1"/>
    </row>
    <row r="32" spans="1:16" ht="20.399999999999999" x14ac:dyDescent="0.3">
      <c r="A32" s="55">
        <v>30</v>
      </c>
      <c r="B32" s="1">
        <v>1912872022</v>
      </c>
      <c r="C32" s="2">
        <v>20221120054342</v>
      </c>
      <c r="D32" s="1" t="s">
        <v>18</v>
      </c>
      <c r="E32" s="69" t="s">
        <v>56</v>
      </c>
      <c r="F32" s="1" t="s">
        <v>16</v>
      </c>
      <c r="G32" s="1" t="s">
        <v>19</v>
      </c>
      <c r="H32" s="1" t="s">
        <v>109</v>
      </c>
      <c r="I32" s="3">
        <v>44698</v>
      </c>
      <c r="J32" s="2">
        <v>20221310047721</v>
      </c>
      <c r="K32" s="70">
        <v>44718</v>
      </c>
      <c r="L32" s="79">
        <v>13</v>
      </c>
      <c r="M32" s="79">
        <v>0</v>
      </c>
      <c r="N32" s="1"/>
      <c r="O32" s="1"/>
      <c r="P32" s="1"/>
    </row>
    <row r="33" spans="1:16" ht="30.6" x14ac:dyDescent="0.3">
      <c r="A33" s="55">
        <v>31</v>
      </c>
      <c r="B33" s="1">
        <v>1913132022</v>
      </c>
      <c r="C33" s="2">
        <v>20221120054352</v>
      </c>
      <c r="D33" s="1" t="s">
        <v>18</v>
      </c>
      <c r="E33" s="69" t="s">
        <v>79</v>
      </c>
      <c r="F33" s="1" t="s">
        <v>16</v>
      </c>
      <c r="G33" s="1" t="s">
        <v>19</v>
      </c>
      <c r="H33" s="1" t="s">
        <v>110</v>
      </c>
      <c r="I33" s="3">
        <v>44698</v>
      </c>
      <c r="J33" s="2">
        <v>20221140042531</v>
      </c>
      <c r="K33" s="70">
        <v>44705</v>
      </c>
      <c r="L33" s="79">
        <v>5</v>
      </c>
      <c r="M33" s="79">
        <v>0</v>
      </c>
      <c r="N33" s="1"/>
      <c r="O33" s="1"/>
      <c r="P33" s="1"/>
    </row>
    <row r="34" spans="1:16" ht="30.6" x14ac:dyDescent="0.3">
      <c r="A34" s="55">
        <v>32</v>
      </c>
      <c r="B34" s="2">
        <v>1911782022</v>
      </c>
      <c r="C34" s="2">
        <v>20221120055172</v>
      </c>
      <c r="D34" s="1" t="s">
        <v>14</v>
      </c>
      <c r="E34" s="69" t="s">
        <v>20</v>
      </c>
      <c r="F34" s="1" t="s">
        <v>16</v>
      </c>
      <c r="G34" s="1" t="s">
        <v>19</v>
      </c>
      <c r="H34" s="1" t="s">
        <v>111</v>
      </c>
      <c r="I34" s="3">
        <v>44699</v>
      </c>
      <c r="J34" s="2">
        <v>20221150044821</v>
      </c>
      <c r="K34" s="70">
        <v>44707</v>
      </c>
      <c r="L34" s="79">
        <v>6</v>
      </c>
      <c r="M34" s="79">
        <v>0</v>
      </c>
      <c r="N34" s="1"/>
      <c r="O34" s="1"/>
      <c r="P34" s="1"/>
    </row>
    <row r="35" spans="1:16" ht="20.399999999999999" x14ac:dyDescent="0.3">
      <c r="A35" s="55">
        <v>33</v>
      </c>
      <c r="B35" s="1"/>
      <c r="C35" s="2">
        <v>20221120055702</v>
      </c>
      <c r="D35" s="1" t="s">
        <v>18</v>
      </c>
      <c r="E35" s="69" t="s">
        <v>24</v>
      </c>
      <c r="F35" s="1" t="s">
        <v>16</v>
      </c>
      <c r="G35" s="1" t="s">
        <v>27</v>
      </c>
      <c r="H35" s="1" t="s">
        <v>112</v>
      </c>
      <c r="I35" s="3">
        <v>44700</v>
      </c>
      <c r="J35" s="2">
        <v>20221320043691</v>
      </c>
      <c r="K35" s="70">
        <v>44706</v>
      </c>
      <c r="L35" s="79">
        <v>4</v>
      </c>
      <c r="M35" s="79">
        <v>0</v>
      </c>
      <c r="N35" s="1"/>
      <c r="O35" s="1"/>
      <c r="P35" s="1"/>
    </row>
    <row r="36" spans="1:16" ht="20.399999999999999" x14ac:dyDescent="0.3">
      <c r="A36" s="55">
        <v>34</v>
      </c>
      <c r="B36" s="1">
        <v>1999372022</v>
      </c>
      <c r="C36" s="2">
        <v>20221120055932</v>
      </c>
      <c r="D36" s="1" t="s">
        <v>14</v>
      </c>
      <c r="E36" s="69" t="s">
        <v>15</v>
      </c>
      <c r="F36" s="1" t="s">
        <v>16</v>
      </c>
      <c r="G36" s="1" t="s">
        <v>17</v>
      </c>
      <c r="H36" s="1" t="s">
        <v>113</v>
      </c>
      <c r="I36" s="3">
        <v>44701</v>
      </c>
      <c r="J36" s="2">
        <v>20221130045171</v>
      </c>
      <c r="K36" s="70">
        <v>44708</v>
      </c>
      <c r="L36" s="79">
        <v>5</v>
      </c>
      <c r="M36" s="79">
        <v>0</v>
      </c>
      <c r="N36" s="1"/>
      <c r="O36" s="1"/>
      <c r="P36" s="1"/>
    </row>
    <row r="37" spans="1:16" ht="20.399999999999999" x14ac:dyDescent="0.3">
      <c r="A37" s="55">
        <v>35</v>
      </c>
      <c r="B37" s="1">
        <v>2009812022</v>
      </c>
      <c r="C37" s="2">
        <v>20221120056032</v>
      </c>
      <c r="D37" s="1" t="s">
        <v>18</v>
      </c>
      <c r="E37" s="69" t="s">
        <v>21</v>
      </c>
      <c r="F37" s="1" t="s">
        <v>16</v>
      </c>
      <c r="G37" s="1" t="s">
        <v>22</v>
      </c>
      <c r="H37" s="1" t="s">
        <v>114</v>
      </c>
      <c r="I37" s="3">
        <v>44701</v>
      </c>
      <c r="J37" s="2">
        <v>20221200045851</v>
      </c>
      <c r="K37" s="70">
        <v>44712</v>
      </c>
      <c r="L37" s="79">
        <v>6</v>
      </c>
      <c r="M37" s="79">
        <v>0</v>
      </c>
      <c r="N37" s="1"/>
      <c r="O37" s="1"/>
      <c r="P37" s="1"/>
    </row>
    <row r="38" spans="1:16" ht="30.6" x14ac:dyDescent="0.3">
      <c r="A38" s="55">
        <v>36</v>
      </c>
      <c r="B38" s="1">
        <v>2009992022</v>
      </c>
      <c r="C38" s="2">
        <v>20221120056062</v>
      </c>
      <c r="D38" s="1" t="s">
        <v>18</v>
      </c>
      <c r="E38" s="69" t="s">
        <v>21</v>
      </c>
      <c r="F38" s="1" t="s">
        <v>16</v>
      </c>
      <c r="G38" s="1" t="s">
        <v>22</v>
      </c>
      <c r="H38" s="1" t="s">
        <v>115</v>
      </c>
      <c r="I38" s="3">
        <v>44701</v>
      </c>
      <c r="J38" s="2">
        <v>20221200045911</v>
      </c>
      <c r="K38" s="70">
        <v>44712</v>
      </c>
      <c r="L38" s="79">
        <v>6</v>
      </c>
      <c r="M38" s="79">
        <v>0</v>
      </c>
      <c r="N38" s="1"/>
      <c r="O38" s="1"/>
      <c r="P38" s="1"/>
    </row>
    <row r="39" spans="1:16" ht="51" x14ac:dyDescent="0.3">
      <c r="A39" s="55">
        <v>37</v>
      </c>
      <c r="B39" s="1">
        <v>2010332022</v>
      </c>
      <c r="C39" s="2">
        <v>20221120056082</v>
      </c>
      <c r="D39" s="1" t="s">
        <v>18</v>
      </c>
      <c r="E39" s="69" t="s">
        <v>24</v>
      </c>
      <c r="F39" s="1" t="s">
        <v>16</v>
      </c>
      <c r="G39" s="1" t="s">
        <v>28</v>
      </c>
      <c r="H39" s="1" t="s">
        <v>116</v>
      </c>
      <c r="I39" s="3">
        <v>44701</v>
      </c>
      <c r="J39" s="2">
        <v>20221320046141</v>
      </c>
      <c r="K39" s="70">
        <v>44713</v>
      </c>
      <c r="L39" s="79">
        <v>7</v>
      </c>
      <c r="M39" s="79">
        <v>0</v>
      </c>
      <c r="N39" s="1"/>
      <c r="O39" s="1"/>
      <c r="P39" s="1"/>
    </row>
    <row r="40" spans="1:16" ht="30.6" x14ac:dyDescent="0.3">
      <c r="A40" s="55">
        <v>38</v>
      </c>
      <c r="B40" s="1">
        <v>2011152022</v>
      </c>
      <c r="C40" s="2">
        <v>20221120056102</v>
      </c>
      <c r="D40" s="1" t="s">
        <v>18</v>
      </c>
      <c r="E40" s="69" t="s">
        <v>24</v>
      </c>
      <c r="F40" s="1" t="s">
        <v>16</v>
      </c>
      <c r="G40" s="1" t="s">
        <v>22</v>
      </c>
      <c r="H40" s="1" t="s">
        <v>117</v>
      </c>
      <c r="I40" s="3">
        <v>44701</v>
      </c>
      <c r="J40" s="2">
        <v>20221320046521</v>
      </c>
      <c r="K40" s="70">
        <v>44714</v>
      </c>
      <c r="L40" s="79">
        <v>8</v>
      </c>
      <c r="M40" s="79">
        <v>0</v>
      </c>
      <c r="N40" s="1"/>
      <c r="O40" s="1"/>
      <c r="P40" s="1"/>
    </row>
    <row r="41" spans="1:16" ht="20.399999999999999" x14ac:dyDescent="0.3">
      <c r="A41" s="55">
        <v>39</v>
      </c>
      <c r="B41" s="1">
        <v>2013002022</v>
      </c>
      <c r="C41" s="2">
        <v>20221120056152</v>
      </c>
      <c r="D41" s="1" t="s">
        <v>18</v>
      </c>
      <c r="E41" s="69" t="s">
        <v>24</v>
      </c>
      <c r="F41" s="1" t="s">
        <v>16</v>
      </c>
      <c r="G41" s="1" t="s">
        <v>22</v>
      </c>
      <c r="H41" s="1" t="s">
        <v>118</v>
      </c>
      <c r="I41" s="3">
        <v>44701</v>
      </c>
      <c r="J41" s="2">
        <v>20221320046271</v>
      </c>
      <c r="K41" s="70">
        <v>44713</v>
      </c>
      <c r="L41" s="79">
        <v>7</v>
      </c>
      <c r="M41" s="79">
        <v>0</v>
      </c>
      <c r="N41" s="1"/>
      <c r="O41" s="1"/>
      <c r="P41" s="1"/>
    </row>
    <row r="42" spans="1:16" ht="30.6" x14ac:dyDescent="0.3">
      <c r="A42" s="55">
        <v>40</v>
      </c>
      <c r="B42" s="1">
        <v>2029992022</v>
      </c>
      <c r="C42" s="2">
        <v>20221120056792</v>
      </c>
      <c r="D42" s="1" t="s">
        <v>33</v>
      </c>
      <c r="E42" s="69" t="s">
        <v>24</v>
      </c>
      <c r="F42" s="1" t="s">
        <v>16</v>
      </c>
      <c r="G42" s="1" t="s">
        <v>27</v>
      </c>
      <c r="H42" s="1" t="s">
        <v>119</v>
      </c>
      <c r="I42" s="3">
        <v>44704</v>
      </c>
      <c r="J42" s="2">
        <v>20221320046891</v>
      </c>
      <c r="K42" s="70">
        <v>44714</v>
      </c>
      <c r="L42" s="79">
        <v>7</v>
      </c>
      <c r="M42" s="79">
        <v>0</v>
      </c>
      <c r="N42" s="1"/>
      <c r="O42" s="1"/>
      <c r="P42" s="1"/>
    </row>
    <row r="43" spans="1:16" ht="20.399999999999999" x14ac:dyDescent="0.3">
      <c r="A43" s="55">
        <v>41</v>
      </c>
      <c r="B43" s="75">
        <v>2032962022</v>
      </c>
      <c r="C43" s="76">
        <v>20221120056972</v>
      </c>
      <c r="D43" s="69" t="s">
        <v>18</v>
      </c>
      <c r="E43" s="69" t="s">
        <v>15</v>
      </c>
      <c r="F43" s="1" t="s">
        <v>16</v>
      </c>
      <c r="G43" s="1" t="s">
        <v>17</v>
      </c>
      <c r="H43" s="1" t="s">
        <v>120</v>
      </c>
      <c r="I43" s="3">
        <v>44704</v>
      </c>
      <c r="J43" s="2">
        <v>20221130045261</v>
      </c>
      <c r="K43" s="70">
        <v>44712</v>
      </c>
      <c r="L43" s="79">
        <v>5</v>
      </c>
      <c r="M43" s="79">
        <v>0</v>
      </c>
      <c r="N43" s="1"/>
      <c r="O43" s="1"/>
      <c r="P43" s="1"/>
    </row>
    <row r="44" spans="1:16" ht="30.6" x14ac:dyDescent="0.3">
      <c r="A44" s="55">
        <v>42</v>
      </c>
      <c r="B44" s="1">
        <v>2039112022</v>
      </c>
      <c r="C44" s="2">
        <v>20221120057192</v>
      </c>
      <c r="D44" s="1" t="s">
        <v>18</v>
      </c>
      <c r="E44" s="69" t="s">
        <v>21</v>
      </c>
      <c r="F44" s="1" t="s">
        <v>16</v>
      </c>
      <c r="G44" s="1" t="s">
        <v>22</v>
      </c>
      <c r="H44" s="1" t="s">
        <v>121</v>
      </c>
      <c r="I44" s="3">
        <v>44704</v>
      </c>
      <c r="J44" s="2">
        <v>20221200044481</v>
      </c>
      <c r="K44" s="70">
        <v>44707</v>
      </c>
      <c r="L44" s="79">
        <v>3</v>
      </c>
      <c r="M44" s="79">
        <v>0</v>
      </c>
      <c r="N44" s="1" t="s">
        <v>25</v>
      </c>
      <c r="O44" s="1" t="s">
        <v>35</v>
      </c>
      <c r="P44" s="1"/>
    </row>
    <row r="45" spans="1:16" ht="20.399999999999999" x14ac:dyDescent="0.3">
      <c r="A45" s="55">
        <v>43</v>
      </c>
      <c r="B45" s="1">
        <v>2026372022</v>
      </c>
      <c r="C45" s="2">
        <v>20221120057972</v>
      </c>
      <c r="D45" s="1" t="s">
        <v>14</v>
      </c>
      <c r="E45" s="69" t="s">
        <v>20</v>
      </c>
      <c r="F45" s="1" t="s">
        <v>16</v>
      </c>
      <c r="G45" s="1" t="s">
        <v>19</v>
      </c>
      <c r="H45" s="1" t="s">
        <v>122</v>
      </c>
      <c r="I45" s="3">
        <v>44705</v>
      </c>
      <c r="J45" s="2">
        <v>20221150044821</v>
      </c>
      <c r="K45" s="70">
        <v>44707</v>
      </c>
      <c r="L45" s="79">
        <v>2</v>
      </c>
      <c r="M45" s="79">
        <v>0</v>
      </c>
      <c r="N45" s="1"/>
      <c r="O45" s="1"/>
      <c r="P45" s="1"/>
    </row>
    <row r="46" spans="1:16" ht="20.399999999999999" x14ac:dyDescent="0.3">
      <c r="A46" s="55">
        <v>44</v>
      </c>
      <c r="B46" s="1"/>
      <c r="C46" s="2">
        <v>20221120058602</v>
      </c>
      <c r="D46" s="1" t="s">
        <v>18</v>
      </c>
      <c r="E46" s="69" t="s">
        <v>15</v>
      </c>
      <c r="F46" s="1" t="s">
        <v>16</v>
      </c>
      <c r="G46" s="1" t="s">
        <v>17</v>
      </c>
      <c r="H46" s="1" t="s">
        <v>123</v>
      </c>
      <c r="I46" s="3">
        <v>44706</v>
      </c>
      <c r="J46" s="2">
        <v>20221130047581</v>
      </c>
      <c r="K46" s="70">
        <v>44715</v>
      </c>
      <c r="L46" s="79">
        <v>6</v>
      </c>
      <c r="M46" s="79">
        <v>0</v>
      </c>
      <c r="N46" s="1"/>
      <c r="O46" s="1"/>
      <c r="P46" s="1"/>
    </row>
    <row r="47" spans="1:16" ht="30.6" x14ac:dyDescent="0.3">
      <c r="A47" s="55">
        <v>45</v>
      </c>
      <c r="B47" s="1">
        <v>2092592022</v>
      </c>
      <c r="C47" s="2">
        <v>20221120059492</v>
      </c>
      <c r="D47" s="1" t="s">
        <v>29</v>
      </c>
      <c r="E47" s="69" t="s">
        <v>21</v>
      </c>
      <c r="F47" s="1" t="s">
        <v>16</v>
      </c>
      <c r="G47" s="1" t="s">
        <v>22</v>
      </c>
      <c r="H47" s="1" t="s">
        <v>124</v>
      </c>
      <c r="I47" s="3">
        <v>44708</v>
      </c>
      <c r="J47" s="2">
        <v>20221200047831</v>
      </c>
      <c r="K47" s="70">
        <v>44718</v>
      </c>
      <c r="L47" s="79">
        <v>5</v>
      </c>
      <c r="M47" s="79">
        <v>0</v>
      </c>
      <c r="N47" s="1"/>
      <c r="O47" s="1"/>
      <c r="P47" s="1"/>
    </row>
    <row r="48" spans="1:16" ht="30.6" x14ac:dyDescent="0.3">
      <c r="A48" s="55">
        <v>46</v>
      </c>
      <c r="B48" s="1">
        <v>2114612022</v>
      </c>
      <c r="C48" s="2">
        <v>20221120060192</v>
      </c>
      <c r="D48" s="1" t="s">
        <v>18</v>
      </c>
      <c r="E48" s="69" t="s">
        <v>21</v>
      </c>
      <c r="F48" s="1" t="s">
        <v>16</v>
      </c>
      <c r="G48" s="1" t="s">
        <v>22</v>
      </c>
      <c r="H48" s="1" t="s">
        <v>125</v>
      </c>
      <c r="I48" s="3">
        <v>44712</v>
      </c>
      <c r="J48" s="2">
        <v>20221200047951</v>
      </c>
      <c r="K48" s="70">
        <v>44718</v>
      </c>
      <c r="L48" s="79">
        <v>4</v>
      </c>
      <c r="M48" s="79">
        <v>0</v>
      </c>
      <c r="N48" s="1"/>
      <c r="O48" s="1"/>
      <c r="P48" s="1"/>
    </row>
    <row r="49" spans="1:16" ht="20.399999999999999" x14ac:dyDescent="0.3">
      <c r="A49" s="55">
        <v>47</v>
      </c>
      <c r="B49" s="1">
        <v>2110352022</v>
      </c>
      <c r="C49" s="2">
        <v>20221120060412</v>
      </c>
      <c r="D49" s="1" t="s">
        <v>14</v>
      </c>
      <c r="E49" s="69" t="s">
        <v>79</v>
      </c>
      <c r="F49" s="1" t="s">
        <v>16</v>
      </c>
      <c r="G49" s="1" t="s">
        <v>19</v>
      </c>
      <c r="H49" s="1" t="s">
        <v>126</v>
      </c>
      <c r="I49" s="3">
        <v>44712</v>
      </c>
      <c r="J49" s="2">
        <v>20221140048091</v>
      </c>
      <c r="K49" s="70">
        <v>44718</v>
      </c>
      <c r="L49" s="79">
        <v>4</v>
      </c>
      <c r="M49" s="79">
        <v>0</v>
      </c>
      <c r="N49" s="1"/>
      <c r="O49" s="1"/>
      <c r="P49" s="1"/>
    </row>
    <row r="50" spans="1:16" ht="30.6" x14ac:dyDescent="0.3">
      <c r="A50" s="55">
        <v>48</v>
      </c>
      <c r="B50" s="1">
        <v>2150082022</v>
      </c>
      <c r="C50" s="77">
        <v>20221120061722</v>
      </c>
      <c r="D50" s="1" t="s">
        <v>18</v>
      </c>
      <c r="E50" s="69" t="s">
        <v>24</v>
      </c>
      <c r="F50" s="1" t="s">
        <v>16</v>
      </c>
      <c r="G50" s="1" t="s">
        <v>22</v>
      </c>
      <c r="H50" s="1" t="s">
        <v>127</v>
      </c>
      <c r="I50" s="3">
        <v>44714</v>
      </c>
      <c r="J50" s="2">
        <v>20221320050931</v>
      </c>
      <c r="K50" s="70">
        <v>44728</v>
      </c>
      <c r="L50" s="79">
        <v>10</v>
      </c>
      <c r="M50" s="79">
        <v>0</v>
      </c>
      <c r="N50" s="1"/>
      <c r="O50" s="1"/>
      <c r="P50" s="1"/>
    </row>
    <row r="51" spans="1:16" ht="51" x14ac:dyDescent="0.3">
      <c r="A51" s="55">
        <v>49</v>
      </c>
      <c r="B51" s="1">
        <v>2193832022</v>
      </c>
      <c r="C51" s="2">
        <v>20221120063482</v>
      </c>
      <c r="D51" s="1" t="s">
        <v>18</v>
      </c>
      <c r="E51" s="69" t="s">
        <v>23</v>
      </c>
      <c r="F51" s="1" t="s">
        <v>16</v>
      </c>
      <c r="G51" s="1" t="s">
        <v>22</v>
      </c>
      <c r="H51" s="1" t="s">
        <v>128</v>
      </c>
      <c r="I51" s="3">
        <v>44719</v>
      </c>
      <c r="J51" s="2">
        <v>20221300051541</v>
      </c>
      <c r="K51" s="70">
        <v>44727</v>
      </c>
      <c r="L51" s="79">
        <v>6</v>
      </c>
      <c r="M51" s="79">
        <v>0</v>
      </c>
      <c r="N51" s="1" t="s">
        <v>25</v>
      </c>
      <c r="O51" s="1" t="s">
        <v>26</v>
      </c>
      <c r="P51" s="1"/>
    </row>
    <row r="52" spans="1:16" ht="30.6" x14ac:dyDescent="0.3">
      <c r="A52" s="55">
        <v>50</v>
      </c>
      <c r="B52" s="1">
        <v>2196412022</v>
      </c>
      <c r="C52" s="2">
        <v>20221120063642</v>
      </c>
      <c r="D52" s="1" t="s">
        <v>18</v>
      </c>
      <c r="E52" s="69" t="s">
        <v>15</v>
      </c>
      <c r="F52" s="1" t="s">
        <v>16</v>
      </c>
      <c r="G52" s="1" t="s">
        <v>17</v>
      </c>
      <c r="H52" s="1" t="s">
        <v>129</v>
      </c>
      <c r="I52" s="3">
        <v>44719</v>
      </c>
      <c r="J52" s="2">
        <v>20221130051011</v>
      </c>
      <c r="K52" s="70">
        <v>44727</v>
      </c>
      <c r="L52" s="79">
        <v>6</v>
      </c>
      <c r="M52" s="79">
        <v>0</v>
      </c>
      <c r="N52" s="1"/>
      <c r="O52" s="1"/>
      <c r="P52" s="1"/>
    </row>
    <row r="53" spans="1:16" ht="40.799999999999997" x14ac:dyDescent="0.3">
      <c r="A53" s="55">
        <v>51</v>
      </c>
      <c r="B53" s="1"/>
      <c r="C53" s="2">
        <v>20221120063702</v>
      </c>
      <c r="D53" s="1" t="s">
        <v>18</v>
      </c>
      <c r="E53" s="69" t="s">
        <v>21</v>
      </c>
      <c r="F53" s="1" t="s">
        <v>16</v>
      </c>
      <c r="G53" s="1" t="s">
        <v>22</v>
      </c>
      <c r="H53" s="1" t="s">
        <v>130</v>
      </c>
      <c r="I53" s="3">
        <v>44719</v>
      </c>
      <c r="J53" s="2">
        <v>20221200048881</v>
      </c>
      <c r="K53" s="70">
        <v>44720</v>
      </c>
      <c r="L53" s="79">
        <v>1</v>
      </c>
      <c r="M53" s="79">
        <v>0</v>
      </c>
      <c r="N53" s="1" t="s">
        <v>25</v>
      </c>
      <c r="O53" s="1" t="s">
        <v>26</v>
      </c>
      <c r="P53" s="1"/>
    </row>
    <row r="54" spans="1:16" ht="30.6" x14ac:dyDescent="0.3">
      <c r="A54" s="55">
        <v>52</v>
      </c>
      <c r="B54" s="1"/>
      <c r="C54" s="2">
        <v>20221120063822</v>
      </c>
      <c r="D54" s="1" t="s">
        <v>18</v>
      </c>
      <c r="E54" s="69" t="s">
        <v>21</v>
      </c>
      <c r="F54" s="1" t="s">
        <v>16</v>
      </c>
      <c r="G54" s="1" t="s">
        <v>22</v>
      </c>
      <c r="H54" s="1" t="s">
        <v>131</v>
      </c>
      <c r="I54" s="3">
        <v>44720</v>
      </c>
      <c r="J54" s="2">
        <v>20221200049621</v>
      </c>
      <c r="K54" s="70">
        <v>44722</v>
      </c>
      <c r="L54" s="79">
        <v>2</v>
      </c>
      <c r="M54" s="79">
        <v>0</v>
      </c>
      <c r="N54" s="1" t="s">
        <v>25</v>
      </c>
      <c r="O54" s="1" t="s">
        <v>26</v>
      </c>
      <c r="P54" s="1"/>
    </row>
    <row r="55" spans="1:16" ht="30.6" x14ac:dyDescent="0.3">
      <c r="A55" s="55">
        <v>53</v>
      </c>
      <c r="B55" s="1"/>
      <c r="C55" s="2">
        <v>20221120063832</v>
      </c>
      <c r="D55" s="1" t="s">
        <v>18</v>
      </c>
      <c r="E55" s="69" t="s">
        <v>21</v>
      </c>
      <c r="F55" s="1" t="s">
        <v>16</v>
      </c>
      <c r="G55" s="1" t="s">
        <v>22</v>
      </c>
      <c r="H55" s="1" t="s">
        <v>132</v>
      </c>
      <c r="I55" s="3">
        <v>44720</v>
      </c>
      <c r="J55" s="2">
        <v>20221200051831</v>
      </c>
      <c r="K55" s="70">
        <v>44733</v>
      </c>
      <c r="L55" s="79">
        <v>8</v>
      </c>
      <c r="M55" s="79">
        <v>0</v>
      </c>
      <c r="N55" s="1"/>
      <c r="O55" s="1"/>
      <c r="P55" s="1"/>
    </row>
    <row r="56" spans="1:16" ht="30.6" x14ac:dyDescent="0.3">
      <c r="A56" s="55">
        <v>54</v>
      </c>
      <c r="B56" s="1"/>
      <c r="C56" s="2">
        <v>20221120065432</v>
      </c>
      <c r="D56" s="1" t="s">
        <v>18</v>
      </c>
      <c r="E56" s="69" t="s">
        <v>24</v>
      </c>
      <c r="F56" s="1" t="s">
        <v>16</v>
      </c>
      <c r="G56" s="1" t="s">
        <v>22</v>
      </c>
      <c r="H56" s="1" t="s">
        <v>133</v>
      </c>
      <c r="I56" s="3">
        <v>44722</v>
      </c>
      <c r="J56" s="2">
        <v>20221320053281</v>
      </c>
      <c r="K56" s="70">
        <v>44734</v>
      </c>
      <c r="L56" s="79">
        <v>7</v>
      </c>
      <c r="M56" s="79">
        <v>0</v>
      </c>
      <c r="N56" s="1"/>
      <c r="O56" s="1"/>
      <c r="P56" s="1"/>
    </row>
    <row r="57" spans="1:16" ht="30.6" x14ac:dyDescent="0.3">
      <c r="A57" s="55">
        <v>55</v>
      </c>
      <c r="B57" s="1">
        <v>2268512022</v>
      </c>
      <c r="C57" s="2">
        <v>20221120067082</v>
      </c>
      <c r="D57" s="1" t="s">
        <v>14</v>
      </c>
      <c r="E57" s="69" t="s">
        <v>24</v>
      </c>
      <c r="F57" s="1" t="s">
        <v>16</v>
      </c>
      <c r="G57" s="1" t="s">
        <v>28</v>
      </c>
      <c r="H57" s="1" t="s">
        <v>134</v>
      </c>
      <c r="I57" s="3">
        <v>44726</v>
      </c>
      <c r="J57" s="2">
        <v>20221320055581</v>
      </c>
      <c r="K57" s="70">
        <v>44741</v>
      </c>
      <c r="L57" s="79">
        <v>9</v>
      </c>
      <c r="M57" s="79">
        <v>0</v>
      </c>
      <c r="N57" s="1"/>
      <c r="O57" s="1"/>
      <c r="P57" s="1"/>
    </row>
    <row r="58" spans="1:16" ht="40.799999999999997" x14ac:dyDescent="0.3">
      <c r="A58" s="55">
        <v>56</v>
      </c>
      <c r="B58" s="1">
        <v>2276962022</v>
      </c>
      <c r="C58" s="2">
        <v>20221120067092</v>
      </c>
      <c r="D58" s="1" t="s">
        <v>29</v>
      </c>
      <c r="E58" s="69" t="s">
        <v>21</v>
      </c>
      <c r="F58" s="1" t="s">
        <v>16</v>
      </c>
      <c r="G58" s="1" t="s">
        <v>22</v>
      </c>
      <c r="H58" s="1" t="s">
        <v>135</v>
      </c>
      <c r="I58" s="3">
        <v>44726</v>
      </c>
      <c r="J58" s="2">
        <v>20221200051991</v>
      </c>
      <c r="K58" s="70">
        <v>44729</v>
      </c>
      <c r="L58" s="79">
        <v>3</v>
      </c>
      <c r="M58" s="79">
        <v>0</v>
      </c>
      <c r="N58" s="1"/>
      <c r="O58" s="1"/>
      <c r="P58" s="1"/>
    </row>
    <row r="59" spans="1:16" ht="20.399999999999999" x14ac:dyDescent="0.3">
      <c r="A59" s="55">
        <v>57</v>
      </c>
      <c r="B59" s="1">
        <v>2297632022</v>
      </c>
      <c r="C59" s="2">
        <v>20221120067712</v>
      </c>
      <c r="D59" s="1" t="s">
        <v>18</v>
      </c>
      <c r="E59" s="69" t="s">
        <v>56</v>
      </c>
      <c r="F59" s="1" t="s">
        <v>16</v>
      </c>
      <c r="G59" s="1" t="s">
        <v>19</v>
      </c>
      <c r="H59" s="1" t="s">
        <v>136</v>
      </c>
      <c r="I59" s="3">
        <v>44727</v>
      </c>
      <c r="J59" s="2">
        <v>20221310054551</v>
      </c>
      <c r="K59" s="70">
        <v>44740</v>
      </c>
      <c r="L59" s="79">
        <v>7</v>
      </c>
      <c r="M59" s="79">
        <v>0</v>
      </c>
      <c r="N59" s="1"/>
      <c r="O59" s="1"/>
      <c r="P59" s="1"/>
    </row>
    <row r="60" spans="1:16" ht="30.6" x14ac:dyDescent="0.3">
      <c r="A60" s="55">
        <v>58</v>
      </c>
      <c r="B60" s="1">
        <v>2311202022</v>
      </c>
      <c r="C60" s="2">
        <v>20221120068472</v>
      </c>
      <c r="D60" s="1" t="s">
        <v>34</v>
      </c>
      <c r="E60" s="69" t="s">
        <v>21</v>
      </c>
      <c r="F60" s="1" t="s">
        <v>16</v>
      </c>
      <c r="G60" s="1" t="s">
        <v>27</v>
      </c>
      <c r="H60" s="1" t="s">
        <v>137</v>
      </c>
      <c r="I60" s="3">
        <v>44728</v>
      </c>
      <c r="J60" s="2">
        <v>20221200053401</v>
      </c>
      <c r="K60" s="70">
        <v>44734</v>
      </c>
      <c r="L60" s="79">
        <v>3</v>
      </c>
      <c r="M60" s="79">
        <v>0</v>
      </c>
      <c r="N60" s="1" t="s">
        <v>25</v>
      </c>
      <c r="O60" s="1" t="s">
        <v>154</v>
      </c>
      <c r="P60" s="1"/>
    </row>
    <row r="61" spans="1:16" ht="30.6" x14ac:dyDescent="0.3">
      <c r="A61" s="55">
        <v>59</v>
      </c>
      <c r="B61" s="1">
        <v>2312362022</v>
      </c>
      <c r="C61" s="2">
        <v>20221120068612</v>
      </c>
      <c r="D61" s="1" t="s">
        <v>34</v>
      </c>
      <c r="E61" s="69" t="s">
        <v>21</v>
      </c>
      <c r="F61" s="1" t="s">
        <v>16</v>
      </c>
      <c r="G61" s="1" t="s">
        <v>22</v>
      </c>
      <c r="H61" s="1" t="s">
        <v>138</v>
      </c>
      <c r="I61" s="3">
        <v>44728</v>
      </c>
      <c r="J61" s="2">
        <v>20221200052101</v>
      </c>
      <c r="K61" s="70">
        <v>44732</v>
      </c>
      <c r="L61" s="79">
        <v>1</v>
      </c>
      <c r="M61" s="79">
        <v>0</v>
      </c>
      <c r="N61" s="1" t="s">
        <v>25</v>
      </c>
      <c r="O61" s="1" t="s">
        <v>26</v>
      </c>
      <c r="P61" s="1" t="s">
        <v>157</v>
      </c>
    </row>
    <row r="62" spans="1:16" ht="40.799999999999997" x14ac:dyDescent="0.3">
      <c r="A62" s="55">
        <v>60</v>
      </c>
      <c r="B62" s="1">
        <v>2327012022</v>
      </c>
      <c r="C62" s="2">
        <v>20221120069422</v>
      </c>
      <c r="D62" s="1" t="s">
        <v>29</v>
      </c>
      <c r="E62" s="69" t="s">
        <v>21</v>
      </c>
      <c r="F62" s="1" t="s">
        <v>16</v>
      </c>
      <c r="G62" s="1" t="s">
        <v>22</v>
      </c>
      <c r="H62" s="1" t="s">
        <v>139</v>
      </c>
      <c r="I62" s="3">
        <v>44729</v>
      </c>
      <c r="J62" s="2">
        <v>20221200053561</v>
      </c>
      <c r="K62" s="70">
        <v>44734</v>
      </c>
      <c r="L62" s="79">
        <v>2</v>
      </c>
      <c r="M62" s="79">
        <v>0</v>
      </c>
      <c r="N62" s="1"/>
      <c r="O62" s="1"/>
      <c r="P62" s="1"/>
    </row>
    <row r="63" spans="1:16" ht="30.6" x14ac:dyDescent="0.3">
      <c r="A63" s="55">
        <v>61</v>
      </c>
      <c r="B63" s="1">
        <v>2344932022</v>
      </c>
      <c r="C63" s="2">
        <v>20221120070102</v>
      </c>
      <c r="D63" s="1" t="s">
        <v>29</v>
      </c>
      <c r="E63" s="69" t="s">
        <v>21</v>
      </c>
      <c r="F63" s="1" t="s">
        <v>16</v>
      </c>
      <c r="G63" s="1" t="s">
        <v>22</v>
      </c>
      <c r="H63" s="1" t="s">
        <v>140</v>
      </c>
      <c r="I63" s="3">
        <v>44733</v>
      </c>
      <c r="J63" s="2">
        <v>20221200054471</v>
      </c>
      <c r="K63" s="70">
        <v>44736</v>
      </c>
      <c r="L63" s="79">
        <v>3</v>
      </c>
      <c r="M63" s="79">
        <v>0</v>
      </c>
      <c r="N63" s="1"/>
      <c r="O63" s="1"/>
      <c r="P63" s="1"/>
    </row>
    <row r="64" spans="1:16" ht="20.399999999999999" x14ac:dyDescent="0.3">
      <c r="A64" s="55">
        <v>62</v>
      </c>
      <c r="B64" s="1">
        <v>2341172022</v>
      </c>
      <c r="C64" s="2">
        <v>20221120070252</v>
      </c>
      <c r="D64" s="1" t="s">
        <v>14</v>
      </c>
      <c r="E64" s="69" t="s">
        <v>15</v>
      </c>
      <c r="F64" s="1" t="s">
        <v>16</v>
      </c>
      <c r="G64" s="1" t="s">
        <v>17</v>
      </c>
      <c r="H64" s="1" t="s">
        <v>141</v>
      </c>
      <c r="I64" s="3">
        <v>44733</v>
      </c>
      <c r="J64" s="2">
        <v>20221130053701</v>
      </c>
      <c r="K64" s="70">
        <v>44738</v>
      </c>
      <c r="L64" s="79">
        <v>3</v>
      </c>
      <c r="M64" s="79">
        <v>0</v>
      </c>
      <c r="N64" s="1"/>
      <c r="O64" s="1"/>
      <c r="P64" s="1"/>
    </row>
    <row r="65" spans="1:16" ht="20.399999999999999" x14ac:dyDescent="0.3">
      <c r="A65" s="55">
        <v>63</v>
      </c>
      <c r="B65" s="1"/>
      <c r="C65" s="2">
        <v>20221120070742</v>
      </c>
      <c r="D65" s="1" t="s">
        <v>18</v>
      </c>
      <c r="E65" s="69" t="s">
        <v>21</v>
      </c>
      <c r="F65" s="1" t="s">
        <v>16</v>
      </c>
      <c r="G65" s="1" t="s">
        <v>22</v>
      </c>
      <c r="H65" s="1" t="s">
        <v>142</v>
      </c>
      <c r="I65" s="3">
        <v>44734</v>
      </c>
      <c r="J65" s="2">
        <v>20221200054621</v>
      </c>
      <c r="K65" s="70">
        <v>44736</v>
      </c>
      <c r="L65" s="79">
        <v>2</v>
      </c>
      <c r="M65" s="79">
        <v>0</v>
      </c>
      <c r="N65" s="1" t="s">
        <v>25</v>
      </c>
      <c r="O65" s="1" t="s">
        <v>30</v>
      </c>
      <c r="P65" s="1"/>
    </row>
    <row r="66" spans="1:16" ht="30.6" x14ac:dyDescent="0.3">
      <c r="A66" s="55">
        <v>64</v>
      </c>
      <c r="B66" s="1">
        <v>2365122022</v>
      </c>
      <c r="C66" s="2">
        <v>20221120070912</v>
      </c>
      <c r="D66" s="1" t="s">
        <v>18</v>
      </c>
      <c r="E66" s="69" t="s">
        <v>21</v>
      </c>
      <c r="F66" s="1" t="s">
        <v>16</v>
      </c>
      <c r="G66" s="1" t="s">
        <v>22</v>
      </c>
      <c r="H66" s="1" t="s">
        <v>143</v>
      </c>
      <c r="I66" s="3">
        <v>44734</v>
      </c>
      <c r="J66" s="2">
        <v>20221200055341</v>
      </c>
      <c r="K66" s="70">
        <v>44740</v>
      </c>
      <c r="L66" s="79">
        <v>3</v>
      </c>
      <c r="M66" s="79">
        <v>0</v>
      </c>
      <c r="N66" s="1"/>
      <c r="O66" s="1"/>
      <c r="P66" s="1"/>
    </row>
    <row r="67" spans="1:16" ht="20.399999999999999" x14ac:dyDescent="0.3">
      <c r="A67" s="55">
        <v>65</v>
      </c>
      <c r="B67" s="1">
        <v>2284432022</v>
      </c>
      <c r="C67" s="2">
        <v>20221120071092</v>
      </c>
      <c r="D67" s="1" t="s">
        <v>14</v>
      </c>
      <c r="E67" s="69" t="s">
        <v>24</v>
      </c>
      <c r="F67" s="1" t="s">
        <v>16</v>
      </c>
      <c r="G67" s="1" t="s">
        <v>22</v>
      </c>
      <c r="H67" s="1" t="s">
        <v>144</v>
      </c>
      <c r="I67" s="3">
        <v>44734</v>
      </c>
      <c r="J67" s="2"/>
      <c r="K67" s="70"/>
      <c r="L67" s="79" t="s">
        <v>151</v>
      </c>
      <c r="M67" s="79">
        <v>0</v>
      </c>
      <c r="N67" s="1"/>
      <c r="O67" s="1"/>
      <c r="P67" s="1"/>
    </row>
    <row r="68" spans="1:16" ht="20.399999999999999" x14ac:dyDescent="0.3">
      <c r="A68" s="55">
        <v>66</v>
      </c>
      <c r="B68" s="1">
        <v>2360502022</v>
      </c>
      <c r="C68" s="2">
        <v>20221120071122</v>
      </c>
      <c r="D68" s="1" t="s">
        <v>14</v>
      </c>
      <c r="E68" s="69" t="s">
        <v>21</v>
      </c>
      <c r="F68" s="1" t="s">
        <v>16</v>
      </c>
      <c r="G68" s="1" t="s">
        <v>22</v>
      </c>
      <c r="H68" s="1" t="s">
        <v>145</v>
      </c>
      <c r="I68" s="3">
        <v>44734</v>
      </c>
      <c r="J68" s="2">
        <v>20221200057011</v>
      </c>
      <c r="K68" s="70">
        <v>44743</v>
      </c>
      <c r="L68" s="79">
        <v>6</v>
      </c>
      <c r="M68" s="79">
        <v>0</v>
      </c>
      <c r="N68" s="1"/>
      <c r="O68" s="1"/>
      <c r="P68" s="1"/>
    </row>
    <row r="69" spans="1:16" ht="30.6" x14ac:dyDescent="0.3">
      <c r="A69" s="55">
        <v>67</v>
      </c>
      <c r="B69" s="1"/>
      <c r="C69" s="2">
        <v>20221120072302</v>
      </c>
      <c r="D69" s="1" t="s">
        <v>18</v>
      </c>
      <c r="E69" s="69" t="s">
        <v>20</v>
      </c>
      <c r="F69" s="1" t="s">
        <v>16</v>
      </c>
      <c r="G69" s="1" t="s">
        <v>19</v>
      </c>
      <c r="H69" s="1" t="s">
        <v>146</v>
      </c>
      <c r="I69" s="3">
        <v>44736</v>
      </c>
      <c r="J69" s="2"/>
      <c r="K69" s="70"/>
      <c r="L69" s="79" t="s">
        <v>151</v>
      </c>
      <c r="M69" s="79">
        <v>0</v>
      </c>
      <c r="N69" s="1"/>
      <c r="O69" s="1"/>
      <c r="P69" s="1"/>
    </row>
    <row r="70" spans="1:16" ht="40.799999999999997" x14ac:dyDescent="0.3">
      <c r="A70" s="55">
        <v>68</v>
      </c>
      <c r="B70" s="1"/>
      <c r="C70" s="2">
        <v>20221120072552</v>
      </c>
      <c r="D70" s="1" t="s">
        <v>18</v>
      </c>
      <c r="E70" s="69" t="s">
        <v>24</v>
      </c>
      <c r="F70" s="1" t="s">
        <v>16</v>
      </c>
      <c r="G70" s="1" t="s">
        <v>28</v>
      </c>
      <c r="H70" s="1" t="s">
        <v>147</v>
      </c>
      <c r="I70" s="3">
        <v>44736</v>
      </c>
      <c r="J70" s="2"/>
      <c r="K70" s="70"/>
      <c r="L70" s="79" t="s">
        <v>151</v>
      </c>
      <c r="M70" s="79">
        <v>0</v>
      </c>
      <c r="N70" s="1"/>
      <c r="O70" s="1"/>
      <c r="P70" s="1"/>
    </row>
    <row r="71" spans="1:16" ht="30.6" x14ac:dyDescent="0.3">
      <c r="A71" s="55">
        <v>69</v>
      </c>
      <c r="B71" s="1">
        <v>2414772022</v>
      </c>
      <c r="C71" s="2">
        <v>20221120073202</v>
      </c>
      <c r="D71" s="1" t="s">
        <v>29</v>
      </c>
      <c r="E71" s="69" t="s">
        <v>21</v>
      </c>
      <c r="F71" s="1" t="s">
        <v>16</v>
      </c>
      <c r="G71" s="1" t="s">
        <v>22</v>
      </c>
      <c r="H71" s="1" t="s">
        <v>148</v>
      </c>
      <c r="I71" s="3">
        <v>44740</v>
      </c>
      <c r="J71" s="2">
        <v>20221200057561</v>
      </c>
      <c r="K71" s="70">
        <v>44743</v>
      </c>
      <c r="L71" s="79">
        <v>3</v>
      </c>
      <c r="M71" s="79">
        <v>0</v>
      </c>
      <c r="N71" s="1"/>
      <c r="O71" s="1"/>
      <c r="P71" s="1"/>
    </row>
    <row r="72" spans="1:16" ht="30.6" x14ac:dyDescent="0.3">
      <c r="A72" s="55">
        <v>70</v>
      </c>
      <c r="B72" s="1">
        <v>2441202022</v>
      </c>
      <c r="C72" s="2">
        <v>20221120074232</v>
      </c>
      <c r="D72" s="1" t="s">
        <v>18</v>
      </c>
      <c r="E72" s="69" t="s">
        <v>21</v>
      </c>
      <c r="F72" s="1" t="s">
        <v>16</v>
      </c>
      <c r="G72" s="1" t="s">
        <v>27</v>
      </c>
      <c r="H72" s="1" t="s">
        <v>149</v>
      </c>
      <c r="I72" s="3">
        <v>44742</v>
      </c>
      <c r="J72" s="2"/>
      <c r="K72" s="70"/>
      <c r="L72" s="79" t="s">
        <v>151</v>
      </c>
      <c r="M72" s="79">
        <v>0</v>
      </c>
      <c r="N72" s="1"/>
      <c r="O72" s="1"/>
      <c r="P72" s="1"/>
    </row>
    <row r="73" spans="1:16" ht="20.399999999999999" x14ac:dyDescent="0.3">
      <c r="A73" s="55">
        <v>71</v>
      </c>
      <c r="B73" s="2">
        <v>2441922022</v>
      </c>
      <c r="C73" s="2">
        <v>20221120074222</v>
      </c>
      <c r="D73" s="1" t="s">
        <v>70</v>
      </c>
      <c r="E73" s="69" t="s">
        <v>15</v>
      </c>
      <c r="F73" s="1" t="s">
        <v>16</v>
      </c>
      <c r="G73" s="1" t="s">
        <v>17</v>
      </c>
      <c r="H73" s="1" t="s">
        <v>150</v>
      </c>
      <c r="I73" s="3">
        <v>44742</v>
      </c>
      <c r="J73" s="2"/>
      <c r="K73" s="70"/>
      <c r="L73" s="79" t="s">
        <v>151</v>
      </c>
      <c r="M73" s="79">
        <v>0</v>
      </c>
      <c r="N73" s="1"/>
      <c r="O73" s="1"/>
      <c r="P73" s="1"/>
    </row>
    <row r="74" spans="1:16" ht="20.399999999999999" x14ac:dyDescent="0.3">
      <c r="A74" s="55">
        <v>72</v>
      </c>
      <c r="B74" s="2">
        <v>2441962022</v>
      </c>
      <c r="C74" s="2">
        <v>20221120074342</v>
      </c>
      <c r="D74" s="1" t="s">
        <v>70</v>
      </c>
      <c r="E74" s="69" t="s">
        <v>15</v>
      </c>
      <c r="F74" s="1" t="s">
        <v>16</v>
      </c>
      <c r="G74" s="1" t="s">
        <v>17</v>
      </c>
      <c r="H74" s="1" t="s">
        <v>150</v>
      </c>
      <c r="I74" s="3">
        <v>44742</v>
      </c>
      <c r="J74" s="2"/>
      <c r="K74" s="70"/>
      <c r="L74" s="79" t="s">
        <v>151</v>
      </c>
      <c r="M74" s="79">
        <v>0</v>
      </c>
      <c r="N74" s="1"/>
      <c r="O74" s="1"/>
      <c r="P74" s="1"/>
    </row>
    <row r="75" spans="1:16" ht="20.399999999999999" x14ac:dyDescent="0.3">
      <c r="A75" s="55">
        <v>73</v>
      </c>
      <c r="B75" s="1"/>
      <c r="C75" s="2">
        <v>20221120074812</v>
      </c>
      <c r="D75" s="1" t="s">
        <v>70</v>
      </c>
      <c r="E75" s="78" t="s">
        <v>15</v>
      </c>
      <c r="F75" s="1" t="s">
        <v>16</v>
      </c>
      <c r="G75" s="1" t="s">
        <v>17</v>
      </c>
      <c r="H75" s="1" t="s">
        <v>150</v>
      </c>
      <c r="I75" s="3">
        <v>44742</v>
      </c>
      <c r="J75" s="2"/>
      <c r="K75" s="70"/>
      <c r="L75" s="79" t="s">
        <v>151</v>
      </c>
      <c r="M75" s="79">
        <v>0</v>
      </c>
      <c r="N75" s="1"/>
      <c r="O75" s="1"/>
      <c r="P75" s="1"/>
    </row>
  </sheetData>
  <autoFilter ref="A2:Q75" xr:uid="{00000000-0009-0000-0000-000000000000}"/>
  <mergeCells count="1">
    <mergeCell ref="A1:P1"/>
  </mergeCells>
  <dataValidations count="7">
    <dataValidation type="date" allowBlank="1" showInputMessage="1" showErrorMessage="1" error="Sólo se admite formato fecha desde el 01/01/2019 hasta la fecha actual" sqref="I2:I75" xr:uid="{BB071150-7F3F-407B-9112-59A6BCC94B16}">
      <formula1>43466</formula1>
      <formula2>TODAY()</formula2>
    </dataValidation>
    <dataValidation operator="greaterThanOrEqual" allowBlank="1" showInputMessage="1" showErrorMessage="1" error="La celda únicamente adminite formato fecha desde 01/01/2019" sqref="K2" xr:uid="{F5DF8AE5-E235-4483-B76D-B7C4C1859D58}"/>
    <dataValidation type="list" allowBlank="1" showInputMessage="1" showErrorMessage="1" sqref="O2:O75" xr:uid="{28AC1B5D-15F1-40D5-85C9-EB0ADC98F1A4}">
      <formula1>Entidades</formula1>
    </dataValidation>
    <dataValidation type="list" allowBlank="1" showInputMessage="1" showErrorMessage="1" sqref="D3:D75" xr:uid="{6B9DBDB8-0181-4CF9-8F51-B4EFF5D685B6}">
      <formula1>Canal</formula1>
    </dataValidation>
    <dataValidation type="list" allowBlank="1" showInputMessage="1" showErrorMessage="1" sqref="G3:G75" xr:uid="{E2FE5980-059A-4FA8-B919-605C88C53857}">
      <formula1>Tema</formula1>
    </dataValidation>
    <dataValidation type="list" allowBlank="1" showInputMessage="1" showErrorMessage="1" sqref="E3:E75" xr:uid="{4C95D30D-BD8B-463F-99E2-50519928C822}">
      <formula1>Dependencias</formula1>
    </dataValidation>
    <dataValidation type="date" operator="greaterThanOrEqual" allowBlank="1" showInputMessage="1" showErrorMessage="1" error="La celda únicamente adminite formato fecha desde 01/01/2019" sqref="K3:K75" xr:uid="{D619FFA0-45E0-4FDB-BEF0-B77FAEC2A6DA}">
      <formula1>43466</formula1>
    </dataValidation>
  </dataValidations>
  <pageMargins left="0.7" right="0.7" top="0.75" bottom="0.75" header="0.3" footer="0.3"/>
  <pageSetup paperSize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46D056-7026-4D2E-AD33-966FB3DC4437}">
          <x14:formula1>
            <xm:f>'C:\Users\ASUS\Desktop\VARIOS UMV\2022\JULIO\[Base de datos ACI - Actualizada 2022 Julio 05 2022(Recuperado automáticamente).xlsx]Listas'!#REF!</xm:f>
          </x14:formula1>
          <xm:sqref>F3:F75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7"/>
  <sheetViews>
    <sheetView topLeftCell="A16" zoomScale="80" zoomScaleNormal="80" workbookViewId="0">
      <selection activeCell="H75" sqref="H75"/>
    </sheetView>
  </sheetViews>
  <sheetFormatPr baseColWidth="10" defaultRowHeight="14.4" x14ac:dyDescent="0.3"/>
  <cols>
    <col min="1" max="1" width="40.33203125" customWidth="1"/>
    <col min="2" max="5" width="12.6640625" customWidth="1"/>
    <col min="6" max="6" width="15.33203125" customWidth="1"/>
  </cols>
  <sheetData>
    <row r="1" spans="1:6" ht="112.95" customHeight="1" thickBot="1" x14ac:dyDescent="0.35">
      <c r="A1" s="95"/>
      <c r="B1" s="96"/>
      <c r="C1" s="96"/>
      <c r="D1" s="96"/>
      <c r="E1" s="96"/>
      <c r="F1" s="97"/>
    </row>
    <row r="2" spans="1:6" ht="70.2" customHeight="1" thickBot="1" x14ac:dyDescent="0.35">
      <c r="A2" s="98" t="s">
        <v>60</v>
      </c>
      <c r="B2" s="99"/>
      <c r="C2" s="99"/>
      <c r="D2" s="99"/>
      <c r="E2" s="100"/>
      <c r="F2" s="101"/>
    </row>
    <row r="3" spans="1:6" ht="18.600000000000001" thickBot="1" x14ac:dyDescent="0.35">
      <c r="A3" s="102" t="s">
        <v>61</v>
      </c>
      <c r="B3" s="103"/>
      <c r="C3" s="103"/>
      <c r="D3" s="103"/>
      <c r="E3" s="103"/>
      <c r="F3" s="104"/>
    </row>
    <row r="4" spans="1:6" ht="18" x14ac:dyDescent="0.3">
      <c r="A4" s="105"/>
      <c r="B4" s="106"/>
      <c r="C4" s="106"/>
      <c r="D4" s="106"/>
      <c r="E4" s="106"/>
      <c r="F4" s="107"/>
    </row>
    <row r="5" spans="1:6" ht="18" x14ac:dyDescent="0.3">
      <c r="A5" s="8"/>
      <c r="B5" s="24" t="s">
        <v>51</v>
      </c>
      <c r="C5" s="24" t="s">
        <v>52</v>
      </c>
      <c r="D5" s="24" t="s">
        <v>39</v>
      </c>
      <c r="E5" s="25"/>
      <c r="F5" s="26"/>
    </row>
    <row r="6" spans="1:6" ht="18" customHeight="1" x14ac:dyDescent="0.3">
      <c r="A6" s="8"/>
      <c r="B6" s="27" t="s">
        <v>62</v>
      </c>
      <c r="C6" s="27">
        <v>18</v>
      </c>
      <c r="D6" s="5">
        <f>C6/C$9</f>
        <v>0.24657534246575341</v>
      </c>
      <c r="E6" s="25"/>
      <c r="F6" s="26"/>
    </row>
    <row r="7" spans="1:6" ht="18" customHeight="1" x14ac:dyDescent="0.3">
      <c r="A7" s="8"/>
      <c r="B7" s="27" t="s">
        <v>63</v>
      </c>
      <c r="C7" s="27">
        <v>29</v>
      </c>
      <c r="D7" s="5">
        <f t="shared" ref="D7:D9" si="0">C7/C$9</f>
        <v>0.39726027397260272</v>
      </c>
      <c r="E7" s="25"/>
      <c r="F7" s="26"/>
    </row>
    <row r="8" spans="1:6" ht="18" customHeight="1" x14ac:dyDescent="0.3">
      <c r="A8" s="8"/>
      <c r="B8" s="27" t="s">
        <v>64</v>
      </c>
      <c r="C8" s="27">
        <v>26</v>
      </c>
      <c r="D8" s="5">
        <f t="shared" si="0"/>
        <v>0.35616438356164382</v>
      </c>
      <c r="E8" s="25"/>
      <c r="F8" s="26"/>
    </row>
    <row r="9" spans="1:6" ht="18" customHeight="1" x14ac:dyDescent="0.3">
      <c r="A9" s="8"/>
      <c r="B9" s="24" t="s">
        <v>53</v>
      </c>
      <c r="C9" s="24">
        <f>SUM(C6:C8)</f>
        <v>73</v>
      </c>
      <c r="D9" s="28">
        <f t="shared" si="0"/>
        <v>1</v>
      </c>
      <c r="E9" s="25"/>
      <c r="F9" s="26"/>
    </row>
    <row r="10" spans="1:6" ht="18" x14ac:dyDescent="0.3">
      <c r="A10" s="29"/>
      <c r="B10" s="25"/>
      <c r="C10" s="25"/>
      <c r="D10" s="25"/>
      <c r="E10" s="25"/>
      <c r="F10" s="26"/>
    </row>
    <row r="11" spans="1:6" x14ac:dyDescent="0.3">
      <c r="A11" s="8"/>
      <c r="F11" s="9"/>
    </row>
    <row r="12" spans="1:6" ht="18" x14ac:dyDescent="0.3">
      <c r="A12" s="29"/>
      <c r="B12" s="25"/>
      <c r="C12" s="25"/>
      <c r="D12" s="25"/>
      <c r="E12" s="25"/>
      <c r="F12" s="26"/>
    </row>
    <row r="13" spans="1:6" ht="18" x14ac:dyDescent="0.3">
      <c r="A13" s="29"/>
      <c r="B13" s="25"/>
      <c r="C13" s="25"/>
      <c r="D13" s="25"/>
      <c r="E13" s="25"/>
      <c r="F13" s="26"/>
    </row>
    <row r="14" spans="1:6" ht="18" x14ac:dyDescent="0.3">
      <c r="A14" s="29"/>
      <c r="B14" s="25"/>
      <c r="C14" s="25"/>
      <c r="D14" s="25"/>
      <c r="E14" s="25"/>
      <c r="F14" s="26"/>
    </row>
    <row r="15" spans="1:6" ht="18" x14ac:dyDescent="0.3">
      <c r="A15" s="29"/>
      <c r="B15" s="25"/>
      <c r="C15" s="25"/>
      <c r="D15" s="25"/>
      <c r="E15" s="25"/>
      <c r="F15" s="26"/>
    </row>
    <row r="16" spans="1:6" ht="18" x14ac:dyDescent="0.3">
      <c r="A16" s="29"/>
      <c r="B16" s="25"/>
      <c r="C16" s="25"/>
      <c r="D16" s="25"/>
      <c r="E16" s="25"/>
      <c r="F16" s="26"/>
    </row>
    <row r="17" spans="1:6" ht="18" x14ac:dyDescent="0.3">
      <c r="A17" s="29"/>
      <c r="B17" s="25"/>
      <c r="C17" s="25"/>
      <c r="D17" s="25"/>
      <c r="E17" s="25"/>
      <c r="F17" s="26"/>
    </row>
    <row r="18" spans="1:6" ht="18" x14ac:dyDescent="0.3">
      <c r="A18" s="29"/>
      <c r="B18" s="25"/>
      <c r="C18" s="25"/>
      <c r="D18" s="25"/>
      <c r="E18" s="25"/>
      <c r="F18" s="26"/>
    </row>
    <row r="19" spans="1:6" ht="18" x14ac:dyDescent="0.3">
      <c r="A19" s="29"/>
      <c r="B19" s="25"/>
      <c r="C19" s="25"/>
      <c r="D19" s="25"/>
      <c r="E19" s="25"/>
      <c r="F19" s="26"/>
    </row>
    <row r="20" spans="1:6" ht="18" x14ac:dyDescent="0.3">
      <c r="A20" s="29"/>
      <c r="B20" s="25"/>
      <c r="C20" s="25"/>
      <c r="D20" s="25"/>
      <c r="E20" s="25"/>
      <c r="F20" s="26"/>
    </row>
    <row r="21" spans="1:6" ht="18" x14ac:dyDescent="0.3">
      <c r="A21" s="29"/>
      <c r="B21" s="25"/>
      <c r="C21" s="25"/>
      <c r="D21" s="25"/>
      <c r="E21" s="25"/>
      <c r="F21" s="26"/>
    </row>
    <row r="22" spans="1:6" ht="18" x14ac:dyDescent="0.3">
      <c r="A22" s="29"/>
      <c r="B22" s="25"/>
      <c r="C22" s="25"/>
      <c r="D22" s="25"/>
      <c r="E22" s="25"/>
      <c r="F22" s="26"/>
    </row>
    <row r="23" spans="1:6" ht="104.4" customHeight="1" x14ac:dyDescent="0.3">
      <c r="A23" s="108" t="s">
        <v>65</v>
      </c>
      <c r="B23" s="109"/>
      <c r="C23" s="109"/>
      <c r="D23" s="109"/>
      <c r="E23" s="109"/>
      <c r="F23" s="110"/>
    </row>
    <row r="24" spans="1:6" ht="18.600000000000001" thickBot="1" x14ac:dyDescent="0.35">
      <c r="A24" s="92" t="s">
        <v>66</v>
      </c>
      <c r="B24" s="93"/>
      <c r="C24" s="93"/>
      <c r="D24" s="93"/>
      <c r="E24" s="93"/>
      <c r="F24" s="94"/>
    </row>
    <row r="25" spans="1:6" ht="16.2" thickBot="1" x14ac:dyDescent="0.35">
      <c r="A25" s="58" t="s">
        <v>37</v>
      </c>
      <c r="B25" s="4" t="s">
        <v>67</v>
      </c>
      <c r="C25" s="4" t="s">
        <v>68</v>
      </c>
      <c r="D25" s="56" t="s">
        <v>69</v>
      </c>
      <c r="E25" s="4" t="s">
        <v>38</v>
      </c>
      <c r="F25" s="4" t="s">
        <v>39</v>
      </c>
    </row>
    <row r="26" spans="1:6" ht="15.6" x14ac:dyDescent="0.3">
      <c r="A26" s="59" t="s">
        <v>18</v>
      </c>
      <c r="B26" s="57">
        <v>12</v>
      </c>
      <c r="C26" s="57">
        <v>17</v>
      </c>
      <c r="D26" s="57">
        <v>13</v>
      </c>
      <c r="E26" s="57">
        <f t="shared" ref="E26:E32" si="1">SUM(B26:D26)</f>
        <v>42</v>
      </c>
      <c r="F26" s="5">
        <f t="shared" ref="F26:F32" si="2">E26/E$33</f>
        <v>0.57534246575342463</v>
      </c>
    </row>
    <row r="27" spans="1:6" ht="15.6" x14ac:dyDescent="0.3">
      <c r="A27" s="60" t="s">
        <v>14</v>
      </c>
      <c r="B27" s="57">
        <v>3</v>
      </c>
      <c r="C27" s="57">
        <v>7</v>
      </c>
      <c r="D27" s="57">
        <v>4</v>
      </c>
      <c r="E27" s="57">
        <f>SUM(B27:D27)</f>
        <v>14</v>
      </c>
      <c r="F27" s="5">
        <f t="shared" si="2"/>
        <v>0.19178082191780821</v>
      </c>
    </row>
    <row r="28" spans="1:6" ht="15.6" x14ac:dyDescent="0.3">
      <c r="A28" s="60" t="s">
        <v>40</v>
      </c>
      <c r="B28" s="57">
        <v>0</v>
      </c>
      <c r="C28" s="57">
        <v>3</v>
      </c>
      <c r="D28" s="57">
        <v>4</v>
      </c>
      <c r="E28" s="57">
        <f t="shared" si="1"/>
        <v>7</v>
      </c>
      <c r="F28" s="5">
        <f t="shared" si="2"/>
        <v>9.5890410958904104E-2</v>
      </c>
    </row>
    <row r="29" spans="1:6" ht="15.6" x14ac:dyDescent="0.3">
      <c r="A29" s="61" t="s">
        <v>31</v>
      </c>
      <c r="B29" s="57">
        <v>0</v>
      </c>
      <c r="C29" s="57">
        <v>1</v>
      </c>
      <c r="D29" s="57">
        <v>0</v>
      </c>
      <c r="E29" s="57">
        <f>SUM(B29:D29)</f>
        <v>1</v>
      </c>
      <c r="F29" s="5">
        <f t="shared" si="2"/>
        <v>1.3698630136986301E-2</v>
      </c>
    </row>
    <row r="30" spans="1:6" ht="15.6" x14ac:dyDescent="0.3">
      <c r="A30" s="60" t="s">
        <v>33</v>
      </c>
      <c r="B30" s="57">
        <v>0</v>
      </c>
      <c r="C30" s="57">
        <v>1</v>
      </c>
      <c r="D30" s="57">
        <v>0</v>
      </c>
      <c r="E30" s="57">
        <f t="shared" si="1"/>
        <v>1</v>
      </c>
      <c r="F30" s="5">
        <f t="shared" si="2"/>
        <v>1.3698630136986301E-2</v>
      </c>
    </row>
    <row r="31" spans="1:6" ht="15.6" x14ac:dyDescent="0.3">
      <c r="A31" s="60" t="s">
        <v>54</v>
      </c>
      <c r="B31" s="57">
        <v>0</v>
      </c>
      <c r="C31" s="57">
        <v>0</v>
      </c>
      <c r="D31" s="57">
        <v>2</v>
      </c>
      <c r="E31" s="57">
        <f t="shared" si="1"/>
        <v>2</v>
      </c>
      <c r="F31" s="5">
        <f t="shared" si="2"/>
        <v>2.7397260273972601E-2</v>
      </c>
    </row>
    <row r="32" spans="1:6" ht="16.2" thickBot="1" x14ac:dyDescent="0.35">
      <c r="A32" s="64" t="s">
        <v>70</v>
      </c>
      <c r="B32" s="57">
        <v>3</v>
      </c>
      <c r="C32" s="57">
        <v>0</v>
      </c>
      <c r="D32" s="57">
        <v>3</v>
      </c>
      <c r="E32" s="57">
        <f t="shared" si="1"/>
        <v>6</v>
      </c>
      <c r="F32" s="5">
        <f t="shared" si="2"/>
        <v>8.2191780821917804E-2</v>
      </c>
    </row>
    <row r="33" spans="1:6" ht="16.2" thickBot="1" x14ac:dyDescent="0.35">
      <c r="A33" s="62" t="s">
        <v>41</v>
      </c>
      <c r="B33" s="32">
        <f>SUM(B26:B32)</f>
        <v>18</v>
      </c>
      <c r="C33" s="32">
        <f>SUM(C26:C32)</f>
        <v>29</v>
      </c>
      <c r="D33" s="36">
        <f>SUM(D26:D32)</f>
        <v>26</v>
      </c>
      <c r="E33" s="32">
        <f>SUM(E26:E32)</f>
        <v>73</v>
      </c>
      <c r="F33" s="7">
        <f t="shared" ref="F33" si="3">E33/E$33</f>
        <v>1</v>
      </c>
    </row>
    <row r="34" spans="1:6" x14ac:dyDescent="0.3">
      <c r="A34" s="8"/>
      <c r="F34" s="9"/>
    </row>
    <row r="35" spans="1:6" x14ac:dyDescent="0.3">
      <c r="A35" s="8"/>
      <c r="F35" s="9"/>
    </row>
    <row r="36" spans="1:6" x14ac:dyDescent="0.3">
      <c r="A36" s="8"/>
      <c r="F36" s="9"/>
    </row>
    <row r="37" spans="1:6" x14ac:dyDescent="0.3">
      <c r="A37" s="8"/>
      <c r="F37" s="9"/>
    </row>
    <row r="38" spans="1:6" x14ac:dyDescent="0.3">
      <c r="A38" s="8"/>
      <c r="F38" s="9"/>
    </row>
    <row r="39" spans="1:6" x14ac:dyDescent="0.3">
      <c r="A39" s="8"/>
      <c r="F39" s="9"/>
    </row>
    <row r="40" spans="1:6" x14ac:dyDescent="0.3">
      <c r="A40" s="8"/>
      <c r="F40" s="9"/>
    </row>
    <row r="41" spans="1:6" x14ac:dyDescent="0.3">
      <c r="A41" s="8"/>
      <c r="F41" s="9"/>
    </row>
    <row r="42" spans="1:6" x14ac:dyDescent="0.3">
      <c r="A42" s="8"/>
      <c r="F42" s="9"/>
    </row>
    <row r="43" spans="1:6" x14ac:dyDescent="0.3">
      <c r="A43" s="8"/>
      <c r="F43" s="9"/>
    </row>
    <row r="44" spans="1:6" x14ac:dyDescent="0.3">
      <c r="A44" s="8"/>
      <c r="F44" s="9"/>
    </row>
    <row r="45" spans="1:6" x14ac:dyDescent="0.3">
      <c r="A45" s="8"/>
      <c r="F45" s="9"/>
    </row>
    <row r="46" spans="1:6" x14ac:dyDescent="0.3">
      <c r="A46" s="8"/>
      <c r="F46" s="9"/>
    </row>
    <row r="47" spans="1:6" x14ac:dyDescent="0.3">
      <c r="A47" s="8"/>
      <c r="F47" s="9"/>
    </row>
    <row r="48" spans="1:6" x14ac:dyDescent="0.3">
      <c r="A48" s="8"/>
      <c r="F48" s="9"/>
    </row>
    <row r="49" spans="1:6" x14ac:dyDescent="0.3">
      <c r="A49" s="8"/>
      <c r="F49" s="9"/>
    </row>
    <row r="50" spans="1:6" ht="18" customHeight="1" x14ac:dyDescent="0.3">
      <c r="A50" s="8"/>
      <c r="F50" s="9"/>
    </row>
    <row r="51" spans="1:6" ht="75.599999999999994" customHeight="1" x14ac:dyDescent="0.3">
      <c r="A51" s="81" t="s">
        <v>71</v>
      </c>
      <c r="B51" s="82"/>
      <c r="C51" s="82"/>
      <c r="D51" s="82"/>
      <c r="E51" s="82"/>
      <c r="F51" s="83"/>
    </row>
    <row r="52" spans="1:6" ht="18.600000000000001" thickBot="1" x14ac:dyDescent="0.35">
      <c r="A52" s="84" t="s">
        <v>72</v>
      </c>
      <c r="B52" s="85"/>
      <c r="C52" s="85"/>
      <c r="D52" s="85"/>
      <c r="E52" s="85"/>
      <c r="F52" s="86"/>
    </row>
    <row r="53" spans="1:6" ht="16.2" thickBot="1" x14ac:dyDescent="0.35">
      <c r="A53" s="10" t="s">
        <v>42</v>
      </c>
      <c r="B53" s="4" t="s">
        <v>67</v>
      </c>
      <c r="C53" s="4" t="s">
        <v>68</v>
      </c>
      <c r="D53" s="4" t="s">
        <v>69</v>
      </c>
      <c r="E53" s="11" t="s">
        <v>38</v>
      </c>
      <c r="F53" s="11" t="s">
        <v>39</v>
      </c>
    </row>
    <row r="54" spans="1:6" ht="15.6" x14ac:dyDescent="0.3">
      <c r="A54" s="12" t="s">
        <v>43</v>
      </c>
      <c r="B54" s="33">
        <v>11</v>
      </c>
      <c r="C54" s="33">
        <v>13</v>
      </c>
      <c r="D54" s="33">
        <v>15</v>
      </c>
      <c r="E54" s="33">
        <f t="shared" ref="E54" si="4">SUM(B54:D54)</f>
        <v>39</v>
      </c>
      <c r="F54" s="43">
        <f t="shared" ref="F54:F59" si="5">E54/E$59</f>
        <v>0.53424657534246578</v>
      </c>
    </row>
    <row r="55" spans="1:6" ht="15.6" x14ac:dyDescent="0.3">
      <c r="A55" s="13" t="s">
        <v>45</v>
      </c>
      <c r="B55" s="34">
        <v>3</v>
      </c>
      <c r="C55" s="34">
        <v>7</v>
      </c>
      <c r="D55" s="33">
        <v>2</v>
      </c>
      <c r="E55" s="33">
        <f>SUM(B55:D55)</f>
        <v>12</v>
      </c>
      <c r="F55" s="43">
        <f t="shared" si="5"/>
        <v>0.16438356164383561</v>
      </c>
    </row>
    <row r="56" spans="1:6" ht="15.6" x14ac:dyDescent="0.3">
      <c r="A56" s="13" t="s">
        <v>44</v>
      </c>
      <c r="B56" s="34">
        <v>1</v>
      </c>
      <c r="C56" s="34">
        <v>2</v>
      </c>
      <c r="D56" s="34">
        <v>2</v>
      </c>
      <c r="E56" s="34">
        <f>SUM(B56:D56)</f>
        <v>5</v>
      </c>
      <c r="F56" s="43">
        <f t="shared" si="5"/>
        <v>6.8493150684931503E-2</v>
      </c>
    </row>
    <row r="57" spans="1:6" ht="15.6" x14ac:dyDescent="0.3">
      <c r="A57" s="13" t="s">
        <v>46</v>
      </c>
      <c r="B57" s="34">
        <v>2</v>
      </c>
      <c r="C57" s="34">
        <v>5</v>
      </c>
      <c r="D57" s="34">
        <v>5</v>
      </c>
      <c r="E57" s="33">
        <f>SUM(B57:D57)</f>
        <v>12</v>
      </c>
      <c r="F57" s="43">
        <f t="shared" si="5"/>
        <v>0.16438356164383561</v>
      </c>
    </row>
    <row r="58" spans="1:6" ht="16.2" thickBot="1" x14ac:dyDescent="0.35">
      <c r="A58" s="14" t="s">
        <v>47</v>
      </c>
      <c r="B58" s="35">
        <v>1</v>
      </c>
      <c r="C58" s="35">
        <v>2</v>
      </c>
      <c r="D58" s="35">
        <v>2</v>
      </c>
      <c r="E58" s="35">
        <f>SUM(B58:D58)</f>
        <v>5</v>
      </c>
      <c r="F58" s="43">
        <f t="shared" si="5"/>
        <v>6.8493150684931503E-2</v>
      </c>
    </row>
    <row r="59" spans="1:6" ht="16.2" thickBot="1" x14ac:dyDescent="0.35">
      <c r="A59" s="6" t="s">
        <v>41</v>
      </c>
      <c r="B59" s="36">
        <f>SUM(B54:B58)</f>
        <v>18</v>
      </c>
      <c r="C59" s="36">
        <f>SUM(C54:C58)</f>
        <v>29</v>
      </c>
      <c r="D59" s="36">
        <f>SUM(D54:D58)</f>
        <v>26</v>
      </c>
      <c r="E59" s="11">
        <f>SUM(E54:E58)</f>
        <v>73</v>
      </c>
      <c r="F59" s="15">
        <f t="shared" si="5"/>
        <v>1</v>
      </c>
    </row>
    <row r="60" spans="1:6" ht="15.6" x14ac:dyDescent="0.3">
      <c r="A60" s="16"/>
      <c r="B60" s="37"/>
      <c r="C60" s="37"/>
      <c r="D60" s="37"/>
      <c r="E60" s="17"/>
      <c r="F60" s="18"/>
    </row>
    <row r="61" spans="1:6" ht="15.6" x14ac:dyDescent="0.3">
      <c r="A61" s="16"/>
      <c r="B61" s="37"/>
      <c r="C61" s="37"/>
      <c r="D61" s="37"/>
      <c r="E61" s="17"/>
      <c r="F61" s="18"/>
    </row>
    <row r="62" spans="1:6" ht="15.6" x14ac:dyDescent="0.3">
      <c r="A62" s="16"/>
      <c r="B62" s="37"/>
      <c r="C62" s="37"/>
      <c r="D62" s="37"/>
      <c r="E62" s="17"/>
      <c r="F62" s="18"/>
    </row>
    <row r="63" spans="1:6" ht="15.6" x14ac:dyDescent="0.3">
      <c r="A63" s="16"/>
      <c r="B63" s="37"/>
      <c r="C63" s="37"/>
      <c r="D63" s="37"/>
      <c r="E63" s="17"/>
      <c r="F63" s="18"/>
    </row>
    <row r="64" spans="1:6" ht="15.6" x14ac:dyDescent="0.3">
      <c r="A64" s="16"/>
      <c r="B64" s="37"/>
      <c r="C64" s="37"/>
      <c r="D64" s="37"/>
      <c r="E64" s="17"/>
      <c r="F64" s="18"/>
    </row>
    <row r="65" spans="1:6" ht="15.6" x14ac:dyDescent="0.3">
      <c r="A65" s="16"/>
      <c r="B65" s="37"/>
      <c r="C65" s="37"/>
      <c r="D65" s="37"/>
      <c r="E65" s="17"/>
      <c r="F65" s="18"/>
    </row>
    <row r="66" spans="1:6" ht="15.6" x14ac:dyDescent="0.3">
      <c r="A66" s="16"/>
      <c r="B66" s="37"/>
      <c r="C66" s="37"/>
      <c r="D66" s="37"/>
      <c r="E66" s="17"/>
      <c r="F66" s="18"/>
    </row>
    <row r="67" spans="1:6" ht="15.6" x14ac:dyDescent="0.3">
      <c r="A67" s="16"/>
      <c r="B67" s="37"/>
      <c r="C67" s="37"/>
      <c r="D67" s="37"/>
      <c r="E67" s="17"/>
      <c r="F67" s="18"/>
    </row>
    <row r="68" spans="1:6" ht="15.6" x14ac:dyDescent="0.3">
      <c r="A68" s="16"/>
      <c r="B68" s="37"/>
      <c r="C68" s="37"/>
      <c r="D68" s="37"/>
      <c r="E68" s="17"/>
      <c r="F68" s="18"/>
    </row>
    <row r="69" spans="1:6" ht="15.6" x14ac:dyDescent="0.3">
      <c r="A69" s="16"/>
      <c r="B69" s="37"/>
      <c r="C69" s="37"/>
      <c r="D69" s="37"/>
      <c r="E69" s="17"/>
      <c r="F69" s="18"/>
    </row>
    <row r="70" spans="1:6" ht="15.6" x14ac:dyDescent="0.3">
      <c r="A70" s="16"/>
      <c r="B70" s="37"/>
      <c r="C70" s="37"/>
      <c r="D70" s="37"/>
      <c r="E70" s="17"/>
      <c r="F70" s="18"/>
    </row>
    <row r="71" spans="1:6" ht="15.6" x14ac:dyDescent="0.3">
      <c r="A71" s="16"/>
      <c r="B71" s="37"/>
      <c r="C71" s="37"/>
      <c r="D71" s="37"/>
      <c r="E71" s="17"/>
      <c r="F71" s="18"/>
    </row>
    <row r="72" spans="1:6" ht="15.6" x14ac:dyDescent="0.3">
      <c r="A72" s="16"/>
      <c r="B72" s="37"/>
      <c r="C72" s="37"/>
      <c r="D72" s="37"/>
      <c r="E72" s="17"/>
      <c r="F72" s="18"/>
    </row>
    <row r="73" spans="1:6" ht="15.6" x14ac:dyDescent="0.3">
      <c r="A73" s="16"/>
      <c r="B73" s="37"/>
      <c r="C73" s="37"/>
      <c r="D73" s="37"/>
      <c r="E73" s="17"/>
      <c r="F73" s="18"/>
    </row>
    <row r="74" spans="1:6" ht="15.6" x14ac:dyDescent="0.3">
      <c r="A74" s="16"/>
      <c r="B74" s="37"/>
      <c r="C74" s="37"/>
      <c r="D74" s="37"/>
      <c r="E74" s="17"/>
      <c r="F74" s="18"/>
    </row>
    <row r="75" spans="1:6" ht="75" customHeight="1" x14ac:dyDescent="0.3">
      <c r="A75" s="81" t="s">
        <v>73</v>
      </c>
      <c r="B75" s="87"/>
      <c r="C75" s="87"/>
      <c r="D75" s="87"/>
      <c r="E75" s="87"/>
      <c r="F75" s="88"/>
    </row>
    <row r="76" spans="1:6" ht="18.600000000000001" thickBot="1" x14ac:dyDescent="0.4">
      <c r="A76" s="89" t="s">
        <v>159</v>
      </c>
      <c r="B76" s="90"/>
      <c r="C76" s="90"/>
      <c r="D76" s="90"/>
      <c r="E76" s="90"/>
      <c r="F76" s="91"/>
    </row>
    <row r="77" spans="1:6" ht="29.4" customHeight="1" x14ac:dyDescent="0.3">
      <c r="A77" s="112" t="s">
        <v>161</v>
      </c>
      <c r="B77" s="113"/>
      <c r="C77" s="113"/>
      <c r="D77" s="113"/>
      <c r="E77" s="113"/>
      <c r="F77" s="114"/>
    </row>
    <row r="78" spans="1:6" ht="18.600000000000001" thickBot="1" x14ac:dyDescent="0.4">
      <c r="A78" s="89" t="s">
        <v>160</v>
      </c>
      <c r="B78" s="90"/>
      <c r="C78" s="90"/>
      <c r="D78" s="90"/>
      <c r="E78" s="90"/>
      <c r="F78" s="91"/>
    </row>
    <row r="79" spans="1:6" ht="31.8" thickBot="1" x14ac:dyDescent="0.35">
      <c r="A79" s="38" t="s">
        <v>48</v>
      </c>
      <c r="B79" s="32" t="s">
        <v>67</v>
      </c>
      <c r="C79" s="32" t="s">
        <v>68</v>
      </c>
      <c r="D79" s="32" t="s">
        <v>69</v>
      </c>
      <c r="E79" s="36" t="s">
        <v>38</v>
      </c>
      <c r="F79" s="32" t="s">
        <v>39</v>
      </c>
    </row>
    <row r="80" spans="1:6" ht="15.6" x14ac:dyDescent="0.3">
      <c r="A80" s="19" t="s">
        <v>49</v>
      </c>
      <c r="B80" s="30">
        <v>1</v>
      </c>
      <c r="C80" s="30">
        <v>3</v>
      </c>
      <c r="D80" s="30">
        <v>2</v>
      </c>
      <c r="E80" s="39">
        <f>SUM(B80:D80)</f>
        <v>6</v>
      </c>
      <c r="F80" s="40">
        <f>E80/E$84</f>
        <v>0.33333333333333331</v>
      </c>
    </row>
    <row r="81" spans="1:6" ht="15.6" x14ac:dyDescent="0.3">
      <c r="A81" s="20" t="s">
        <v>50</v>
      </c>
      <c r="B81" s="31">
        <v>5</v>
      </c>
      <c r="C81" s="31">
        <v>0</v>
      </c>
      <c r="D81" s="31">
        <v>4</v>
      </c>
      <c r="E81" s="41">
        <f>SUM(B81:D81)</f>
        <v>9</v>
      </c>
      <c r="F81" s="40">
        <f>E81/E$84</f>
        <v>0.5</v>
      </c>
    </row>
    <row r="82" spans="1:6" ht="31.2" x14ac:dyDescent="0.3">
      <c r="A82" s="63" t="s">
        <v>55</v>
      </c>
      <c r="B82" s="31">
        <v>1</v>
      </c>
      <c r="C82" s="31">
        <v>0</v>
      </c>
      <c r="D82" s="31">
        <v>0</v>
      </c>
      <c r="E82" s="41">
        <f>SUM(B82:D82)</f>
        <v>1</v>
      </c>
      <c r="F82" s="40">
        <f>E82/E$84</f>
        <v>5.5555555555555552E-2</v>
      </c>
    </row>
    <row r="83" spans="1:6" ht="16.2" thickBot="1" x14ac:dyDescent="0.35">
      <c r="A83" s="65" t="s">
        <v>74</v>
      </c>
      <c r="B83" s="66">
        <v>0</v>
      </c>
      <c r="C83" s="67">
        <v>2</v>
      </c>
      <c r="D83" s="66">
        <v>0</v>
      </c>
      <c r="E83" s="68">
        <f>SUM(B83:D83)</f>
        <v>2</v>
      </c>
      <c r="F83" s="40">
        <f>E83/E$84</f>
        <v>0.1111111111111111</v>
      </c>
    </row>
    <row r="84" spans="1:6" ht="16.2" thickBot="1" x14ac:dyDescent="0.35">
      <c r="A84" s="6" t="s">
        <v>41</v>
      </c>
      <c r="B84" s="32">
        <f>SUM(B80:B83)</f>
        <v>7</v>
      </c>
      <c r="C84" s="36">
        <f>SUM(C80:C83)</f>
        <v>5</v>
      </c>
      <c r="D84" s="32">
        <f>SUM(D80:D83)</f>
        <v>6</v>
      </c>
      <c r="E84" s="36">
        <f>SUM(E78:E83)</f>
        <v>18</v>
      </c>
      <c r="F84" s="42">
        <f>E84/E$84</f>
        <v>1</v>
      </c>
    </row>
    <row r="85" spans="1:6" x14ac:dyDescent="0.3">
      <c r="A85" s="8"/>
      <c r="F85" s="9"/>
    </row>
    <row r="86" spans="1:6" ht="64.2" customHeight="1" x14ac:dyDescent="0.3">
      <c r="A86" s="81" t="s">
        <v>75</v>
      </c>
      <c r="B86" s="87"/>
      <c r="C86" s="87"/>
      <c r="D86" s="87"/>
      <c r="E86" s="87"/>
      <c r="F86" s="88"/>
    </row>
    <row r="87" spans="1:6" ht="15" thickBot="1" x14ac:dyDescent="0.35">
      <c r="A87" s="21"/>
      <c r="B87" s="22"/>
      <c r="C87" s="22"/>
      <c r="D87" s="22"/>
      <c r="E87" s="22"/>
      <c r="F87" s="23"/>
    </row>
  </sheetData>
  <mergeCells count="13">
    <mergeCell ref="A24:F24"/>
    <mergeCell ref="A1:F1"/>
    <mergeCell ref="A2:F2"/>
    <mergeCell ref="A3:F3"/>
    <mergeCell ref="A4:F4"/>
    <mergeCell ref="A23:F23"/>
    <mergeCell ref="A51:F51"/>
    <mergeCell ref="A52:F52"/>
    <mergeCell ref="A75:F75"/>
    <mergeCell ref="A78:F78"/>
    <mergeCell ref="A86:F86"/>
    <mergeCell ref="A76:F76"/>
    <mergeCell ref="A77:F77"/>
  </mergeCells>
  <dataValidations count="1">
    <dataValidation type="list" allowBlank="1" showInputMessage="1" showErrorMessage="1" sqref="A29" xr:uid="{00000000-0002-0000-0100-000000000000}">
      <formula1>Canal</formula1>
    </dataValidation>
  </dataValidations>
  <pageMargins left="0.7" right="0.7" top="0.75" bottom="0.75" header="0.3" footer="0.3"/>
  <pageSetup scale="68" orientation="portrait" r:id="rId1"/>
  <rowBreaks count="1" manualBreakCount="1">
    <brk id="3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 II Trim 2022  </vt:lpstr>
      <vt:lpstr>Solicitud Información II Trim </vt:lpstr>
      <vt:lpstr>'Solicitud Información II Trim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ASUS</cp:lastModifiedBy>
  <dcterms:created xsi:type="dcterms:W3CDTF">2021-10-29T16:47:53Z</dcterms:created>
  <dcterms:modified xsi:type="dcterms:W3CDTF">2022-08-29T12:35:41Z</dcterms:modified>
</cp:coreProperties>
</file>