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24"/>
  <workbookPr/>
  <mc:AlternateContent xmlns:mc="http://schemas.openxmlformats.org/markup-compatibility/2006">
    <mc:Choice Requires="x15">
      <x15ac:absPath xmlns:x15ac="http://schemas.microsoft.com/office/spreadsheetml/2010/11/ac" url="C:\Users\user\OneDrive - uaermv\Carpeta UMV curentena\Plan estrategico\"/>
    </mc:Choice>
  </mc:AlternateContent>
  <xr:revisionPtr revIDLastSave="0" documentId="8_{1F61CB5E-10B6-4D74-A440-E76F6074FD15}" xr6:coauthVersionLast="48" xr6:coauthVersionMax="48" xr10:uidLastSave="{00000000-0000-0000-0000-000000000000}"/>
  <bookViews>
    <workbookView xWindow="0" yWindow="0" windowWidth="20490" windowHeight="7650" firstSheet="1" activeTab="1" xr2:uid="{00000000-000D-0000-FFFF-FFFF00000000}"/>
  </bookViews>
  <sheets>
    <sheet name="Formulación " sheetId="1" r:id="rId1"/>
    <sheet name="Avance" sheetId="3" r:id="rId2"/>
    <sheet name="Hoja1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36" i="3" l="1"/>
  <c r="N36" i="3"/>
  <c r="M36" i="3"/>
  <c r="L36" i="3"/>
  <c r="K36" i="3"/>
  <c r="P35" i="3"/>
  <c r="P9" i="3"/>
  <c r="O10" i="3"/>
  <c r="N10" i="3"/>
  <c r="M10" i="3"/>
  <c r="L10" i="3"/>
  <c r="K10" i="3"/>
  <c r="P10" i="3" l="1"/>
  <c r="D8" i="3" s="1"/>
  <c r="P36" i="3"/>
  <c r="O13" i="3"/>
  <c r="N13" i="3"/>
  <c r="M13" i="3"/>
  <c r="L13" i="3"/>
  <c r="K13" i="3"/>
  <c r="P12" i="3"/>
  <c r="O33" i="3"/>
  <c r="N33" i="3"/>
  <c r="M33" i="3"/>
  <c r="L33" i="3"/>
  <c r="K33" i="3"/>
  <c r="P32" i="3"/>
  <c r="O29" i="3"/>
  <c r="N29" i="3"/>
  <c r="M29" i="3"/>
  <c r="L29" i="3"/>
  <c r="K29" i="3"/>
  <c r="P28" i="3"/>
  <c r="O25" i="3"/>
  <c r="N25" i="3"/>
  <c r="M25" i="3"/>
  <c r="L25" i="3"/>
  <c r="K25" i="3"/>
  <c r="P24" i="3"/>
  <c r="O21" i="3"/>
  <c r="N21" i="3"/>
  <c r="M21" i="3"/>
  <c r="L21" i="3"/>
  <c r="K21" i="3"/>
  <c r="P20" i="3"/>
  <c r="O17" i="3"/>
  <c r="N17" i="3"/>
  <c r="M17" i="3"/>
  <c r="L17" i="3"/>
  <c r="K17" i="3"/>
  <c r="O56" i="3"/>
  <c r="N56" i="3"/>
  <c r="M56" i="3"/>
  <c r="L56" i="3"/>
  <c r="K56" i="3"/>
  <c r="P55" i="3"/>
  <c r="O52" i="3"/>
  <c r="N52" i="3"/>
  <c r="M52" i="3"/>
  <c r="L52" i="3"/>
  <c r="K52" i="3"/>
  <c r="P51" i="3"/>
  <c r="O48" i="3"/>
  <c r="N48" i="3"/>
  <c r="M48" i="3"/>
  <c r="L48" i="3"/>
  <c r="K48" i="3"/>
  <c r="P47" i="3"/>
  <c r="O44" i="3"/>
  <c r="N44" i="3"/>
  <c r="M44" i="3"/>
  <c r="L44" i="3"/>
  <c r="K44" i="3"/>
  <c r="P43" i="3"/>
  <c r="K40" i="3"/>
  <c r="O40" i="3"/>
  <c r="N40" i="3"/>
  <c r="M40" i="3"/>
  <c r="L40" i="3"/>
  <c r="P39" i="3"/>
  <c r="P58" i="3"/>
  <c r="M59" i="3"/>
  <c r="N59" i="3"/>
  <c r="L59" i="3"/>
  <c r="P48" i="3" l="1"/>
  <c r="P13" i="3"/>
  <c r="P52" i="3"/>
  <c r="P25" i="3"/>
  <c r="P33" i="3"/>
  <c r="P29" i="3"/>
  <c r="P21" i="3"/>
  <c r="P56" i="3"/>
  <c r="P44" i="3"/>
  <c r="P40" i="3"/>
  <c r="D34" i="3" l="1"/>
  <c r="P27" i="3"/>
  <c r="P23" i="3"/>
  <c r="C60" i="3" l="1"/>
  <c r="P59" i="3"/>
  <c r="D57" i="3" s="1"/>
  <c r="P17" i="3"/>
  <c r="D11" i="3" s="1"/>
  <c r="C9" i="4"/>
  <c r="C7" i="4"/>
  <c r="P8" i="3" l="1"/>
  <c r="P19" i="3"/>
  <c r="P31" i="3"/>
  <c r="P57" i="3"/>
  <c r="P54" i="3"/>
  <c r="R55" i="3" s="1"/>
  <c r="R56" i="3" s="1"/>
  <c r="P50" i="3"/>
  <c r="P46" i="3"/>
  <c r="P34" i="3"/>
  <c r="P38" i="3"/>
  <c r="P42" i="3"/>
  <c r="D60" i="3" l="1"/>
</calcChain>
</file>

<file path=xl/sharedStrings.xml><?xml version="1.0" encoding="utf-8"?>
<sst xmlns="http://schemas.openxmlformats.org/spreadsheetml/2006/main" count="126" uniqueCount="62">
  <si>
    <t>FORMATO PLAN ESTRATÉGICO INSTITUCIONAL</t>
  </si>
  <si>
    <t>CÓDIGO: DESI-FM-xxx</t>
  </si>
  <si>
    <t>FECHA DE APLICACIÓN: MAYO 2019</t>
  </si>
  <si>
    <t>Articulación Plan Distrital de Desarrollo 
2020-2024</t>
  </si>
  <si>
    <t>Ponderación</t>
  </si>
  <si>
    <t>Objetivo Institucional</t>
  </si>
  <si>
    <t>Riesgo asociado</t>
  </si>
  <si>
    <t>Descripción de la Meta</t>
  </si>
  <si>
    <t>Indicador</t>
  </si>
  <si>
    <t>Presupuesto Plurianual de inversiones</t>
  </si>
  <si>
    <t>METAS</t>
  </si>
  <si>
    <t>2020*</t>
  </si>
  <si>
    <t>CUATRIENIO</t>
  </si>
  <si>
    <t>Avance Objetivo</t>
  </si>
  <si>
    <t xml:space="preserve">Indicador </t>
  </si>
  <si>
    <t>Presupuesto Plurianual de Inversiones</t>
  </si>
  <si>
    <t xml:space="preserve">Avance </t>
  </si>
  <si>
    <t>483  Aumentar en 5 puntos el Índice de Desempeño Institucional para las entidades del Sector Movilidad, en el marco de las políticas de MIPG</t>
  </si>
  <si>
    <t xml:space="preserve">
1. Lograr mecanismos de financiación que permitan incrementar los recursos propios de la entidad.
</t>
  </si>
  <si>
    <t>Insuficientes recursos asociados a nuevas fuentes de financiación</t>
  </si>
  <si>
    <t>Implementar por lo menos una (1) nueva alternativa de financiación   que permitan incrementar los recursos propios de la entidad.</t>
  </si>
  <si>
    <t># de alternativas de financiación implementadas</t>
  </si>
  <si>
    <t>-</t>
  </si>
  <si>
    <t xml:space="preserve">Programado </t>
  </si>
  <si>
    <t xml:space="preserve">Ejecutado </t>
  </si>
  <si>
    <t>%</t>
  </si>
  <si>
    <t>482  Aumentar el índice de satisfacción al usuario de las entidades del Sector Movilidad en 5 puntos porcentuales
483  Aumentar en 5 puntos el Índice de Desempeño Institucional para las entidades del Sector Movilidad, en el marco de las políticas de MIPG</t>
  </si>
  <si>
    <t xml:space="preserve">2. Diseñar e implementar una estrategia de innovación que permita hacer más eficiente la gestión de la Unidad.
</t>
  </si>
  <si>
    <t xml:space="preserve">Inadecuada implementación de las herramientas de gestión </t>
  </si>
  <si>
    <t>Implementar una (1) primera fase de la estrategia de gestión del conocimiento y la innovación en la UAERMV</t>
  </si>
  <si>
    <t>% de la estrategia de gestión del conocimiento y la innovación implementada</t>
  </si>
  <si>
    <t>Aumentar a 89.43 puntos el índice de satisfaccion al usuario</t>
  </si>
  <si>
    <t xml:space="preserve">% de Indice de satisfección aumentado </t>
  </si>
  <si>
    <t>Fortalecer 1  un sistema de gestión para la UAERMV</t>
  </si>
  <si>
    <t xml:space="preserve"># de sistema de gestión fortalecidos </t>
  </si>
  <si>
    <t>Implementar 50 funcionalidades en cinco (5) de los sistemas de información de la UAERMV</t>
  </si>
  <si>
    <t xml:space="preserve"># de funcionalidade implementadas / numero de funcionalidades programadas </t>
  </si>
  <si>
    <t>Aumentar en 50 puntos porcentuales el nivel de modernización de la infraestructura tecnológica de la UAERMV.</t>
  </si>
  <si>
    <t>% de incremento nivel de modernización de la infraestructura tecnológica de la UAERMV.</t>
  </si>
  <si>
    <t>Realizar 4 actualizaciones del plan estratégico de tecnologías de la información - PETI de la UAERMV</t>
  </si>
  <si>
    <t># actualizaciones realizadas / # actulizaciones programadas</t>
  </si>
  <si>
    <t>378. Realizar actividades de conservación a 2.308 km carril de malla vial
383. Definir e implementar dos estrategias de cultura ciudadana para el sistema de movilidad, con enfoque diferencial, de género y territorial, donde una de ellas incluya la prevención, atención y sanción de la violencia contra la mujer en el transporte
377. Conservar 190 km. de cicloinfraestructura</t>
  </si>
  <si>
    <t xml:space="preserve">3. Mejorar el estado de la malla vial local, intermedia, rural, y de la ciclo-infraestructura de Bogotá D.C., a través de la formulación e implementación de un modelo de conservación.
</t>
  </si>
  <si>
    <t>Deficiencia en la formulación y aplicación del modelo de conservación</t>
  </si>
  <si>
    <t xml:space="preserve">Formular e implementar un (1) modelo de conservación para mejorar el estado de la malla vial local, intermedia y rural de Bogotá D.C. </t>
  </si>
  <si>
    <t># de modelo de conservación para mejorar el estado de la malla vial local, intermedia y rural de Bogotá d.c implementados</t>
  </si>
  <si>
    <t>Conservar 1.360,94 Km carril de la malla vial local e intermedia Distrito Capital</t>
  </si>
  <si>
    <t xml:space="preserve">Km Carril de la Malla Vial Local e Intermedia conservada / # km carril de Conservación programados </t>
  </si>
  <si>
    <t>Conservar 80 Km carril de la malla vial arterial del distrito capital, realizar apoyos interinstitucionales e implementar obras de bioingeniería</t>
  </si>
  <si>
    <t xml:space="preserve">Km Carril de la Malla Vial Arterial conservada / # km carril de Conservación programados </t>
  </si>
  <si>
    <t>Definir e implementar 1 estrategias de cultura ciudadana para el sistema de movilidad, con enfoque diferencial, de género y territorial</t>
  </si>
  <si>
    <t># de estrategias de cultura ciudadana para el sistema de movilidad Implementadas</t>
  </si>
  <si>
    <t>Conservar 79 Km de Cicloinfraestructura del Distrito Capital</t>
  </si>
  <si>
    <t xml:space="preserve">Km Carril de Cicloinfraestructura conservada / # km carril de Conservación programados </t>
  </si>
  <si>
    <t>Mejorar 34 km carril de vias rurales del distrito capital e implementar obras de bioingeniería</t>
  </si>
  <si>
    <t xml:space="preserve">Km Carril de  vias rurales conservadas / # km carril de Conservación programados </t>
  </si>
  <si>
    <t>240. Conservar 1.505.155 m2 de espacio público</t>
  </si>
  <si>
    <t xml:space="preserve">4. Mejorar las condiciones de Infraestructura que permitan el uso y disfrute del espacio público en Bogotá D.C. 
</t>
  </si>
  <si>
    <t>Incumplimientos de las metas de espacio público</t>
  </si>
  <si>
    <t>Intervenir 100.000 Metros2 de espacio público de la ciudad</t>
  </si>
  <si>
    <t xml:space="preserve">Metros2 de Espacio Publico internenidos / Mtros2 programados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</si>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</sst>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5" formatCode="0.0"/>
  </numFmts>
  <fonts count="18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5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sz val="12"/>
      <color indexed="8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EECEC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83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0" fillId="0" borderId="8" xfId="0" applyBorder="1"/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10" fillId="0" borderId="8" xfId="0" applyFont="1" applyBorder="1" applyAlignment="1">
      <alignment wrapText="1"/>
    </xf>
    <xf numFmtId="0" fontId="7" fillId="0" borderId="24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13" fillId="0" borderId="0" xfId="0" applyFont="1"/>
    <xf numFmtId="0" fontId="12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justify" vertical="center" wrapText="1"/>
    </xf>
    <xf numFmtId="0" fontId="13" fillId="0" borderId="0" xfId="0" applyFont="1" applyAlignment="1">
      <alignment vertical="center"/>
    </xf>
    <xf numFmtId="164" fontId="13" fillId="0" borderId="0" xfId="1" applyFont="1"/>
    <xf numFmtId="164" fontId="14" fillId="0" borderId="0" xfId="1" applyFont="1" applyBorder="1" applyAlignment="1">
      <alignment horizontal="center" vertical="center" wrapText="1"/>
    </xf>
    <xf numFmtId="164" fontId="17" fillId="5" borderId="8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6" borderId="31" xfId="0" applyFont="1" applyFill="1" applyBorder="1" applyAlignment="1">
      <alignment horizontal="center"/>
    </xf>
    <xf numFmtId="0" fontId="17" fillId="0" borderId="15" xfId="0" applyFont="1" applyBorder="1" applyAlignment="1">
      <alignment horizontal="right" vertical="center" wrapText="1"/>
    </xf>
    <xf numFmtId="0" fontId="17" fillId="0" borderId="26" xfId="0" applyFont="1" applyBorder="1" applyAlignment="1">
      <alignment horizontal="right" vertical="center" wrapText="1"/>
    </xf>
    <xf numFmtId="0" fontId="0" fillId="0" borderId="0" xfId="0" applyAlignment="1">
      <alignment wrapText="1"/>
    </xf>
    <xf numFmtId="0" fontId="17" fillId="0" borderId="35" xfId="0" applyFont="1" applyBorder="1" applyAlignment="1">
      <alignment horizontal="right" vertical="center" wrapText="1"/>
    </xf>
    <xf numFmtId="9" fontId="13" fillId="6" borderId="32" xfId="0" applyNumberFormat="1" applyFont="1" applyFill="1" applyBorder="1" applyAlignment="1">
      <alignment horizontal="center"/>
    </xf>
    <xf numFmtId="0" fontId="12" fillId="5" borderId="8" xfId="0" applyFont="1" applyFill="1" applyBorder="1" applyAlignment="1">
      <alignment horizontal="justify" vertical="center" wrapText="1"/>
    </xf>
    <xf numFmtId="164" fontId="17" fillId="0" borderId="8" xfId="1" applyFont="1" applyBorder="1" applyAlignment="1">
      <alignment horizontal="center" vertical="center" wrapText="1"/>
    </xf>
    <xf numFmtId="164" fontId="17" fillId="0" borderId="10" xfId="1" applyFont="1" applyBorder="1" applyAlignment="1">
      <alignment horizontal="center" vertical="center" wrapText="1"/>
    </xf>
    <xf numFmtId="164" fontId="15" fillId="3" borderId="14" xfId="1" applyFont="1" applyFill="1" applyBorder="1" applyAlignment="1">
      <alignment horizontal="center" vertical="center" wrapText="1"/>
    </xf>
    <xf numFmtId="164" fontId="17" fillId="0" borderId="12" xfId="1" applyFont="1" applyBorder="1" applyAlignment="1">
      <alignment horizontal="center" vertical="center" wrapText="1"/>
    </xf>
    <xf numFmtId="164" fontId="13" fillId="0" borderId="19" xfId="1" applyFont="1" applyBorder="1" applyAlignment="1">
      <alignment horizontal="center" vertical="center"/>
    </xf>
    <xf numFmtId="164" fontId="13" fillId="0" borderId="20" xfId="1" applyFont="1" applyBorder="1" applyAlignment="1">
      <alignment horizontal="center" vertical="center"/>
    </xf>
    <xf numFmtId="9" fontId="17" fillId="0" borderId="11" xfId="2" applyFont="1" applyBorder="1" applyAlignment="1">
      <alignment horizontal="right" vertical="center" wrapText="1"/>
    </xf>
    <xf numFmtId="0" fontId="17" fillId="0" borderId="8" xfId="0" applyFont="1" applyBorder="1" applyAlignment="1">
      <alignment horizontal="right" vertical="center" wrapText="1"/>
    </xf>
    <xf numFmtId="2" fontId="17" fillId="0" borderId="8" xfId="0" applyNumberFormat="1" applyFont="1" applyBorder="1" applyAlignment="1">
      <alignment horizontal="right" vertical="center" wrapText="1"/>
    </xf>
    <xf numFmtId="4" fontId="17" fillId="0" borderId="36" xfId="0" applyNumberFormat="1" applyFont="1" applyBorder="1" applyAlignment="1">
      <alignment horizontal="right" vertical="center" wrapText="1"/>
    </xf>
    <xf numFmtId="4" fontId="17" fillId="0" borderId="8" xfId="0" applyNumberFormat="1" applyFont="1" applyBorder="1" applyAlignment="1">
      <alignment horizontal="right" vertical="center" wrapText="1"/>
    </xf>
    <xf numFmtId="4" fontId="13" fillId="0" borderId="14" xfId="0" applyNumberFormat="1" applyFont="1" applyBorder="1" applyAlignment="1">
      <alignment horizontal="right" vertical="center"/>
    </xf>
    <xf numFmtId="9" fontId="17" fillId="0" borderId="26" xfId="2" applyFont="1" applyBorder="1" applyAlignment="1">
      <alignment horizontal="right" vertical="center" wrapText="1"/>
    </xf>
    <xf numFmtId="9" fontId="17" fillId="0" borderId="8" xfId="2" applyFont="1" applyBorder="1" applyAlignment="1">
      <alignment horizontal="right" vertical="center" wrapText="1"/>
    </xf>
    <xf numFmtId="0" fontId="17" fillId="0" borderId="12" xfId="0" applyFont="1" applyBorder="1" applyAlignment="1">
      <alignment horizontal="right" vertical="center" wrapText="1"/>
    </xf>
    <xf numFmtId="0" fontId="17" fillId="5" borderId="8" xfId="0" applyFont="1" applyFill="1" applyBorder="1" applyAlignment="1">
      <alignment horizontal="right" vertical="center" wrapText="1"/>
    </xf>
    <xf numFmtId="0" fontId="17" fillId="5" borderId="26" xfId="0" applyFont="1" applyFill="1" applyBorder="1" applyAlignment="1">
      <alignment horizontal="right" vertical="center" wrapText="1"/>
    </xf>
    <xf numFmtId="2" fontId="13" fillId="0" borderId="14" xfId="0" applyNumberFormat="1" applyFont="1" applyBorder="1" applyAlignment="1">
      <alignment horizontal="right" vertical="center"/>
    </xf>
    <xf numFmtId="2" fontId="13" fillId="0" borderId="10" xfId="2" applyNumberFormat="1" applyFont="1" applyBorder="1" applyAlignment="1">
      <alignment horizontal="right" vertical="center"/>
    </xf>
    <xf numFmtId="9" fontId="13" fillId="0" borderId="10" xfId="2" applyFont="1" applyBorder="1" applyAlignment="1">
      <alignment horizontal="right" vertical="center"/>
    </xf>
    <xf numFmtId="9" fontId="17" fillId="0" borderId="10" xfId="2" applyFont="1" applyBorder="1" applyAlignment="1">
      <alignment horizontal="right" vertical="center" wrapText="1"/>
    </xf>
    <xf numFmtId="0" fontId="17" fillId="0" borderId="14" xfId="0" applyFont="1" applyBorder="1" applyAlignment="1">
      <alignment horizontal="right" vertical="center" wrapText="1"/>
    </xf>
    <xf numFmtId="164" fontId="15" fillId="3" borderId="21" xfId="1" applyFont="1" applyFill="1" applyBorder="1" applyAlignment="1">
      <alignment horizontal="center" vertical="center" wrapText="1"/>
    </xf>
    <xf numFmtId="0" fontId="16" fillId="4" borderId="21" xfId="0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 wrapText="1"/>
    </xf>
    <xf numFmtId="164" fontId="17" fillId="0" borderId="14" xfId="1" applyFont="1" applyBorder="1" applyAlignment="1">
      <alignment horizontal="center" vertical="center" wrapText="1"/>
    </xf>
    <xf numFmtId="9" fontId="13" fillId="0" borderId="0" xfId="2" applyFont="1"/>
    <xf numFmtId="10" fontId="13" fillId="0" borderId="0" xfId="2" applyNumberFormat="1" applyFont="1"/>
    <xf numFmtId="10" fontId="13" fillId="6" borderId="33" xfId="0" applyNumberFormat="1" applyFont="1" applyFill="1" applyBorder="1" applyAlignment="1">
      <alignment horizontal="center"/>
    </xf>
    <xf numFmtId="165" fontId="17" fillId="0" borderId="8" xfId="0" applyNumberFormat="1" applyFont="1" applyBorder="1" applyAlignment="1">
      <alignment horizontal="right" vertical="center" wrapText="1"/>
    </xf>
    <xf numFmtId="164" fontId="13" fillId="0" borderId="8" xfId="1" applyFont="1" applyBorder="1" applyAlignment="1">
      <alignment horizontal="center" vertical="center"/>
    </xf>
    <xf numFmtId="0" fontId="17" fillId="7" borderId="8" xfId="0" applyFont="1" applyFill="1" applyBorder="1" applyAlignment="1">
      <alignment horizontal="right" vertical="center" wrapText="1"/>
    </xf>
    <xf numFmtId="9" fontId="17" fillId="7" borderId="8" xfId="2" applyFont="1" applyFill="1" applyBorder="1" applyAlignment="1">
      <alignment horizontal="right" vertical="center" wrapText="1"/>
    </xf>
    <xf numFmtId="164" fontId="17" fillId="0" borderId="14" xfId="1" quotePrefix="1" applyFont="1" applyFill="1" applyBorder="1" applyAlignment="1">
      <alignment horizontal="center" vertical="center" wrapText="1"/>
    </xf>
    <xf numFmtId="164" fontId="17" fillId="0" borderId="8" xfId="1" quotePrefix="1" applyFont="1" applyFill="1" applyBorder="1" applyAlignment="1">
      <alignment horizontal="center" vertical="center" wrapText="1"/>
    </xf>
    <xf numFmtId="9" fontId="17" fillId="0" borderId="8" xfId="2" applyFont="1" applyFill="1" applyBorder="1" applyAlignment="1">
      <alignment horizontal="right" vertical="center" wrapText="1"/>
    </xf>
    <xf numFmtId="4" fontId="13" fillId="0" borderId="0" xfId="0" applyNumberFormat="1" applyFont="1"/>
    <xf numFmtId="164" fontId="17" fillId="7" borderId="8" xfId="1" applyFont="1" applyFill="1" applyBorder="1" applyAlignment="1">
      <alignment horizontal="center" vertical="center" wrapText="1"/>
    </xf>
    <xf numFmtId="164" fontId="17" fillId="0" borderId="8" xfId="1" applyFont="1" applyFill="1" applyBorder="1" applyAlignment="1">
      <alignment horizontal="center" vertical="center" wrapText="1"/>
    </xf>
    <xf numFmtId="4" fontId="13" fillId="7" borderId="0" xfId="0" applyNumberFormat="1" applyFont="1" applyFill="1"/>
    <xf numFmtId="0" fontId="17" fillId="7" borderId="26" xfId="0" applyFont="1" applyFill="1" applyBorder="1" applyAlignment="1">
      <alignment horizontal="right" vertical="center" wrapText="1"/>
    </xf>
    <xf numFmtId="9" fontId="17" fillId="7" borderId="26" xfId="2" applyFont="1" applyFill="1" applyBorder="1" applyAlignment="1">
      <alignment horizontal="right" vertical="center" wrapText="1"/>
    </xf>
    <xf numFmtId="164" fontId="17" fillId="8" borderId="8" xfId="1" applyFont="1" applyFill="1" applyBorder="1" applyAlignment="1">
      <alignment horizontal="center" vertical="center" wrapText="1"/>
    </xf>
    <xf numFmtId="0" fontId="17" fillId="8" borderId="8" xfId="0" applyFont="1" applyFill="1" applyBorder="1" applyAlignment="1">
      <alignment horizontal="right" vertical="center" wrapText="1"/>
    </xf>
    <xf numFmtId="0" fontId="17" fillId="8" borderId="26" xfId="0" applyFont="1" applyFill="1" applyBorder="1" applyAlignment="1">
      <alignment horizontal="right" vertical="center" wrapText="1"/>
    </xf>
    <xf numFmtId="0" fontId="13" fillId="8" borderId="0" xfId="0" applyFont="1" applyFill="1"/>
    <xf numFmtId="0" fontId="6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164" fontId="16" fillId="0" borderId="24" xfId="1" applyFont="1" applyBorder="1" applyAlignment="1">
      <alignment horizontal="center" vertical="center" wrapText="1"/>
    </xf>
    <xf numFmtId="164" fontId="16" fillId="0" borderId="12" xfId="1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164" fontId="13" fillId="0" borderId="19" xfId="1" applyFont="1" applyFill="1" applyBorder="1" applyAlignment="1">
      <alignment horizontal="center" vertical="center"/>
    </xf>
    <xf numFmtId="164" fontId="13" fillId="0" borderId="24" xfId="1" applyFont="1" applyFill="1" applyBorder="1" applyAlignment="1">
      <alignment horizontal="center" vertical="center"/>
    </xf>
    <xf numFmtId="164" fontId="13" fillId="0" borderId="20" xfId="1" applyFont="1" applyFill="1" applyBorder="1" applyAlignment="1">
      <alignment horizontal="center" vertical="center"/>
    </xf>
    <xf numFmtId="9" fontId="13" fillId="0" borderId="12" xfId="0" applyNumberFormat="1" applyFont="1" applyBorder="1" applyAlignment="1">
      <alignment horizontal="center" vertical="center"/>
    </xf>
    <xf numFmtId="9" fontId="13" fillId="0" borderId="8" xfId="0" applyNumberFormat="1" applyFont="1" applyBorder="1" applyAlignment="1">
      <alignment horizontal="center" vertical="center"/>
    </xf>
    <xf numFmtId="9" fontId="13" fillId="0" borderId="21" xfId="0" applyNumberFormat="1" applyFont="1" applyBorder="1" applyAlignment="1">
      <alignment horizontal="center" vertical="center"/>
    </xf>
    <xf numFmtId="164" fontId="17" fillId="0" borderId="8" xfId="1" applyFont="1" applyFill="1" applyBorder="1" applyAlignment="1">
      <alignment horizontal="center" vertical="center" wrapText="1"/>
    </xf>
    <xf numFmtId="164" fontId="17" fillId="0" borderId="10" xfId="1" applyFont="1" applyFill="1" applyBorder="1" applyAlignment="1">
      <alignment horizontal="center" vertical="center" wrapText="1"/>
    </xf>
    <xf numFmtId="164" fontId="17" fillId="7" borderId="8" xfId="1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justify" vertical="center" wrapText="1"/>
    </xf>
    <xf numFmtId="0" fontId="13" fillId="0" borderId="8" xfId="0" applyFont="1" applyBorder="1" applyAlignment="1">
      <alignment horizontal="justify" vertical="center" wrapText="1"/>
    </xf>
    <xf numFmtId="0" fontId="13" fillId="7" borderId="8" xfId="0" applyFont="1" applyFill="1" applyBorder="1" applyAlignment="1">
      <alignment horizontal="justify" vertical="center" wrapText="1"/>
    </xf>
    <xf numFmtId="10" fontId="13" fillId="0" borderId="24" xfId="2" applyNumberFormat="1" applyFont="1" applyBorder="1" applyAlignment="1">
      <alignment horizontal="center" vertical="center" wrapText="1"/>
    </xf>
    <xf numFmtId="10" fontId="13" fillId="0" borderId="20" xfId="2" applyNumberFormat="1" applyFont="1" applyBorder="1" applyAlignment="1">
      <alignment horizontal="center" vertical="center" wrapText="1"/>
    </xf>
    <xf numFmtId="10" fontId="13" fillId="0" borderId="19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justify" vertical="center" wrapText="1"/>
    </xf>
    <xf numFmtId="0" fontId="13" fillId="0" borderId="28" xfId="0" applyFont="1" applyBorder="1" applyAlignment="1">
      <alignment horizontal="justify" vertical="center" wrapText="1"/>
    </xf>
    <xf numFmtId="0" fontId="13" fillId="0" borderId="29" xfId="0" applyFont="1" applyBorder="1" applyAlignment="1">
      <alignment horizontal="justify" vertical="center" wrapText="1"/>
    </xf>
    <xf numFmtId="0" fontId="13" fillId="0" borderId="23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9" fontId="12" fillId="0" borderId="12" xfId="0" applyNumberFormat="1" applyFont="1" applyBorder="1" applyAlignment="1">
      <alignment horizontal="center" vertical="center" wrapText="1"/>
    </xf>
    <xf numFmtId="9" fontId="12" fillId="0" borderId="8" xfId="0" applyNumberFormat="1" applyFont="1" applyBorder="1" applyAlignment="1">
      <alignment horizontal="center" vertical="center" wrapText="1"/>
    </xf>
    <xf numFmtId="9" fontId="12" fillId="0" borderId="10" xfId="0" applyNumberFormat="1" applyFont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horizontal="justify" vertical="center" wrapText="1"/>
    </xf>
    <xf numFmtId="0" fontId="13" fillId="0" borderId="24" xfId="0" applyFont="1" applyBorder="1" applyAlignment="1">
      <alignment horizontal="justify" vertical="center" wrapText="1"/>
    </xf>
    <xf numFmtId="0" fontId="13" fillId="0" borderId="20" xfId="0" applyFont="1" applyBorder="1" applyAlignment="1">
      <alignment horizontal="justify" vertical="center" wrapText="1"/>
    </xf>
    <xf numFmtId="0" fontId="12" fillId="0" borderId="24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justify" vertical="center" wrapText="1"/>
    </xf>
    <xf numFmtId="0" fontId="13" fillId="0" borderId="10" xfId="0" applyFont="1" applyBorder="1" applyAlignment="1">
      <alignment horizontal="justify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9" fontId="12" fillId="0" borderId="19" xfId="0" applyNumberFormat="1" applyFont="1" applyBorder="1" applyAlignment="1">
      <alignment horizontal="center" vertical="center" wrapText="1"/>
    </xf>
    <xf numFmtId="9" fontId="12" fillId="0" borderId="24" xfId="0" applyNumberFormat="1" applyFont="1" applyBorder="1" applyAlignment="1">
      <alignment horizontal="center" vertical="center" wrapText="1"/>
    </xf>
    <xf numFmtId="9" fontId="12" fillId="0" borderId="2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justify" vertical="center" wrapText="1"/>
    </xf>
    <xf numFmtId="0" fontId="12" fillId="0" borderId="24" xfId="0" applyFont="1" applyBorder="1" applyAlignment="1">
      <alignment horizontal="justify" vertical="center" wrapText="1"/>
    </xf>
    <xf numFmtId="0" fontId="12" fillId="0" borderId="20" xfId="0" applyFont="1" applyBorder="1" applyAlignment="1">
      <alignment horizontal="justify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10" fontId="12" fillId="0" borderId="19" xfId="0" applyNumberFormat="1" applyFont="1" applyBorder="1" applyAlignment="1">
      <alignment horizontal="center" vertical="center" wrapText="1"/>
    </xf>
    <xf numFmtId="10" fontId="12" fillId="0" borderId="24" xfId="0" applyNumberFormat="1" applyFont="1" applyBorder="1" applyAlignment="1">
      <alignment horizontal="center" vertical="center" wrapText="1"/>
    </xf>
    <xf numFmtId="10" fontId="12" fillId="0" borderId="20" xfId="0" applyNumberFormat="1" applyFont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5" fillId="3" borderId="38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164" fontId="17" fillId="0" borderId="8" xfId="1" applyFont="1" applyBorder="1" applyAlignment="1">
      <alignment horizontal="center" vertical="center" wrapText="1"/>
    </xf>
    <xf numFmtId="164" fontId="17" fillId="0" borderId="10" xfId="1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164" fontId="16" fillId="0" borderId="19" xfId="1" quotePrefix="1" applyFont="1" applyFill="1" applyBorder="1" applyAlignment="1">
      <alignment horizontal="center" vertical="center" wrapText="1"/>
    </xf>
    <xf numFmtId="164" fontId="16" fillId="0" borderId="24" xfId="1" quotePrefix="1" applyFont="1" applyFill="1" applyBorder="1" applyAlignment="1">
      <alignment horizontal="center" vertical="center" wrapText="1"/>
    </xf>
    <xf numFmtId="164" fontId="16" fillId="0" borderId="12" xfId="1" quotePrefix="1" applyFont="1" applyFill="1" applyBorder="1" applyAlignment="1">
      <alignment horizontal="center" vertical="center" wrapText="1"/>
    </xf>
    <xf numFmtId="164" fontId="17" fillId="0" borderId="12" xfId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164" fontId="16" fillId="0" borderId="19" xfId="1" applyFont="1" applyBorder="1" applyAlignment="1">
      <alignment horizontal="center" vertical="center" wrapText="1"/>
    </xf>
    <xf numFmtId="164" fontId="16" fillId="0" borderId="20" xfId="1" applyFont="1" applyBorder="1" applyAlignment="1">
      <alignment horizontal="center" vertical="center" wrapText="1"/>
    </xf>
    <xf numFmtId="164" fontId="15" fillId="3" borderId="14" xfId="1" applyFont="1" applyFill="1" applyBorder="1" applyAlignment="1">
      <alignment horizontal="center" vertical="center" wrapText="1"/>
    </xf>
    <xf numFmtId="164" fontId="15" fillId="3" borderId="21" xfId="1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38101</xdr:rowOff>
    </xdr:from>
    <xdr:to>
      <xdr:col>1</xdr:col>
      <xdr:colOff>1171574</xdr:colOff>
      <xdr:row>3</xdr:row>
      <xdr:rowOff>28576</xdr:rowOff>
    </xdr:to>
    <xdr:pic>
      <xdr:nvPicPr>
        <xdr:cNvPr id="2" name="Imagen 2" descr="escudo neg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6" y="142876"/>
          <a:ext cx="1171574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1</xdr:row>
      <xdr:rowOff>47627</xdr:rowOff>
    </xdr:from>
    <xdr:to>
      <xdr:col>1</xdr:col>
      <xdr:colOff>2092778</xdr:colOff>
      <xdr:row>3</xdr:row>
      <xdr:rowOff>104775</xdr:rowOff>
    </xdr:to>
    <xdr:pic>
      <xdr:nvPicPr>
        <xdr:cNvPr id="2" name="Imagen 2" descr="escudo negr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152402"/>
          <a:ext cx="1428750" cy="1000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5"/>
  <sheetViews>
    <sheetView workbookViewId="0">
      <selection activeCell="P10" sqref="P10"/>
    </sheetView>
  </sheetViews>
  <sheetFormatPr defaultColWidth="11.42578125" defaultRowHeight="15"/>
  <cols>
    <col min="1" max="1" width="1.28515625" customWidth="1"/>
    <col min="2" max="2" width="28" customWidth="1"/>
    <col min="3" max="3" width="14.7109375" customWidth="1"/>
    <col min="4" max="6" width="33.85546875" customWidth="1"/>
    <col min="7" max="7" width="28" customWidth="1"/>
    <col min="8" max="14" width="16" customWidth="1"/>
    <col min="15" max="15" width="0.85546875" customWidth="1"/>
    <col min="245" max="245" width="1.28515625" customWidth="1"/>
    <col min="248" max="248" width="15.5703125" customWidth="1"/>
    <col min="249" max="249" width="17" customWidth="1"/>
    <col min="250" max="250" width="16" customWidth="1"/>
    <col min="251" max="251" width="18.5703125" customWidth="1"/>
    <col min="252" max="252" width="14.85546875" customWidth="1"/>
    <col min="253" max="253" width="19.7109375" customWidth="1"/>
    <col min="254" max="254" width="17" customWidth="1"/>
    <col min="255" max="255" width="17.85546875" customWidth="1"/>
    <col min="256" max="256" width="15.28515625" customWidth="1"/>
    <col min="257" max="257" width="15.7109375" customWidth="1"/>
    <col min="258" max="258" width="21" customWidth="1"/>
    <col min="259" max="259" width="18.5703125" customWidth="1"/>
    <col min="260" max="260" width="19.140625" customWidth="1"/>
    <col min="264" max="264" width="16.42578125" customWidth="1"/>
    <col min="265" max="265" width="14.85546875" customWidth="1"/>
    <col min="266" max="267" width="22" customWidth="1"/>
    <col min="270" max="270" width="14.42578125" customWidth="1"/>
    <col min="271" max="271" width="0.85546875" customWidth="1"/>
    <col min="501" max="501" width="1.28515625" customWidth="1"/>
    <col min="504" max="504" width="15.5703125" customWidth="1"/>
    <col min="505" max="505" width="17" customWidth="1"/>
    <col min="506" max="506" width="16" customWidth="1"/>
    <col min="507" max="507" width="18.5703125" customWidth="1"/>
    <col min="508" max="508" width="14.85546875" customWidth="1"/>
    <col min="509" max="509" width="19.7109375" customWidth="1"/>
    <col min="510" max="510" width="17" customWidth="1"/>
    <col min="511" max="511" width="17.85546875" customWidth="1"/>
    <col min="512" max="512" width="15.28515625" customWidth="1"/>
    <col min="513" max="513" width="15.7109375" customWidth="1"/>
    <col min="514" max="514" width="21" customWidth="1"/>
    <col min="515" max="515" width="18.5703125" customWidth="1"/>
    <col min="516" max="516" width="19.140625" customWidth="1"/>
    <col min="520" max="520" width="16.42578125" customWidth="1"/>
    <col min="521" max="521" width="14.85546875" customWidth="1"/>
    <col min="522" max="523" width="22" customWidth="1"/>
    <col min="526" max="526" width="14.42578125" customWidth="1"/>
    <col min="527" max="527" width="0.85546875" customWidth="1"/>
    <col min="757" max="757" width="1.28515625" customWidth="1"/>
    <col min="760" max="760" width="15.5703125" customWidth="1"/>
    <col min="761" max="761" width="17" customWidth="1"/>
    <col min="762" max="762" width="16" customWidth="1"/>
    <col min="763" max="763" width="18.5703125" customWidth="1"/>
    <col min="764" max="764" width="14.85546875" customWidth="1"/>
    <col min="765" max="765" width="19.7109375" customWidth="1"/>
    <col min="766" max="766" width="17" customWidth="1"/>
    <col min="767" max="767" width="17.85546875" customWidth="1"/>
    <col min="768" max="768" width="15.28515625" customWidth="1"/>
    <col min="769" max="769" width="15.7109375" customWidth="1"/>
    <col min="770" max="770" width="21" customWidth="1"/>
    <col min="771" max="771" width="18.5703125" customWidth="1"/>
    <col min="772" max="772" width="19.140625" customWidth="1"/>
    <col min="776" max="776" width="16.42578125" customWidth="1"/>
    <col min="777" max="777" width="14.85546875" customWidth="1"/>
    <col min="778" max="779" width="22" customWidth="1"/>
    <col min="782" max="782" width="14.42578125" customWidth="1"/>
    <col min="783" max="783" width="0.85546875" customWidth="1"/>
    <col min="1013" max="1013" width="1.28515625" customWidth="1"/>
    <col min="1016" max="1016" width="15.5703125" customWidth="1"/>
    <col min="1017" max="1017" width="17" customWidth="1"/>
    <col min="1018" max="1018" width="16" customWidth="1"/>
    <col min="1019" max="1019" width="18.5703125" customWidth="1"/>
    <col min="1020" max="1020" width="14.85546875" customWidth="1"/>
    <col min="1021" max="1021" width="19.7109375" customWidth="1"/>
    <col min="1022" max="1022" width="17" customWidth="1"/>
    <col min="1023" max="1023" width="17.85546875" customWidth="1"/>
    <col min="1024" max="1024" width="15.28515625" customWidth="1"/>
    <col min="1025" max="1025" width="15.7109375" customWidth="1"/>
    <col min="1026" max="1026" width="21" customWidth="1"/>
    <col min="1027" max="1027" width="18.5703125" customWidth="1"/>
    <col min="1028" max="1028" width="19.140625" customWidth="1"/>
    <col min="1032" max="1032" width="16.42578125" customWidth="1"/>
    <col min="1033" max="1033" width="14.85546875" customWidth="1"/>
    <col min="1034" max="1035" width="22" customWidth="1"/>
    <col min="1038" max="1038" width="14.42578125" customWidth="1"/>
    <col min="1039" max="1039" width="0.85546875" customWidth="1"/>
    <col min="1269" max="1269" width="1.28515625" customWidth="1"/>
    <col min="1272" max="1272" width="15.5703125" customWidth="1"/>
    <col min="1273" max="1273" width="17" customWidth="1"/>
    <col min="1274" max="1274" width="16" customWidth="1"/>
    <col min="1275" max="1275" width="18.5703125" customWidth="1"/>
    <col min="1276" max="1276" width="14.85546875" customWidth="1"/>
    <col min="1277" max="1277" width="19.7109375" customWidth="1"/>
    <col min="1278" max="1278" width="17" customWidth="1"/>
    <col min="1279" max="1279" width="17.85546875" customWidth="1"/>
    <col min="1280" max="1280" width="15.28515625" customWidth="1"/>
    <col min="1281" max="1281" width="15.7109375" customWidth="1"/>
    <col min="1282" max="1282" width="21" customWidth="1"/>
    <col min="1283" max="1283" width="18.5703125" customWidth="1"/>
    <col min="1284" max="1284" width="19.140625" customWidth="1"/>
    <col min="1288" max="1288" width="16.42578125" customWidth="1"/>
    <col min="1289" max="1289" width="14.85546875" customWidth="1"/>
    <col min="1290" max="1291" width="22" customWidth="1"/>
    <col min="1294" max="1294" width="14.42578125" customWidth="1"/>
    <col min="1295" max="1295" width="0.85546875" customWidth="1"/>
    <col min="1525" max="1525" width="1.28515625" customWidth="1"/>
    <col min="1528" max="1528" width="15.5703125" customWidth="1"/>
    <col min="1529" max="1529" width="17" customWidth="1"/>
    <col min="1530" max="1530" width="16" customWidth="1"/>
    <col min="1531" max="1531" width="18.5703125" customWidth="1"/>
    <col min="1532" max="1532" width="14.85546875" customWidth="1"/>
    <col min="1533" max="1533" width="19.7109375" customWidth="1"/>
    <col min="1534" max="1534" width="17" customWidth="1"/>
    <col min="1535" max="1535" width="17.85546875" customWidth="1"/>
    <col min="1536" max="1536" width="15.28515625" customWidth="1"/>
    <col min="1537" max="1537" width="15.7109375" customWidth="1"/>
    <col min="1538" max="1538" width="21" customWidth="1"/>
    <col min="1539" max="1539" width="18.5703125" customWidth="1"/>
    <col min="1540" max="1540" width="19.140625" customWidth="1"/>
    <col min="1544" max="1544" width="16.42578125" customWidth="1"/>
    <col min="1545" max="1545" width="14.85546875" customWidth="1"/>
    <col min="1546" max="1547" width="22" customWidth="1"/>
    <col min="1550" max="1550" width="14.42578125" customWidth="1"/>
    <col min="1551" max="1551" width="0.85546875" customWidth="1"/>
    <col min="1781" max="1781" width="1.28515625" customWidth="1"/>
    <col min="1784" max="1784" width="15.5703125" customWidth="1"/>
    <col min="1785" max="1785" width="17" customWidth="1"/>
    <col min="1786" max="1786" width="16" customWidth="1"/>
    <col min="1787" max="1787" width="18.5703125" customWidth="1"/>
    <col min="1788" max="1788" width="14.85546875" customWidth="1"/>
    <col min="1789" max="1789" width="19.7109375" customWidth="1"/>
    <col min="1790" max="1790" width="17" customWidth="1"/>
    <col min="1791" max="1791" width="17.85546875" customWidth="1"/>
    <col min="1792" max="1792" width="15.28515625" customWidth="1"/>
    <col min="1793" max="1793" width="15.7109375" customWidth="1"/>
    <col min="1794" max="1794" width="21" customWidth="1"/>
    <col min="1795" max="1795" width="18.5703125" customWidth="1"/>
    <col min="1796" max="1796" width="19.140625" customWidth="1"/>
    <col min="1800" max="1800" width="16.42578125" customWidth="1"/>
    <col min="1801" max="1801" width="14.85546875" customWidth="1"/>
    <col min="1802" max="1803" width="22" customWidth="1"/>
    <col min="1806" max="1806" width="14.42578125" customWidth="1"/>
    <col min="1807" max="1807" width="0.85546875" customWidth="1"/>
    <col min="2037" max="2037" width="1.28515625" customWidth="1"/>
    <col min="2040" max="2040" width="15.5703125" customWidth="1"/>
    <col min="2041" max="2041" width="17" customWidth="1"/>
    <col min="2042" max="2042" width="16" customWidth="1"/>
    <col min="2043" max="2043" width="18.5703125" customWidth="1"/>
    <col min="2044" max="2044" width="14.85546875" customWidth="1"/>
    <col min="2045" max="2045" width="19.7109375" customWidth="1"/>
    <col min="2046" max="2046" width="17" customWidth="1"/>
    <col min="2047" max="2047" width="17.85546875" customWidth="1"/>
    <col min="2048" max="2048" width="15.28515625" customWidth="1"/>
    <col min="2049" max="2049" width="15.7109375" customWidth="1"/>
    <col min="2050" max="2050" width="21" customWidth="1"/>
    <col min="2051" max="2051" width="18.5703125" customWidth="1"/>
    <col min="2052" max="2052" width="19.140625" customWidth="1"/>
    <col min="2056" max="2056" width="16.42578125" customWidth="1"/>
    <col min="2057" max="2057" width="14.85546875" customWidth="1"/>
    <col min="2058" max="2059" width="22" customWidth="1"/>
    <col min="2062" max="2062" width="14.42578125" customWidth="1"/>
    <col min="2063" max="2063" width="0.85546875" customWidth="1"/>
    <col min="2293" max="2293" width="1.28515625" customWidth="1"/>
    <col min="2296" max="2296" width="15.5703125" customWidth="1"/>
    <col min="2297" max="2297" width="17" customWidth="1"/>
    <col min="2298" max="2298" width="16" customWidth="1"/>
    <col min="2299" max="2299" width="18.5703125" customWidth="1"/>
    <col min="2300" max="2300" width="14.85546875" customWidth="1"/>
    <col min="2301" max="2301" width="19.7109375" customWidth="1"/>
    <col min="2302" max="2302" width="17" customWidth="1"/>
    <col min="2303" max="2303" width="17.85546875" customWidth="1"/>
    <col min="2304" max="2304" width="15.28515625" customWidth="1"/>
    <col min="2305" max="2305" width="15.7109375" customWidth="1"/>
    <col min="2306" max="2306" width="21" customWidth="1"/>
    <col min="2307" max="2307" width="18.5703125" customWidth="1"/>
    <col min="2308" max="2308" width="19.140625" customWidth="1"/>
    <col min="2312" max="2312" width="16.42578125" customWidth="1"/>
    <col min="2313" max="2313" width="14.85546875" customWidth="1"/>
    <col min="2314" max="2315" width="22" customWidth="1"/>
    <col min="2318" max="2318" width="14.42578125" customWidth="1"/>
    <col min="2319" max="2319" width="0.85546875" customWidth="1"/>
    <col min="2549" max="2549" width="1.28515625" customWidth="1"/>
    <col min="2552" max="2552" width="15.5703125" customWidth="1"/>
    <col min="2553" max="2553" width="17" customWidth="1"/>
    <col min="2554" max="2554" width="16" customWidth="1"/>
    <col min="2555" max="2555" width="18.5703125" customWidth="1"/>
    <col min="2556" max="2556" width="14.85546875" customWidth="1"/>
    <col min="2557" max="2557" width="19.7109375" customWidth="1"/>
    <col min="2558" max="2558" width="17" customWidth="1"/>
    <col min="2559" max="2559" width="17.85546875" customWidth="1"/>
    <col min="2560" max="2560" width="15.28515625" customWidth="1"/>
    <col min="2561" max="2561" width="15.7109375" customWidth="1"/>
    <col min="2562" max="2562" width="21" customWidth="1"/>
    <col min="2563" max="2563" width="18.5703125" customWidth="1"/>
    <col min="2564" max="2564" width="19.140625" customWidth="1"/>
    <col min="2568" max="2568" width="16.42578125" customWidth="1"/>
    <col min="2569" max="2569" width="14.85546875" customWidth="1"/>
    <col min="2570" max="2571" width="22" customWidth="1"/>
    <col min="2574" max="2574" width="14.42578125" customWidth="1"/>
    <col min="2575" max="2575" width="0.85546875" customWidth="1"/>
    <col min="2805" max="2805" width="1.28515625" customWidth="1"/>
    <col min="2808" max="2808" width="15.5703125" customWidth="1"/>
    <col min="2809" max="2809" width="17" customWidth="1"/>
    <col min="2810" max="2810" width="16" customWidth="1"/>
    <col min="2811" max="2811" width="18.5703125" customWidth="1"/>
    <col min="2812" max="2812" width="14.85546875" customWidth="1"/>
    <col min="2813" max="2813" width="19.7109375" customWidth="1"/>
    <col min="2814" max="2814" width="17" customWidth="1"/>
    <col min="2815" max="2815" width="17.85546875" customWidth="1"/>
    <col min="2816" max="2816" width="15.28515625" customWidth="1"/>
    <col min="2817" max="2817" width="15.7109375" customWidth="1"/>
    <col min="2818" max="2818" width="21" customWidth="1"/>
    <col min="2819" max="2819" width="18.5703125" customWidth="1"/>
    <col min="2820" max="2820" width="19.140625" customWidth="1"/>
    <col min="2824" max="2824" width="16.42578125" customWidth="1"/>
    <col min="2825" max="2825" width="14.85546875" customWidth="1"/>
    <col min="2826" max="2827" width="22" customWidth="1"/>
    <col min="2830" max="2830" width="14.42578125" customWidth="1"/>
    <col min="2831" max="2831" width="0.85546875" customWidth="1"/>
    <col min="3061" max="3061" width="1.28515625" customWidth="1"/>
    <col min="3064" max="3064" width="15.5703125" customWidth="1"/>
    <col min="3065" max="3065" width="17" customWidth="1"/>
    <col min="3066" max="3066" width="16" customWidth="1"/>
    <col min="3067" max="3067" width="18.5703125" customWidth="1"/>
    <col min="3068" max="3068" width="14.85546875" customWidth="1"/>
    <col min="3069" max="3069" width="19.7109375" customWidth="1"/>
    <col min="3070" max="3070" width="17" customWidth="1"/>
    <col min="3071" max="3071" width="17.85546875" customWidth="1"/>
    <col min="3072" max="3072" width="15.28515625" customWidth="1"/>
    <col min="3073" max="3073" width="15.7109375" customWidth="1"/>
    <col min="3074" max="3074" width="21" customWidth="1"/>
    <col min="3075" max="3075" width="18.5703125" customWidth="1"/>
    <col min="3076" max="3076" width="19.140625" customWidth="1"/>
    <col min="3080" max="3080" width="16.42578125" customWidth="1"/>
    <col min="3081" max="3081" width="14.85546875" customWidth="1"/>
    <col min="3082" max="3083" width="22" customWidth="1"/>
    <col min="3086" max="3086" width="14.42578125" customWidth="1"/>
    <col min="3087" max="3087" width="0.85546875" customWidth="1"/>
    <col min="3317" max="3317" width="1.28515625" customWidth="1"/>
    <col min="3320" max="3320" width="15.5703125" customWidth="1"/>
    <col min="3321" max="3321" width="17" customWidth="1"/>
    <col min="3322" max="3322" width="16" customWidth="1"/>
    <col min="3323" max="3323" width="18.5703125" customWidth="1"/>
    <col min="3324" max="3324" width="14.85546875" customWidth="1"/>
    <col min="3325" max="3325" width="19.7109375" customWidth="1"/>
    <col min="3326" max="3326" width="17" customWidth="1"/>
    <col min="3327" max="3327" width="17.85546875" customWidth="1"/>
    <col min="3328" max="3328" width="15.28515625" customWidth="1"/>
    <col min="3329" max="3329" width="15.7109375" customWidth="1"/>
    <col min="3330" max="3330" width="21" customWidth="1"/>
    <col min="3331" max="3331" width="18.5703125" customWidth="1"/>
    <col min="3332" max="3332" width="19.140625" customWidth="1"/>
    <col min="3336" max="3336" width="16.42578125" customWidth="1"/>
    <col min="3337" max="3337" width="14.85546875" customWidth="1"/>
    <col min="3338" max="3339" width="22" customWidth="1"/>
    <col min="3342" max="3342" width="14.42578125" customWidth="1"/>
    <col min="3343" max="3343" width="0.85546875" customWidth="1"/>
    <col min="3573" max="3573" width="1.28515625" customWidth="1"/>
    <col min="3576" max="3576" width="15.5703125" customWidth="1"/>
    <col min="3577" max="3577" width="17" customWidth="1"/>
    <col min="3578" max="3578" width="16" customWidth="1"/>
    <col min="3579" max="3579" width="18.5703125" customWidth="1"/>
    <col min="3580" max="3580" width="14.85546875" customWidth="1"/>
    <col min="3581" max="3581" width="19.7109375" customWidth="1"/>
    <col min="3582" max="3582" width="17" customWidth="1"/>
    <col min="3583" max="3583" width="17.85546875" customWidth="1"/>
    <col min="3584" max="3584" width="15.28515625" customWidth="1"/>
    <col min="3585" max="3585" width="15.7109375" customWidth="1"/>
    <col min="3586" max="3586" width="21" customWidth="1"/>
    <col min="3587" max="3587" width="18.5703125" customWidth="1"/>
    <col min="3588" max="3588" width="19.140625" customWidth="1"/>
    <col min="3592" max="3592" width="16.42578125" customWidth="1"/>
    <col min="3593" max="3593" width="14.85546875" customWidth="1"/>
    <col min="3594" max="3595" width="22" customWidth="1"/>
    <col min="3598" max="3598" width="14.42578125" customWidth="1"/>
    <col min="3599" max="3599" width="0.85546875" customWidth="1"/>
    <col min="3829" max="3829" width="1.28515625" customWidth="1"/>
    <col min="3832" max="3832" width="15.5703125" customWidth="1"/>
    <col min="3833" max="3833" width="17" customWidth="1"/>
    <col min="3834" max="3834" width="16" customWidth="1"/>
    <col min="3835" max="3835" width="18.5703125" customWidth="1"/>
    <col min="3836" max="3836" width="14.85546875" customWidth="1"/>
    <col min="3837" max="3837" width="19.7109375" customWidth="1"/>
    <col min="3838" max="3838" width="17" customWidth="1"/>
    <col min="3839" max="3839" width="17.85546875" customWidth="1"/>
    <col min="3840" max="3840" width="15.28515625" customWidth="1"/>
    <col min="3841" max="3841" width="15.7109375" customWidth="1"/>
    <col min="3842" max="3842" width="21" customWidth="1"/>
    <col min="3843" max="3843" width="18.5703125" customWidth="1"/>
    <col min="3844" max="3844" width="19.140625" customWidth="1"/>
    <col min="3848" max="3848" width="16.42578125" customWidth="1"/>
    <col min="3849" max="3849" width="14.85546875" customWidth="1"/>
    <col min="3850" max="3851" width="22" customWidth="1"/>
    <col min="3854" max="3854" width="14.42578125" customWidth="1"/>
    <col min="3855" max="3855" width="0.85546875" customWidth="1"/>
    <col min="4085" max="4085" width="1.28515625" customWidth="1"/>
    <col min="4088" max="4088" width="15.5703125" customWidth="1"/>
    <col min="4089" max="4089" width="17" customWidth="1"/>
    <col min="4090" max="4090" width="16" customWidth="1"/>
    <col min="4091" max="4091" width="18.5703125" customWidth="1"/>
    <col min="4092" max="4092" width="14.85546875" customWidth="1"/>
    <col min="4093" max="4093" width="19.7109375" customWidth="1"/>
    <col min="4094" max="4094" width="17" customWidth="1"/>
    <col min="4095" max="4095" width="17.85546875" customWidth="1"/>
    <col min="4096" max="4096" width="15.28515625" customWidth="1"/>
    <col min="4097" max="4097" width="15.7109375" customWidth="1"/>
    <col min="4098" max="4098" width="21" customWidth="1"/>
    <col min="4099" max="4099" width="18.5703125" customWidth="1"/>
    <col min="4100" max="4100" width="19.140625" customWidth="1"/>
    <col min="4104" max="4104" width="16.42578125" customWidth="1"/>
    <col min="4105" max="4105" width="14.85546875" customWidth="1"/>
    <col min="4106" max="4107" width="22" customWidth="1"/>
    <col min="4110" max="4110" width="14.42578125" customWidth="1"/>
    <col min="4111" max="4111" width="0.85546875" customWidth="1"/>
    <col min="4341" max="4341" width="1.28515625" customWidth="1"/>
    <col min="4344" max="4344" width="15.5703125" customWidth="1"/>
    <col min="4345" max="4345" width="17" customWidth="1"/>
    <col min="4346" max="4346" width="16" customWidth="1"/>
    <col min="4347" max="4347" width="18.5703125" customWidth="1"/>
    <col min="4348" max="4348" width="14.85546875" customWidth="1"/>
    <col min="4349" max="4349" width="19.7109375" customWidth="1"/>
    <col min="4350" max="4350" width="17" customWidth="1"/>
    <col min="4351" max="4351" width="17.85546875" customWidth="1"/>
    <col min="4352" max="4352" width="15.28515625" customWidth="1"/>
    <col min="4353" max="4353" width="15.7109375" customWidth="1"/>
    <col min="4354" max="4354" width="21" customWidth="1"/>
    <col min="4355" max="4355" width="18.5703125" customWidth="1"/>
    <col min="4356" max="4356" width="19.140625" customWidth="1"/>
    <col min="4360" max="4360" width="16.42578125" customWidth="1"/>
    <col min="4361" max="4361" width="14.85546875" customWidth="1"/>
    <col min="4362" max="4363" width="22" customWidth="1"/>
    <col min="4366" max="4366" width="14.42578125" customWidth="1"/>
    <col min="4367" max="4367" width="0.85546875" customWidth="1"/>
    <col min="4597" max="4597" width="1.28515625" customWidth="1"/>
    <col min="4600" max="4600" width="15.5703125" customWidth="1"/>
    <col min="4601" max="4601" width="17" customWidth="1"/>
    <col min="4602" max="4602" width="16" customWidth="1"/>
    <col min="4603" max="4603" width="18.5703125" customWidth="1"/>
    <col min="4604" max="4604" width="14.85546875" customWidth="1"/>
    <col min="4605" max="4605" width="19.7109375" customWidth="1"/>
    <col min="4606" max="4606" width="17" customWidth="1"/>
    <col min="4607" max="4607" width="17.85546875" customWidth="1"/>
    <col min="4608" max="4608" width="15.28515625" customWidth="1"/>
    <col min="4609" max="4609" width="15.7109375" customWidth="1"/>
    <col min="4610" max="4610" width="21" customWidth="1"/>
    <col min="4611" max="4611" width="18.5703125" customWidth="1"/>
    <col min="4612" max="4612" width="19.140625" customWidth="1"/>
    <col min="4616" max="4616" width="16.42578125" customWidth="1"/>
    <col min="4617" max="4617" width="14.85546875" customWidth="1"/>
    <col min="4618" max="4619" width="22" customWidth="1"/>
    <col min="4622" max="4622" width="14.42578125" customWidth="1"/>
    <col min="4623" max="4623" width="0.85546875" customWidth="1"/>
    <col min="4853" max="4853" width="1.28515625" customWidth="1"/>
    <col min="4856" max="4856" width="15.5703125" customWidth="1"/>
    <col min="4857" max="4857" width="17" customWidth="1"/>
    <col min="4858" max="4858" width="16" customWidth="1"/>
    <col min="4859" max="4859" width="18.5703125" customWidth="1"/>
    <col min="4860" max="4860" width="14.85546875" customWidth="1"/>
    <col min="4861" max="4861" width="19.7109375" customWidth="1"/>
    <col min="4862" max="4862" width="17" customWidth="1"/>
    <col min="4863" max="4863" width="17.85546875" customWidth="1"/>
    <col min="4864" max="4864" width="15.28515625" customWidth="1"/>
    <col min="4865" max="4865" width="15.7109375" customWidth="1"/>
    <col min="4866" max="4866" width="21" customWidth="1"/>
    <col min="4867" max="4867" width="18.5703125" customWidth="1"/>
    <col min="4868" max="4868" width="19.140625" customWidth="1"/>
    <col min="4872" max="4872" width="16.42578125" customWidth="1"/>
    <col min="4873" max="4873" width="14.85546875" customWidth="1"/>
    <col min="4874" max="4875" width="22" customWidth="1"/>
    <col min="4878" max="4878" width="14.42578125" customWidth="1"/>
    <col min="4879" max="4879" width="0.85546875" customWidth="1"/>
    <col min="5109" max="5109" width="1.28515625" customWidth="1"/>
    <col min="5112" max="5112" width="15.5703125" customWidth="1"/>
    <col min="5113" max="5113" width="17" customWidth="1"/>
    <col min="5114" max="5114" width="16" customWidth="1"/>
    <col min="5115" max="5115" width="18.5703125" customWidth="1"/>
    <col min="5116" max="5116" width="14.85546875" customWidth="1"/>
    <col min="5117" max="5117" width="19.7109375" customWidth="1"/>
    <col min="5118" max="5118" width="17" customWidth="1"/>
    <col min="5119" max="5119" width="17.85546875" customWidth="1"/>
    <col min="5120" max="5120" width="15.28515625" customWidth="1"/>
    <col min="5121" max="5121" width="15.7109375" customWidth="1"/>
    <col min="5122" max="5122" width="21" customWidth="1"/>
    <col min="5123" max="5123" width="18.5703125" customWidth="1"/>
    <col min="5124" max="5124" width="19.140625" customWidth="1"/>
    <col min="5128" max="5128" width="16.42578125" customWidth="1"/>
    <col min="5129" max="5129" width="14.85546875" customWidth="1"/>
    <col min="5130" max="5131" width="22" customWidth="1"/>
    <col min="5134" max="5134" width="14.42578125" customWidth="1"/>
    <col min="5135" max="5135" width="0.85546875" customWidth="1"/>
    <col min="5365" max="5365" width="1.28515625" customWidth="1"/>
    <col min="5368" max="5368" width="15.5703125" customWidth="1"/>
    <col min="5369" max="5369" width="17" customWidth="1"/>
    <col min="5370" max="5370" width="16" customWidth="1"/>
    <col min="5371" max="5371" width="18.5703125" customWidth="1"/>
    <col min="5372" max="5372" width="14.85546875" customWidth="1"/>
    <col min="5373" max="5373" width="19.7109375" customWidth="1"/>
    <col min="5374" max="5374" width="17" customWidth="1"/>
    <col min="5375" max="5375" width="17.85546875" customWidth="1"/>
    <col min="5376" max="5376" width="15.28515625" customWidth="1"/>
    <col min="5377" max="5377" width="15.7109375" customWidth="1"/>
    <col min="5378" max="5378" width="21" customWidth="1"/>
    <col min="5379" max="5379" width="18.5703125" customWidth="1"/>
    <col min="5380" max="5380" width="19.140625" customWidth="1"/>
    <col min="5384" max="5384" width="16.42578125" customWidth="1"/>
    <col min="5385" max="5385" width="14.85546875" customWidth="1"/>
    <col min="5386" max="5387" width="22" customWidth="1"/>
    <col min="5390" max="5390" width="14.42578125" customWidth="1"/>
    <col min="5391" max="5391" width="0.85546875" customWidth="1"/>
    <col min="5621" max="5621" width="1.28515625" customWidth="1"/>
    <col min="5624" max="5624" width="15.5703125" customWidth="1"/>
    <col min="5625" max="5625" width="17" customWidth="1"/>
    <col min="5626" max="5626" width="16" customWidth="1"/>
    <col min="5627" max="5627" width="18.5703125" customWidth="1"/>
    <col min="5628" max="5628" width="14.85546875" customWidth="1"/>
    <col min="5629" max="5629" width="19.7109375" customWidth="1"/>
    <col min="5630" max="5630" width="17" customWidth="1"/>
    <col min="5631" max="5631" width="17.85546875" customWidth="1"/>
    <col min="5632" max="5632" width="15.28515625" customWidth="1"/>
    <col min="5633" max="5633" width="15.7109375" customWidth="1"/>
    <col min="5634" max="5634" width="21" customWidth="1"/>
    <col min="5635" max="5635" width="18.5703125" customWidth="1"/>
    <col min="5636" max="5636" width="19.140625" customWidth="1"/>
    <col min="5640" max="5640" width="16.42578125" customWidth="1"/>
    <col min="5641" max="5641" width="14.85546875" customWidth="1"/>
    <col min="5642" max="5643" width="22" customWidth="1"/>
    <col min="5646" max="5646" width="14.42578125" customWidth="1"/>
    <col min="5647" max="5647" width="0.85546875" customWidth="1"/>
    <col min="5877" max="5877" width="1.28515625" customWidth="1"/>
    <col min="5880" max="5880" width="15.5703125" customWidth="1"/>
    <col min="5881" max="5881" width="17" customWidth="1"/>
    <col min="5882" max="5882" width="16" customWidth="1"/>
    <col min="5883" max="5883" width="18.5703125" customWidth="1"/>
    <col min="5884" max="5884" width="14.85546875" customWidth="1"/>
    <col min="5885" max="5885" width="19.7109375" customWidth="1"/>
    <col min="5886" max="5886" width="17" customWidth="1"/>
    <col min="5887" max="5887" width="17.85546875" customWidth="1"/>
    <col min="5888" max="5888" width="15.28515625" customWidth="1"/>
    <col min="5889" max="5889" width="15.7109375" customWidth="1"/>
    <col min="5890" max="5890" width="21" customWidth="1"/>
    <col min="5891" max="5891" width="18.5703125" customWidth="1"/>
    <col min="5892" max="5892" width="19.140625" customWidth="1"/>
    <col min="5896" max="5896" width="16.42578125" customWidth="1"/>
    <col min="5897" max="5897" width="14.85546875" customWidth="1"/>
    <col min="5898" max="5899" width="22" customWidth="1"/>
    <col min="5902" max="5902" width="14.42578125" customWidth="1"/>
    <col min="5903" max="5903" width="0.85546875" customWidth="1"/>
    <col min="6133" max="6133" width="1.28515625" customWidth="1"/>
    <col min="6136" max="6136" width="15.5703125" customWidth="1"/>
    <col min="6137" max="6137" width="17" customWidth="1"/>
    <col min="6138" max="6138" width="16" customWidth="1"/>
    <col min="6139" max="6139" width="18.5703125" customWidth="1"/>
    <col min="6140" max="6140" width="14.85546875" customWidth="1"/>
    <col min="6141" max="6141" width="19.7109375" customWidth="1"/>
    <col min="6142" max="6142" width="17" customWidth="1"/>
    <col min="6143" max="6143" width="17.85546875" customWidth="1"/>
    <col min="6144" max="6144" width="15.28515625" customWidth="1"/>
    <col min="6145" max="6145" width="15.7109375" customWidth="1"/>
    <col min="6146" max="6146" width="21" customWidth="1"/>
    <col min="6147" max="6147" width="18.5703125" customWidth="1"/>
    <col min="6148" max="6148" width="19.140625" customWidth="1"/>
    <col min="6152" max="6152" width="16.42578125" customWidth="1"/>
    <col min="6153" max="6153" width="14.85546875" customWidth="1"/>
    <col min="6154" max="6155" width="22" customWidth="1"/>
    <col min="6158" max="6158" width="14.42578125" customWidth="1"/>
    <col min="6159" max="6159" width="0.85546875" customWidth="1"/>
    <col min="6389" max="6389" width="1.28515625" customWidth="1"/>
    <col min="6392" max="6392" width="15.5703125" customWidth="1"/>
    <col min="6393" max="6393" width="17" customWidth="1"/>
    <col min="6394" max="6394" width="16" customWidth="1"/>
    <col min="6395" max="6395" width="18.5703125" customWidth="1"/>
    <col min="6396" max="6396" width="14.85546875" customWidth="1"/>
    <col min="6397" max="6397" width="19.7109375" customWidth="1"/>
    <col min="6398" max="6398" width="17" customWidth="1"/>
    <col min="6399" max="6399" width="17.85546875" customWidth="1"/>
    <col min="6400" max="6400" width="15.28515625" customWidth="1"/>
    <col min="6401" max="6401" width="15.7109375" customWidth="1"/>
    <col min="6402" max="6402" width="21" customWidth="1"/>
    <col min="6403" max="6403" width="18.5703125" customWidth="1"/>
    <col min="6404" max="6404" width="19.140625" customWidth="1"/>
    <col min="6408" max="6408" width="16.42578125" customWidth="1"/>
    <col min="6409" max="6409" width="14.85546875" customWidth="1"/>
    <col min="6410" max="6411" width="22" customWidth="1"/>
    <col min="6414" max="6414" width="14.42578125" customWidth="1"/>
    <col min="6415" max="6415" width="0.85546875" customWidth="1"/>
    <col min="6645" max="6645" width="1.28515625" customWidth="1"/>
    <col min="6648" max="6648" width="15.5703125" customWidth="1"/>
    <col min="6649" max="6649" width="17" customWidth="1"/>
    <col min="6650" max="6650" width="16" customWidth="1"/>
    <col min="6651" max="6651" width="18.5703125" customWidth="1"/>
    <col min="6652" max="6652" width="14.85546875" customWidth="1"/>
    <col min="6653" max="6653" width="19.7109375" customWidth="1"/>
    <col min="6654" max="6654" width="17" customWidth="1"/>
    <col min="6655" max="6655" width="17.85546875" customWidth="1"/>
    <col min="6656" max="6656" width="15.28515625" customWidth="1"/>
    <col min="6657" max="6657" width="15.7109375" customWidth="1"/>
    <col min="6658" max="6658" width="21" customWidth="1"/>
    <col min="6659" max="6659" width="18.5703125" customWidth="1"/>
    <col min="6660" max="6660" width="19.140625" customWidth="1"/>
    <col min="6664" max="6664" width="16.42578125" customWidth="1"/>
    <col min="6665" max="6665" width="14.85546875" customWidth="1"/>
    <col min="6666" max="6667" width="22" customWidth="1"/>
    <col min="6670" max="6670" width="14.42578125" customWidth="1"/>
    <col min="6671" max="6671" width="0.85546875" customWidth="1"/>
    <col min="6901" max="6901" width="1.28515625" customWidth="1"/>
    <col min="6904" max="6904" width="15.5703125" customWidth="1"/>
    <col min="6905" max="6905" width="17" customWidth="1"/>
    <col min="6906" max="6906" width="16" customWidth="1"/>
    <col min="6907" max="6907" width="18.5703125" customWidth="1"/>
    <col min="6908" max="6908" width="14.85546875" customWidth="1"/>
    <col min="6909" max="6909" width="19.7109375" customWidth="1"/>
    <col min="6910" max="6910" width="17" customWidth="1"/>
    <col min="6911" max="6911" width="17.85546875" customWidth="1"/>
    <col min="6912" max="6912" width="15.28515625" customWidth="1"/>
    <col min="6913" max="6913" width="15.7109375" customWidth="1"/>
    <col min="6914" max="6914" width="21" customWidth="1"/>
    <col min="6915" max="6915" width="18.5703125" customWidth="1"/>
    <col min="6916" max="6916" width="19.140625" customWidth="1"/>
    <col min="6920" max="6920" width="16.42578125" customWidth="1"/>
    <col min="6921" max="6921" width="14.85546875" customWidth="1"/>
    <col min="6922" max="6923" width="22" customWidth="1"/>
    <col min="6926" max="6926" width="14.42578125" customWidth="1"/>
    <col min="6927" max="6927" width="0.85546875" customWidth="1"/>
    <col min="7157" max="7157" width="1.28515625" customWidth="1"/>
    <col min="7160" max="7160" width="15.5703125" customWidth="1"/>
    <col min="7161" max="7161" width="17" customWidth="1"/>
    <col min="7162" max="7162" width="16" customWidth="1"/>
    <col min="7163" max="7163" width="18.5703125" customWidth="1"/>
    <col min="7164" max="7164" width="14.85546875" customWidth="1"/>
    <col min="7165" max="7165" width="19.7109375" customWidth="1"/>
    <col min="7166" max="7166" width="17" customWidth="1"/>
    <col min="7167" max="7167" width="17.85546875" customWidth="1"/>
    <col min="7168" max="7168" width="15.28515625" customWidth="1"/>
    <col min="7169" max="7169" width="15.7109375" customWidth="1"/>
    <col min="7170" max="7170" width="21" customWidth="1"/>
    <col min="7171" max="7171" width="18.5703125" customWidth="1"/>
    <col min="7172" max="7172" width="19.140625" customWidth="1"/>
    <col min="7176" max="7176" width="16.42578125" customWidth="1"/>
    <col min="7177" max="7177" width="14.85546875" customWidth="1"/>
    <col min="7178" max="7179" width="22" customWidth="1"/>
    <col min="7182" max="7182" width="14.42578125" customWidth="1"/>
    <col min="7183" max="7183" width="0.85546875" customWidth="1"/>
    <col min="7413" max="7413" width="1.28515625" customWidth="1"/>
    <col min="7416" max="7416" width="15.5703125" customWidth="1"/>
    <col min="7417" max="7417" width="17" customWidth="1"/>
    <col min="7418" max="7418" width="16" customWidth="1"/>
    <col min="7419" max="7419" width="18.5703125" customWidth="1"/>
    <col min="7420" max="7420" width="14.85546875" customWidth="1"/>
    <col min="7421" max="7421" width="19.7109375" customWidth="1"/>
    <col min="7422" max="7422" width="17" customWidth="1"/>
    <col min="7423" max="7423" width="17.85546875" customWidth="1"/>
    <col min="7424" max="7424" width="15.28515625" customWidth="1"/>
    <col min="7425" max="7425" width="15.7109375" customWidth="1"/>
    <col min="7426" max="7426" width="21" customWidth="1"/>
    <col min="7427" max="7427" width="18.5703125" customWidth="1"/>
    <col min="7428" max="7428" width="19.140625" customWidth="1"/>
    <col min="7432" max="7432" width="16.42578125" customWidth="1"/>
    <col min="7433" max="7433" width="14.85546875" customWidth="1"/>
    <col min="7434" max="7435" width="22" customWidth="1"/>
    <col min="7438" max="7438" width="14.42578125" customWidth="1"/>
    <col min="7439" max="7439" width="0.85546875" customWidth="1"/>
    <col min="7669" max="7669" width="1.28515625" customWidth="1"/>
    <col min="7672" max="7672" width="15.5703125" customWidth="1"/>
    <col min="7673" max="7673" width="17" customWidth="1"/>
    <col min="7674" max="7674" width="16" customWidth="1"/>
    <col min="7675" max="7675" width="18.5703125" customWidth="1"/>
    <col min="7676" max="7676" width="14.85546875" customWidth="1"/>
    <col min="7677" max="7677" width="19.7109375" customWidth="1"/>
    <col min="7678" max="7678" width="17" customWidth="1"/>
    <col min="7679" max="7679" width="17.85546875" customWidth="1"/>
    <col min="7680" max="7680" width="15.28515625" customWidth="1"/>
    <col min="7681" max="7681" width="15.7109375" customWidth="1"/>
    <col min="7682" max="7682" width="21" customWidth="1"/>
    <col min="7683" max="7683" width="18.5703125" customWidth="1"/>
    <col min="7684" max="7684" width="19.140625" customWidth="1"/>
    <col min="7688" max="7688" width="16.42578125" customWidth="1"/>
    <col min="7689" max="7689" width="14.85546875" customWidth="1"/>
    <col min="7690" max="7691" width="22" customWidth="1"/>
    <col min="7694" max="7694" width="14.42578125" customWidth="1"/>
    <col min="7695" max="7695" width="0.85546875" customWidth="1"/>
    <col min="7925" max="7925" width="1.28515625" customWidth="1"/>
    <col min="7928" max="7928" width="15.5703125" customWidth="1"/>
    <col min="7929" max="7929" width="17" customWidth="1"/>
    <col min="7930" max="7930" width="16" customWidth="1"/>
    <col min="7931" max="7931" width="18.5703125" customWidth="1"/>
    <col min="7932" max="7932" width="14.85546875" customWidth="1"/>
    <col min="7933" max="7933" width="19.7109375" customWidth="1"/>
    <col min="7934" max="7934" width="17" customWidth="1"/>
    <col min="7935" max="7935" width="17.85546875" customWidth="1"/>
    <col min="7936" max="7936" width="15.28515625" customWidth="1"/>
    <col min="7937" max="7937" width="15.7109375" customWidth="1"/>
    <col min="7938" max="7938" width="21" customWidth="1"/>
    <col min="7939" max="7939" width="18.5703125" customWidth="1"/>
    <col min="7940" max="7940" width="19.140625" customWidth="1"/>
    <col min="7944" max="7944" width="16.42578125" customWidth="1"/>
    <col min="7945" max="7945" width="14.85546875" customWidth="1"/>
    <col min="7946" max="7947" width="22" customWidth="1"/>
    <col min="7950" max="7950" width="14.42578125" customWidth="1"/>
    <col min="7951" max="7951" width="0.85546875" customWidth="1"/>
    <col min="8181" max="8181" width="1.28515625" customWidth="1"/>
    <col min="8184" max="8184" width="15.5703125" customWidth="1"/>
    <col min="8185" max="8185" width="17" customWidth="1"/>
    <col min="8186" max="8186" width="16" customWidth="1"/>
    <col min="8187" max="8187" width="18.5703125" customWidth="1"/>
    <col min="8188" max="8188" width="14.85546875" customWidth="1"/>
    <col min="8189" max="8189" width="19.7109375" customWidth="1"/>
    <col min="8190" max="8190" width="17" customWidth="1"/>
    <col min="8191" max="8191" width="17.85546875" customWidth="1"/>
    <col min="8192" max="8192" width="15.28515625" customWidth="1"/>
    <col min="8193" max="8193" width="15.7109375" customWidth="1"/>
    <col min="8194" max="8194" width="21" customWidth="1"/>
    <col min="8195" max="8195" width="18.5703125" customWidth="1"/>
    <col min="8196" max="8196" width="19.140625" customWidth="1"/>
    <col min="8200" max="8200" width="16.42578125" customWidth="1"/>
    <col min="8201" max="8201" width="14.85546875" customWidth="1"/>
    <col min="8202" max="8203" width="22" customWidth="1"/>
    <col min="8206" max="8206" width="14.42578125" customWidth="1"/>
    <col min="8207" max="8207" width="0.85546875" customWidth="1"/>
    <col min="8437" max="8437" width="1.28515625" customWidth="1"/>
    <col min="8440" max="8440" width="15.5703125" customWidth="1"/>
    <col min="8441" max="8441" width="17" customWidth="1"/>
    <col min="8442" max="8442" width="16" customWidth="1"/>
    <col min="8443" max="8443" width="18.5703125" customWidth="1"/>
    <col min="8444" max="8444" width="14.85546875" customWidth="1"/>
    <col min="8445" max="8445" width="19.7109375" customWidth="1"/>
    <col min="8446" max="8446" width="17" customWidth="1"/>
    <col min="8447" max="8447" width="17.85546875" customWidth="1"/>
    <col min="8448" max="8448" width="15.28515625" customWidth="1"/>
    <col min="8449" max="8449" width="15.7109375" customWidth="1"/>
    <col min="8450" max="8450" width="21" customWidth="1"/>
    <col min="8451" max="8451" width="18.5703125" customWidth="1"/>
    <col min="8452" max="8452" width="19.140625" customWidth="1"/>
    <col min="8456" max="8456" width="16.42578125" customWidth="1"/>
    <col min="8457" max="8457" width="14.85546875" customWidth="1"/>
    <col min="8458" max="8459" width="22" customWidth="1"/>
    <col min="8462" max="8462" width="14.42578125" customWidth="1"/>
    <col min="8463" max="8463" width="0.85546875" customWidth="1"/>
    <col min="8693" max="8693" width="1.28515625" customWidth="1"/>
    <col min="8696" max="8696" width="15.5703125" customWidth="1"/>
    <col min="8697" max="8697" width="17" customWidth="1"/>
    <col min="8698" max="8698" width="16" customWidth="1"/>
    <col min="8699" max="8699" width="18.5703125" customWidth="1"/>
    <col min="8700" max="8700" width="14.85546875" customWidth="1"/>
    <col min="8701" max="8701" width="19.7109375" customWidth="1"/>
    <col min="8702" max="8702" width="17" customWidth="1"/>
    <col min="8703" max="8703" width="17.85546875" customWidth="1"/>
    <col min="8704" max="8704" width="15.28515625" customWidth="1"/>
    <col min="8705" max="8705" width="15.7109375" customWidth="1"/>
    <col min="8706" max="8706" width="21" customWidth="1"/>
    <col min="8707" max="8707" width="18.5703125" customWidth="1"/>
    <col min="8708" max="8708" width="19.140625" customWidth="1"/>
    <col min="8712" max="8712" width="16.42578125" customWidth="1"/>
    <col min="8713" max="8713" width="14.85546875" customWidth="1"/>
    <col min="8714" max="8715" width="22" customWidth="1"/>
    <col min="8718" max="8718" width="14.42578125" customWidth="1"/>
    <col min="8719" max="8719" width="0.85546875" customWidth="1"/>
    <col min="8949" max="8949" width="1.28515625" customWidth="1"/>
    <col min="8952" max="8952" width="15.5703125" customWidth="1"/>
    <col min="8953" max="8953" width="17" customWidth="1"/>
    <col min="8954" max="8954" width="16" customWidth="1"/>
    <col min="8955" max="8955" width="18.5703125" customWidth="1"/>
    <col min="8956" max="8956" width="14.85546875" customWidth="1"/>
    <col min="8957" max="8957" width="19.7109375" customWidth="1"/>
    <col min="8958" max="8958" width="17" customWidth="1"/>
    <col min="8959" max="8959" width="17.85546875" customWidth="1"/>
    <col min="8960" max="8960" width="15.28515625" customWidth="1"/>
    <col min="8961" max="8961" width="15.7109375" customWidth="1"/>
    <col min="8962" max="8962" width="21" customWidth="1"/>
    <col min="8963" max="8963" width="18.5703125" customWidth="1"/>
    <col min="8964" max="8964" width="19.140625" customWidth="1"/>
    <col min="8968" max="8968" width="16.42578125" customWidth="1"/>
    <col min="8969" max="8969" width="14.85546875" customWidth="1"/>
    <col min="8970" max="8971" width="22" customWidth="1"/>
    <col min="8974" max="8974" width="14.42578125" customWidth="1"/>
    <col min="8975" max="8975" width="0.85546875" customWidth="1"/>
    <col min="9205" max="9205" width="1.28515625" customWidth="1"/>
    <col min="9208" max="9208" width="15.5703125" customWidth="1"/>
    <col min="9209" max="9209" width="17" customWidth="1"/>
    <col min="9210" max="9210" width="16" customWidth="1"/>
    <col min="9211" max="9211" width="18.5703125" customWidth="1"/>
    <col min="9212" max="9212" width="14.85546875" customWidth="1"/>
    <col min="9213" max="9213" width="19.7109375" customWidth="1"/>
    <col min="9214" max="9214" width="17" customWidth="1"/>
    <col min="9215" max="9215" width="17.85546875" customWidth="1"/>
    <col min="9216" max="9216" width="15.28515625" customWidth="1"/>
    <col min="9217" max="9217" width="15.7109375" customWidth="1"/>
    <col min="9218" max="9218" width="21" customWidth="1"/>
    <col min="9219" max="9219" width="18.5703125" customWidth="1"/>
    <col min="9220" max="9220" width="19.140625" customWidth="1"/>
    <col min="9224" max="9224" width="16.42578125" customWidth="1"/>
    <col min="9225" max="9225" width="14.85546875" customWidth="1"/>
    <col min="9226" max="9227" width="22" customWidth="1"/>
    <col min="9230" max="9230" width="14.42578125" customWidth="1"/>
    <col min="9231" max="9231" width="0.85546875" customWidth="1"/>
    <col min="9461" max="9461" width="1.28515625" customWidth="1"/>
    <col min="9464" max="9464" width="15.5703125" customWidth="1"/>
    <col min="9465" max="9465" width="17" customWidth="1"/>
    <col min="9466" max="9466" width="16" customWidth="1"/>
    <col min="9467" max="9467" width="18.5703125" customWidth="1"/>
    <col min="9468" max="9468" width="14.85546875" customWidth="1"/>
    <col min="9469" max="9469" width="19.7109375" customWidth="1"/>
    <col min="9470" max="9470" width="17" customWidth="1"/>
    <col min="9471" max="9471" width="17.85546875" customWidth="1"/>
    <col min="9472" max="9472" width="15.28515625" customWidth="1"/>
    <col min="9473" max="9473" width="15.7109375" customWidth="1"/>
    <col min="9474" max="9474" width="21" customWidth="1"/>
    <col min="9475" max="9475" width="18.5703125" customWidth="1"/>
    <col min="9476" max="9476" width="19.140625" customWidth="1"/>
    <col min="9480" max="9480" width="16.42578125" customWidth="1"/>
    <col min="9481" max="9481" width="14.85546875" customWidth="1"/>
    <col min="9482" max="9483" width="22" customWidth="1"/>
    <col min="9486" max="9486" width="14.42578125" customWidth="1"/>
    <col min="9487" max="9487" width="0.85546875" customWidth="1"/>
    <col min="9717" max="9717" width="1.28515625" customWidth="1"/>
    <col min="9720" max="9720" width="15.5703125" customWidth="1"/>
    <col min="9721" max="9721" width="17" customWidth="1"/>
    <col min="9722" max="9722" width="16" customWidth="1"/>
    <col min="9723" max="9723" width="18.5703125" customWidth="1"/>
    <col min="9724" max="9724" width="14.85546875" customWidth="1"/>
    <col min="9725" max="9725" width="19.7109375" customWidth="1"/>
    <col min="9726" max="9726" width="17" customWidth="1"/>
    <col min="9727" max="9727" width="17.85546875" customWidth="1"/>
    <col min="9728" max="9728" width="15.28515625" customWidth="1"/>
    <col min="9729" max="9729" width="15.7109375" customWidth="1"/>
    <col min="9730" max="9730" width="21" customWidth="1"/>
    <col min="9731" max="9731" width="18.5703125" customWidth="1"/>
    <col min="9732" max="9732" width="19.140625" customWidth="1"/>
    <col min="9736" max="9736" width="16.42578125" customWidth="1"/>
    <col min="9737" max="9737" width="14.85546875" customWidth="1"/>
    <col min="9738" max="9739" width="22" customWidth="1"/>
    <col min="9742" max="9742" width="14.42578125" customWidth="1"/>
    <col min="9743" max="9743" width="0.85546875" customWidth="1"/>
    <col min="9973" max="9973" width="1.28515625" customWidth="1"/>
    <col min="9976" max="9976" width="15.5703125" customWidth="1"/>
    <col min="9977" max="9977" width="17" customWidth="1"/>
    <col min="9978" max="9978" width="16" customWidth="1"/>
    <col min="9979" max="9979" width="18.5703125" customWidth="1"/>
    <col min="9980" max="9980" width="14.85546875" customWidth="1"/>
    <col min="9981" max="9981" width="19.7109375" customWidth="1"/>
    <col min="9982" max="9982" width="17" customWidth="1"/>
    <col min="9983" max="9983" width="17.85546875" customWidth="1"/>
    <col min="9984" max="9984" width="15.28515625" customWidth="1"/>
    <col min="9985" max="9985" width="15.7109375" customWidth="1"/>
    <col min="9986" max="9986" width="21" customWidth="1"/>
    <col min="9987" max="9987" width="18.5703125" customWidth="1"/>
    <col min="9988" max="9988" width="19.140625" customWidth="1"/>
    <col min="9992" max="9992" width="16.42578125" customWidth="1"/>
    <col min="9993" max="9993" width="14.85546875" customWidth="1"/>
    <col min="9994" max="9995" width="22" customWidth="1"/>
    <col min="9998" max="9998" width="14.42578125" customWidth="1"/>
    <col min="9999" max="9999" width="0.85546875" customWidth="1"/>
    <col min="10229" max="10229" width="1.28515625" customWidth="1"/>
    <col min="10232" max="10232" width="15.5703125" customWidth="1"/>
    <col min="10233" max="10233" width="17" customWidth="1"/>
    <col min="10234" max="10234" width="16" customWidth="1"/>
    <col min="10235" max="10235" width="18.5703125" customWidth="1"/>
    <col min="10236" max="10236" width="14.85546875" customWidth="1"/>
    <col min="10237" max="10237" width="19.7109375" customWidth="1"/>
    <col min="10238" max="10238" width="17" customWidth="1"/>
    <col min="10239" max="10239" width="17.85546875" customWidth="1"/>
    <col min="10240" max="10240" width="15.28515625" customWidth="1"/>
    <col min="10241" max="10241" width="15.7109375" customWidth="1"/>
    <col min="10242" max="10242" width="21" customWidth="1"/>
    <col min="10243" max="10243" width="18.5703125" customWidth="1"/>
    <col min="10244" max="10244" width="19.140625" customWidth="1"/>
    <col min="10248" max="10248" width="16.42578125" customWidth="1"/>
    <col min="10249" max="10249" width="14.85546875" customWidth="1"/>
    <col min="10250" max="10251" width="22" customWidth="1"/>
    <col min="10254" max="10254" width="14.42578125" customWidth="1"/>
    <col min="10255" max="10255" width="0.85546875" customWidth="1"/>
    <col min="10485" max="10485" width="1.28515625" customWidth="1"/>
    <col min="10488" max="10488" width="15.5703125" customWidth="1"/>
    <col min="10489" max="10489" width="17" customWidth="1"/>
    <col min="10490" max="10490" width="16" customWidth="1"/>
    <col min="10491" max="10491" width="18.5703125" customWidth="1"/>
    <col min="10492" max="10492" width="14.85546875" customWidth="1"/>
    <col min="10493" max="10493" width="19.7109375" customWidth="1"/>
    <col min="10494" max="10494" width="17" customWidth="1"/>
    <col min="10495" max="10495" width="17.85546875" customWidth="1"/>
    <col min="10496" max="10496" width="15.28515625" customWidth="1"/>
    <col min="10497" max="10497" width="15.7109375" customWidth="1"/>
    <col min="10498" max="10498" width="21" customWidth="1"/>
    <col min="10499" max="10499" width="18.5703125" customWidth="1"/>
    <col min="10500" max="10500" width="19.140625" customWidth="1"/>
    <col min="10504" max="10504" width="16.42578125" customWidth="1"/>
    <col min="10505" max="10505" width="14.85546875" customWidth="1"/>
    <col min="10506" max="10507" width="22" customWidth="1"/>
    <col min="10510" max="10510" width="14.42578125" customWidth="1"/>
    <col min="10511" max="10511" width="0.85546875" customWidth="1"/>
    <col min="10741" max="10741" width="1.28515625" customWidth="1"/>
    <col min="10744" max="10744" width="15.5703125" customWidth="1"/>
    <col min="10745" max="10745" width="17" customWidth="1"/>
    <col min="10746" max="10746" width="16" customWidth="1"/>
    <col min="10747" max="10747" width="18.5703125" customWidth="1"/>
    <col min="10748" max="10748" width="14.85546875" customWidth="1"/>
    <col min="10749" max="10749" width="19.7109375" customWidth="1"/>
    <col min="10750" max="10750" width="17" customWidth="1"/>
    <col min="10751" max="10751" width="17.85546875" customWidth="1"/>
    <col min="10752" max="10752" width="15.28515625" customWidth="1"/>
    <col min="10753" max="10753" width="15.7109375" customWidth="1"/>
    <col min="10754" max="10754" width="21" customWidth="1"/>
    <col min="10755" max="10755" width="18.5703125" customWidth="1"/>
    <col min="10756" max="10756" width="19.140625" customWidth="1"/>
    <col min="10760" max="10760" width="16.42578125" customWidth="1"/>
    <col min="10761" max="10761" width="14.85546875" customWidth="1"/>
    <col min="10762" max="10763" width="22" customWidth="1"/>
    <col min="10766" max="10766" width="14.42578125" customWidth="1"/>
    <col min="10767" max="10767" width="0.85546875" customWidth="1"/>
    <col min="10997" max="10997" width="1.28515625" customWidth="1"/>
    <col min="11000" max="11000" width="15.5703125" customWidth="1"/>
    <col min="11001" max="11001" width="17" customWidth="1"/>
    <col min="11002" max="11002" width="16" customWidth="1"/>
    <col min="11003" max="11003" width="18.5703125" customWidth="1"/>
    <col min="11004" max="11004" width="14.85546875" customWidth="1"/>
    <col min="11005" max="11005" width="19.7109375" customWidth="1"/>
    <col min="11006" max="11006" width="17" customWidth="1"/>
    <col min="11007" max="11007" width="17.85546875" customWidth="1"/>
    <col min="11008" max="11008" width="15.28515625" customWidth="1"/>
    <col min="11009" max="11009" width="15.7109375" customWidth="1"/>
    <col min="11010" max="11010" width="21" customWidth="1"/>
    <col min="11011" max="11011" width="18.5703125" customWidth="1"/>
    <col min="11012" max="11012" width="19.140625" customWidth="1"/>
    <col min="11016" max="11016" width="16.42578125" customWidth="1"/>
    <col min="11017" max="11017" width="14.85546875" customWidth="1"/>
    <col min="11018" max="11019" width="22" customWidth="1"/>
    <col min="11022" max="11022" width="14.42578125" customWidth="1"/>
    <col min="11023" max="11023" width="0.85546875" customWidth="1"/>
    <col min="11253" max="11253" width="1.28515625" customWidth="1"/>
    <col min="11256" max="11256" width="15.5703125" customWidth="1"/>
    <col min="11257" max="11257" width="17" customWidth="1"/>
    <col min="11258" max="11258" width="16" customWidth="1"/>
    <col min="11259" max="11259" width="18.5703125" customWidth="1"/>
    <col min="11260" max="11260" width="14.85546875" customWidth="1"/>
    <col min="11261" max="11261" width="19.7109375" customWidth="1"/>
    <col min="11262" max="11262" width="17" customWidth="1"/>
    <col min="11263" max="11263" width="17.85546875" customWidth="1"/>
    <col min="11264" max="11264" width="15.28515625" customWidth="1"/>
    <col min="11265" max="11265" width="15.7109375" customWidth="1"/>
    <col min="11266" max="11266" width="21" customWidth="1"/>
    <col min="11267" max="11267" width="18.5703125" customWidth="1"/>
    <col min="11268" max="11268" width="19.140625" customWidth="1"/>
    <col min="11272" max="11272" width="16.42578125" customWidth="1"/>
    <col min="11273" max="11273" width="14.85546875" customWidth="1"/>
    <col min="11274" max="11275" width="22" customWidth="1"/>
    <col min="11278" max="11278" width="14.42578125" customWidth="1"/>
    <col min="11279" max="11279" width="0.85546875" customWidth="1"/>
    <col min="11509" max="11509" width="1.28515625" customWidth="1"/>
    <col min="11512" max="11512" width="15.5703125" customWidth="1"/>
    <col min="11513" max="11513" width="17" customWidth="1"/>
    <col min="11514" max="11514" width="16" customWidth="1"/>
    <col min="11515" max="11515" width="18.5703125" customWidth="1"/>
    <col min="11516" max="11516" width="14.85546875" customWidth="1"/>
    <col min="11517" max="11517" width="19.7109375" customWidth="1"/>
    <col min="11518" max="11518" width="17" customWidth="1"/>
    <col min="11519" max="11519" width="17.85546875" customWidth="1"/>
    <col min="11520" max="11520" width="15.28515625" customWidth="1"/>
    <col min="11521" max="11521" width="15.7109375" customWidth="1"/>
    <col min="11522" max="11522" width="21" customWidth="1"/>
    <col min="11523" max="11523" width="18.5703125" customWidth="1"/>
    <col min="11524" max="11524" width="19.140625" customWidth="1"/>
    <col min="11528" max="11528" width="16.42578125" customWidth="1"/>
    <col min="11529" max="11529" width="14.85546875" customWidth="1"/>
    <col min="11530" max="11531" width="22" customWidth="1"/>
    <col min="11534" max="11534" width="14.42578125" customWidth="1"/>
    <col min="11535" max="11535" width="0.85546875" customWidth="1"/>
    <col min="11765" max="11765" width="1.28515625" customWidth="1"/>
    <col min="11768" max="11768" width="15.5703125" customWidth="1"/>
    <col min="11769" max="11769" width="17" customWidth="1"/>
    <col min="11770" max="11770" width="16" customWidth="1"/>
    <col min="11771" max="11771" width="18.5703125" customWidth="1"/>
    <col min="11772" max="11772" width="14.85546875" customWidth="1"/>
    <col min="11773" max="11773" width="19.7109375" customWidth="1"/>
    <col min="11774" max="11774" width="17" customWidth="1"/>
    <col min="11775" max="11775" width="17.85546875" customWidth="1"/>
    <col min="11776" max="11776" width="15.28515625" customWidth="1"/>
    <col min="11777" max="11777" width="15.7109375" customWidth="1"/>
    <col min="11778" max="11778" width="21" customWidth="1"/>
    <col min="11779" max="11779" width="18.5703125" customWidth="1"/>
    <col min="11780" max="11780" width="19.140625" customWidth="1"/>
    <col min="11784" max="11784" width="16.42578125" customWidth="1"/>
    <col min="11785" max="11785" width="14.85546875" customWidth="1"/>
    <col min="11786" max="11787" width="22" customWidth="1"/>
    <col min="11790" max="11790" width="14.42578125" customWidth="1"/>
    <col min="11791" max="11791" width="0.85546875" customWidth="1"/>
    <col min="12021" max="12021" width="1.28515625" customWidth="1"/>
    <col min="12024" max="12024" width="15.5703125" customWidth="1"/>
    <col min="12025" max="12025" width="17" customWidth="1"/>
    <col min="12026" max="12026" width="16" customWidth="1"/>
    <col min="12027" max="12027" width="18.5703125" customWidth="1"/>
    <col min="12028" max="12028" width="14.85546875" customWidth="1"/>
    <col min="12029" max="12029" width="19.7109375" customWidth="1"/>
    <col min="12030" max="12030" width="17" customWidth="1"/>
    <col min="12031" max="12031" width="17.85546875" customWidth="1"/>
    <col min="12032" max="12032" width="15.28515625" customWidth="1"/>
    <col min="12033" max="12033" width="15.7109375" customWidth="1"/>
    <col min="12034" max="12034" width="21" customWidth="1"/>
    <col min="12035" max="12035" width="18.5703125" customWidth="1"/>
    <col min="12036" max="12036" width="19.140625" customWidth="1"/>
    <col min="12040" max="12040" width="16.42578125" customWidth="1"/>
    <col min="12041" max="12041" width="14.85546875" customWidth="1"/>
    <col min="12042" max="12043" width="22" customWidth="1"/>
    <col min="12046" max="12046" width="14.42578125" customWidth="1"/>
    <col min="12047" max="12047" width="0.85546875" customWidth="1"/>
    <col min="12277" max="12277" width="1.28515625" customWidth="1"/>
    <col min="12280" max="12280" width="15.5703125" customWidth="1"/>
    <col min="12281" max="12281" width="17" customWidth="1"/>
    <col min="12282" max="12282" width="16" customWidth="1"/>
    <col min="12283" max="12283" width="18.5703125" customWidth="1"/>
    <col min="12284" max="12284" width="14.85546875" customWidth="1"/>
    <col min="12285" max="12285" width="19.7109375" customWidth="1"/>
    <col min="12286" max="12286" width="17" customWidth="1"/>
    <col min="12287" max="12287" width="17.85546875" customWidth="1"/>
    <col min="12288" max="12288" width="15.28515625" customWidth="1"/>
    <col min="12289" max="12289" width="15.7109375" customWidth="1"/>
    <col min="12290" max="12290" width="21" customWidth="1"/>
    <col min="12291" max="12291" width="18.5703125" customWidth="1"/>
    <col min="12292" max="12292" width="19.140625" customWidth="1"/>
    <col min="12296" max="12296" width="16.42578125" customWidth="1"/>
    <col min="12297" max="12297" width="14.85546875" customWidth="1"/>
    <col min="12298" max="12299" width="22" customWidth="1"/>
    <col min="12302" max="12302" width="14.42578125" customWidth="1"/>
    <col min="12303" max="12303" width="0.85546875" customWidth="1"/>
    <col min="12533" max="12533" width="1.28515625" customWidth="1"/>
    <col min="12536" max="12536" width="15.5703125" customWidth="1"/>
    <col min="12537" max="12537" width="17" customWidth="1"/>
    <col min="12538" max="12538" width="16" customWidth="1"/>
    <col min="12539" max="12539" width="18.5703125" customWidth="1"/>
    <col min="12540" max="12540" width="14.85546875" customWidth="1"/>
    <col min="12541" max="12541" width="19.7109375" customWidth="1"/>
    <col min="12542" max="12542" width="17" customWidth="1"/>
    <col min="12543" max="12543" width="17.85546875" customWidth="1"/>
    <col min="12544" max="12544" width="15.28515625" customWidth="1"/>
    <col min="12545" max="12545" width="15.7109375" customWidth="1"/>
    <col min="12546" max="12546" width="21" customWidth="1"/>
    <col min="12547" max="12547" width="18.5703125" customWidth="1"/>
    <col min="12548" max="12548" width="19.140625" customWidth="1"/>
    <col min="12552" max="12552" width="16.42578125" customWidth="1"/>
    <col min="12553" max="12553" width="14.85546875" customWidth="1"/>
    <col min="12554" max="12555" width="22" customWidth="1"/>
    <col min="12558" max="12558" width="14.42578125" customWidth="1"/>
    <col min="12559" max="12559" width="0.85546875" customWidth="1"/>
    <col min="12789" max="12789" width="1.28515625" customWidth="1"/>
    <col min="12792" max="12792" width="15.5703125" customWidth="1"/>
    <col min="12793" max="12793" width="17" customWidth="1"/>
    <col min="12794" max="12794" width="16" customWidth="1"/>
    <col min="12795" max="12795" width="18.5703125" customWidth="1"/>
    <col min="12796" max="12796" width="14.85546875" customWidth="1"/>
    <col min="12797" max="12797" width="19.7109375" customWidth="1"/>
    <col min="12798" max="12798" width="17" customWidth="1"/>
    <col min="12799" max="12799" width="17.85546875" customWidth="1"/>
    <col min="12800" max="12800" width="15.28515625" customWidth="1"/>
    <col min="12801" max="12801" width="15.7109375" customWidth="1"/>
    <col min="12802" max="12802" width="21" customWidth="1"/>
    <col min="12803" max="12803" width="18.5703125" customWidth="1"/>
    <col min="12804" max="12804" width="19.140625" customWidth="1"/>
    <col min="12808" max="12808" width="16.42578125" customWidth="1"/>
    <col min="12809" max="12809" width="14.85546875" customWidth="1"/>
    <col min="12810" max="12811" width="22" customWidth="1"/>
    <col min="12814" max="12814" width="14.42578125" customWidth="1"/>
    <col min="12815" max="12815" width="0.85546875" customWidth="1"/>
    <col min="13045" max="13045" width="1.28515625" customWidth="1"/>
    <col min="13048" max="13048" width="15.5703125" customWidth="1"/>
    <col min="13049" max="13049" width="17" customWidth="1"/>
    <col min="13050" max="13050" width="16" customWidth="1"/>
    <col min="13051" max="13051" width="18.5703125" customWidth="1"/>
    <col min="13052" max="13052" width="14.85546875" customWidth="1"/>
    <col min="13053" max="13053" width="19.7109375" customWidth="1"/>
    <col min="13054" max="13054" width="17" customWidth="1"/>
    <col min="13055" max="13055" width="17.85546875" customWidth="1"/>
    <col min="13056" max="13056" width="15.28515625" customWidth="1"/>
    <col min="13057" max="13057" width="15.7109375" customWidth="1"/>
    <col min="13058" max="13058" width="21" customWidth="1"/>
    <col min="13059" max="13059" width="18.5703125" customWidth="1"/>
    <col min="13060" max="13060" width="19.140625" customWidth="1"/>
    <col min="13064" max="13064" width="16.42578125" customWidth="1"/>
    <col min="13065" max="13065" width="14.85546875" customWidth="1"/>
    <col min="13066" max="13067" width="22" customWidth="1"/>
    <col min="13070" max="13070" width="14.42578125" customWidth="1"/>
    <col min="13071" max="13071" width="0.85546875" customWidth="1"/>
    <col min="13301" max="13301" width="1.28515625" customWidth="1"/>
    <col min="13304" max="13304" width="15.5703125" customWidth="1"/>
    <col min="13305" max="13305" width="17" customWidth="1"/>
    <col min="13306" max="13306" width="16" customWidth="1"/>
    <col min="13307" max="13307" width="18.5703125" customWidth="1"/>
    <col min="13308" max="13308" width="14.85546875" customWidth="1"/>
    <col min="13309" max="13309" width="19.7109375" customWidth="1"/>
    <col min="13310" max="13310" width="17" customWidth="1"/>
    <col min="13311" max="13311" width="17.85546875" customWidth="1"/>
    <col min="13312" max="13312" width="15.28515625" customWidth="1"/>
    <col min="13313" max="13313" width="15.7109375" customWidth="1"/>
    <col min="13314" max="13314" width="21" customWidth="1"/>
    <col min="13315" max="13315" width="18.5703125" customWidth="1"/>
    <col min="13316" max="13316" width="19.140625" customWidth="1"/>
    <col min="13320" max="13320" width="16.42578125" customWidth="1"/>
    <col min="13321" max="13321" width="14.85546875" customWidth="1"/>
    <col min="13322" max="13323" width="22" customWidth="1"/>
    <col min="13326" max="13326" width="14.42578125" customWidth="1"/>
    <col min="13327" max="13327" width="0.85546875" customWidth="1"/>
    <col min="13557" max="13557" width="1.28515625" customWidth="1"/>
    <col min="13560" max="13560" width="15.5703125" customWidth="1"/>
    <col min="13561" max="13561" width="17" customWidth="1"/>
    <col min="13562" max="13562" width="16" customWidth="1"/>
    <col min="13563" max="13563" width="18.5703125" customWidth="1"/>
    <col min="13564" max="13564" width="14.85546875" customWidth="1"/>
    <col min="13565" max="13565" width="19.7109375" customWidth="1"/>
    <col min="13566" max="13566" width="17" customWidth="1"/>
    <col min="13567" max="13567" width="17.85546875" customWidth="1"/>
    <col min="13568" max="13568" width="15.28515625" customWidth="1"/>
    <col min="13569" max="13569" width="15.7109375" customWidth="1"/>
    <col min="13570" max="13570" width="21" customWidth="1"/>
    <col min="13571" max="13571" width="18.5703125" customWidth="1"/>
    <col min="13572" max="13572" width="19.140625" customWidth="1"/>
    <col min="13576" max="13576" width="16.42578125" customWidth="1"/>
    <col min="13577" max="13577" width="14.85546875" customWidth="1"/>
    <col min="13578" max="13579" width="22" customWidth="1"/>
    <col min="13582" max="13582" width="14.42578125" customWidth="1"/>
    <col min="13583" max="13583" width="0.85546875" customWidth="1"/>
    <col min="13813" max="13813" width="1.28515625" customWidth="1"/>
    <col min="13816" max="13816" width="15.5703125" customWidth="1"/>
    <col min="13817" max="13817" width="17" customWidth="1"/>
    <col min="13818" max="13818" width="16" customWidth="1"/>
    <col min="13819" max="13819" width="18.5703125" customWidth="1"/>
    <col min="13820" max="13820" width="14.85546875" customWidth="1"/>
    <col min="13821" max="13821" width="19.7109375" customWidth="1"/>
    <col min="13822" max="13822" width="17" customWidth="1"/>
    <col min="13823" max="13823" width="17.85546875" customWidth="1"/>
    <col min="13824" max="13824" width="15.28515625" customWidth="1"/>
    <col min="13825" max="13825" width="15.7109375" customWidth="1"/>
    <col min="13826" max="13826" width="21" customWidth="1"/>
    <col min="13827" max="13827" width="18.5703125" customWidth="1"/>
    <col min="13828" max="13828" width="19.140625" customWidth="1"/>
    <col min="13832" max="13832" width="16.42578125" customWidth="1"/>
    <col min="13833" max="13833" width="14.85546875" customWidth="1"/>
    <col min="13834" max="13835" width="22" customWidth="1"/>
    <col min="13838" max="13838" width="14.42578125" customWidth="1"/>
    <col min="13839" max="13839" width="0.85546875" customWidth="1"/>
    <col min="14069" max="14069" width="1.28515625" customWidth="1"/>
    <col min="14072" max="14072" width="15.5703125" customWidth="1"/>
    <col min="14073" max="14073" width="17" customWidth="1"/>
    <col min="14074" max="14074" width="16" customWidth="1"/>
    <col min="14075" max="14075" width="18.5703125" customWidth="1"/>
    <col min="14076" max="14076" width="14.85546875" customWidth="1"/>
    <col min="14077" max="14077" width="19.7109375" customWidth="1"/>
    <col min="14078" max="14078" width="17" customWidth="1"/>
    <col min="14079" max="14079" width="17.85546875" customWidth="1"/>
    <col min="14080" max="14080" width="15.28515625" customWidth="1"/>
    <col min="14081" max="14081" width="15.7109375" customWidth="1"/>
    <col min="14082" max="14082" width="21" customWidth="1"/>
    <col min="14083" max="14083" width="18.5703125" customWidth="1"/>
    <col min="14084" max="14084" width="19.140625" customWidth="1"/>
    <col min="14088" max="14088" width="16.42578125" customWidth="1"/>
    <col min="14089" max="14089" width="14.85546875" customWidth="1"/>
    <col min="14090" max="14091" width="22" customWidth="1"/>
    <col min="14094" max="14094" width="14.42578125" customWidth="1"/>
    <col min="14095" max="14095" width="0.85546875" customWidth="1"/>
    <col min="14325" max="14325" width="1.28515625" customWidth="1"/>
    <col min="14328" max="14328" width="15.5703125" customWidth="1"/>
    <col min="14329" max="14329" width="17" customWidth="1"/>
    <col min="14330" max="14330" width="16" customWidth="1"/>
    <col min="14331" max="14331" width="18.5703125" customWidth="1"/>
    <col min="14332" max="14332" width="14.85546875" customWidth="1"/>
    <col min="14333" max="14333" width="19.7109375" customWidth="1"/>
    <col min="14334" max="14334" width="17" customWidth="1"/>
    <col min="14335" max="14335" width="17.85546875" customWidth="1"/>
    <col min="14336" max="14336" width="15.28515625" customWidth="1"/>
    <col min="14337" max="14337" width="15.7109375" customWidth="1"/>
    <col min="14338" max="14338" width="21" customWidth="1"/>
    <col min="14339" max="14339" width="18.5703125" customWidth="1"/>
    <col min="14340" max="14340" width="19.140625" customWidth="1"/>
    <col min="14344" max="14344" width="16.42578125" customWidth="1"/>
    <col min="14345" max="14345" width="14.85546875" customWidth="1"/>
    <col min="14346" max="14347" width="22" customWidth="1"/>
    <col min="14350" max="14350" width="14.42578125" customWidth="1"/>
    <col min="14351" max="14351" width="0.85546875" customWidth="1"/>
    <col min="14581" max="14581" width="1.28515625" customWidth="1"/>
    <col min="14584" max="14584" width="15.5703125" customWidth="1"/>
    <col min="14585" max="14585" width="17" customWidth="1"/>
    <col min="14586" max="14586" width="16" customWidth="1"/>
    <col min="14587" max="14587" width="18.5703125" customWidth="1"/>
    <col min="14588" max="14588" width="14.85546875" customWidth="1"/>
    <col min="14589" max="14589" width="19.7109375" customWidth="1"/>
    <col min="14590" max="14590" width="17" customWidth="1"/>
    <col min="14591" max="14591" width="17.85546875" customWidth="1"/>
    <col min="14592" max="14592" width="15.28515625" customWidth="1"/>
    <col min="14593" max="14593" width="15.7109375" customWidth="1"/>
    <col min="14594" max="14594" width="21" customWidth="1"/>
    <col min="14595" max="14595" width="18.5703125" customWidth="1"/>
    <col min="14596" max="14596" width="19.140625" customWidth="1"/>
    <col min="14600" max="14600" width="16.42578125" customWidth="1"/>
    <col min="14601" max="14601" width="14.85546875" customWidth="1"/>
    <col min="14602" max="14603" width="22" customWidth="1"/>
    <col min="14606" max="14606" width="14.42578125" customWidth="1"/>
    <col min="14607" max="14607" width="0.85546875" customWidth="1"/>
    <col min="14837" max="14837" width="1.28515625" customWidth="1"/>
    <col min="14840" max="14840" width="15.5703125" customWidth="1"/>
    <col min="14841" max="14841" width="17" customWidth="1"/>
    <col min="14842" max="14842" width="16" customWidth="1"/>
    <col min="14843" max="14843" width="18.5703125" customWidth="1"/>
    <col min="14844" max="14844" width="14.85546875" customWidth="1"/>
    <col min="14845" max="14845" width="19.7109375" customWidth="1"/>
    <col min="14846" max="14846" width="17" customWidth="1"/>
    <col min="14847" max="14847" width="17.85546875" customWidth="1"/>
    <col min="14848" max="14848" width="15.28515625" customWidth="1"/>
    <col min="14849" max="14849" width="15.7109375" customWidth="1"/>
    <col min="14850" max="14850" width="21" customWidth="1"/>
    <col min="14851" max="14851" width="18.5703125" customWidth="1"/>
    <col min="14852" max="14852" width="19.140625" customWidth="1"/>
    <col min="14856" max="14856" width="16.42578125" customWidth="1"/>
    <col min="14857" max="14857" width="14.85546875" customWidth="1"/>
    <col min="14858" max="14859" width="22" customWidth="1"/>
    <col min="14862" max="14862" width="14.42578125" customWidth="1"/>
    <col min="14863" max="14863" width="0.85546875" customWidth="1"/>
    <col min="15093" max="15093" width="1.28515625" customWidth="1"/>
    <col min="15096" max="15096" width="15.5703125" customWidth="1"/>
    <col min="15097" max="15097" width="17" customWidth="1"/>
    <col min="15098" max="15098" width="16" customWidth="1"/>
    <col min="15099" max="15099" width="18.5703125" customWidth="1"/>
    <col min="15100" max="15100" width="14.85546875" customWidth="1"/>
    <col min="15101" max="15101" width="19.7109375" customWidth="1"/>
    <col min="15102" max="15102" width="17" customWidth="1"/>
    <col min="15103" max="15103" width="17.85546875" customWidth="1"/>
    <col min="15104" max="15104" width="15.28515625" customWidth="1"/>
    <col min="15105" max="15105" width="15.7109375" customWidth="1"/>
    <col min="15106" max="15106" width="21" customWidth="1"/>
    <col min="15107" max="15107" width="18.5703125" customWidth="1"/>
    <col min="15108" max="15108" width="19.140625" customWidth="1"/>
    <col min="15112" max="15112" width="16.42578125" customWidth="1"/>
    <col min="15113" max="15113" width="14.85546875" customWidth="1"/>
    <col min="15114" max="15115" width="22" customWidth="1"/>
    <col min="15118" max="15118" width="14.42578125" customWidth="1"/>
    <col min="15119" max="15119" width="0.85546875" customWidth="1"/>
    <col min="15349" max="15349" width="1.28515625" customWidth="1"/>
    <col min="15352" max="15352" width="15.5703125" customWidth="1"/>
    <col min="15353" max="15353" width="17" customWidth="1"/>
    <col min="15354" max="15354" width="16" customWidth="1"/>
    <col min="15355" max="15355" width="18.5703125" customWidth="1"/>
    <col min="15356" max="15356" width="14.85546875" customWidth="1"/>
    <col min="15357" max="15357" width="19.7109375" customWidth="1"/>
    <col min="15358" max="15358" width="17" customWidth="1"/>
    <col min="15359" max="15359" width="17.85546875" customWidth="1"/>
    <col min="15360" max="15360" width="15.28515625" customWidth="1"/>
    <col min="15361" max="15361" width="15.7109375" customWidth="1"/>
    <col min="15362" max="15362" width="21" customWidth="1"/>
    <col min="15363" max="15363" width="18.5703125" customWidth="1"/>
    <col min="15364" max="15364" width="19.140625" customWidth="1"/>
    <col min="15368" max="15368" width="16.42578125" customWidth="1"/>
    <col min="15369" max="15369" width="14.85546875" customWidth="1"/>
    <col min="15370" max="15371" width="22" customWidth="1"/>
    <col min="15374" max="15374" width="14.42578125" customWidth="1"/>
    <col min="15375" max="15375" width="0.85546875" customWidth="1"/>
    <col min="15605" max="15605" width="1.28515625" customWidth="1"/>
    <col min="15608" max="15608" width="15.5703125" customWidth="1"/>
    <col min="15609" max="15609" width="17" customWidth="1"/>
    <col min="15610" max="15610" width="16" customWidth="1"/>
    <col min="15611" max="15611" width="18.5703125" customWidth="1"/>
    <col min="15612" max="15612" width="14.85546875" customWidth="1"/>
    <col min="15613" max="15613" width="19.7109375" customWidth="1"/>
    <col min="15614" max="15614" width="17" customWidth="1"/>
    <col min="15615" max="15615" width="17.85546875" customWidth="1"/>
    <col min="15616" max="15616" width="15.28515625" customWidth="1"/>
    <col min="15617" max="15617" width="15.7109375" customWidth="1"/>
    <col min="15618" max="15618" width="21" customWidth="1"/>
    <col min="15619" max="15619" width="18.5703125" customWidth="1"/>
    <col min="15620" max="15620" width="19.140625" customWidth="1"/>
    <col min="15624" max="15624" width="16.42578125" customWidth="1"/>
    <col min="15625" max="15625" width="14.85546875" customWidth="1"/>
    <col min="15626" max="15627" width="22" customWidth="1"/>
    <col min="15630" max="15630" width="14.42578125" customWidth="1"/>
    <col min="15631" max="15631" width="0.85546875" customWidth="1"/>
    <col min="15861" max="15861" width="1.28515625" customWidth="1"/>
    <col min="15864" max="15864" width="15.5703125" customWidth="1"/>
    <col min="15865" max="15865" width="17" customWidth="1"/>
    <col min="15866" max="15866" width="16" customWidth="1"/>
    <col min="15867" max="15867" width="18.5703125" customWidth="1"/>
    <col min="15868" max="15868" width="14.85546875" customWidth="1"/>
    <col min="15869" max="15869" width="19.7109375" customWidth="1"/>
    <col min="15870" max="15870" width="17" customWidth="1"/>
    <col min="15871" max="15871" width="17.85546875" customWidth="1"/>
    <col min="15872" max="15872" width="15.28515625" customWidth="1"/>
    <col min="15873" max="15873" width="15.7109375" customWidth="1"/>
    <col min="15874" max="15874" width="21" customWidth="1"/>
    <col min="15875" max="15875" width="18.5703125" customWidth="1"/>
    <col min="15876" max="15876" width="19.140625" customWidth="1"/>
    <col min="15880" max="15880" width="16.42578125" customWidth="1"/>
    <col min="15881" max="15881" width="14.85546875" customWidth="1"/>
    <col min="15882" max="15883" width="22" customWidth="1"/>
    <col min="15886" max="15886" width="14.42578125" customWidth="1"/>
    <col min="15887" max="15887" width="0.85546875" customWidth="1"/>
    <col min="16117" max="16117" width="1.28515625" customWidth="1"/>
    <col min="16120" max="16120" width="15.5703125" customWidth="1"/>
    <col min="16121" max="16121" width="17" customWidth="1"/>
    <col min="16122" max="16122" width="16" customWidth="1"/>
    <col min="16123" max="16123" width="18.5703125" customWidth="1"/>
    <col min="16124" max="16124" width="14.85546875" customWidth="1"/>
    <col min="16125" max="16125" width="19.7109375" customWidth="1"/>
    <col min="16126" max="16126" width="17" customWidth="1"/>
    <col min="16127" max="16127" width="17.85546875" customWidth="1"/>
    <col min="16128" max="16128" width="15.28515625" customWidth="1"/>
    <col min="16129" max="16129" width="15.7109375" customWidth="1"/>
    <col min="16130" max="16130" width="21" customWidth="1"/>
    <col min="16131" max="16131" width="18.5703125" customWidth="1"/>
    <col min="16132" max="16132" width="19.140625" customWidth="1"/>
    <col min="16136" max="16136" width="16.42578125" customWidth="1"/>
    <col min="16137" max="16137" width="14.85546875" customWidth="1"/>
    <col min="16138" max="16139" width="22" customWidth="1"/>
    <col min="16142" max="16142" width="14.42578125" customWidth="1"/>
    <col min="16143" max="16143" width="0.85546875" customWidth="1"/>
  </cols>
  <sheetData>
    <row r="1" spans="2:14" ht="8.25" customHeight="1" thickBot="1"/>
    <row r="2" spans="2:14" ht="57.75" customHeight="1" thickBot="1">
      <c r="B2" s="6"/>
      <c r="C2" s="6"/>
      <c r="D2" s="85" t="s">
        <v>0</v>
      </c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2:14" ht="16.5" customHeight="1" thickBot="1">
      <c r="B3" s="1"/>
      <c r="C3" s="1"/>
      <c r="D3" s="87" t="s">
        <v>1</v>
      </c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2:14" ht="16.5" customHeight="1" thickBot="1">
      <c r="B4" s="7"/>
      <c r="C4" s="7"/>
      <c r="D4" s="87" t="s">
        <v>2</v>
      </c>
      <c r="E4" s="88"/>
      <c r="F4" s="88"/>
      <c r="G4" s="88"/>
      <c r="H4" s="88"/>
      <c r="I4" s="88"/>
      <c r="J4" s="88"/>
      <c r="K4" s="88"/>
      <c r="L4" s="88"/>
      <c r="M4" s="88"/>
      <c r="N4" s="88"/>
    </row>
    <row r="5" spans="2:14" ht="15.75" thickBot="1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2:14" ht="18.75" customHeight="1" thickBot="1"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</row>
    <row r="7" spans="2:14" ht="18.75" customHeight="1" thickBot="1"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</row>
    <row r="8" spans="2:14" ht="18.75" customHeight="1">
      <c r="B8" s="93" t="s">
        <v>3</v>
      </c>
      <c r="C8" s="93" t="s">
        <v>4</v>
      </c>
      <c r="D8" s="93" t="s">
        <v>5</v>
      </c>
      <c r="E8" s="83" t="s">
        <v>6</v>
      </c>
      <c r="F8" s="83" t="s">
        <v>7</v>
      </c>
      <c r="G8" s="83" t="s">
        <v>8</v>
      </c>
      <c r="H8" s="93" t="s">
        <v>9</v>
      </c>
      <c r="I8" s="90" t="s">
        <v>10</v>
      </c>
      <c r="J8" s="90"/>
      <c r="K8" s="90"/>
      <c r="L8" s="90"/>
      <c r="M8" s="90"/>
      <c r="N8" s="91"/>
    </row>
    <row r="9" spans="2:14" ht="66.75" customHeight="1" thickBot="1">
      <c r="B9" s="94"/>
      <c r="C9" s="94"/>
      <c r="D9" s="94"/>
      <c r="E9" s="84"/>
      <c r="F9" s="84"/>
      <c r="G9" s="84"/>
      <c r="H9" s="94"/>
      <c r="I9" s="10" t="s">
        <v>11</v>
      </c>
      <c r="J9" s="10">
        <v>2021</v>
      </c>
      <c r="K9" s="10">
        <v>2022</v>
      </c>
      <c r="L9" s="10">
        <v>2023</v>
      </c>
      <c r="M9" s="10">
        <v>2024</v>
      </c>
      <c r="N9" s="11" t="s">
        <v>12</v>
      </c>
    </row>
    <row r="10" spans="2:14" ht="94.5" customHeight="1">
      <c r="B10" s="8"/>
      <c r="C10" s="16"/>
      <c r="D10" s="12"/>
      <c r="E10" s="12"/>
      <c r="F10" s="12"/>
      <c r="G10" s="12"/>
      <c r="H10" s="9"/>
      <c r="I10" s="9"/>
      <c r="J10" s="9"/>
      <c r="K10" s="9"/>
      <c r="L10" s="9"/>
      <c r="M10" s="9"/>
      <c r="N10" s="9"/>
    </row>
    <row r="11" spans="2:14" ht="94.5" customHeight="1">
      <c r="B11" s="3"/>
      <c r="C11" s="3"/>
      <c r="D11" s="13"/>
      <c r="E11" s="13"/>
      <c r="F11" s="13"/>
      <c r="G11" s="13"/>
      <c r="H11" s="4"/>
      <c r="I11" s="4"/>
      <c r="J11" s="4"/>
      <c r="K11" s="4"/>
      <c r="L11" s="4"/>
      <c r="M11" s="4"/>
      <c r="N11" s="4"/>
    </row>
    <row r="12" spans="2:14" ht="70.5" customHeight="1">
      <c r="B12" s="3"/>
      <c r="C12" s="17"/>
      <c r="D12" s="14"/>
      <c r="E12" s="14"/>
      <c r="F12" s="14"/>
      <c r="G12" s="14"/>
      <c r="H12" s="4"/>
      <c r="I12" s="4"/>
      <c r="J12" s="4"/>
      <c r="K12" s="4"/>
      <c r="L12" s="4"/>
      <c r="M12" s="4"/>
      <c r="N12" s="4"/>
    </row>
    <row r="13" spans="2:14" ht="73.5" customHeight="1">
      <c r="B13" s="5"/>
      <c r="C13" s="5"/>
      <c r="D13" s="15"/>
      <c r="E13" s="15"/>
      <c r="F13" s="15"/>
      <c r="G13" s="15"/>
      <c r="H13" s="5"/>
      <c r="I13" s="5"/>
      <c r="J13" s="5"/>
      <c r="K13" s="5"/>
      <c r="L13" s="5"/>
      <c r="M13" s="5"/>
      <c r="N13" s="5"/>
    </row>
    <row r="14" spans="2:14" ht="94.5" customHeight="1">
      <c r="B14" s="5"/>
      <c r="C14" s="5"/>
      <c r="D14" s="15"/>
      <c r="E14" s="15"/>
      <c r="F14" s="15"/>
      <c r="G14" s="15"/>
      <c r="H14" s="5"/>
      <c r="I14" s="5"/>
      <c r="J14" s="5"/>
      <c r="K14" s="5"/>
      <c r="L14" s="5"/>
      <c r="M14" s="5"/>
      <c r="N14" s="5"/>
    </row>
    <row r="15" spans="2:14" ht="6" customHeight="1"/>
  </sheetData>
  <mergeCells count="13">
    <mergeCell ref="G8:G9"/>
    <mergeCell ref="D2:N2"/>
    <mergeCell ref="D3:N3"/>
    <mergeCell ref="D4:N4"/>
    <mergeCell ref="B6:N6"/>
    <mergeCell ref="I8:N8"/>
    <mergeCell ref="B7:N7"/>
    <mergeCell ref="B8:B9"/>
    <mergeCell ref="D8:D9"/>
    <mergeCell ref="H8:H9"/>
    <mergeCell ref="C8:C9"/>
    <mergeCell ref="F8:F9"/>
    <mergeCell ref="E8:E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S67"/>
  <sheetViews>
    <sheetView tabSelected="1" topLeftCell="A6" zoomScale="110" zoomScaleNormal="110" workbookViewId="0">
      <pane xSplit="1" ySplit="2" topLeftCell="C8" activePane="bottomRight" state="frozen"/>
      <selection pane="bottomRight" activeCell="G8" sqref="G8:G10"/>
      <selection pane="bottomLeft" activeCell="A8" sqref="A8"/>
      <selection pane="topRight" activeCell="B6" sqref="B6"/>
    </sheetView>
  </sheetViews>
  <sheetFormatPr defaultColWidth="11.42578125" defaultRowHeight="12.75"/>
  <cols>
    <col min="1" max="1" width="1.28515625" style="18" customWidth="1"/>
    <col min="2" max="2" width="34.140625" style="18" customWidth="1"/>
    <col min="3" max="4" width="19.7109375" style="18" customWidth="1"/>
    <col min="5" max="5" width="49.5703125" style="18" customWidth="1"/>
    <col min="6" max="6" width="28" style="18" customWidth="1"/>
    <col min="7" max="7" width="48.85546875" style="18" customWidth="1"/>
    <col min="8" max="8" width="35.42578125" style="18" customWidth="1"/>
    <col min="9" max="10" width="16" style="25" customWidth="1"/>
    <col min="11" max="16" width="16" style="18" customWidth="1"/>
    <col min="17" max="17" width="8.5703125" style="18" customWidth="1"/>
    <col min="18" max="18" width="11.42578125" style="18"/>
    <col min="19" max="19" width="17.5703125" style="18" customWidth="1"/>
    <col min="20" max="246" width="11.42578125" style="18"/>
    <col min="247" max="247" width="1.28515625" style="18" customWidth="1"/>
    <col min="248" max="249" width="11.42578125" style="18"/>
    <col min="250" max="250" width="15.5703125" style="18" customWidth="1"/>
    <col min="251" max="251" width="17" style="18" customWidth="1"/>
    <col min="252" max="252" width="16" style="18" customWidth="1"/>
    <col min="253" max="253" width="18.5703125" style="18" customWidth="1"/>
    <col min="254" max="254" width="14.85546875" style="18" customWidth="1"/>
    <col min="255" max="255" width="19.7109375" style="18" customWidth="1"/>
    <col min="256" max="256" width="17" style="18" customWidth="1"/>
    <col min="257" max="257" width="17.85546875" style="18" customWidth="1"/>
    <col min="258" max="258" width="15.28515625" style="18" customWidth="1"/>
    <col min="259" max="259" width="15.7109375" style="18" customWidth="1"/>
    <col min="260" max="260" width="21" style="18" customWidth="1"/>
    <col min="261" max="261" width="18.5703125" style="18" customWidth="1"/>
    <col min="262" max="262" width="19.140625" style="18" customWidth="1"/>
    <col min="263" max="265" width="11.42578125" style="18"/>
    <col min="266" max="266" width="16.42578125" style="18" customWidth="1"/>
    <col min="267" max="267" width="14.85546875" style="18" customWidth="1"/>
    <col min="268" max="269" width="22" style="18" customWidth="1"/>
    <col min="270" max="271" width="11.42578125" style="18"/>
    <col min="272" max="272" width="14.42578125" style="18" customWidth="1"/>
    <col min="273" max="273" width="0.85546875" style="18" customWidth="1"/>
    <col min="274" max="502" width="11.42578125" style="18"/>
    <col min="503" max="503" width="1.28515625" style="18" customWidth="1"/>
    <col min="504" max="505" width="11.42578125" style="18"/>
    <col min="506" max="506" width="15.5703125" style="18" customWidth="1"/>
    <col min="507" max="507" width="17" style="18" customWidth="1"/>
    <col min="508" max="508" width="16" style="18" customWidth="1"/>
    <col min="509" max="509" width="18.5703125" style="18" customWidth="1"/>
    <col min="510" max="510" width="14.85546875" style="18" customWidth="1"/>
    <col min="511" max="511" width="19.7109375" style="18" customWidth="1"/>
    <col min="512" max="512" width="17" style="18" customWidth="1"/>
    <col min="513" max="513" width="17.85546875" style="18" customWidth="1"/>
    <col min="514" max="514" width="15.28515625" style="18" customWidth="1"/>
    <col min="515" max="515" width="15.7109375" style="18" customWidth="1"/>
    <col min="516" max="516" width="21" style="18" customWidth="1"/>
    <col min="517" max="517" width="18.5703125" style="18" customWidth="1"/>
    <col min="518" max="518" width="19.140625" style="18" customWidth="1"/>
    <col min="519" max="521" width="11.42578125" style="18"/>
    <col min="522" max="522" width="16.42578125" style="18" customWidth="1"/>
    <col min="523" max="523" width="14.85546875" style="18" customWidth="1"/>
    <col min="524" max="525" width="22" style="18" customWidth="1"/>
    <col min="526" max="527" width="11.42578125" style="18"/>
    <col min="528" max="528" width="14.42578125" style="18" customWidth="1"/>
    <col min="529" max="529" width="0.85546875" style="18" customWidth="1"/>
    <col min="530" max="758" width="11.42578125" style="18"/>
    <col min="759" max="759" width="1.28515625" style="18" customWidth="1"/>
    <col min="760" max="761" width="11.42578125" style="18"/>
    <col min="762" max="762" width="15.5703125" style="18" customWidth="1"/>
    <col min="763" max="763" width="17" style="18" customWidth="1"/>
    <col min="764" max="764" width="16" style="18" customWidth="1"/>
    <col min="765" max="765" width="18.5703125" style="18" customWidth="1"/>
    <col min="766" max="766" width="14.85546875" style="18" customWidth="1"/>
    <col min="767" max="767" width="19.7109375" style="18" customWidth="1"/>
    <col min="768" max="768" width="17" style="18" customWidth="1"/>
    <col min="769" max="769" width="17.85546875" style="18" customWidth="1"/>
    <col min="770" max="770" width="15.28515625" style="18" customWidth="1"/>
    <col min="771" max="771" width="15.7109375" style="18" customWidth="1"/>
    <col min="772" max="772" width="21" style="18" customWidth="1"/>
    <col min="773" max="773" width="18.5703125" style="18" customWidth="1"/>
    <col min="774" max="774" width="19.140625" style="18" customWidth="1"/>
    <col min="775" max="777" width="11.42578125" style="18"/>
    <col min="778" max="778" width="16.42578125" style="18" customWidth="1"/>
    <col min="779" max="779" width="14.85546875" style="18" customWidth="1"/>
    <col min="780" max="781" width="22" style="18" customWidth="1"/>
    <col min="782" max="783" width="11.42578125" style="18"/>
    <col min="784" max="784" width="14.42578125" style="18" customWidth="1"/>
    <col min="785" max="785" width="0.85546875" style="18" customWidth="1"/>
    <col min="786" max="1014" width="11.42578125" style="18"/>
    <col min="1015" max="1015" width="1.28515625" style="18" customWidth="1"/>
    <col min="1016" max="1017" width="11.42578125" style="18"/>
    <col min="1018" max="1018" width="15.5703125" style="18" customWidth="1"/>
    <col min="1019" max="1019" width="17" style="18" customWidth="1"/>
    <col min="1020" max="1020" width="16" style="18" customWidth="1"/>
    <col min="1021" max="1021" width="18.5703125" style="18" customWidth="1"/>
    <col min="1022" max="1022" width="14.85546875" style="18" customWidth="1"/>
    <col min="1023" max="1023" width="19.7109375" style="18" customWidth="1"/>
    <col min="1024" max="1024" width="17" style="18" customWidth="1"/>
    <col min="1025" max="1025" width="17.85546875" style="18" customWidth="1"/>
    <col min="1026" max="1026" width="15.28515625" style="18" customWidth="1"/>
    <col min="1027" max="1027" width="15.7109375" style="18" customWidth="1"/>
    <col min="1028" max="1028" width="21" style="18" customWidth="1"/>
    <col min="1029" max="1029" width="18.5703125" style="18" customWidth="1"/>
    <col min="1030" max="1030" width="19.140625" style="18" customWidth="1"/>
    <col min="1031" max="1033" width="11.42578125" style="18"/>
    <col min="1034" max="1034" width="16.42578125" style="18" customWidth="1"/>
    <col min="1035" max="1035" width="14.85546875" style="18" customWidth="1"/>
    <col min="1036" max="1037" width="22" style="18" customWidth="1"/>
    <col min="1038" max="1039" width="11.42578125" style="18"/>
    <col min="1040" max="1040" width="14.42578125" style="18" customWidth="1"/>
    <col min="1041" max="1041" width="0.85546875" style="18" customWidth="1"/>
    <col min="1042" max="1270" width="11.42578125" style="18"/>
    <col min="1271" max="1271" width="1.28515625" style="18" customWidth="1"/>
    <col min="1272" max="1273" width="11.42578125" style="18"/>
    <col min="1274" max="1274" width="15.5703125" style="18" customWidth="1"/>
    <col min="1275" max="1275" width="17" style="18" customWidth="1"/>
    <col min="1276" max="1276" width="16" style="18" customWidth="1"/>
    <col min="1277" max="1277" width="18.5703125" style="18" customWidth="1"/>
    <col min="1278" max="1278" width="14.85546875" style="18" customWidth="1"/>
    <col min="1279" max="1279" width="19.7109375" style="18" customWidth="1"/>
    <col min="1280" max="1280" width="17" style="18" customWidth="1"/>
    <col min="1281" max="1281" width="17.85546875" style="18" customWidth="1"/>
    <col min="1282" max="1282" width="15.28515625" style="18" customWidth="1"/>
    <col min="1283" max="1283" width="15.7109375" style="18" customWidth="1"/>
    <col min="1284" max="1284" width="21" style="18" customWidth="1"/>
    <col min="1285" max="1285" width="18.5703125" style="18" customWidth="1"/>
    <col min="1286" max="1286" width="19.140625" style="18" customWidth="1"/>
    <col min="1287" max="1289" width="11.42578125" style="18"/>
    <col min="1290" max="1290" width="16.42578125" style="18" customWidth="1"/>
    <col min="1291" max="1291" width="14.85546875" style="18" customWidth="1"/>
    <col min="1292" max="1293" width="22" style="18" customWidth="1"/>
    <col min="1294" max="1295" width="11.42578125" style="18"/>
    <col min="1296" max="1296" width="14.42578125" style="18" customWidth="1"/>
    <col min="1297" max="1297" width="0.85546875" style="18" customWidth="1"/>
    <col min="1298" max="1526" width="11.42578125" style="18"/>
    <col min="1527" max="1527" width="1.28515625" style="18" customWidth="1"/>
    <col min="1528" max="1529" width="11.42578125" style="18"/>
    <col min="1530" max="1530" width="15.5703125" style="18" customWidth="1"/>
    <col min="1531" max="1531" width="17" style="18" customWidth="1"/>
    <col min="1532" max="1532" width="16" style="18" customWidth="1"/>
    <col min="1533" max="1533" width="18.5703125" style="18" customWidth="1"/>
    <col min="1534" max="1534" width="14.85546875" style="18" customWidth="1"/>
    <col min="1535" max="1535" width="19.7109375" style="18" customWidth="1"/>
    <col min="1536" max="1536" width="17" style="18" customWidth="1"/>
    <col min="1537" max="1537" width="17.85546875" style="18" customWidth="1"/>
    <col min="1538" max="1538" width="15.28515625" style="18" customWidth="1"/>
    <col min="1539" max="1539" width="15.7109375" style="18" customWidth="1"/>
    <col min="1540" max="1540" width="21" style="18" customWidth="1"/>
    <col min="1541" max="1541" width="18.5703125" style="18" customWidth="1"/>
    <col min="1542" max="1542" width="19.140625" style="18" customWidth="1"/>
    <col min="1543" max="1545" width="11.42578125" style="18"/>
    <col min="1546" max="1546" width="16.42578125" style="18" customWidth="1"/>
    <col min="1547" max="1547" width="14.85546875" style="18" customWidth="1"/>
    <col min="1548" max="1549" width="22" style="18" customWidth="1"/>
    <col min="1550" max="1551" width="11.42578125" style="18"/>
    <col min="1552" max="1552" width="14.42578125" style="18" customWidth="1"/>
    <col min="1553" max="1553" width="0.85546875" style="18" customWidth="1"/>
    <col min="1554" max="1782" width="11.42578125" style="18"/>
    <col min="1783" max="1783" width="1.28515625" style="18" customWidth="1"/>
    <col min="1784" max="1785" width="11.42578125" style="18"/>
    <col min="1786" max="1786" width="15.5703125" style="18" customWidth="1"/>
    <col min="1787" max="1787" width="17" style="18" customWidth="1"/>
    <col min="1788" max="1788" width="16" style="18" customWidth="1"/>
    <col min="1789" max="1789" width="18.5703125" style="18" customWidth="1"/>
    <col min="1790" max="1790" width="14.85546875" style="18" customWidth="1"/>
    <col min="1791" max="1791" width="19.7109375" style="18" customWidth="1"/>
    <col min="1792" max="1792" width="17" style="18" customWidth="1"/>
    <col min="1793" max="1793" width="17.85546875" style="18" customWidth="1"/>
    <col min="1794" max="1794" width="15.28515625" style="18" customWidth="1"/>
    <col min="1795" max="1795" width="15.7109375" style="18" customWidth="1"/>
    <col min="1796" max="1796" width="21" style="18" customWidth="1"/>
    <col min="1797" max="1797" width="18.5703125" style="18" customWidth="1"/>
    <col min="1798" max="1798" width="19.140625" style="18" customWidth="1"/>
    <col min="1799" max="1801" width="11.42578125" style="18"/>
    <col min="1802" max="1802" width="16.42578125" style="18" customWidth="1"/>
    <col min="1803" max="1803" width="14.85546875" style="18" customWidth="1"/>
    <col min="1804" max="1805" width="22" style="18" customWidth="1"/>
    <col min="1806" max="1807" width="11.42578125" style="18"/>
    <col min="1808" max="1808" width="14.42578125" style="18" customWidth="1"/>
    <col min="1809" max="1809" width="0.85546875" style="18" customWidth="1"/>
    <col min="1810" max="2038" width="11.42578125" style="18"/>
    <col min="2039" max="2039" width="1.28515625" style="18" customWidth="1"/>
    <col min="2040" max="2041" width="11.42578125" style="18"/>
    <col min="2042" max="2042" width="15.5703125" style="18" customWidth="1"/>
    <col min="2043" max="2043" width="17" style="18" customWidth="1"/>
    <col min="2044" max="2044" width="16" style="18" customWidth="1"/>
    <col min="2045" max="2045" width="18.5703125" style="18" customWidth="1"/>
    <col min="2046" max="2046" width="14.85546875" style="18" customWidth="1"/>
    <col min="2047" max="2047" width="19.7109375" style="18" customWidth="1"/>
    <col min="2048" max="2048" width="17" style="18" customWidth="1"/>
    <col min="2049" max="2049" width="17.85546875" style="18" customWidth="1"/>
    <col min="2050" max="2050" width="15.28515625" style="18" customWidth="1"/>
    <col min="2051" max="2051" width="15.7109375" style="18" customWidth="1"/>
    <col min="2052" max="2052" width="21" style="18" customWidth="1"/>
    <col min="2053" max="2053" width="18.5703125" style="18" customWidth="1"/>
    <col min="2054" max="2054" width="19.140625" style="18" customWidth="1"/>
    <col min="2055" max="2057" width="11.42578125" style="18"/>
    <col min="2058" max="2058" width="16.42578125" style="18" customWidth="1"/>
    <col min="2059" max="2059" width="14.85546875" style="18" customWidth="1"/>
    <col min="2060" max="2061" width="22" style="18" customWidth="1"/>
    <col min="2062" max="2063" width="11.42578125" style="18"/>
    <col min="2064" max="2064" width="14.42578125" style="18" customWidth="1"/>
    <col min="2065" max="2065" width="0.85546875" style="18" customWidth="1"/>
    <col min="2066" max="2294" width="11.42578125" style="18"/>
    <col min="2295" max="2295" width="1.28515625" style="18" customWidth="1"/>
    <col min="2296" max="2297" width="11.42578125" style="18"/>
    <col min="2298" max="2298" width="15.5703125" style="18" customWidth="1"/>
    <col min="2299" max="2299" width="17" style="18" customWidth="1"/>
    <col min="2300" max="2300" width="16" style="18" customWidth="1"/>
    <col min="2301" max="2301" width="18.5703125" style="18" customWidth="1"/>
    <col min="2302" max="2302" width="14.85546875" style="18" customWidth="1"/>
    <col min="2303" max="2303" width="19.7109375" style="18" customWidth="1"/>
    <col min="2304" max="2304" width="17" style="18" customWidth="1"/>
    <col min="2305" max="2305" width="17.85546875" style="18" customWidth="1"/>
    <col min="2306" max="2306" width="15.28515625" style="18" customWidth="1"/>
    <col min="2307" max="2307" width="15.7109375" style="18" customWidth="1"/>
    <col min="2308" max="2308" width="21" style="18" customWidth="1"/>
    <col min="2309" max="2309" width="18.5703125" style="18" customWidth="1"/>
    <col min="2310" max="2310" width="19.140625" style="18" customWidth="1"/>
    <col min="2311" max="2313" width="11.42578125" style="18"/>
    <col min="2314" max="2314" width="16.42578125" style="18" customWidth="1"/>
    <col min="2315" max="2315" width="14.85546875" style="18" customWidth="1"/>
    <col min="2316" max="2317" width="22" style="18" customWidth="1"/>
    <col min="2318" max="2319" width="11.42578125" style="18"/>
    <col min="2320" max="2320" width="14.42578125" style="18" customWidth="1"/>
    <col min="2321" max="2321" width="0.85546875" style="18" customWidth="1"/>
    <col min="2322" max="2550" width="11.42578125" style="18"/>
    <col min="2551" max="2551" width="1.28515625" style="18" customWidth="1"/>
    <col min="2552" max="2553" width="11.42578125" style="18"/>
    <col min="2554" max="2554" width="15.5703125" style="18" customWidth="1"/>
    <col min="2555" max="2555" width="17" style="18" customWidth="1"/>
    <col min="2556" max="2556" width="16" style="18" customWidth="1"/>
    <col min="2557" max="2557" width="18.5703125" style="18" customWidth="1"/>
    <col min="2558" max="2558" width="14.85546875" style="18" customWidth="1"/>
    <col min="2559" max="2559" width="19.7109375" style="18" customWidth="1"/>
    <col min="2560" max="2560" width="17" style="18" customWidth="1"/>
    <col min="2561" max="2561" width="17.85546875" style="18" customWidth="1"/>
    <col min="2562" max="2562" width="15.28515625" style="18" customWidth="1"/>
    <col min="2563" max="2563" width="15.7109375" style="18" customWidth="1"/>
    <col min="2564" max="2564" width="21" style="18" customWidth="1"/>
    <col min="2565" max="2565" width="18.5703125" style="18" customWidth="1"/>
    <col min="2566" max="2566" width="19.140625" style="18" customWidth="1"/>
    <col min="2567" max="2569" width="11.42578125" style="18"/>
    <col min="2570" max="2570" width="16.42578125" style="18" customWidth="1"/>
    <col min="2571" max="2571" width="14.85546875" style="18" customWidth="1"/>
    <col min="2572" max="2573" width="22" style="18" customWidth="1"/>
    <col min="2574" max="2575" width="11.42578125" style="18"/>
    <col min="2576" max="2576" width="14.42578125" style="18" customWidth="1"/>
    <col min="2577" max="2577" width="0.85546875" style="18" customWidth="1"/>
    <col min="2578" max="2806" width="11.42578125" style="18"/>
    <col min="2807" max="2807" width="1.28515625" style="18" customWidth="1"/>
    <col min="2808" max="2809" width="11.42578125" style="18"/>
    <col min="2810" max="2810" width="15.5703125" style="18" customWidth="1"/>
    <col min="2811" max="2811" width="17" style="18" customWidth="1"/>
    <col min="2812" max="2812" width="16" style="18" customWidth="1"/>
    <col min="2813" max="2813" width="18.5703125" style="18" customWidth="1"/>
    <col min="2814" max="2814" width="14.85546875" style="18" customWidth="1"/>
    <col min="2815" max="2815" width="19.7109375" style="18" customWidth="1"/>
    <col min="2816" max="2816" width="17" style="18" customWidth="1"/>
    <col min="2817" max="2817" width="17.85546875" style="18" customWidth="1"/>
    <col min="2818" max="2818" width="15.28515625" style="18" customWidth="1"/>
    <col min="2819" max="2819" width="15.7109375" style="18" customWidth="1"/>
    <col min="2820" max="2820" width="21" style="18" customWidth="1"/>
    <col min="2821" max="2821" width="18.5703125" style="18" customWidth="1"/>
    <col min="2822" max="2822" width="19.140625" style="18" customWidth="1"/>
    <col min="2823" max="2825" width="11.42578125" style="18"/>
    <col min="2826" max="2826" width="16.42578125" style="18" customWidth="1"/>
    <col min="2827" max="2827" width="14.85546875" style="18" customWidth="1"/>
    <col min="2828" max="2829" width="22" style="18" customWidth="1"/>
    <col min="2830" max="2831" width="11.42578125" style="18"/>
    <col min="2832" max="2832" width="14.42578125" style="18" customWidth="1"/>
    <col min="2833" max="2833" width="0.85546875" style="18" customWidth="1"/>
    <col min="2834" max="3062" width="11.42578125" style="18"/>
    <col min="3063" max="3063" width="1.28515625" style="18" customWidth="1"/>
    <col min="3064" max="3065" width="11.42578125" style="18"/>
    <col min="3066" max="3066" width="15.5703125" style="18" customWidth="1"/>
    <col min="3067" max="3067" width="17" style="18" customWidth="1"/>
    <col min="3068" max="3068" width="16" style="18" customWidth="1"/>
    <col min="3069" max="3069" width="18.5703125" style="18" customWidth="1"/>
    <col min="3070" max="3070" width="14.85546875" style="18" customWidth="1"/>
    <col min="3071" max="3071" width="19.7109375" style="18" customWidth="1"/>
    <col min="3072" max="3072" width="17" style="18" customWidth="1"/>
    <col min="3073" max="3073" width="17.85546875" style="18" customWidth="1"/>
    <col min="3074" max="3074" width="15.28515625" style="18" customWidth="1"/>
    <col min="3075" max="3075" width="15.7109375" style="18" customWidth="1"/>
    <col min="3076" max="3076" width="21" style="18" customWidth="1"/>
    <col min="3077" max="3077" width="18.5703125" style="18" customWidth="1"/>
    <col min="3078" max="3078" width="19.140625" style="18" customWidth="1"/>
    <col min="3079" max="3081" width="11.42578125" style="18"/>
    <col min="3082" max="3082" width="16.42578125" style="18" customWidth="1"/>
    <col min="3083" max="3083" width="14.85546875" style="18" customWidth="1"/>
    <col min="3084" max="3085" width="22" style="18" customWidth="1"/>
    <col min="3086" max="3087" width="11.42578125" style="18"/>
    <col min="3088" max="3088" width="14.42578125" style="18" customWidth="1"/>
    <col min="3089" max="3089" width="0.85546875" style="18" customWidth="1"/>
    <col min="3090" max="3318" width="11.42578125" style="18"/>
    <col min="3319" max="3319" width="1.28515625" style="18" customWidth="1"/>
    <col min="3320" max="3321" width="11.42578125" style="18"/>
    <col min="3322" max="3322" width="15.5703125" style="18" customWidth="1"/>
    <col min="3323" max="3323" width="17" style="18" customWidth="1"/>
    <col min="3324" max="3324" width="16" style="18" customWidth="1"/>
    <col min="3325" max="3325" width="18.5703125" style="18" customWidth="1"/>
    <col min="3326" max="3326" width="14.85546875" style="18" customWidth="1"/>
    <col min="3327" max="3327" width="19.7109375" style="18" customWidth="1"/>
    <col min="3328" max="3328" width="17" style="18" customWidth="1"/>
    <col min="3329" max="3329" width="17.85546875" style="18" customWidth="1"/>
    <col min="3330" max="3330" width="15.28515625" style="18" customWidth="1"/>
    <col min="3331" max="3331" width="15.7109375" style="18" customWidth="1"/>
    <col min="3332" max="3332" width="21" style="18" customWidth="1"/>
    <col min="3333" max="3333" width="18.5703125" style="18" customWidth="1"/>
    <col min="3334" max="3334" width="19.140625" style="18" customWidth="1"/>
    <col min="3335" max="3337" width="11.42578125" style="18"/>
    <col min="3338" max="3338" width="16.42578125" style="18" customWidth="1"/>
    <col min="3339" max="3339" width="14.85546875" style="18" customWidth="1"/>
    <col min="3340" max="3341" width="22" style="18" customWidth="1"/>
    <col min="3342" max="3343" width="11.42578125" style="18"/>
    <col min="3344" max="3344" width="14.42578125" style="18" customWidth="1"/>
    <col min="3345" max="3345" width="0.85546875" style="18" customWidth="1"/>
    <col min="3346" max="3574" width="11.42578125" style="18"/>
    <col min="3575" max="3575" width="1.28515625" style="18" customWidth="1"/>
    <col min="3576" max="3577" width="11.42578125" style="18"/>
    <col min="3578" max="3578" width="15.5703125" style="18" customWidth="1"/>
    <col min="3579" max="3579" width="17" style="18" customWidth="1"/>
    <col min="3580" max="3580" width="16" style="18" customWidth="1"/>
    <col min="3581" max="3581" width="18.5703125" style="18" customWidth="1"/>
    <col min="3582" max="3582" width="14.85546875" style="18" customWidth="1"/>
    <col min="3583" max="3583" width="19.7109375" style="18" customWidth="1"/>
    <col min="3584" max="3584" width="17" style="18" customWidth="1"/>
    <col min="3585" max="3585" width="17.85546875" style="18" customWidth="1"/>
    <col min="3586" max="3586" width="15.28515625" style="18" customWidth="1"/>
    <col min="3587" max="3587" width="15.7109375" style="18" customWidth="1"/>
    <col min="3588" max="3588" width="21" style="18" customWidth="1"/>
    <col min="3589" max="3589" width="18.5703125" style="18" customWidth="1"/>
    <col min="3590" max="3590" width="19.140625" style="18" customWidth="1"/>
    <col min="3591" max="3593" width="11.42578125" style="18"/>
    <col min="3594" max="3594" width="16.42578125" style="18" customWidth="1"/>
    <col min="3595" max="3595" width="14.85546875" style="18" customWidth="1"/>
    <col min="3596" max="3597" width="22" style="18" customWidth="1"/>
    <col min="3598" max="3599" width="11.42578125" style="18"/>
    <col min="3600" max="3600" width="14.42578125" style="18" customWidth="1"/>
    <col min="3601" max="3601" width="0.85546875" style="18" customWidth="1"/>
    <col min="3602" max="3830" width="11.42578125" style="18"/>
    <col min="3831" max="3831" width="1.28515625" style="18" customWidth="1"/>
    <col min="3832" max="3833" width="11.42578125" style="18"/>
    <col min="3834" max="3834" width="15.5703125" style="18" customWidth="1"/>
    <col min="3835" max="3835" width="17" style="18" customWidth="1"/>
    <col min="3836" max="3836" width="16" style="18" customWidth="1"/>
    <col min="3837" max="3837" width="18.5703125" style="18" customWidth="1"/>
    <col min="3838" max="3838" width="14.85546875" style="18" customWidth="1"/>
    <col min="3839" max="3839" width="19.7109375" style="18" customWidth="1"/>
    <col min="3840" max="3840" width="17" style="18" customWidth="1"/>
    <col min="3841" max="3841" width="17.85546875" style="18" customWidth="1"/>
    <col min="3842" max="3842" width="15.28515625" style="18" customWidth="1"/>
    <col min="3843" max="3843" width="15.7109375" style="18" customWidth="1"/>
    <col min="3844" max="3844" width="21" style="18" customWidth="1"/>
    <col min="3845" max="3845" width="18.5703125" style="18" customWidth="1"/>
    <col min="3846" max="3846" width="19.140625" style="18" customWidth="1"/>
    <col min="3847" max="3849" width="11.42578125" style="18"/>
    <col min="3850" max="3850" width="16.42578125" style="18" customWidth="1"/>
    <col min="3851" max="3851" width="14.85546875" style="18" customWidth="1"/>
    <col min="3852" max="3853" width="22" style="18" customWidth="1"/>
    <col min="3854" max="3855" width="11.42578125" style="18"/>
    <col min="3856" max="3856" width="14.42578125" style="18" customWidth="1"/>
    <col min="3857" max="3857" width="0.85546875" style="18" customWidth="1"/>
    <col min="3858" max="4086" width="11.42578125" style="18"/>
    <col min="4087" max="4087" width="1.28515625" style="18" customWidth="1"/>
    <col min="4088" max="4089" width="11.42578125" style="18"/>
    <col min="4090" max="4090" width="15.5703125" style="18" customWidth="1"/>
    <col min="4091" max="4091" width="17" style="18" customWidth="1"/>
    <col min="4092" max="4092" width="16" style="18" customWidth="1"/>
    <col min="4093" max="4093" width="18.5703125" style="18" customWidth="1"/>
    <col min="4094" max="4094" width="14.85546875" style="18" customWidth="1"/>
    <col min="4095" max="4095" width="19.7109375" style="18" customWidth="1"/>
    <col min="4096" max="4096" width="17" style="18" customWidth="1"/>
    <col min="4097" max="4097" width="17.85546875" style="18" customWidth="1"/>
    <col min="4098" max="4098" width="15.28515625" style="18" customWidth="1"/>
    <col min="4099" max="4099" width="15.7109375" style="18" customWidth="1"/>
    <col min="4100" max="4100" width="21" style="18" customWidth="1"/>
    <col min="4101" max="4101" width="18.5703125" style="18" customWidth="1"/>
    <col min="4102" max="4102" width="19.140625" style="18" customWidth="1"/>
    <col min="4103" max="4105" width="11.42578125" style="18"/>
    <col min="4106" max="4106" width="16.42578125" style="18" customWidth="1"/>
    <col min="4107" max="4107" width="14.85546875" style="18" customWidth="1"/>
    <col min="4108" max="4109" width="22" style="18" customWidth="1"/>
    <col min="4110" max="4111" width="11.42578125" style="18"/>
    <col min="4112" max="4112" width="14.42578125" style="18" customWidth="1"/>
    <col min="4113" max="4113" width="0.85546875" style="18" customWidth="1"/>
    <col min="4114" max="4342" width="11.42578125" style="18"/>
    <col min="4343" max="4343" width="1.28515625" style="18" customWidth="1"/>
    <col min="4344" max="4345" width="11.42578125" style="18"/>
    <col min="4346" max="4346" width="15.5703125" style="18" customWidth="1"/>
    <col min="4347" max="4347" width="17" style="18" customWidth="1"/>
    <col min="4348" max="4348" width="16" style="18" customWidth="1"/>
    <col min="4349" max="4349" width="18.5703125" style="18" customWidth="1"/>
    <col min="4350" max="4350" width="14.85546875" style="18" customWidth="1"/>
    <col min="4351" max="4351" width="19.7109375" style="18" customWidth="1"/>
    <col min="4352" max="4352" width="17" style="18" customWidth="1"/>
    <col min="4353" max="4353" width="17.85546875" style="18" customWidth="1"/>
    <col min="4354" max="4354" width="15.28515625" style="18" customWidth="1"/>
    <col min="4355" max="4355" width="15.7109375" style="18" customWidth="1"/>
    <col min="4356" max="4356" width="21" style="18" customWidth="1"/>
    <col min="4357" max="4357" width="18.5703125" style="18" customWidth="1"/>
    <col min="4358" max="4358" width="19.140625" style="18" customWidth="1"/>
    <col min="4359" max="4361" width="11.42578125" style="18"/>
    <col min="4362" max="4362" width="16.42578125" style="18" customWidth="1"/>
    <col min="4363" max="4363" width="14.85546875" style="18" customWidth="1"/>
    <col min="4364" max="4365" width="22" style="18" customWidth="1"/>
    <col min="4366" max="4367" width="11.42578125" style="18"/>
    <col min="4368" max="4368" width="14.42578125" style="18" customWidth="1"/>
    <col min="4369" max="4369" width="0.85546875" style="18" customWidth="1"/>
    <col min="4370" max="4598" width="11.42578125" style="18"/>
    <col min="4599" max="4599" width="1.28515625" style="18" customWidth="1"/>
    <col min="4600" max="4601" width="11.42578125" style="18"/>
    <col min="4602" max="4602" width="15.5703125" style="18" customWidth="1"/>
    <col min="4603" max="4603" width="17" style="18" customWidth="1"/>
    <col min="4604" max="4604" width="16" style="18" customWidth="1"/>
    <col min="4605" max="4605" width="18.5703125" style="18" customWidth="1"/>
    <col min="4606" max="4606" width="14.85546875" style="18" customWidth="1"/>
    <col min="4607" max="4607" width="19.7109375" style="18" customWidth="1"/>
    <col min="4608" max="4608" width="17" style="18" customWidth="1"/>
    <col min="4609" max="4609" width="17.85546875" style="18" customWidth="1"/>
    <col min="4610" max="4610" width="15.28515625" style="18" customWidth="1"/>
    <col min="4611" max="4611" width="15.7109375" style="18" customWidth="1"/>
    <col min="4612" max="4612" width="21" style="18" customWidth="1"/>
    <col min="4613" max="4613" width="18.5703125" style="18" customWidth="1"/>
    <col min="4614" max="4614" width="19.140625" style="18" customWidth="1"/>
    <col min="4615" max="4617" width="11.42578125" style="18"/>
    <col min="4618" max="4618" width="16.42578125" style="18" customWidth="1"/>
    <col min="4619" max="4619" width="14.85546875" style="18" customWidth="1"/>
    <col min="4620" max="4621" width="22" style="18" customWidth="1"/>
    <col min="4622" max="4623" width="11.42578125" style="18"/>
    <col min="4624" max="4624" width="14.42578125" style="18" customWidth="1"/>
    <col min="4625" max="4625" width="0.85546875" style="18" customWidth="1"/>
    <col min="4626" max="4854" width="11.42578125" style="18"/>
    <col min="4855" max="4855" width="1.28515625" style="18" customWidth="1"/>
    <col min="4856" max="4857" width="11.42578125" style="18"/>
    <col min="4858" max="4858" width="15.5703125" style="18" customWidth="1"/>
    <col min="4859" max="4859" width="17" style="18" customWidth="1"/>
    <col min="4860" max="4860" width="16" style="18" customWidth="1"/>
    <col min="4861" max="4861" width="18.5703125" style="18" customWidth="1"/>
    <col min="4862" max="4862" width="14.85546875" style="18" customWidth="1"/>
    <col min="4863" max="4863" width="19.7109375" style="18" customWidth="1"/>
    <col min="4864" max="4864" width="17" style="18" customWidth="1"/>
    <col min="4865" max="4865" width="17.85546875" style="18" customWidth="1"/>
    <col min="4866" max="4866" width="15.28515625" style="18" customWidth="1"/>
    <col min="4867" max="4867" width="15.7109375" style="18" customWidth="1"/>
    <col min="4868" max="4868" width="21" style="18" customWidth="1"/>
    <col min="4869" max="4869" width="18.5703125" style="18" customWidth="1"/>
    <col min="4870" max="4870" width="19.140625" style="18" customWidth="1"/>
    <col min="4871" max="4873" width="11.42578125" style="18"/>
    <col min="4874" max="4874" width="16.42578125" style="18" customWidth="1"/>
    <col min="4875" max="4875" width="14.85546875" style="18" customWidth="1"/>
    <col min="4876" max="4877" width="22" style="18" customWidth="1"/>
    <col min="4878" max="4879" width="11.42578125" style="18"/>
    <col min="4880" max="4880" width="14.42578125" style="18" customWidth="1"/>
    <col min="4881" max="4881" width="0.85546875" style="18" customWidth="1"/>
    <col min="4882" max="5110" width="11.42578125" style="18"/>
    <col min="5111" max="5111" width="1.28515625" style="18" customWidth="1"/>
    <col min="5112" max="5113" width="11.42578125" style="18"/>
    <col min="5114" max="5114" width="15.5703125" style="18" customWidth="1"/>
    <col min="5115" max="5115" width="17" style="18" customWidth="1"/>
    <col min="5116" max="5116" width="16" style="18" customWidth="1"/>
    <col min="5117" max="5117" width="18.5703125" style="18" customWidth="1"/>
    <col min="5118" max="5118" width="14.85546875" style="18" customWidth="1"/>
    <col min="5119" max="5119" width="19.7109375" style="18" customWidth="1"/>
    <col min="5120" max="5120" width="17" style="18" customWidth="1"/>
    <col min="5121" max="5121" width="17.85546875" style="18" customWidth="1"/>
    <col min="5122" max="5122" width="15.28515625" style="18" customWidth="1"/>
    <col min="5123" max="5123" width="15.7109375" style="18" customWidth="1"/>
    <col min="5124" max="5124" width="21" style="18" customWidth="1"/>
    <col min="5125" max="5125" width="18.5703125" style="18" customWidth="1"/>
    <col min="5126" max="5126" width="19.140625" style="18" customWidth="1"/>
    <col min="5127" max="5129" width="11.42578125" style="18"/>
    <col min="5130" max="5130" width="16.42578125" style="18" customWidth="1"/>
    <col min="5131" max="5131" width="14.85546875" style="18" customWidth="1"/>
    <col min="5132" max="5133" width="22" style="18" customWidth="1"/>
    <col min="5134" max="5135" width="11.42578125" style="18"/>
    <col min="5136" max="5136" width="14.42578125" style="18" customWidth="1"/>
    <col min="5137" max="5137" width="0.85546875" style="18" customWidth="1"/>
    <col min="5138" max="5366" width="11.42578125" style="18"/>
    <col min="5367" max="5367" width="1.28515625" style="18" customWidth="1"/>
    <col min="5368" max="5369" width="11.42578125" style="18"/>
    <col min="5370" max="5370" width="15.5703125" style="18" customWidth="1"/>
    <col min="5371" max="5371" width="17" style="18" customWidth="1"/>
    <col min="5372" max="5372" width="16" style="18" customWidth="1"/>
    <col min="5373" max="5373" width="18.5703125" style="18" customWidth="1"/>
    <col min="5374" max="5374" width="14.85546875" style="18" customWidth="1"/>
    <col min="5375" max="5375" width="19.7109375" style="18" customWidth="1"/>
    <col min="5376" max="5376" width="17" style="18" customWidth="1"/>
    <col min="5377" max="5377" width="17.85546875" style="18" customWidth="1"/>
    <col min="5378" max="5378" width="15.28515625" style="18" customWidth="1"/>
    <col min="5379" max="5379" width="15.7109375" style="18" customWidth="1"/>
    <col min="5380" max="5380" width="21" style="18" customWidth="1"/>
    <col min="5381" max="5381" width="18.5703125" style="18" customWidth="1"/>
    <col min="5382" max="5382" width="19.140625" style="18" customWidth="1"/>
    <col min="5383" max="5385" width="11.42578125" style="18"/>
    <col min="5386" max="5386" width="16.42578125" style="18" customWidth="1"/>
    <col min="5387" max="5387" width="14.85546875" style="18" customWidth="1"/>
    <col min="5388" max="5389" width="22" style="18" customWidth="1"/>
    <col min="5390" max="5391" width="11.42578125" style="18"/>
    <col min="5392" max="5392" width="14.42578125" style="18" customWidth="1"/>
    <col min="5393" max="5393" width="0.85546875" style="18" customWidth="1"/>
    <col min="5394" max="5622" width="11.42578125" style="18"/>
    <col min="5623" max="5623" width="1.28515625" style="18" customWidth="1"/>
    <col min="5624" max="5625" width="11.42578125" style="18"/>
    <col min="5626" max="5626" width="15.5703125" style="18" customWidth="1"/>
    <col min="5627" max="5627" width="17" style="18" customWidth="1"/>
    <col min="5628" max="5628" width="16" style="18" customWidth="1"/>
    <col min="5629" max="5629" width="18.5703125" style="18" customWidth="1"/>
    <col min="5630" max="5630" width="14.85546875" style="18" customWidth="1"/>
    <col min="5631" max="5631" width="19.7109375" style="18" customWidth="1"/>
    <col min="5632" max="5632" width="17" style="18" customWidth="1"/>
    <col min="5633" max="5633" width="17.85546875" style="18" customWidth="1"/>
    <col min="5634" max="5634" width="15.28515625" style="18" customWidth="1"/>
    <col min="5635" max="5635" width="15.7109375" style="18" customWidth="1"/>
    <col min="5636" max="5636" width="21" style="18" customWidth="1"/>
    <col min="5637" max="5637" width="18.5703125" style="18" customWidth="1"/>
    <col min="5638" max="5638" width="19.140625" style="18" customWidth="1"/>
    <col min="5639" max="5641" width="11.42578125" style="18"/>
    <col min="5642" max="5642" width="16.42578125" style="18" customWidth="1"/>
    <col min="5643" max="5643" width="14.85546875" style="18" customWidth="1"/>
    <col min="5644" max="5645" width="22" style="18" customWidth="1"/>
    <col min="5646" max="5647" width="11.42578125" style="18"/>
    <col min="5648" max="5648" width="14.42578125" style="18" customWidth="1"/>
    <col min="5649" max="5649" width="0.85546875" style="18" customWidth="1"/>
    <col min="5650" max="5878" width="11.42578125" style="18"/>
    <col min="5879" max="5879" width="1.28515625" style="18" customWidth="1"/>
    <col min="5880" max="5881" width="11.42578125" style="18"/>
    <col min="5882" max="5882" width="15.5703125" style="18" customWidth="1"/>
    <col min="5883" max="5883" width="17" style="18" customWidth="1"/>
    <col min="5884" max="5884" width="16" style="18" customWidth="1"/>
    <col min="5885" max="5885" width="18.5703125" style="18" customWidth="1"/>
    <col min="5886" max="5886" width="14.85546875" style="18" customWidth="1"/>
    <col min="5887" max="5887" width="19.7109375" style="18" customWidth="1"/>
    <col min="5888" max="5888" width="17" style="18" customWidth="1"/>
    <col min="5889" max="5889" width="17.85546875" style="18" customWidth="1"/>
    <col min="5890" max="5890" width="15.28515625" style="18" customWidth="1"/>
    <col min="5891" max="5891" width="15.7109375" style="18" customWidth="1"/>
    <col min="5892" max="5892" width="21" style="18" customWidth="1"/>
    <col min="5893" max="5893" width="18.5703125" style="18" customWidth="1"/>
    <col min="5894" max="5894" width="19.140625" style="18" customWidth="1"/>
    <col min="5895" max="5897" width="11.42578125" style="18"/>
    <col min="5898" max="5898" width="16.42578125" style="18" customWidth="1"/>
    <col min="5899" max="5899" width="14.85546875" style="18" customWidth="1"/>
    <col min="5900" max="5901" width="22" style="18" customWidth="1"/>
    <col min="5902" max="5903" width="11.42578125" style="18"/>
    <col min="5904" max="5904" width="14.42578125" style="18" customWidth="1"/>
    <col min="5905" max="5905" width="0.85546875" style="18" customWidth="1"/>
    <col min="5906" max="6134" width="11.42578125" style="18"/>
    <col min="6135" max="6135" width="1.28515625" style="18" customWidth="1"/>
    <col min="6136" max="6137" width="11.42578125" style="18"/>
    <col min="6138" max="6138" width="15.5703125" style="18" customWidth="1"/>
    <col min="6139" max="6139" width="17" style="18" customWidth="1"/>
    <col min="6140" max="6140" width="16" style="18" customWidth="1"/>
    <col min="6141" max="6141" width="18.5703125" style="18" customWidth="1"/>
    <col min="6142" max="6142" width="14.85546875" style="18" customWidth="1"/>
    <col min="6143" max="6143" width="19.7109375" style="18" customWidth="1"/>
    <col min="6144" max="6144" width="17" style="18" customWidth="1"/>
    <col min="6145" max="6145" width="17.85546875" style="18" customWidth="1"/>
    <col min="6146" max="6146" width="15.28515625" style="18" customWidth="1"/>
    <col min="6147" max="6147" width="15.7109375" style="18" customWidth="1"/>
    <col min="6148" max="6148" width="21" style="18" customWidth="1"/>
    <col min="6149" max="6149" width="18.5703125" style="18" customWidth="1"/>
    <col min="6150" max="6150" width="19.140625" style="18" customWidth="1"/>
    <col min="6151" max="6153" width="11.42578125" style="18"/>
    <col min="6154" max="6154" width="16.42578125" style="18" customWidth="1"/>
    <col min="6155" max="6155" width="14.85546875" style="18" customWidth="1"/>
    <col min="6156" max="6157" width="22" style="18" customWidth="1"/>
    <col min="6158" max="6159" width="11.42578125" style="18"/>
    <col min="6160" max="6160" width="14.42578125" style="18" customWidth="1"/>
    <col min="6161" max="6161" width="0.85546875" style="18" customWidth="1"/>
    <col min="6162" max="6390" width="11.42578125" style="18"/>
    <col min="6391" max="6391" width="1.28515625" style="18" customWidth="1"/>
    <col min="6392" max="6393" width="11.42578125" style="18"/>
    <col min="6394" max="6394" width="15.5703125" style="18" customWidth="1"/>
    <col min="6395" max="6395" width="17" style="18" customWidth="1"/>
    <col min="6396" max="6396" width="16" style="18" customWidth="1"/>
    <col min="6397" max="6397" width="18.5703125" style="18" customWidth="1"/>
    <col min="6398" max="6398" width="14.85546875" style="18" customWidth="1"/>
    <col min="6399" max="6399" width="19.7109375" style="18" customWidth="1"/>
    <col min="6400" max="6400" width="17" style="18" customWidth="1"/>
    <col min="6401" max="6401" width="17.85546875" style="18" customWidth="1"/>
    <col min="6402" max="6402" width="15.28515625" style="18" customWidth="1"/>
    <col min="6403" max="6403" width="15.7109375" style="18" customWidth="1"/>
    <col min="6404" max="6404" width="21" style="18" customWidth="1"/>
    <col min="6405" max="6405" width="18.5703125" style="18" customWidth="1"/>
    <col min="6406" max="6406" width="19.140625" style="18" customWidth="1"/>
    <col min="6407" max="6409" width="11.42578125" style="18"/>
    <col min="6410" max="6410" width="16.42578125" style="18" customWidth="1"/>
    <col min="6411" max="6411" width="14.85546875" style="18" customWidth="1"/>
    <col min="6412" max="6413" width="22" style="18" customWidth="1"/>
    <col min="6414" max="6415" width="11.42578125" style="18"/>
    <col min="6416" max="6416" width="14.42578125" style="18" customWidth="1"/>
    <col min="6417" max="6417" width="0.85546875" style="18" customWidth="1"/>
    <col min="6418" max="6646" width="11.42578125" style="18"/>
    <col min="6647" max="6647" width="1.28515625" style="18" customWidth="1"/>
    <col min="6648" max="6649" width="11.42578125" style="18"/>
    <col min="6650" max="6650" width="15.5703125" style="18" customWidth="1"/>
    <col min="6651" max="6651" width="17" style="18" customWidth="1"/>
    <col min="6652" max="6652" width="16" style="18" customWidth="1"/>
    <col min="6653" max="6653" width="18.5703125" style="18" customWidth="1"/>
    <col min="6654" max="6654" width="14.85546875" style="18" customWidth="1"/>
    <col min="6655" max="6655" width="19.7109375" style="18" customWidth="1"/>
    <col min="6656" max="6656" width="17" style="18" customWidth="1"/>
    <col min="6657" max="6657" width="17.85546875" style="18" customWidth="1"/>
    <col min="6658" max="6658" width="15.28515625" style="18" customWidth="1"/>
    <col min="6659" max="6659" width="15.7109375" style="18" customWidth="1"/>
    <col min="6660" max="6660" width="21" style="18" customWidth="1"/>
    <col min="6661" max="6661" width="18.5703125" style="18" customWidth="1"/>
    <col min="6662" max="6662" width="19.140625" style="18" customWidth="1"/>
    <col min="6663" max="6665" width="11.42578125" style="18"/>
    <col min="6666" max="6666" width="16.42578125" style="18" customWidth="1"/>
    <col min="6667" max="6667" width="14.85546875" style="18" customWidth="1"/>
    <col min="6668" max="6669" width="22" style="18" customWidth="1"/>
    <col min="6670" max="6671" width="11.42578125" style="18"/>
    <col min="6672" max="6672" width="14.42578125" style="18" customWidth="1"/>
    <col min="6673" max="6673" width="0.85546875" style="18" customWidth="1"/>
    <col min="6674" max="6902" width="11.42578125" style="18"/>
    <col min="6903" max="6903" width="1.28515625" style="18" customWidth="1"/>
    <col min="6904" max="6905" width="11.42578125" style="18"/>
    <col min="6906" max="6906" width="15.5703125" style="18" customWidth="1"/>
    <col min="6907" max="6907" width="17" style="18" customWidth="1"/>
    <col min="6908" max="6908" width="16" style="18" customWidth="1"/>
    <col min="6909" max="6909" width="18.5703125" style="18" customWidth="1"/>
    <col min="6910" max="6910" width="14.85546875" style="18" customWidth="1"/>
    <col min="6911" max="6911" width="19.7109375" style="18" customWidth="1"/>
    <col min="6912" max="6912" width="17" style="18" customWidth="1"/>
    <col min="6913" max="6913" width="17.85546875" style="18" customWidth="1"/>
    <col min="6914" max="6914" width="15.28515625" style="18" customWidth="1"/>
    <col min="6915" max="6915" width="15.7109375" style="18" customWidth="1"/>
    <col min="6916" max="6916" width="21" style="18" customWidth="1"/>
    <col min="6917" max="6917" width="18.5703125" style="18" customWidth="1"/>
    <col min="6918" max="6918" width="19.140625" style="18" customWidth="1"/>
    <col min="6919" max="6921" width="11.42578125" style="18"/>
    <col min="6922" max="6922" width="16.42578125" style="18" customWidth="1"/>
    <col min="6923" max="6923" width="14.85546875" style="18" customWidth="1"/>
    <col min="6924" max="6925" width="22" style="18" customWidth="1"/>
    <col min="6926" max="6927" width="11.42578125" style="18"/>
    <col min="6928" max="6928" width="14.42578125" style="18" customWidth="1"/>
    <col min="6929" max="6929" width="0.85546875" style="18" customWidth="1"/>
    <col min="6930" max="7158" width="11.42578125" style="18"/>
    <col min="7159" max="7159" width="1.28515625" style="18" customWidth="1"/>
    <col min="7160" max="7161" width="11.42578125" style="18"/>
    <col min="7162" max="7162" width="15.5703125" style="18" customWidth="1"/>
    <col min="7163" max="7163" width="17" style="18" customWidth="1"/>
    <col min="7164" max="7164" width="16" style="18" customWidth="1"/>
    <col min="7165" max="7165" width="18.5703125" style="18" customWidth="1"/>
    <col min="7166" max="7166" width="14.85546875" style="18" customWidth="1"/>
    <col min="7167" max="7167" width="19.7109375" style="18" customWidth="1"/>
    <col min="7168" max="7168" width="17" style="18" customWidth="1"/>
    <col min="7169" max="7169" width="17.85546875" style="18" customWidth="1"/>
    <col min="7170" max="7170" width="15.28515625" style="18" customWidth="1"/>
    <col min="7171" max="7171" width="15.7109375" style="18" customWidth="1"/>
    <col min="7172" max="7172" width="21" style="18" customWidth="1"/>
    <col min="7173" max="7173" width="18.5703125" style="18" customWidth="1"/>
    <col min="7174" max="7174" width="19.140625" style="18" customWidth="1"/>
    <col min="7175" max="7177" width="11.42578125" style="18"/>
    <col min="7178" max="7178" width="16.42578125" style="18" customWidth="1"/>
    <col min="7179" max="7179" width="14.85546875" style="18" customWidth="1"/>
    <col min="7180" max="7181" width="22" style="18" customWidth="1"/>
    <col min="7182" max="7183" width="11.42578125" style="18"/>
    <col min="7184" max="7184" width="14.42578125" style="18" customWidth="1"/>
    <col min="7185" max="7185" width="0.85546875" style="18" customWidth="1"/>
    <col min="7186" max="7414" width="11.42578125" style="18"/>
    <col min="7415" max="7415" width="1.28515625" style="18" customWidth="1"/>
    <col min="7416" max="7417" width="11.42578125" style="18"/>
    <col min="7418" max="7418" width="15.5703125" style="18" customWidth="1"/>
    <col min="7419" max="7419" width="17" style="18" customWidth="1"/>
    <col min="7420" max="7420" width="16" style="18" customWidth="1"/>
    <col min="7421" max="7421" width="18.5703125" style="18" customWidth="1"/>
    <col min="7422" max="7422" width="14.85546875" style="18" customWidth="1"/>
    <col min="7423" max="7423" width="19.7109375" style="18" customWidth="1"/>
    <col min="7424" max="7424" width="17" style="18" customWidth="1"/>
    <col min="7425" max="7425" width="17.85546875" style="18" customWidth="1"/>
    <col min="7426" max="7426" width="15.28515625" style="18" customWidth="1"/>
    <col min="7427" max="7427" width="15.7109375" style="18" customWidth="1"/>
    <col min="7428" max="7428" width="21" style="18" customWidth="1"/>
    <col min="7429" max="7429" width="18.5703125" style="18" customWidth="1"/>
    <col min="7430" max="7430" width="19.140625" style="18" customWidth="1"/>
    <col min="7431" max="7433" width="11.42578125" style="18"/>
    <col min="7434" max="7434" width="16.42578125" style="18" customWidth="1"/>
    <col min="7435" max="7435" width="14.85546875" style="18" customWidth="1"/>
    <col min="7436" max="7437" width="22" style="18" customWidth="1"/>
    <col min="7438" max="7439" width="11.42578125" style="18"/>
    <col min="7440" max="7440" width="14.42578125" style="18" customWidth="1"/>
    <col min="7441" max="7441" width="0.85546875" style="18" customWidth="1"/>
    <col min="7442" max="7670" width="11.42578125" style="18"/>
    <col min="7671" max="7671" width="1.28515625" style="18" customWidth="1"/>
    <col min="7672" max="7673" width="11.42578125" style="18"/>
    <col min="7674" max="7674" width="15.5703125" style="18" customWidth="1"/>
    <col min="7675" max="7675" width="17" style="18" customWidth="1"/>
    <col min="7676" max="7676" width="16" style="18" customWidth="1"/>
    <col min="7677" max="7677" width="18.5703125" style="18" customWidth="1"/>
    <col min="7678" max="7678" width="14.85546875" style="18" customWidth="1"/>
    <col min="7679" max="7679" width="19.7109375" style="18" customWidth="1"/>
    <col min="7680" max="7680" width="17" style="18" customWidth="1"/>
    <col min="7681" max="7681" width="17.85546875" style="18" customWidth="1"/>
    <col min="7682" max="7682" width="15.28515625" style="18" customWidth="1"/>
    <col min="7683" max="7683" width="15.7109375" style="18" customWidth="1"/>
    <col min="7684" max="7684" width="21" style="18" customWidth="1"/>
    <col min="7685" max="7685" width="18.5703125" style="18" customWidth="1"/>
    <col min="7686" max="7686" width="19.140625" style="18" customWidth="1"/>
    <col min="7687" max="7689" width="11.42578125" style="18"/>
    <col min="7690" max="7690" width="16.42578125" style="18" customWidth="1"/>
    <col min="7691" max="7691" width="14.85546875" style="18" customWidth="1"/>
    <col min="7692" max="7693" width="22" style="18" customWidth="1"/>
    <col min="7694" max="7695" width="11.42578125" style="18"/>
    <col min="7696" max="7696" width="14.42578125" style="18" customWidth="1"/>
    <col min="7697" max="7697" width="0.85546875" style="18" customWidth="1"/>
    <col min="7698" max="7926" width="11.42578125" style="18"/>
    <col min="7927" max="7927" width="1.28515625" style="18" customWidth="1"/>
    <col min="7928" max="7929" width="11.42578125" style="18"/>
    <col min="7930" max="7930" width="15.5703125" style="18" customWidth="1"/>
    <col min="7931" max="7931" width="17" style="18" customWidth="1"/>
    <col min="7932" max="7932" width="16" style="18" customWidth="1"/>
    <col min="7933" max="7933" width="18.5703125" style="18" customWidth="1"/>
    <col min="7934" max="7934" width="14.85546875" style="18" customWidth="1"/>
    <col min="7935" max="7935" width="19.7109375" style="18" customWidth="1"/>
    <col min="7936" max="7936" width="17" style="18" customWidth="1"/>
    <col min="7937" max="7937" width="17.85546875" style="18" customWidth="1"/>
    <col min="7938" max="7938" width="15.28515625" style="18" customWidth="1"/>
    <col min="7939" max="7939" width="15.7109375" style="18" customWidth="1"/>
    <col min="7940" max="7940" width="21" style="18" customWidth="1"/>
    <col min="7941" max="7941" width="18.5703125" style="18" customWidth="1"/>
    <col min="7942" max="7942" width="19.140625" style="18" customWidth="1"/>
    <col min="7943" max="7945" width="11.42578125" style="18"/>
    <col min="7946" max="7946" width="16.42578125" style="18" customWidth="1"/>
    <col min="7947" max="7947" width="14.85546875" style="18" customWidth="1"/>
    <col min="7948" max="7949" width="22" style="18" customWidth="1"/>
    <col min="7950" max="7951" width="11.42578125" style="18"/>
    <col min="7952" max="7952" width="14.42578125" style="18" customWidth="1"/>
    <col min="7953" max="7953" width="0.85546875" style="18" customWidth="1"/>
    <col min="7954" max="8182" width="11.42578125" style="18"/>
    <col min="8183" max="8183" width="1.28515625" style="18" customWidth="1"/>
    <col min="8184" max="8185" width="11.42578125" style="18"/>
    <col min="8186" max="8186" width="15.5703125" style="18" customWidth="1"/>
    <col min="8187" max="8187" width="17" style="18" customWidth="1"/>
    <col min="8188" max="8188" width="16" style="18" customWidth="1"/>
    <col min="8189" max="8189" width="18.5703125" style="18" customWidth="1"/>
    <col min="8190" max="8190" width="14.85546875" style="18" customWidth="1"/>
    <col min="8191" max="8191" width="19.7109375" style="18" customWidth="1"/>
    <col min="8192" max="8192" width="17" style="18" customWidth="1"/>
    <col min="8193" max="8193" width="17.85546875" style="18" customWidth="1"/>
    <col min="8194" max="8194" width="15.28515625" style="18" customWidth="1"/>
    <col min="8195" max="8195" width="15.7109375" style="18" customWidth="1"/>
    <col min="8196" max="8196" width="21" style="18" customWidth="1"/>
    <col min="8197" max="8197" width="18.5703125" style="18" customWidth="1"/>
    <col min="8198" max="8198" width="19.140625" style="18" customWidth="1"/>
    <col min="8199" max="8201" width="11.42578125" style="18"/>
    <col min="8202" max="8202" width="16.42578125" style="18" customWidth="1"/>
    <col min="8203" max="8203" width="14.85546875" style="18" customWidth="1"/>
    <col min="8204" max="8205" width="22" style="18" customWidth="1"/>
    <col min="8206" max="8207" width="11.42578125" style="18"/>
    <col min="8208" max="8208" width="14.42578125" style="18" customWidth="1"/>
    <col min="8209" max="8209" width="0.85546875" style="18" customWidth="1"/>
    <col min="8210" max="8438" width="11.42578125" style="18"/>
    <col min="8439" max="8439" width="1.28515625" style="18" customWidth="1"/>
    <col min="8440" max="8441" width="11.42578125" style="18"/>
    <col min="8442" max="8442" width="15.5703125" style="18" customWidth="1"/>
    <col min="8443" max="8443" width="17" style="18" customWidth="1"/>
    <col min="8444" max="8444" width="16" style="18" customWidth="1"/>
    <col min="8445" max="8445" width="18.5703125" style="18" customWidth="1"/>
    <col min="8446" max="8446" width="14.85546875" style="18" customWidth="1"/>
    <col min="8447" max="8447" width="19.7109375" style="18" customWidth="1"/>
    <col min="8448" max="8448" width="17" style="18" customWidth="1"/>
    <col min="8449" max="8449" width="17.85546875" style="18" customWidth="1"/>
    <col min="8450" max="8450" width="15.28515625" style="18" customWidth="1"/>
    <col min="8451" max="8451" width="15.7109375" style="18" customWidth="1"/>
    <col min="8452" max="8452" width="21" style="18" customWidth="1"/>
    <col min="8453" max="8453" width="18.5703125" style="18" customWidth="1"/>
    <col min="8454" max="8454" width="19.140625" style="18" customWidth="1"/>
    <col min="8455" max="8457" width="11.42578125" style="18"/>
    <col min="8458" max="8458" width="16.42578125" style="18" customWidth="1"/>
    <col min="8459" max="8459" width="14.85546875" style="18" customWidth="1"/>
    <col min="8460" max="8461" width="22" style="18" customWidth="1"/>
    <col min="8462" max="8463" width="11.42578125" style="18"/>
    <col min="8464" max="8464" width="14.42578125" style="18" customWidth="1"/>
    <col min="8465" max="8465" width="0.85546875" style="18" customWidth="1"/>
    <col min="8466" max="8694" width="11.42578125" style="18"/>
    <col min="8695" max="8695" width="1.28515625" style="18" customWidth="1"/>
    <col min="8696" max="8697" width="11.42578125" style="18"/>
    <col min="8698" max="8698" width="15.5703125" style="18" customWidth="1"/>
    <col min="8699" max="8699" width="17" style="18" customWidth="1"/>
    <col min="8700" max="8700" width="16" style="18" customWidth="1"/>
    <col min="8701" max="8701" width="18.5703125" style="18" customWidth="1"/>
    <col min="8702" max="8702" width="14.85546875" style="18" customWidth="1"/>
    <col min="8703" max="8703" width="19.7109375" style="18" customWidth="1"/>
    <col min="8704" max="8704" width="17" style="18" customWidth="1"/>
    <col min="8705" max="8705" width="17.85546875" style="18" customWidth="1"/>
    <col min="8706" max="8706" width="15.28515625" style="18" customWidth="1"/>
    <col min="8707" max="8707" width="15.7109375" style="18" customWidth="1"/>
    <col min="8708" max="8708" width="21" style="18" customWidth="1"/>
    <col min="8709" max="8709" width="18.5703125" style="18" customWidth="1"/>
    <col min="8710" max="8710" width="19.140625" style="18" customWidth="1"/>
    <col min="8711" max="8713" width="11.42578125" style="18"/>
    <col min="8714" max="8714" width="16.42578125" style="18" customWidth="1"/>
    <col min="8715" max="8715" width="14.85546875" style="18" customWidth="1"/>
    <col min="8716" max="8717" width="22" style="18" customWidth="1"/>
    <col min="8718" max="8719" width="11.42578125" style="18"/>
    <col min="8720" max="8720" width="14.42578125" style="18" customWidth="1"/>
    <col min="8721" max="8721" width="0.85546875" style="18" customWidth="1"/>
    <col min="8722" max="8950" width="11.42578125" style="18"/>
    <col min="8951" max="8951" width="1.28515625" style="18" customWidth="1"/>
    <col min="8952" max="8953" width="11.42578125" style="18"/>
    <col min="8954" max="8954" width="15.5703125" style="18" customWidth="1"/>
    <col min="8955" max="8955" width="17" style="18" customWidth="1"/>
    <col min="8956" max="8956" width="16" style="18" customWidth="1"/>
    <col min="8957" max="8957" width="18.5703125" style="18" customWidth="1"/>
    <col min="8958" max="8958" width="14.85546875" style="18" customWidth="1"/>
    <col min="8959" max="8959" width="19.7109375" style="18" customWidth="1"/>
    <col min="8960" max="8960" width="17" style="18" customWidth="1"/>
    <col min="8961" max="8961" width="17.85546875" style="18" customWidth="1"/>
    <col min="8962" max="8962" width="15.28515625" style="18" customWidth="1"/>
    <col min="8963" max="8963" width="15.7109375" style="18" customWidth="1"/>
    <col min="8964" max="8964" width="21" style="18" customWidth="1"/>
    <col min="8965" max="8965" width="18.5703125" style="18" customWidth="1"/>
    <col min="8966" max="8966" width="19.140625" style="18" customWidth="1"/>
    <col min="8967" max="8969" width="11.42578125" style="18"/>
    <col min="8970" max="8970" width="16.42578125" style="18" customWidth="1"/>
    <col min="8971" max="8971" width="14.85546875" style="18" customWidth="1"/>
    <col min="8972" max="8973" width="22" style="18" customWidth="1"/>
    <col min="8974" max="8975" width="11.42578125" style="18"/>
    <col min="8976" max="8976" width="14.42578125" style="18" customWidth="1"/>
    <col min="8977" max="8977" width="0.85546875" style="18" customWidth="1"/>
    <col min="8978" max="9206" width="11.42578125" style="18"/>
    <col min="9207" max="9207" width="1.28515625" style="18" customWidth="1"/>
    <col min="9208" max="9209" width="11.42578125" style="18"/>
    <col min="9210" max="9210" width="15.5703125" style="18" customWidth="1"/>
    <col min="9211" max="9211" width="17" style="18" customWidth="1"/>
    <col min="9212" max="9212" width="16" style="18" customWidth="1"/>
    <col min="9213" max="9213" width="18.5703125" style="18" customWidth="1"/>
    <col min="9214" max="9214" width="14.85546875" style="18" customWidth="1"/>
    <col min="9215" max="9215" width="19.7109375" style="18" customWidth="1"/>
    <col min="9216" max="9216" width="17" style="18" customWidth="1"/>
    <col min="9217" max="9217" width="17.85546875" style="18" customWidth="1"/>
    <col min="9218" max="9218" width="15.28515625" style="18" customWidth="1"/>
    <col min="9219" max="9219" width="15.7109375" style="18" customWidth="1"/>
    <col min="9220" max="9220" width="21" style="18" customWidth="1"/>
    <col min="9221" max="9221" width="18.5703125" style="18" customWidth="1"/>
    <col min="9222" max="9222" width="19.140625" style="18" customWidth="1"/>
    <col min="9223" max="9225" width="11.42578125" style="18"/>
    <col min="9226" max="9226" width="16.42578125" style="18" customWidth="1"/>
    <col min="9227" max="9227" width="14.85546875" style="18" customWidth="1"/>
    <col min="9228" max="9229" width="22" style="18" customWidth="1"/>
    <col min="9230" max="9231" width="11.42578125" style="18"/>
    <col min="9232" max="9232" width="14.42578125" style="18" customWidth="1"/>
    <col min="9233" max="9233" width="0.85546875" style="18" customWidth="1"/>
    <col min="9234" max="9462" width="11.42578125" style="18"/>
    <col min="9463" max="9463" width="1.28515625" style="18" customWidth="1"/>
    <col min="9464" max="9465" width="11.42578125" style="18"/>
    <col min="9466" max="9466" width="15.5703125" style="18" customWidth="1"/>
    <col min="9467" max="9467" width="17" style="18" customWidth="1"/>
    <col min="9468" max="9468" width="16" style="18" customWidth="1"/>
    <col min="9469" max="9469" width="18.5703125" style="18" customWidth="1"/>
    <col min="9470" max="9470" width="14.85546875" style="18" customWidth="1"/>
    <col min="9471" max="9471" width="19.7109375" style="18" customWidth="1"/>
    <col min="9472" max="9472" width="17" style="18" customWidth="1"/>
    <col min="9473" max="9473" width="17.85546875" style="18" customWidth="1"/>
    <col min="9474" max="9474" width="15.28515625" style="18" customWidth="1"/>
    <col min="9475" max="9475" width="15.7109375" style="18" customWidth="1"/>
    <col min="9476" max="9476" width="21" style="18" customWidth="1"/>
    <col min="9477" max="9477" width="18.5703125" style="18" customWidth="1"/>
    <col min="9478" max="9478" width="19.140625" style="18" customWidth="1"/>
    <col min="9479" max="9481" width="11.42578125" style="18"/>
    <col min="9482" max="9482" width="16.42578125" style="18" customWidth="1"/>
    <col min="9483" max="9483" width="14.85546875" style="18" customWidth="1"/>
    <col min="9484" max="9485" width="22" style="18" customWidth="1"/>
    <col min="9486" max="9487" width="11.42578125" style="18"/>
    <col min="9488" max="9488" width="14.42578125" style="18" customWidth="1"/>
    <col min="9489" max="9489" width="0.85546875" style="18" customWidth="1"/>
    <col min="9490" max="9718" width="11.42578125" style="18"/>
    <col min="9719" max="9719" width="1.28515625" style="18" customWidth="1"/>
    <col min="9720" max="9721" width="11.42578125" style="18"/>
    <col min="9722" max="9722" width="15.5703125" style="18" customWidth="1"/>
    <col min="9723" max="9723" width="17" style="18" customWidth="1"/>
    <col min="9724" max="9724" width="16" style="18" customWidth="1"/>
    <col min="9725" max="9725" width="18.5703125" style="18" customWidth="1"/>
    <col min="9726" max="9726" width="14.85546875" style="18" customWidth="1"/>
    <col min="9727" max="9727" width="19.7109375" style="18" customWidth="1"/>
    <col min="9728" max="9728" width="17" style="18" customWidth="1"/>
    <col min="9729" max="9729" width="17.85546875" style="18" customWidth="1"/>
    <col min="9730" max="9730" width="15.28515625" style="18" customWidth="1"/>
    <col min="9731" max="9731" width="15.7109375" style="18" customWidth="1"/>
    <col min="9732" max="9732" width="21" style="18" customWidth="1"/>
    <col min="9733" max="9733" width="18.5703125" style="18" customWidth="1"/>
    <col min="9734" max="9734" width="19.140625" style="18" customWidth="1"/>
    <col min="9735" max="9737" width="11.42578125" style="18"/>
    <col min="9738" max="9738" width="16.42578125" style="18" customWidth="1"/>
    <col min="9739" max="9739" width="14.85546875" style="18" customWidth="1"/>
    <col min="9740" max="9741" width="22" style="18" customWidth="1"/>
    <col min="9742" max="9743" width="11.42578125" style="18"/>
    <col min="9744" max="9744" width="14.42578125" style="18" customWidth="1"/>
    <col min="9745" max="9745" width="0.85546875" style="18" customWidth="1"/>
    <col min="9746" max="9974" width="11.42578125" style="18"/>
    <col min="9975" max="9975" width="1.28515625" style="18" customWidth="1"/>
    <col min="9976" max="9977" width="11.42578125" style="18"/>
    <col min="9978" max="9978" width="15.5703125" style="18" customWidth="1"/>
    <col min="9979" max="9979" width="17" style="18" customWidth="1"/>
    <col min="9980" max="9980" width="16" style="18" customWidth="1"/>
    <col min="9981" max="9981" width="18.5703125" style="18" customWidth="1"/>
    <col min="9982" max="9982" width="14.85546875" style="18" customWidth="1"/>
    <col min="9983" max="9983" width="19.7109375" style="18" customWidth="1"/>
    <col min="9984" max="9984" width="17" style="18" customWidth="1"/>
    <col min="9985" max="9985" width="17.85546875" style="18" customWidth="1"/>
    <col min="9986" max="9986" width="15.28515625" style="18" customWidth="1"/>
    <col min="9987" max="9987" width="15.7109375" style="18" customWidth="1"/>
    <col min="9988" max="9988" width="21" style="18" customWidth="1"/>
    <col min="9989" max="9989" width="18.5703125" style="18" customWidth="1"/>
    <col min="9990" max="9990" width="19.140625" style="18" customWidth="1"/>
    <col min="9991" max="9993" width="11.42578125" style="18"/>
    <col min="9994" max="9994" width="16.42578125" style="18" customWidth="1"/>
    <col min="9995" max="9995" width="14.85546875" style="18" customWidth="1"/>
    <col min="9996" max="9997" width="22" style="18" customWidth="1"/>
    <col min="9998" max="9999" width="11.42578125" style="18"/>
    <col min="10000" max="10000" width="14.42578125" style="18" customWidth="1"/>
    <col min="10001" max="10001" width="0.85546875" style="18" customWidth="1"/>
    <col min="10002" max="10230" width="11.42578125" style="18"/>
    <col min="10231" max="10231" width="1.28515625" style="18" customWidth="1"/>
    <col min="10232" max="10233" width="11.42578125" style="18"/>
    <col min="10234" max="10234" width="15.5703125" style="18" customWidth="1"/>
    <col min="10235" max="10235" width="17" style="18" customWidth="1"/>
    <col min="10236" max="10236" width="16" style="18" customWidth="1"/>
    <col min="10237" max="10237" width="18.5703125" style="18" customWidth="1"/>
    <col min="10238" max="10238" width="14.85546875" style="18" customWidth="1"/>
    <col min="10239" max="10239" width="19.7109375" style="18" customWidth="1"/>
    <col min="10240" max="10240" width="17" style="18" customWidth="1"/>
    <col min="10241" max="10241" width="17.85546875" style="18" customWidth="1"/>
    <col min="10242" max="10242" width="15.28515625" style="18" customWidth="1"/>
    <col min="10243" max="10243" width="15.7109375" style="18" customWidth="1"/>
    <col min="10244" max="10244" width="21" style="18" customWidth="1"/>
    <col min="10245" max="10245" width="18.5703125" style="18" customWidth="1"/>
    <col min="10246" max="10246" width="19.140625" style="18" customWidth="1"/>
    <col min="10247" max="10249" width="11.42578125" style="18"/>
    <col min="10250" max="10250" width="16.42578125" style="18" customWidth="1"/>
    <col min="10251" max="10251" width="14.85546875" style="18" customWidth="1"/>
    <col min="10252" max="10253" width="22" style="18" customWidth="1"/>
    <col min="10254" max="10255" width="11.42578125" style="18"/>
    <col min="10256" max="10256" width="14.42578125" style="18" customWidth="1"/>
    <col min="10257" max="10257" width="0.85546875" style="18" customWidth="1"/>
    <col min="10258" max="10486" width="11.42578125" style="18"/>
    <col min="10487" max="10487" width="1.28515625" style="18" customWidth="1"/>
    <col min="10488" max="10489" width="11.42578125" style="18"/>
    <col min="10490" max="10490" width="15.5703125" style="18" customWidth="1"/>
    <col min="10491" max="10491" width="17" style="18" customWidth="1"/>
    <col min="10492" max="10492" width="16" style="18" customWidth="1"/>
    <col min="10493" max="10493" width="18.5703125" style="18" customWidth="1"/>
    <col min="10494" max="10494" width="14.85546875" style="18" customWidth="1"/>
    <col min="10495" max="10495" width="19.7109375" style="18" customWidth="1"/>
    <col min="10496" max="10496" width="17" style="18" customWidth="1"/>
    <col min="10497" max="10497" width="17.85546875" style="18" customWidth="1"/>
    <col min="10498" max="10498" width="15.28515625" style="18" customWidth="1"/>
    <col min="10499" max="10499" width="15.7109375" style="18" customWidth="1"/>
    <col min="10500" max="10500" width="21" style="18" customWidth="1"/>
    <col min="10501" max="10501" width="18.5703125" style="18" customWidth="1"/>
    <col min="10502" max="10502" width="19.140625" style="18" customWidth="1"/>
    <col min="10503" max="10505" width="11.42578125" style="18"/>
    <col min="10506" max="10506" width="16.42578125" style="18" customWidth="1"/>
    <col min="10507" max="10507" width="14.85546875" style="18" customWidth="1"/>
    <col min="10508" max="10509" width="22" style="18" customWidth="1"/>
    <col min="10510" max="10511" width="11.42578125" style="18"/>
    <col min="10512" max="10512" width="14.42578125" style="18" customWidth="1"/>
    <col min="10513" max="10513" width="0.85546875" style="18" customWidth="1"/>
    <col min="10514" max="10742" width="11.42578125" style="18"/>
    <col min="10743" max="10743" width="1.28515625" style="18" customWidth="1"/>
    <col min="10744" max="10745" width="11.42578125" style="18"/>
    <col min="10746" max="10746" width="15.5703125" style="18" customWidth="1"/>
    <col min="10747" max="10747" width="17" style="18" customWidth="1"/>
    <col min="10748" max="10748" width="16" style="18" customWidth="1"/>
    <col min="10749" max="10749" width="18.5703125" style="18" customWidth="1"/>
    <col min="10750" max="10750" width="14.85546875" style="18" customWidth="1"/>
    <col min="10751" max="10751" width="19.7109375" style="18" customWidth="1"/>
    <col min="10752" max="10752" width="17" style="18" customWidth="1"/>
    <col min="10753" max="10753" width="17.85546875" style="18" customWidth="1"/>
    <col min="10754" max="10754" width="15.28515625" style="18" customWidth="1"/>
    <col min="10755" max="10755" width="15.7109375" style="18" customWidth="1"/>
    <col min="10756" max="10756" width="21" style="18" customWidth="1"/>
    <col min="10757" max="10757" width="18.5703125" style="18" customWidth="1"/>
    <col min="10758" max="10758" width="19.140625" style="18" customWidth="1"/>
    <col min="10759" max="10761" width="11.42578125" style="18"/>
    <col min="10762" max="10762" width="16.42578125" style="18" customWidth="1"/>
    <col min="10763" max="10763" width="14.85546875" style="18" customWidth="1"/>
    <col min="10764" max="10765" width="22" style="18" customWidth="1"/>
    <col min="10766" max="10767" width="11.42578125" style="18"/>
    <col min="10768" max="10768" width="14.42578125" style="18" customWidth="1"/>
    <col min="10769" max="10769" width="0.85546875" style="18" customWidth="1"/>
    <col min="10770" max="10998" width="11.42578125" style="18"/>
    <col min="10999" max="10999" width="1.28515625" style="18" customWidth="1"/>
    <col min="11000" max="11001" width="11.42578125" style="18"/>
    <col min="11002" max="11002" width="15.5703125" style="18" customWidth="1"/>
    <col min="11003" max="11003" width="17" style="18" customWidth="1"/>
    <col min="11004" max="11004" width="16" style="18" customWidth="1"/>
    <col min="11005" max="11005" width="18.5703125" style="18" customWidth="1"/>
    <col min="11006" max="11006" width="14.85546875" style="18" customWidth="1"/>
    <col min="11007" max="11007" width="19.7109375" style="18" customWidth="1"/>
    <col min="11008" max="11008" width="17" style="18" customWidth="1"/>
    <col min="11009" max="11009" width="17.85546875" style="18" customWidth="1"/>
    <col min="11010" max="11010" width="15.28515625" style="18" customWidth="1"/>
    <col min="11011" max="11011" width="15.7109375" style="18" customWidth="1"/>
    <col min="11012" max="11012" width="21" style="18" customWidth="1"/>
    <col min="11013" max="11013" width="18.5703125" style="18" customWidth="1"/>
    <col min="11014" max="11014" width="19.140625" style="18" customWidth="1"/>
    <col min="11015" max="11017" width="11.42578125" style="18"/>
    <col min="11018" max="11018" width="16.42578125" style="18" customWidth="1"/>
    <col min="11019" max="11019" width="14.85546875" style="18" customWidth="1"/>
    <col min="11020" max="11021" width="22" style="18" customWidth="1"/>
    <col min="11022" max="11023" width="11.42578125" style="18"/>
    <col min="11024" max="11024" width="14.42578125" style="18" customWidth="1"/>
    <col min="11025" max="11025" width="0.85546875" style="18" customWidth="1"/>
    <col min="11026" max="11254" width="11.42578125" style="18"/>
    <col min="11255" max="11255" width="1.28515625" style="18" customWidth="1"/>
    <col min="11256" max="11257" width="11.42578125" style="18"/>
    <col min="11258" max="11258" width="15.5703125" style="18" customWidth="1"/>
    <col min="11259" max="11259" width="17" style="18" customWidth="1"/>
    <col min="11260" max="11260" width="16" style="18" customWidth="1"/>
    <col min="11261" max="11261" width="18.5703125" style="18" customWidth="1"/>
    <col min="11262" max="11262" width="14.85546875" style="18" customWidth="1"/>
    <col min="11263" max="11263" width="19.7109375" style="18" customWidth="1"/>
    <col min="11264" max="11264" width="17" style="18" customWidth="1"/>
    <col min="11265" max="11265" width="17.85546875" style="18" customWidth="1"/>
    <col min="11266" max="11266" width="15.28515625" style="18" customWidth="1"/>
    <col min="11267" max="11267" width="15.7109375" style="18" customWidth="1"/>
    <col min="11268" max="11268" width="21" style="18" customWidth="1"/>
    <col min="11269" max="11269" width="18.5703125" style="18" customWidth="1"/>
    <col min="11270" max="11270" width="19.140625" style="18" customWidth="1"/>
    <col min="11271" max="11273" width="11.42578125" style="18"/>
    <col min="11274" max="11274" width="16.42578125" style="18" customWidth="1"/>
    <col min="11275" max="11275" width="14.85546875" style="18" customWidth="1"/>
    <col min="11276" max="11277" width="22" style="18" customWidth="1"/>
    <col min="11278" max="11279" width="11.42578125" style="18"/>
    <col min="11280" max="11280" width="14.42578125" style="18" customWidth="1"/>
    <col min="11281" max="11281" width="0.85546875" style="18" customWidth="1"/>
    <col min="11282" max="11510" width="11.42578125" style="18"/>
    <col min="11511" max="11511" width="1.28515625" style="18" customWidth="1"/>
    <col min="11512" max="11513" width="11.42578125" style="18"/>
    <col min="11514" max="11514" width="15.5703125" style="18" customWidth="1"/>
    <col min="11515" max="11515" width="17" style="18" customWidth="1"/>
    <col min="11516" max="11516" width="16" style="18" customWidth="1"/>
    <col min="11517" max="11517" width="18.5703125" style="18" customWidth="1"/>
    <col min="11518" max="11518" width="14.85546875" style="18" customWidth="1"/>
    <col min="11519" max="11519" width="19.7109375" style="18" customWidth="1"/>
    <col min="11520" max="11520" width="17" style="18" customWidth="1"/>
    <col min="11521" max="11521" width="17.85546875" style="18" customWidth="1"/>
    <col min="11522" max="11522" width="15.28515625" style="18" customWidth="1"/>
    <col min="11523" max="11523" width="15.7109375" style="18" customWidth="1"/>
    <col min="11524" max="11524" width="21" style="18" customWidth="1"/>
    <col min="11525" max="11525" width="18.5703125" style="18" customWidth="1"/>
    <col min="11526" max="11526" width="19.140625" style="18" customWidth="1"/>
    <col min="11527" max="11529" width="11.42578125" style="18"/>
    <col min="11530" max="11530" width="16.42578125" style="18" customWidth="1"/>
    <col min="11531" max="11531" width="14.85546875" style="18" customWidth="1"/>
    <col min="11532" max="11533" width="22" style="18" customWidth="1"/>
    <col min="11534" max="11535" width="11.42578125" style="18"/>
    <col min="11536" max="11536" width="14.42578125" style="18" customWidth="1"/>
    <col min="11537" max="11537" width="0.85546875" style="18" customWidth="1"/>
    <col min="11538" max="11766" width="11.42578125" style="18"/>
    <col min="11767" max="11767" width="1.28515625" style="18" customWidth="1"/>
    <col min="11768" max="11769" width="11.42578125" style="18"/>
    <col min="11770" max="11770" width="15.5703125" style="18" customWidth="1"/>
    <col min="11771" max="11771" width="17" style="18" customWidth="1"/>
    <col min="11772" max="11772" width="16" style="18" customWidth="1"/>
    <col min="11773" max="11773" width="18.5703125" style="18" customWidth="1"/>
    <col min="11774" max="11774" width="14.85546875" style="18" customWidth="1"/>
    <col min="11775" max="11775" width="19.7109375" style="18" customWidth="1"/>
    <col min="11776" max="11776" width="17" style="18" customWidth="1"/>
    <col min="11777" max="11777" width="17.85546875" style="18" customWidth="1"/>
    <col min="11778" max="11778" width="15.28515625" style="18" customWidth="1"/>
    <col min="11779" max="11779" width="15.7109375" style="18" customWidth="1"/>
    <col min="11780" max="11780" width="21" style="18" customWidth="1"/>
    <col min="11781" max="11781" width="18.5703125" style="18" customWidth="1"/>
    <col min="11782" max="11782" width="19.140625" style="18" customWidth="1"/>
    <col min="11783" max="11785" width="11.42578125" style="18"/>
    <col min="11786" max="11786" width="16.42578125" style="18" customWidth="1"/>
    <col min="11787" max="11787" width="14.85546875" style="18" customWidth="1"/>
    <col min="11788" max="11789" width="22" style="18" customWidth="1"/>
    <col min="11790" max="11791" width="11.42578125" style="18"/>
    <col min="11792" max="11792" width="14.42578125" style="18" customWidth="1"/>
    <col min="11793" max="11793" width="0.85546875" style="18" customWidth="1"/>
    <col min="11794" max="12022" width="11.42578125" style="18"/>
    <col min="12023" max="12023" width="1.28515625" style="18" customWidth="1"/>
    <col min="12024" max="12025" width="11.42578125" style="18"/>
    <col min="12026" max="12026" width="15.5703125" style="18" customWidth="1"/>
    <col min="12027" max="12027" width="17" style="18" customWidth="1"/>
    <col min="12028" max="12028" width="16" style="18" customWidth="1"/>
    <col min="12029" max="12029" width="18.5703125" style="18" customWidth="1"/>
    <col min="12030" max="12030" width="14.85546875" style="18" customWidth="1"/>
    <col min="12031" max="12031" width="19.7109375" style="18" customWidth="1"/>
    <col min="12032" max="12032" width="17" style="18" customWidth="1"/>
    <col min="12033" max="12033" width="17.85546875" style="18" customWidth="1"/>
    <col min="12034" max="12034" width="15.28515625" style="18" customWidth="1"/>
    <col min="12035" max="12035" width="15.7109375" style="18" customWidth="1"/>
    <col min="12036" max="12036" width="21" style="18" customWidth="1"/>
    <col min="12037" max="12037" width="18.5703125" style="18" customWidth="1"/>
    <col min="12038" max="12038" width="19.140625" style="18" customWidth="1"/>
    <col min="12039" max="12041" width="11.42578125" style="18"/>
    <col min="12042" max="12042" width="16.42578125" style="18" customWidth="1"/>
    <col min="12043" max="12043" width="14.85546875" style="18" customWidth="1"/>
    <col min="12044" max="12045" width="22" style="18" customWidth="1"/>
    <col min="12046" max="12047" width="11.42578125" style="18"/>
    <col min="12048" max="12048" width="14.42578125" style="18" customWidth="1"/>
    <col min="12049" max="12049" width="0.85546875" style="18" customWidth="1"/>
    <col min="12050" max="12278" width="11.42578125" style="18"/>
    <col min="12279" max="12279" width="1.28515625" style="18" customWidth="1"/>
    <col min="12280" max="12281" width="11.42578125" style="18"/>
    <col min="12282" max="12282" width="15.5703125" style="18" customWidth="1"/>
    <col min="12283" max="12283" width="17" style="18" customWidth="1"/>
    <col min="12284" max="12284" width="16" style="18" customWidth="1"/>
    <col min="12285" max="12285" width="18.5703125" style="18" customWidth="1"/>
    <col min="12286" max="12286" width="14.85546875" style="18" customWidth="1"/>
    <col min="12287" max="12287" width="19.7109375" style="18" customWidth="1"/>
    <col min="12288" max="12288" width="17" style="18" customWidth="1"/>
    <col min="12289" max="12289" width="17.85546875" style="18" customWidth="1"/>
    <col min="12290" max="12290" width="15.28515625" style="18" customWidth="1"/>
    <col min="12291" max="12291" width="15.7109375" style="18" customWidth="1"/>
    <col min="12292" max="12292" width="21" style="18" customWidth="1"/>
    <col min="12293" max="12293" width="18.5703125" style="18" customWidth="1"/>
    <col min="12294" max="12294" width="19.140625" style="18" customWidth="1"/>
    <col min="12295" max="12297" width="11.42578125" style="18"/>
    <col min="12298" max="12298" width="16.42578125" style="18" customWidth="1"/>
    <col min="12299" max="12299" width="14.85546875" style="18" customWidth="1"/>
    <col min="12300" max="12301" width="22" style="18" customWidth="1"/>
    <col min="12302" max="12303" width="11.42578125" style="18"/>
    <col min="12304" max="12304" width="14.42578125" style="18" customWidth="1"/>
    <col min="12305" max="12305" width="0.85546875" style="18" customWidth="1"/>
    <col min="12306" max="12534" width="11.42578125" style="18"/>
    <col min="12535" max="12535" width="1.28515625" style="18" customWidth="1"/>
    <col min="12536" max="12537" width="11.42578125" style="18"/>
    <col min="12538" max="12538" width="15.5703125" style="18" customWidth="1"/>
    <col min="12539" max="12539" width="17" style="18" customWidth="1"/>
    <col min="12540" max="12540" width="16" style="18" customWidth="1"/>
    <col min="12541" max="12541" width="18.5703125" style="18" customWidth="1"/>
    <col min="12542" max="12542" width="14.85546875" style="18" customWidth="1"/>
    <col min="12543" max="12543" width="19.7109375" style="18" customWidth="1"/>
    <col min="12544" max="12544" width="17" style="18" customWidth="1"/>
    <col min="12545" max="12545" width="17.85546875" style="18" customWidth="1"/>
    <col min="12546" max="12546" width="15.28515625" style="18" customWidth="1"/>
    <col min="12547" max="12547" width="15.7109375" style="18" customWidth="1"/>
    <col min="12548" max="12548" width="21" style="18" customWidth="1"/>
    <col min="12549" max="12549" width="18.5703125" style="18" customWidth="1"/>
    <col min="12550" max="12550" width="19.140625" style="18" customWidth="1"/>
    <col min="12551" max="12553" width="11.42578125" style="18"/>
    <col min="12554" max="12554" width="16.42578125" style="18" customWidth="1"/>
    <col min="12555" max="12555" width="14.85546875" style="18" customWidth="1"/>
    <col min="12556" max="12557" width="22" style="18" customWidth="1"/>
    <col min="12558" max="12559" width="11.42578125" style="18"/>
    <col min="12560" max="12560" width="14.42578125" style="18" customWidth="1"/>
    <col min="12561" max="12561" width="0.85546875" style="18" customWidth="1"/>
    <col min="12562" max="12790" width="11.42578125" style="18"/>
    <col min="12791" max="12791" width="1.28515625" style="18" customWidth="1"/>
    <col min="12792" max="12793" width="11.42578125" style="18"/>
    <col min="12794" max="12794" width="15.5703125" style="18" customWidth="1"/>
    <col min="12795" max="12795" width="17" style="18" customWidth="1"/>
    <col min="12796" max="12796" width="16" style="18" customWidth="1"/>
    <col min="12797" max="12797" width="18.5703125" style="18" customWidth="1"/>
    <col min="12798" max="12798" width="14.85546875" style="18" customWidth="1"/>
    <col min="12799" max="12799" width="19.7109375" style="18" customWidth="1"/>
    <col min="12800" max="12800" width="17" style="18" customWidth="1"/>
    <col min="12801" max="12801" width="17.85546875" style="18" customWidth="1"/>
    <col min="12802" max="12802" width="15.28515625" style="18" customWidth="1"/>
    <col min="12803" max="12803" width="15.7109375" style="18" customWidth="1"/>
    <col min="12804" max="12804" width="21" style="18" customWidth="1"/>
    <col min="12805" max="12805" width="18.5703125" style="18" customWidth="1"/>
    <col min="12806" max="12806" width="19.140625" style="18" customWidth="1"/>
    <col min="12807" max="12809" width="11.42578125" style="18"/>
    <col min="12810" max="12810" width="16.42578125" style="18" customWidth="1"/>
    <col min="12811" max="12811" width="14.85546875" style="18" customWidth="1"/>
    <col min="12812" max="12813" width="22" style="18" customWidth="1"/>
    <col min="12814" max="12815" width="11.42578125" style="18"/>
    <col min="12816" max="12816" width="14.42578125" style="18" customWidth="1"/>
    <col min="12817" max="12817" width="0.85546875" style="18" customWidth="1"/>
    <col min="12818" max="13046" width="11.42578125" style="18"/>
    <col min="13047" max="13047" width="1.28515625" style="18" customWidth="1"/>
    <col min="13048" max="13049" width="11.42578125" style="18"/>
    <col min="13050" max="13050" width="15.5703125" style="18" customWidth="1"/>
    <col min="13051" max="13051" width="17" style="18" customWidth="1"/>
    <col min="13052" max="13052" width="16" style="18" customWidth="1"/>
    <col min="13053" max="13053" width="18.5703125" style="18" customWidth="1"/>
    <col min="13054" max="13054" width="14.85546875" style="18" customWidth="1"/>
    <col min="13055" max="13055" width="19.7109375" style="18" customWidth="1"/>
    <col min="13056" max="13056" width="17" style="18" customWidth="1"/>
    <col min="13057" max="13057" width="17.85546875" style="18" customWidth="1"/>
    <col min="13058" max="13058" width="15.28515625" style="18" customWidth="1"/>
    <col min="13059" max="13059" width="15.7109375" style="18" customWidth="1"/>
    <col min="13060" max="13060" width="21" style="18" customWidth="1"/>
    <col min="13061" max="13061" width="18.5703125" style="18" customWidth="1"/>
    <col min="13062" max="13062" width="19.140625" style="18" customWidth="1"/>
    <col min="13063" max="13065" width="11.42578125" style="18"/>
    <col min="13066" max="13066" width="16.42578125" style="18" customWidth="1"/>
    <col min="13067" max="13067" width="14.85546875" style="18" customWidth="1"/>
    <col min="13068" max="13069" width="22" style="18" customWidth="1"/>
    <col min="13070" max="13071" width="11.42578125" style="18"/>
    <col min="13072" max="13072" width="14.42578125" style="18" customWidth="1"/>
    <col min="13073" max="13073" width="0.85546875" style="18" customWidth="1"/>
    <col min="13074" max="13302" width="11.42578125" style="18"/>
    <col min="13303" max="13303" width="1.28515625" style="18" customWidth="1"/>
    <col min="13304" max="13305" width="11.42578125" style="18"/>
    <col min="13306" max="13306" width="15.5703125" style="18" customWidth="1"/>
    <col min="13307" max="13307" width="17" style="18" customWidth="1"/>
    <col min="13308" max="13308" width="16" style="18" customWidth="1"/>
    <col min="13309" max="13309" width="18.5703125" style="18" customWidth="1"/>
    <col min="13310" max="13310" width="14.85546875" style="18" customWidth="1"/>
    <col min="13311" max="13311" width="19.7109375" style="18" customWidth="1"/>
    <col min="13312" max="13312" width="17" style="18" customWidth="1"/>
    <col min="13313" max="13313" width="17.85546875" style="18" customWidth="1"/>
    <col min="13314" max="13314" width="15.28515625" style="18" customWidth="1"/>
    <col min="13315" max="13315" width="15.7109375" style="18" customWidth="1"/>
    <col min="13316" max="13316" width="21" style="18" customWidth="1"/>
    <col min="13317" max="13317" width="18.5703125" style="18" customWidth="1"/>
    <col min="13318" max="13318" width="19.140625" style="18" customWidth="1"/>
    <col min="13319" max="13321" width="11.42578125" style="18"/>
    <col min="13322" max="13322" width="16.42578125" style="18" customWidth="1"/>
    <col min="13323" max="13323" width="14.85546875" style="18" customWidth="1"/>
    <col min="13324" max="13325" width="22" style="18" customWidth="1"/>
    <col min="13326" max="13327" width="11.42578125" style="18"/>
    <col min="13328" max="13328" width="14.42578125" style="18" customWidth="1"/>
    <col min="13329" max="13329" width="0.85546875" style="18" customWidth="1"/>
    <col min="13330" max="13558" width="11.42578125" style="18"/>
    <col min="13559" max="13559" width="1.28515625" style="18" customWidth="1"/>
    <col min="13560" max="13561" width="11.42578125" style="18"/>
    <col min="13562" max="13562" width="15.5703125" style="18" customWidth="1"/>
    <col min="13563" max="13563" width="17" style="18" customWidth="1"/>
    <col min="13564" max="13564" width="16" style="18" customWidth="1"/>
    <col min="13565" max="13565" width="18.5703125" style="18" customWidth="1"/>
    <col min="13566" max="13566" width="14.85546875" style="18" customWidth="1"/>
    <col min="13567" max="13567" width="19.7109375" style="18" customWidth="1"/>
    <col min="13568" max="13568" width="17" style="18" customWidth="1"/>
    <col min="13569" max="13569" width="17.85546875" style="18" customWidth="1"/>
    <col min="13570" max="13570" width="15.28515625" style="18" customWidth="1"/>
    <col min="13571" max="13571" width="15.7109375" style="18" customWidth="1"/>
    <col min="13572" max="13572" width="21" style="18" customWidth="1"/>
    <col min="13573" max="13573" width="18.5703125" style="18" customWidth="1"/>
    <col min="13574" max="13574" width="19.140625" style="18" customWidth="1"/>
    <col min="13575" max="13577" width="11.42578125" style="18"/>
    <col min="13578" max="13578" width="16.42578125" style="18" customWidth="1"/>
    <col min="13579" max="13579" width="14.85546875" style="18" customWidth="1"/>
    <col min="13580" max="13581" width="22" style="18" customWidth="1"/>
    <col min="13582" max="13583" width="11.42578125" style="18"/>
    <col min="13584" max="13584" width="14.42578125" style="18" customWidth="1"/>
    <col min="13585" max="13585" width="0.85546875" style="18" customWidth="1"/>
    <col min="13586" max="13814" width="11.42578125" style="18"/>
    <col min="13815" max="13815" width="1.28515625" style="18" customWidth="1"/>
    <col min="13816" max="13817" width="11.42578125" style="18"/>
    <col min="13818" max="13818" width="15.5703125" style="18" customWidth="1"/>
    <col min="13819" max="13819" width="17" style="18" customWidth="1"/>
    <col min="13820" max="13820" width="16" style="18" customWidth="1"/>
    <col min="13821" max="13821" width="18.5703125" style="18" customWidth="1"/>
    <col min="13822" max="13822" width="14.85546875" style="18" customWidth="1"/>
    <col min="13823" max="13823" width="19.7109375" style="18" customWidth="1"/>
    <col min="13824" max="13824" width="17" style="18" customWidth="1"/>
    <col min="13825" max="13825" width="17.85546875" style="18" customWidth="1"/>
    <col min="13826" max="13826" width="15.28515625" style="18" customWidth="1"/>
    <col min="13827" max="13827" width="15.7109375" style="18" customWidth="1"/>
    <col min="13828" max="13828" width="21" style="18" customWidth="1"/>
    <col min="13829" max="13829" width="18.5703125" style="18" customWidth="1"/>
    <col min="13830" max="13830" width="19.140625" style="18" customWidth="1"/>
    <col min="13831" max="13833" width="11.42578125" style="18"/>
    <col min="13834" max="13834" width="16.42578125" style="18" customWidth="1"/>
    <col min="13835" max="13835" width="14.85546875" style="18" customWidth="1"/>
    <col min="13836" max="13837" width="22" style="18" customWidth="1"/>
    <col min="13838" max="13839" width="11.42578125" style="18"/>
    <col min="13840" max="13840" width="14.42578125" style="18" customWidth="1"/>
    <col min="13841" max="13841" width="0.85546875" style="18" customWidth="1"/>
    <col min="13842" max="14070" width="11.42578125" style="18"/>
    <col min="14071" max="14071" width="1.28515625" style="18" customWidth="1"/>
    <col min="14072" max="14073" width="11.42578125" style="18"/>
    <col min="14074" max="14074" width="15.5703125" style="18" customWidth="1"/>
    <col min="14075" max="14075" width="17" style="18" customWidth="1"/>
    <col min="14076" max="14076" width="16" style="18" customWidth="1"/>
    <col min="14077" max="14077" width="18.5703125" style="18" customWidth="1"/>
    <col min="14078" max="14078" width="14.85546875" style="18" customWidth="1"/>
    <col min="14079" max="14079" width="19.7109375" style="18" customWidth="1"/>
    <col min="14080" max="14080" width="17" style="18" customWidth="1"/>
    <col min="14081" max="14081" width="17.85546875" style="18" customWidth="1"/>
    <col min="14082" max="14082" width="15.28515625" style="18" customWidth="1"/>
    <col min="14083" max="14083" width="15.7109375" style="18" customWidth="1"/>
    <col min="14084" max="14084" width="21" style="18" customWidth="1"/>
    <col min="14085" max="14085" width="18.5703125" style="18" customWidth="1"/>
    <col min="14086" max="14086" width="19.140625" style="18" customWidth="1"/>
    <col min="14087" max="14089" width="11.42578125" style="18"/>
    <col min="14090" max="14090" width="16.42578125" style="18" customWidth="1"/>
    <col min="14091" max="14091" width="14.85546875" style="18" customWidth="1"/>
    <col min="14092" max="14093" width="22" style="18" customWidth="1"/>
    <col min="14094" max="14095" width="11.42578125" style="18"/>
    <col min="14096" max="14096" width="14.42578125" style="18" customWidth="1"/>
    <col min="14097" max="14097" width="0.85546875" style="18" customWidth="1"/>
    <col min="14098" max="14326" width="11.42578125" style="18"/>
    <col min="14327" max="14327" width="1.28515625" style="18" customWidth="1"/>
    <col min="14328" max="14329" width="11.42578125" style="18"/>
    <col min="14330" max="14330" width="15.5703125" style="18" customWidth="1"/>
    <col min="14331" max="14331" width="17" style="18" customWidth="1"/>
    <col min="14332" max="14332" width="16" style="18" customWidth="1"/>
    <col min="14333" max="14333" width="18.5703125" style="18" customWidth="1"/>
    <col min="14334" max="14334" width="14.85546875" style="18" customWidth="1"/>
    <col min="14335" max="14335" width="19.7109375" style="18" customWidth="1"/>
    <col min="14336" max="14336" width="17" style="18" customWidth="1"/>
    <col min="14337" max="14337" width="17.85546875" style="18" customWidth="1"/>
    <col min="14338" max="14338" width="15.28515625" style="18" customWidth="1"/>
    <col min="14339" max="14339" width="15.7109375" style="18" customWidth="1"/>
    <col min="14340" max="14340" width="21" style="18" customWidth="1"/>
    <col min="14341" max="14341" width="18.5703125" style="18" customWidth="1"/>
    <col min="14342" max="14342" width="19.140625" style="18" customWidth="1"/>
    <col min="14343" max="14345" width="11.42578125" style="18"/>
    <col min="14346" max="14346" width="16.42578125" style="18" customWidth="1"/>
    <col min="14347" max="14347" width="14.85546875" style="18" customWidth="1"/>
    <col min="14348" max="14349" width="22" style="18" customWidth="1"/>
    <col min="14350" max="14351" width="11.42578125" style="18"/>
    <col min="14352" max="14352" width="14.42578125" style="18" customWidth="1"/>
    <col min="14353" max="14353" width="0.85546875" style="18" customWidth="1"/>
    <col min="14354" max="14582" width="11.42578125" style="18"/>
    <col min="14583" max="14583" width="1.28515625" style="18" customWidth="1"/>
    <col min="14584" max="14585" width="11.42578125" style="18"/>
    <col min="14586" max="14586" width="15.5703125" style="18" customWidth="1"/>
    <col min="14587" max="14587" width="17" style="18" customWidth="1"/>
    <col min="14588" max="14588" width="16" style="18" customWidth="1"/>
    <col min="14589" max="14589" width="18.5703125" style="18" customWidth="1"/>
    <col min="14590" max="14590" width="14.85546875" style="18" customWidth="1"/>
    <col min="14591" max="14591" width="19.7109375" style="18" customWidth="1"/>
    <col min="14592" max="14592" width="17" style="18" customWidth="1"/>
    <col min="14593" max="14593" width="17.85546875" style="18" customWidth="1"/>
    <col min="14594" max="14594" width="15.28515625" style="18" customWidth="1"/>
    <col min="14595" max="14595" width="15.7109375" style="18" customWidth="1"/>
    <col min="14596" max="14596" width="21" style="18" customWidth="1"/>
    <col min="14597" max="14597" width="18.5703125" style="18" customWidth="1"/>
    <col min="14598" max="14598" width="19.140625" style="18" customWidth="1"/>
    <col min="14599" max="14601" width="11.42578125" style="18"/>
    <col min="14602" max="14602" width="16.42578125" style="18" customWidth="1"/>
    <col min="14603" max="14603" width="14.85546875" style="18" customWidth="1"/>
    <col min="14604" max="14605" width="22" style="18" customWidth="1"/>
    <col min="14606" max="14607" width="11.42578125" style="18"/>
    <col min="14608" max="14608" width="14.42578125" style="18" customWidth="1"/>
    <col min="14609" max="14609" width="0.85546875" style="18" customWidth="1"/>
    <col min="14610" max="14838" width="11.42578125" style="18"/>
    <col min="14839" max="14839" width="1.28515625" style="18" customWidth="1"/>
    <col min="14840" max="14841" width="11.42578125" style="18"/>
    <col min="14842" max="14842" width="15.5703125" style="18" customWidth="1"/>
    <col min="14843" max="14843" width="17" style="18" customWidth="1"/>
    <col min="14844" max="14844" width="16" style="18" customWidth="1"/>
    <col min="14845" max="14845" width="18.5703125" style="18" customWidth="1"/>
    <col min="14846" max="14846" width="14.85546875" style="18" customWidth="1"/>
    <col min="14847" max="14847" width="19.7109375" style="18" customWidth="1"/>
    <col min="14848" max="14848" width="17" style="18" customWidth="1"/>
    <col min="14849" max="14849" width="17.85546875" style="18" customWidth="1"/>
    <col min="14850" max="14850" width="15.28515625" style="18" customWidth="1"/>
    <col min="14851" max="14851" width="15.7109375" style="18" customWidth="1"/>
    <col min="14852" max="14852" width="21" style="18" customWidth="1"/>
    <col min="14853" max="14853" width="18.5703125" style="18" customWidth="1"/>
    <col min="14854" max="14854" width="19.140625" style="18" customWidth="1"/>
    <col min="14855" max="14857" width="11.42578125" style="18"/>
    <col min="14858" max="14858" width="16.42578125" style="18" customWidth="1"/>
    <col min="14859" max="14859" width="14.85546875" style="18" customWidth="1"/>
    <col min="14860" max="14861" width="22" style="18" customWidth="1"/>
    <col min="14862" max="14863" width="11.42578125" style="18"/>
    <col min="14864" max="14864" width="14.42578125" style="18" customWidth="1"/>
    <col min="14865" max="14865" width="0.85546875" style="18" customWidth="1"/>
    <col min="14866" max="15094" width="11.42578125" style="18"/>
    <col min="15095" max="15095" width="1.28515625" style="18" customWidth="1"/>
    <col min="15096" max="15097" width="11.42578125" style="18"/>
    <col min="15098" max="15098" width="15.5703125" style="18" customWidth="1"/>
    <col min="15099" max="15099" width="17" style="18" customWidth="1"/>
    <col min="15100" max="15100" width="16" style="18" customWidth="1"/>
    <col min="15101" max="15101" width="18.5703125" style="18" customWidth="1"/>
    <col min="15102" max="15102" width="14.85546875" style="18" customWidth="1"/>
    <col min="15103" max="15103" width="19.7109375" style="18" customWidth="1"/>
    <col min="15104" max="15104" width="17" style="18" customWidth="1"/>
    <col min="15105" max="15105" width="17.85546875" style="18" customWidth="1"/>
    <col min="15106" max="15106" width="15.28515625" style="18" customWidth="1"/>
    <col min="15107" max="15107" width="15.7109375" style="18" customWidth="1"/>
    <col min="15108" max="15108" width="21" style="18" customWidth="1"/>
    <col min="15109" max="15109" width="18.5703125" style="18" customWidth="1"/>
    <col min="15110" max="15110" width="19.140625" style="18" customWidth="1"/>
    <col min="15111" max="15113" width="11.42578125" style="18"/>
    <col min="15114" max="15114" width="16.42578125" style="18" customWidth="1"/>
    <col min="15115" max="15115" width="14.85546875" style="18" customWidth="1"/>
    <col min="15116" max="15117" width="22" style="18" customWidth="1"/>
    <col min="15118" max="15119" width="11.42578125" style="18"/>
    <col min="15120" max="15120" width="14.42578125" style="18" customWidth="1"/>
    <col min="15121" max="15121" width="0.85546875" style="18" customWidth="1"/>
    <col min="15122" max="15350" width="11.42578125" style="18"/>
    <col min="15351" max="15351" width="1.28515625" style="18" customWidth="1"/>
    <col min="15352" max="15353" width="11.42578125" style="18"/>
    <col min="15354" max="15354" width="15.5703125" style="18" customWidth="1"/>
    <col min="15355" max="15355" width="17" style="18" customWidth="1"/>
    <col min="15356" max="15356" width="16" style="18" customWidth="1"/>
    <col min="15357" max="15357" width="18.5703125" style="18" customWidth="1"/>
    <col min="15358" max="15358" width="14.85546875" style="18" customWidth="1"/>
    <col min="15359" max="15359" width="19.7109375" style="18" customWidth="1"/>
    <col min="15360" max="15360" width="17" style="18" customWidth="1"/>
    <col min="15361" max="15361" width="17.85546875" style="18" customWidth="1"/>
    <col min="15362" max="15362" width="15.28515625" style="18" customWidth="1"/>
    <col min="15363" max="15363" width="15.7109375" style="18" customWidth="1"/>
    <col min="15364" max="15364" width="21" style="18" customWidth="1"/>
    <col min="15365" max="15365" width="18.5703125" style="18" customWidth="1"/>
    <col min="15366" max="15366" width="19.140625" style="18" customWidth="1"/>
    <col min="15367" max="15369" width="11.42578125" style="18"/>
    <col min="15370" max="15370" width="16.42578125" style="18" customWidth="1"/>
    <col min="15371" max="15371" width="14.85546875" style="18" customWidth="1"/>
    <col min="15372" max="15373" width="22" style="18" customWidth="1"/>
    <col min="15374" max="15375" width="11.42578125" style="18"/>
    <col min="15376" max="15376" width="14.42578125" style="18" customWidth="1"/>
    <col min="15377" max="15377" width="0.85546875" style="18" customWidth="1"/>
    <col min="15378" max="15606" width="11.42578125" style="18"/>
    <col min="15607" max="15607" width="1.28515625" style="18" customWidth="1"/>
    <col min="15608" max="15609" width="11.42578125" style="18"/>
    <col min="15610" max="15610" width="15.5703125" style="18" customWidth="1"/>
    <col min="15611" max="15611" width="17" style="18" customWidth="1"/>
    <col min="15612" max="15612" width="16" style="18" customWidth="1"/>
    <col min="15613" max="15613" width="18.5703125" style="18" customWidth="1"/>
    <col min="15614" max="15614" width="14.85546875" style="18" customWidth="1"/>
    <col min="15615" max="15615" width="19.7109375" style="18" customWidth="1"/>
    <col min="15616" max="15616" width="17" style="18" customWidth="1"/>
    <col min="15617" max="15617" width="17.85546875" style="18" customWidth="1"/>
    <col min="15618" max="15618" width="15.28515625" style="18" customWidth="1"/>
    <col min="15619" max="15619" width="15.7109375" style="18" customWidth="1"/>
    <col min="15620" max="15620" width="21" style="18" customWidth="1"/>
    <col min="15621" max="15621" width="18.5703125" style="18" customWidth="1"/>
    <col min="15622" max="15622" width="19.140625" style="18" customWidth="1"/>
    <col min="15623" max="15625" width="11.42578125" style="18"/>
    <col min="15626" max="15626" width="16.42578125" style="18" customWidth="1"/>
    <col min="15627" max="15627" width="14.85546875" style="18" customWidth="1"/>
    <col min="15628" max="15629" width="22" style="18" customWidth="1"/>
    <col min="15630" max="15631" width="11.42578125" style="18"/>
    <col min="15632" max="15632" width="14.42578125" style="18" customWidth="1"/>
    <col min="15633" max="15633" width="0.85546875" style="18" customWidth="1"/>
    <col min="15634" max="15862" width="11.42578125" style="18"/>
    <col min="15863" max="15863" width="1.28515625" style="18" customWidth="1"/>
    <col min="15864" max="15865" width="11.42578125" style="18"/>
    <col min="15866" max="15866" width="15.5703125" style="18" customWidth="1"/>
    <col min="15867" max="15867" width="17" style="18" customWidth="1"/>
    <col min="15868" max="15868" width="16" style="18" customWidth="1"/>
    <col min="15869" max="15869" width="18.5703125" style="18" customWidth="1"/>
    <col min="15870" max="15870" width="14.85546875" style="18" customWidth="1"/>
    <col min="15871" max="15871" width="19.7109375" style="18" customWidth="1"/>
    <col min="15872" max="15872" width="17" style="18" customWidth="1"/>
    <col min="15873" max="15873" width="17.85546875" style="18" customWidth="1"/>
    <col min="15874" max="15874" width="15.28515625" style="18" customWidth="1"/>
    <col min="15875" max="15875" width="15.7109375" style="18" customWidth="1"/>
    <col min="15876" max="15876" width="21" style="18" customWidth="1"/>
    <col min="15877" max="15877" width="18.5703125" style="18" customWidth="1"/>
    <col min="15878" max="15878" width="19.140625" style="18" customWidth="1"/>
    <col min="15879" max="15881" width="11.42578125" style="18"/>
    <col min="15882" max="15882" width="16.42578125" style="18" customWidth="1"/>
    <col min="15883" max="15883" width="14.85546875" style="18" customWidth="1"/>
    <col min="15884" max="15885" width="22" style="18" customWidth="1"/>
    <col min="15886" max="15887" width="11.42578125" style="18"/>
    <col min="15888" max="15888" width="14.42578125" style="18" customWidth="1"/>
    <col min="15889" max="15889" width="0.85546875" style="18" customWidth="1"/>
    <col min="15890" max="16118" width="11.42578125" style="18"/>
    <col min="16119" max="16119" width="1.28515625" style="18" customWidth="1"/>
    <col min="16120" max="16121" width="11.42578125" style="18"/>
    <col min="16122" max="16122" width="15.5703125" style="18" customWidth="1"/>
    <col min="16123" max="16123" width="17" style="18" customWidth="1"/>
    <col min="16124" max="16124" width="16" style="18" customWidth="1"/>
    <col min="16125" max="16125" width="18.5703125" style="18" customWidth="1"/>
    <col min="16126" max="16126" width="14.85546875" style="18" customWidth="1"/>
    <col min="16127" max="16127" width="19.7109375" style="18" customWidth="1"/>
    <col min="16128" max="16128" width="17" style="18" customWidth="1"/>
    <col min="16129" max="16129" width="17.85546875" style="18" customWidth="1"/>
    <col min="16130" max="16130" width="15.28515625" style="18" customWidth="1"/>
    <col min="16131" max="16131" width="15.7109375" style="18" customWidth="1"/>
    <col min="16132" max="16132" width="21" style="18" customWidth="1"/>
    <col min="16133" max="16133" width="18.5703125" style="18" customWidth="1"/>
    <col min="16134" max="16134" width="19.140625" style="18" customWidth="1"/>
    <col min="16135" max="16137" width="11.42578125" style="18"/>
    <col min="16138" max="16138" width="16.42578125" style="18" customWidth="1"/>
    <col min="16139" max="16139" width="14.85546875" style="18" customWidth="1"/>
    <col min="16140" max="16141" width="22" style="18" customWidth="1"/>
    <col min="16142" max="16143" width="11.42578125" style="18"/>
    <col min="16144" max="16144" width="14.42578125" style="18" customWidth="1"/>
    <col min="16145" max="16145" width="0.85546875" style="18" customWidth="1"/>
    <col min="16146" max="16384" width="11.42578125" style="18"/>
  </cols>
  <sheetData>
    <row r="1" spans="2:19" ht="8.25" customHeight="1" thickBot="1"/>
    <row r="2" spans="2:19" ht="57.75" customHeight="1" thickBot="1">
      <c r="B2" s="139"/>
      <c r="C2" s="140"/>
      <c r="D2" s="28"/>
      <c r="E2" s="171" t="s">
        <v>0</v>
      </c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</row>
    <row r="3" spans="2:19" ht="16.5" customHeight="1" thickBot="1">
      <c r="B3" s="141"/>
      <c r="C3" s="142"/>
      <c r="D3" s="19"/>
      <c r="E3" s="173" t="s">
        <v>1</v>
      </c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</row>
    <row r="4" spans="2:19" ht="16.5" customHeight="1" thickBot="1">
      <c r="B4" s="143"/>
      <c r="C4" s="144"/>
      <c r="D4" s="29"/>
      <c r="E4" s="173" t="s">
        <v>2</v>
      </c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</row>
    <row r="5" spans="2:19" ht="13.5" thickBot="1">
      <c r="B5" s="20"/>
      <c r="C5" s="19"/>
      <c r="D5" s="19"/>
      <c r="E5" s="21"/>
      <c r="F5" s="21"/>
      <c r="G5" s="21"/>
      <c r="H5" s="21"/>
      <c r="I5" s="26"/>
      <c r="J5" s="26"/>
      <c r="K5" s="21"/>
      <c r="L5" s="21"/>
      <c r="M5" s="21"/>
      <c r="N5" s="21"/>
      <c r="O5" s="21"/>
      <c r="P5" s="21"/>
    </row>
    <row r="6" spans="2:19" ht="18.75" customHeight="1">
      <c r="B6" s="160" t="s">
        <v>3</v>
      </c>
      <c r="C6" s="137" t="s">
        <v>4</v>
      </c>
      <c r="D6" s="137" t="s">
        <v>13</v>
      </c>
      <c r="E6" s="162" t="s">
        <v>5</v>
      </c>
      <c r="F6" s="137" t="s">
        <v>6</v>
      </c>
      <c r="G6" s="137" t="s">
        <v>7</v>
      </c>
      <c r="H6" s="137" t="s">
        <v>14</v>
      </c>
      <c r="I6" s="177" t="s">
        <v>15</v>
      </c>
      <c r="J6" s="39"/>
      <c r="K6" s="179" t="s">
        <v>10</v>
      </c>
      <c r="L6" s="179"/>
      <c r="M6" s="179"/>
      <c r="N6" s="179"/>
      <c r="O6" s="179"/>
      <c r="P6" s="180"/>
    </row>
    <row r="7" spans="2:19" ht="29.25" customHeight="1" thickBot="1">
      <c r="B7" s="161"/>
      <c r="C7" s="138"/>
      <c r="D7" s="138"/>
      <c r="E7" s="163"/>
      <c r="F7" s="138"/>
      <c r="G7" s="138"/>
      <c r="H7" s="138"/>
      <c r="I7" s="178"/>
      <c r="J7" s="59" t="s">
        <v>16</v>
      </c>
      <c r="K7" s="60" t="s">
        <v>11</v>
      </c>
      <c r="L7" s="60">
        <v>2021</v>
      </c>
      <c r="M7" s="60">
        <v>2022</v>
      </c>
      <c r="N7" s="60">
        <v>2023</v>
      </c>
      <c r="O7" s="60">
        <v>2024</v>
      </c>
      <c r="P7" s="61" t="s">
        <v>12</v>
      </c>
    </row>
    <row r="8" spans="2:19" ht="21.75" customHeight="1">
      <c r="B8" s="145" t="s">
        <v>17</v>
      </c>
      <c r="C8" s="148">
        <v>0.1</v>
      </c>
      <c r="D8" s="157">
        <f>+(P10*0.1)</f>
        <v>4.3750000000000004E-2</v>
      </c>
      <c r="E8" s="151" t="s">
        <v>18</v>
      </c>
      <c r="F8" s="154" t="s">
        <v>19</v>
      </c>
      <c r="G8" s="151" t="s">
        <v>20</v>
      </c>
      <c r="H8" s="154" t="s">
        <v>21</v>
      </c>
      <c r="I8" s="175" t="s">
        <v>22</v>
      </c>
      <c r="J8" s="62" t="s">
        <v>23</v>
      </c>
      <c r="K8" s="58">
        <v>0.1</v>
      </c>
      <c r="L8" s="58">
        <v>0.25</v>
      </c>
      <c r="M8" s="58">
        <v>0.25</v>
      </c>
      <c r="N8" s="58">
        <v>0.25</v>
      </c>
      <c r="O8" s="58">
        <v>0.15</v>
      </c>
      <c r="P8" s="31">
        <f>+K8+L8+M8+N8+O8</f>
        <v>1</v>
      </c>
      <c r="S8" s="64"/>
    </row>
    <row r="9" spans="2:19" ht="13.5" customHeight="1">
      <c r="B9" s="146"/>
      <c r="C9" s="149"/>
      <c r="D9" s="158"/>
      <c r="E9" s="152"/>
      <c r="F9" s="134"/>
      <c r="G9" s="152"/>
      <c r="H9" s="134"/>
      <c r="I9" s="95"/>
      <c r="J9" s="37" t="s">
        <v>24</v>
      </c>
      <c r="K9" s="44">
        <v>0.1</v>
      </c>
      <c r="L9" s="44">
        <v>0.25</v>
      </c>
      <c r="M9" s="44">
        <v>6.25E-2</v>
      </c>
      <c r="N9" s="44"/>
      <c r="O9" s="44"/>
      <c r="P9" s="32">
        <f>+K9+L9+M9+N9+O9</f>
        <v>0.41249999999999998</v>
      </c>
    </row>
    <row r="10" spans="2:19" ht="20.25" customHeight="1" thickBot="1">
      <c r="B10" s="147"/>
      <c r="C10" s="150"/>
      <c r="D10" s="159"/>
      <c r="E10" s="153"/>
      <c r="F10" s="155"/>
      <c r="G10" s="153"/>
      <c r="H10" s="155"/>
      <c r="I10" s="176"/>
      <c r="J10" s="38" t="s">
        <v>25</v>
      </c>
      <c r="K10" s="57">
        <f>+K9/K8</f>
        <v>1</v>
      </c>
      <c r="L10" s="57">
        <f>+L9/L8</f>
        <v>1</v>
      </c>
      <c r="M10" s="57">
        <f t="shared" ref="M10:O10" si="0">+M9/M8</f>
        <v>0.25</v>
      </c>
      <c r="N10" s="57">
        <f t="shared" si="0"/>
        <v>0</v>
      </c>
      <c r="O10" s="57">
        <f t="shared" si="0"/>
        <v>0</v>
      </c>
      <c r="P10" s="43">
        <f>+(0.125*K10)+(0.25*L10)+(0.25*M10)+(0.25*N10)+(0.125*O10)</f>
        <v>0.4375</v>
      </c>
    </row>
    <row r="11" spans="2:19" ht="25.5" customHeight="1">
      <c r="B11" s="145" t="s">
        <v>26</v>
      </c>
      <c r="C11" s="148">
        <v>0.15</v>
      </c>
      <c r="D11" s="157">
        <f>+(((P13+P17+P21+P25+P29+P33)/6)*0.15)</f>
        <v>6.9109999622000262E-2</v>
      </c>
      <c r="E11" s="97" t="s">
        <v>27</v>
      </c>
      <c r="F11" s="154" t="s">
        <v>28</v>
      </c>
      <c r="G11" s="135" t="s">
        <v>29</v>
      </c>
      <c r="H11" s="166" t="s">
        <v>30</v>
      </c>
      <c r="I11" s="167" t="s">
        <v>22</v>
      </c>
      <c r="J11" s="70" t="s">
        <v>23</v>
      </c>
      <c r="K11" s="58">
        <v>0.05</v>
      </c>
      <c r="L11" s="58">
        <v>0.2</v>
      </c>
      <c r="M11" s="58">
        <v>0.25</v>
      </c>
      <c r="N11" s="58">
        <v>0.25</v>
      </c>
      <c r="O11" s="58">
        <v>0.25</v>
      </c>
      <c r="P11" s="31">
        <v>1</v>
      </c>
      <c r="S11" s="63"/>
    </row>
    <row r="12" spans="2:19">
      <c r="B12" s="146"/>
      <c r="C12" s="149"/>
      <c r="D12" s="158"/>
      <c r="E12" s="98"/>
      <c r="F12" s="134"/>
      <c r="G12" s="110"/>
      <c r="H12" s="118"/>
      <c r="I12" s="168"/>
      <c r="J12" s="71" t="s">
        <v>24</v>
      </c>
      <c r="K12" s="44">
        <v>0.05</v>
      </c>
      <c r="L12" s="66">
        <v>0.2</v>
      </c>
      <c r="M12" s="44">
        <v>6.25E-2</v>
      </c>
      <c r="N12" s="44"/>
      <c r="O12" s="44"/>
      <c r="P12" s="32">
        <f>+K12+L12+M12+N12+O12</f>
        <v>0.3125</v>
      </c>
    </row>
    <row r="13" spans="2:19" ht="18" customHeight="1">
      <c r="B13" s="146"/>
      <c r="C13" s="149"/>
      <c r="D13" s="158"/>
      <c r="E13" s="98"/>
      <c r="F13" s="134"/>
      <c r="G13" s="110"/>
      <c r="H13" s="118"/>
      <c r="I13" s="169"/>
      <c r="J13" s="71" t="s">
        <v>25</v>
      </c>
      <c r="K13" s="72">
        <f>+K12/K11</f>
        <v>1</v>
      </c>
      <c r="L13" s="72">
        <f>+L12/L11</f>
        <v>1</v>
      </c>
      <c r="M13" s="72">
        <f t="shared" ref="M13" si="1">+M12/M11</f>
        <v>0.25</v>
      </c>
      <c r="N13" s="50">
        <f t="shared" ref="N13" si="2">+N12/N11</f>
        <v>0</v>
      </c>
      <c r="O13" s="50">
        <f t="shared" ref="O13" si="3">+O12/O11</f>
        <v>0</v>
      </c>
      <c r="P13" s="49">
        <f>+(0.125*K13)+(0.25*L13)+(0.25*M13)+(0.25*N13)+(0.125*O13)</f>
        <v>0.4375</v>
      </c>
    </row>
    <row r="14" spans="2:19" ht="16.5" customHeight="1">
      <c r="B14" s="146"/>
      <c r="C14" s="149"/>
      <c r="D14" s="158"/>
      <c r="E14" s="98"/>
      <c r="F14" s="134"/>
      <c r="G14" s="36"/>
      <c r="H14" s="22"/>
      <c r="I14" s="27"/>
      <c r="J14" s="27"/>
      <c r="K14" s="52"/>
      <c r="L14" s="52"/>
      <c r="M14" s="52"/>
      <c r="N14" s="52"/>
      <c r="O14" s="52"/>
      <c r="P14" s="53"/>
    </row>
    <row r="15" spans="2:19" ht="14.25" customHeight="1">
      <c r="B15" s="146"/>
      <c r="C15" s="149"/>
      <c r="D15" s="158"/>
      <c r="E15" s="98"/>
      <c r="F15" s="134"/>
      <c r="G15" s="109" t="s">
        <v>31</v>
      </c>
      <c r="H15" s="156" t="s">
        <v>32</v>
      </c>
      <c r="I15" s="170">
        <v>2121</v>
      </c>
      <c r="J15" s="40" t="s">
        <v>23</v>
      </c>
      <c r="K15" s="51">
        <v>85.43</v>
      </c>
      <c r="L15" s="51">
        <v>86.43</v>
      </c>
      <c r="M15" s="51">
        <v>87.43</v>
      </c>
      <c r="N15" s="51">
        <v>88.43</v>
      </c>
      <c r="O15" s="51">
        <v>89.43</v>
      </c>
      <c r="P15" s="34">
        <v>89.43</v>
      </c>
    </row>
    <row r="16" spans="2:19" ht="14.25" customHeight="1">
      <c r="B16" s="146"/>
      <c r="C16" s="149"/>
      <c r="D16" s="158"/>
      <c r="E16" s="98"/>
      <c r="F16" s="134"/>
      <c r="G16" s="110"/>
      <c r="H16" s="118"/>
      <c r="I16" s="164"/>
      <c r="J16" s="37" t="s">
        <v>24</v>
      </c>
      <c r="K16" s="44">
        <v>95.4</v>
      </c>
      <c r="L16" s="44">
        <v>86</v>
      </c>
      <c r="M16" s="68">
        <v>83.56</v>
      </c>
      <c r="N16" s="44"/>
      <c r="O16" s="44"/>
      <c r="P16" s="32" t="s">
        <v>25</v>
      </c>
    </row>
    <row r="17" spans="2:16" ht="14.25" customHeight="1">
      <c r="B17" s="146"/>
      <c r="C17" s="149"/>
      <c r="D17" s="158"/>
      <c r="E17" s="98"/>
      <c r="F17" s="134"/>
      <c r="G17" s="110"/>
      <c r="H17" s="118"/>
      <c r="I17" s="164"/>
      <c r="J17" s="37" t="s">
        <v>25</v>
      </c>
      <c r="K17" s="50">
        <f>+K16/K15</f>
        <v>1.11670373405127</v>
      </c>
      <c r="L17" s="50">
        <f>+L16/L15</f>
        <v>0.99502487562189046</v>
      </c>
      <c r="M17" s="50">
        <f t="shared" ref="M17" si="4">+M16/M15</f>
        <v>0.95573601738533676</v>
      </c>
      <c r="N17" s="50">
        <f t="shared" ref="N17" si="5">+N16/N15</f>
        <v>0</v>
      </c>
      <c r="O17" s="50">
        <f t="shared" ref="O17" si="6">+O16/O15</f>
        <v>0</v>
      </c>
      <c r="P17" s="49">
        <f>+(0.125*K17)+(0.25*L17)+(0.25*M17)+(0.25*N17)+(0.125*O17)</f>
        <v>0.6272781900082155</v>
      </c>
    </row>
    <row r="18" spans="2:16" ht="14.25" customHeight="1">
      <c r="B18" s="146"/>
      <c r="C18" s="149"/>
      <c r="D18" s="158"/>
      <c r="E18" s="98"/>
      <c r="F18" s="134"/>
      <c r="G18" s="23"/>
      <c r="H18" s="22"/>
      <c r="I18" s="27"/>
      <c r="J18" s="27"/>
      <c r="K18" s="52"/>
      <c r="L18" s="52"/>
      <c r="M18" s="52"/>
      <c r="N18" s="52"/>
      <c r="O18" s="52"/>
      <c r="P18" s="53"/>
    </row>
    <row r="19" spans="2:16" ht="15" customHeight="1">
      <c r="B19" s="146"/>
      <c r="C19" s="149"/>
      <c r="D19" s="158"/>
      <c r="E19" s="98"/>
      <c r="F19" s="134"/>
      <c r="G19" s="110" t="s">
        <v>33</v>
      </c>
      <c r="H19" s="118" t="s">
        <v>34</v>
      </c>
      <c r="I19" s="164">
        <v>44111</v>
      </c>
      <c r="J19" s="37" t="s">
        <v>23</v>
      </c>
      <c r="K19" s="44">
        <v>1</v>
      </c>
      <c r="L19" s="44">
        <v>1</v>
      </c>
      <c r="M19" s="44">
        <v>1</v>
      </c>
      <c r="N19" s="44">
        <v>1</v>
      </c>
      <c r="O19" s="44">
        <v>1</v>
      </c>
      <c r="P19" s="32">
        <f>+K19+L19+M19+N19+O19</f>
        <v>5</v>
      </c>
    </row>
    <row r="20" spans="2:16" ht="15" customHeight="1">
      <c r="B20" s="146"/>
      <c r="C20" s="149"/>
      <c r="D20" s="158"/>
      <c r="E20" s="98"/>
      <c r="F20" s="134"/>
      <c r="G20" s="110"/>
      <c r="H20" s="118"/>
      <c r="I20" s="164"/>
      <c r="J20" s="37" t="s">
        <v>24</v>
      </c>
      <c r="K20" s="44">
        <v>1</v>
      </c>
      <c r="L20" s="44">
        <v>1</v>
      </c>
      <c r="M20" s="44">
        <v>0.25</v>
      </c>
      <c r="N20" s="44"/>
      <c r="O20" s="44"/>
      <c r="P20" s="32">
        <f>+K20+L20+M20+N20+O20</f>
        <v>2.25</v>
      </c>
    </row>
    <row r="21" spans="2:16" ht="15" customHeight="1">
      <c r="B21" s="146"/>
      <c r="C21" s="149"/>
      <c r="D21" s="158"/>
      <c r="E21" s="98"/>
      <c r="F21" s="134"/>
      <c r="G21" s="110"/>
      <c r="H21" s="118"/>
      <c r="I21" s="164"/>
      <c r="J21" s="37" t="s">
        <v>25</v>
      </c>
      <c r="K21" s="50">
        <f>+K20/K19</f>
        <v>1</v>
      </c>
      <c r="L21" s="50">
        <f>+L20/L19</f>
        <v>1</v>
      </c>
      <c r="M21" s="50">
        <f t="shared" ref="M21" si="7">+M20/M19</f>
        <v>0.25</v>
      </c>
      <c r="N21" s="50">
        <f t="shared" ref="N21" si="8">+N20/N19</f>
        <v>0</v>
      </c>
      <c r="O21" s="50">
        <f t="shared" ref="O21" si="9">+O20/O19</f>
        <v>0</v>
      </c>
      <c r="P21" s="49">
        <f>+(0.125*K21)+(0.25*L21)+(0.25*M21)+(0.25*N21)+(0.125*O21)</f>
        <v>0.4375</v>
      </c>
    </row>
    <row r="22" spans="2:16" ht="15" customHeight="1">
      <c r="B22" s="146"/>
      <c r="C22" s="149"/>
      <c r="D22" s="158"/>
      <c r="E22" s="98"/>
      <c r="F22" s="134"/>
      <c r="G22" s="23"/>
      <c r="H22" s="22"/>
      <c r="I22" s="27"/>
      <c r="J22" s="27"/>
      <c r="K22" s="52"/>
      <c r="L22" s="52"/>
      <c r="M22" s="52"/>
      <c r="N22" s="52"/>
      <c r="O22" s="52"/>
      <c r="P22" s="53"/>
    </row>
    <row r="23" spans="2:16" ht="15" customHeight="1">
      <c r="B23" s="146"/>
      <c r="C23" s="149"/>
      <c r="D23" s="158"/>
      <c r="E23" s="98"/>
      <c r="F23" s="134"/>
      <c r="G23" s="111" t="s">
        <v>35</v>
      </c>
      <c r="H23" s="118" t="s">
        <v>36</v>
      </c>
      <c r="I23" s="164">
        <v>7924</v>
      </c>
      <c r="J23" s="37" t="s">
        <v>23</v>
      </c>
      <c r="K23" s="44">
        <v>4.5</v>
      </c>
      <c r="L23" s="44">
        <v>13.5</v>
      </c>
      <c r="M23" s="44">
        <v>13</v>
      </c>
      <c r="N23" s="44">
        <v>12</v>
      </c>
      <c r="O23" s="44">
        <v>7</v>
      </c>
      <c r="P23" s="32">
        <f>+K23+L23+M23+N23+O23</f>
        <v>50</v>
      </c>
    </row>
    <row r="24" spans="2:16" ht="15" customHeight="1">
      <c r="B24" s="146"/>
      <c r="C24" s="149"/>
      <c r="D24" s="158"/>
      <c r="E24" s="98"/>
      <c r="F24" s="134"/>
      <c r="G24" s="111"/>
      <c r="H24" s="118"/>
      <c r="I24" s="164"/>
      <c r="J24" s="37" t="s">
        <v>24</v>
      </c>
      <c r="K24" s="44">
        <v>4.5</v>
      </c>
      <c r="L24" s="44">
        <v>13.5</v>
      </c>
      <c r="M24" s="44">
        <v>1.9</v>
      </c>
      <c r="N24" s="44"/>
      <c r="O24" s="44"/>
      <c r="P24" s="32">
        <f>+K24+L24+M24+N24+O24</f>
        <v>19.899999999999999</v>
      </c>
    </row>
    <row r="25" spans="2:16" ht="15" customHeight="1">
      <c r="B25" s="146"/>
      <c r="C25" s="149"/>
      <c r="D25" s="158"/>
      <c r="E25" s="98"/>
      <c r="F25" s="134"/>
      <c r="G25" s="111"/>
      <c r="H25" s="118"/>
      <c r="I25" s="164"/>
      <c r="J25" s="37" t="s">
        <v>25</v>
      </c>
      <c r="K25" s="50">
        <f>+K24/K23</f>
        <v>1</v>
      </c>
      <c r="L25" s="50">
        <f>+L24/L23</f>
        <v>1</v>
      </c>
      <c r="M25" s="50">
        <f t="shared" ref="M25" si="10">+M24/M23</f>
        <v>0.14615384615384613</v>
      </c>
      <c r="N25" s="50">
        <f t="shared" ref="N25" si="11">+N24/N23</f>
        <v>0</v>
      </c>
      <c r="O25" s="50">
        <f t="shared" ref="O25" si="12">+O24/O23</f>
        <v>0</v>
      </c>
      <c r="P25" s="49">
        <f>+(0.125*K25)+(0.25*L25)+(0.25*M25)+(0.25*N25)+(0.125*O25)</f>
        <v>0.41153846153846152</v>
      </c>
    </row>
    <row r="26" spans="2:16" ht="15" customHeight="1">
      <c r="B26" s="146"/>
      <c r="C26" s="149"/>
      <c r="D26" s="158"/>
      <c r="E26" s="98"/>
      <c r="F26" s="134"/>
      <c r="G26" s="23"/>
      <c r="H26" s="22"/>
      <c r="I26" s="27"/>
      <c r="J26" s="27"/>
      <c r="K26" s="52"/>
      <c r="L26" s="52"/>
      <c r="M26" s="52"/>
      <c r="N26" s="52"/>
      <c r="O26" s="52"/>
      <c r="P26" s="53"/>
    </row>
    <row r="27" spans="2:16" ht="15" customHeight="1">
      <c r="B27" s="146"/>
      <c r="C27" s="149"/>
      <c r="D27" s="158"/>
      <c r="E27" s="98"/>
      <c r="F27" s="134"/>
      <c r="G27" s="110" t="s">
        <v>37</v>
      </c>
      <c r="H27" s="118" t="s">
        <v>38</v>
      </c>
      <c r="I27" s="164">
        <v>18021</v>
      </c>
      <c r="J27" s="37" t="s">
        <v>23</v>
      </c>
      <c r="K27" s="44">
        <v>7</v>
      </c>
      <c r="L27" s="44">
        <v>12</v>
      </c>
      <c r="M27" s="44">
        <v>12.5</v>
      </c>
      <c r="N27" s="44">
        <v>12</v>
      </c>
      <c r="O27" s="44">
        <v>6.5</v>
      </c>
      <c r="P27" s="32">
        <f>+K27+L27+M27+N27+O27</f>
        <v>50</v>
      </c>
    </row>
    <row r="28" spans="2:16" ht="15" customHeight="1">
      <c r="B28" s="146"/>
      <c r="C28" s="149"/>
      <c r="D28" s="158"/>
      <c r="E28" s="98"/>
      <c r="F28" s="134"/>
      <c r="G28" s="110"/>
      <c r="H28" s="118"/>
      <c r="I28" s="164"/>
      <c r="J28" s="37" t="s">
        <v>24</v>
      </c>
      <c r="K28" s="44">
        <v>7</v>
      </c>
      <c r="L28" s="44">
        <v>11.5</v>
      </c>
      <c r="M28" s="44">
        <v>1.8</v>
      </c>
      <c r="N28" s="44"/>
      <c r="O28" s="44"/>
      <c r="P28" s="32">
        <f>+K28+L28+M28+N28+O28</f>
        <v>20.3</v>
      </c>
    </row>
    <row r="29" spans="2:16" ht="15" customHeight="1">
      <c r="B29" s="146"/>
      <c r="C29" s="149"/>
      <c r="D29" s="158"/>
      <c r="E29" s="98"/>
      <c r="F29" s="134"/>
      <c r="G29" s="110"/>
      <c r="H29" s="118"/>
      <c r="I29" s="164"/>
      <c r="J29" s="37" t="s">
        <v>25</v>
      </c>
      <c r="K29" s="50">
        <f>+K28/K27</f>
        <v>1</v>
      </c>
      <c r="L29" s="50">
        <f>+L28/L27</f>
        <v>0.95833333333333337</v>
      </c>
      <c r="M29" s="50">
        <f t="shared" ref="M29" si="13">+M28/M27</f>
        <v>0.14400000000000002</v>
      </c>
      <c r="N29" s="50">
        <f t="shared" ref="N29" si="14">+N28/N27</f>
        <v>0</v>
      </c>
      <c r="O29" s="50">
        <f t="shared" ref="O29" si="15">+O28/O27</f>
        <v>0</v>
      </c>
      <c r="P29" s="49">
        <f>+(0.125*K29)+(0.25*L29)+(0.25*M29)+(0.25*N29)+(0.125*O29)</f>
        <v>0.4005833333333334</v>
      </c>
    </row>
    <row r="30" spans="2:16" ht="15" customHeight="1">
      <c r="B30" s="146"/>
      <c r="C30" s="149"/>
      <c r="D30" s="158"/>
      <c r="E30" s="98"/>
      <c r="F30" s="134"/>
      <c r="G30" s="23"/>
      <c r="H30" s="22"/>
      <c r="I30" s="27"/>
      <c r="J30" s="27"/>
      <c r="K30" s="52"/>
      <c r="L30" s="52"/>
      <c r="M30" s="52"/>
      <c r="N30" s="52"/>
      <c r="O30" s="52"/>
      <c r="P30" s="53"/>
    </row>
    <row r="31" spans="2:16" ht="15" customHeight="1">
      <c r="B31" s="146"/>
      <c r="C31" s="149"/>
      <c r="D31" s="158"/>
      <c r="E31" s="98"/>
      <c r="F31" s="134"/>
      <c r="G31" s="110" t="s">
        <v>39</v>
      </c>
      <c r="H31" s="118" t="s">
        <v>40</v>
      </c>
      <c r="I31" s="164">
        <v>1716</v>
      </c>
      <c r="J31" s="37" t="s">
        <v>23</v>
      </c>
      <c r="K31" s="44">
        <v>0.8</v>
      </c>
      <c r="L31" s="44">
        <v>1</v>
      </c>
      <c r="M31" s="44">
        <v>1</v>
      </c>
      <c r="N31" s="44">
        <v>1</v>
      </c>
      <c r="O31" s="44">
        <v>0.2</v>
      </c>
      <c r="P31" s="32">
        <f>+K31+L31+M31+N31+O31</f>
        <v>4</v>
      </c>
    </row>
    <row r="32" spans="2:16" ht="15" customHeight="1">
      <c r="B32" s="146"/>
      <c r="C32" s="149"/>
      <c r="D32" s="158"/>
      <c r="E32" s="98"/>
      <c r="F32" s="134"/>
      <c r="G32" s="110"/>
      <c r="H32" s="118"/>
      <c r="I32" s="164"/>
      <c r="J32" s="37" t="s">
        <v>24</v>
      </c>
      <c r="K32" s="44">
        <v>0.8</v>
      </c>
      <c r="L32" s="44">
        <v>1</v>
      </c>
      <c r="M32" s="44">
        <v>0.3</v>
      </c>
      <c r="N32" s="44"/>
      <c r="O32" s="44"/>
      <c r="P32" s="32">
        <f>+K32+L32+M32+N32+O32</f>
        <v>2.1</v>
      </c>
    </row>
    <row r="33" spans="2:19" ht="15" customHeight="1" thickBot="1">
      <c r="B33" s="147"/>
      <c r="C33" s="150"/>
      <c r="D33" s="159"/>
      <c r="E33" s="99"/>
      <c r="F33" s="155"/>
      <c r="G33" s="136"/>
      <c r="H33" s="119"/>
      <c r="I33" s="165"/>
      <c r="J33" s="38" t="s">
        <v>25</v>
      </c>
      <c r="K33" s="57">
        <f>+K32/K31</f>
        <v>1</v>
      </c>
      <c r="L33" s="57">
        <f>+L32/L31</f>
        <v>1</v>
      </c>
      <c r="M33" s="57">
        <f t="shared" ref="M33" si="16">+M32/M31</f>
        <v>0.3</v>
      </c>
      <c r="N33" s="57">
        <f t="shared" ref="N33" si="17">+N32/N31</f>
        <v>0</v>
      </c>
      <c r="O33" s="57">
        <f t="shared" ref="O33" si="18">+O32/O31</f>
        <v>0</v>
      </c>
      <c r="P33" s="43">
        <f>+(0.125*K33)+(0.25*L33)+(0.25*M33)+(0.25*N33)+(0.125*O33)</f>
        <v>0.45</v>
      </c>
    </row>
    <row r="34" spans="2:19" ht="18.75" customHeight="1">
      <c r="B34" s="124" t="s">
        <v>41</v>
      </c>
      <c r="C34" s="127">
        <v>0.6</v>
      </c>
      <c r="D34" s="112">
        <f>+(((P36+P40+P44+P48+P52+P56)/6)*0.6)</f>
        <v>0.30760155543686302</v>
      </c>
      <c r="E34" s="120" t="s">
        <v>42</v>
      </c>
      <c r="F34" s="124" t="s">
        <v>43</v>
      </c>
      <c r="G34" s="109" t="s">
        <v>44</v>
      </c>
      <c r="H34" s="134" t="s">
        <v>45</v>
      </c>
      <c r="I34" s="95" t="s">
        <v>22</v>
      </c>
      <c r="J34" s="37" t="s">
        <v>23</v>
      </c>
      <c r="K34" s="51">
        <v>0.1</v>
      </c>
      <c r="L34" s="51">
        <v>0.25</v>
      </c>
      <c r="M34" s="51">
        <v>0.25</v>
      </c>
      <c r="N34" s="51">
        <v>0.25</v>
      </c>
      <c r="O34" s="51">
        <v>0.15</v>
      </c>
      <c r="P34" s="34">
        <f>+K34+L34+M34+N34+O34</f>
        <v>1</v>
      </c>
    </row>
    <row r="35" spans="2:19" s="82" customFormat="1" ht="18.75" customHeight="1">
      <c r="B35" s="125"/>
      <c r="C35" s="128"/>
      <c r="D35" s="112"/>
      <c r="E35" s="121"/>
      <c r="F35" s="125"/>
      <c r="G35" s="110"/>
      <c r="H35" s="134"/>
      <c r="I35" s="95"/>
      <c r="J35" s="79" t="s">
        <v>24</v>
      </c>
      <c r="K35" s="80">
        <v>0.1</v>
      </c>
      <c r="L35" s="80">
        <v>0.25</v>
      </c>
      <c r="M35" s="80">
        <v>6.25E-2</v>
      </c>
      <c r="N35" s="80"/>
      <c r="O35" s="80"/>
      <c r="P35" s="81">
        <f>+K35+L35+M35+N35+O35</f>
        <v>0.41249999999999998</v>
      </c>
    </row>
    <row r="36" spans="2:19" ht="18.75" customHeight="1">
      <c r="B36" s="125"/>
      <c r="C36" s="128"/>
      <c r="D36" s="112"/>
      <c r="E36" s="121"/>
      <c r="F36" s="125"/>
      <c r="G36" s="110"/>
      <c r="H36" s="134"/>
      <c r="I36" s="96"/>
      <c r="J36" s="37" t="s">
        <v>25</v>
      </c>
      <c r="K36" s="50">
        <f>+K35/K34</f>
        <v>1</v>
      </c>
      <c r="L36" s="50">
        <f>+L35/L34</f>
        <v>1</v>
      </c>
      <c r="M36" s="50">
        <f t="shared" ref="M36:O36" si="19">+M35/M34</f>
        <v>0.25</v>
      </c>
      <c r="N36" s="50">
        <f t="shared" si="19"/>
        <v>0</v>
      </c>
      <c r="O36" s="50">
        <f t="shared" si="19"/>
        <v>0</v>
      </c>
      <c r="P36" s="49">
        <f>+(0.125*K36)+(0.25*L36)+(0.25*M36)+(0.25*N36)+(0.125*O36)</f>
        <v>0.4375</v>
      </c>
    </row>
    <row r="37" spans="2:19" ht="13.5" customHeight="1">
      <c r="B37" s="125"/>
      <c r="C37" s="128"/>
      <c r="D37" s="112"/>
      <c r="E37" s="121"/>
      <c r="F37" s="125"/>
      <c r="G37" s="23"/>
      <c r="H37" s="22"/>
      <c r="I37" s="27"/>
      <c r="J37" s="27"/>
      <c r="K37" s="52"/>
      <c r="L37" s="52"/>
      <c r="M37" s="52"/>
      <c r="N37" s="52"/>
      <c r="O37" s="52"/>
      <c r="P37" s="53"/>
    </row>
    <row r="38" spans="2:19" ht="13.5" customHeight="1">
      <c r="B38" s="125"/>
      <c r="C38" s="128"/>
      <c r="D38" s="112"/>
      <c r="E38" s="121"/>
      <c r="F38" s="125"/>
      <c r="G38" s="111" t="s">
        <v>46</v>
      </c>
      <c r="H38" s="130" t="s">
        <v>47</v>
      </c>
      <c r="I38" s="108">
        <v>360293</v>
      </c>
      <c r="J38" s="74" t="s">
        <v>23</v>
      </c>
      <c r="K38" s="68">
        <v>219.26</v>
      </c>
      <c r="L38" s="68">
        <v>410.08</v>
      </c>
      <c r="M38" s="68">
        <v>440.55</v>
      </c>
      <c r="N38" s="68">
        <v>195.33</v>
      </c>
      <c r="O38" s="76">
        <v>115.72</v>
      </c>
      <c r="P38" s="77">
        <f>+K38+L38+M38+N38+O38</f>
        <v>1380.9399999999998</v>
      </c>
    </row>
    <row r="39" spans="2:19" ht="13.5" customHeight="1">
      <c r="B39" s="125"/>
      <c r="C39" s="128"/>
      <c r="D39" s="112"/>
      <c r="E39" s="121"/>
      <c r="F39" s="125"/>
      <c r="G39" s="111"/>
      <c r="H39" s="130"/>
      <c r="I39" s="108"/>
      <c r="J39" s="74" t="s">
        <v>24</v>
      </c>
      <c r="K39" s="68">
        <v>228.54</v>
      </c>
      <c r="L39" s="68">
        <v>380.8</v>
      </c>
      <c r="M39" s="68">
        <v>196.78</v>
      </c>
      <c r="N39" s="68"/>
      <c r="O39" s="68"/>
      <c r="P39" s="77">
        <f>+K39+L39+M39+N39+O39</f>
        <v>806.12</v>
      </c>
    </row>
    <row r="40" spans="2:19" ht="13.5" customHeight="1">
      <c r="B40" s="125"/>
      <c r="C40" s="128"/>
      <c r="D40" s="112"/>
      <c r="E40" s="121"/>
      <c r="F40" s="125"/>
      <c r="G40" s="111"/>
      <c r="H40" s="130"/>
      <c r="I40" s="108"/>
      <c r="J40" s="74" t="s">
        <v>25</v>
      </c>
      <c r="K40" s="69">
        <f>+K39/K38</f>
        <v>1.0423241813372253</v>
      </c>
      <c r="L40" s="69">
        <f>+L39/L38</f>
        <v>0.9285992976980102</v>
      </c>
      <c r="M40" s="69">
        <f t="shared" ref="M40" si="20">+M39/M38</f>
        <v>0.44666893655657702</v>
      </c>
      <c r="N40" s="69">
        <f t="shared" ref="N40" si="21">+N39/N38</f>
        <v>0</v>
      </c>
      <c r="O40" s="69">
        <f t="shared" ref="O40" si="22">+O39/O38</f>
        <v>0</v>
      </c>
      <c r="P40" s="78">
        <f>+(0.125*K40)+(0.25*L40)+(0.25*M40)+(0.25*N40)+(0.125*O40)</f>
        <v>0.47410758123079999</v>
      </c>
      <c r="S40" s="73"/>
    </row>
    <row r="41" spans="2:19" ht="13.5" customHeight="1">
      <c r="B41" s="125"/>
      <c r="C41" s="128"/>
      <c r="D41" s="112"/>
      <c r="E41" s="121"/>
      <c r="F41" s="125"/>
      <c r="G41" s="23"/>
      <c r="H41" s="22"/>
      <c r="I41" s="27"/>
      <c r="J41" s="27"/>
      <c r="K41" s="52"/>
      <c r="L41" s="52"/>
      <c r="M41" s="52"/>
      <c r="N41" s="52"/>
      <c r="O41" s="52"/>
      <c r="P41" s="53"/>
      <c r="S41" s="73"/>
    </row>
    <row r="42" spans="2:19" ht="13.5" customHeight="1">
      <c r="B42" s="125"/>
      <c r="C42" s="128"/>
      <c r="D42" s="112"/>
      <c r="E42" s="121"/>
      <c r="F42" s="125"/>
      <c r="G42" s="110" t="s">
        <v>48</v>
      </c>
      <c r="H42" s="118" t="s">
        <v>49</v>
      </c>
      <c r="I42" s="106">
        <v>58277</v>
      </c>
      <c r="J42" s="37" t="s">
        <v>23</v>
      </c>
      <c r="K42" s="44">
        <v>8.85</v>
      </c>
      <c r="L42" s="44">
        <v>20</v>
      </c>
      <c r="M42" s="44">
        <v>14.57</v>
      </c>
      <c r="N42" s="44">
        <v>20</v>
      </c>
      <c r="O42" s="44">
        <v>16.579999999999991</v>
      </c>
      <c r="P42" s="32">
        <f>+K42+L42+M42+N42+O42</f>
        <v>80</v>
      </c>
      <c r="R42" s="32"/>
      <c r="S42" s="44"/>
    </row>
    <row r="43" spans="2:19" ht="13.5" customHeight="1">
      <c r="B43" s="125"/>
      <c r="C43" s="128"/>
      <c r="D43" s="112"/>
      <c r="E43" s="121"/>
      <c r="F43" s="125"/>
      <c r="G43" s="110"/>
      <c r="H43" s="118"/>
      <c r="I43" s="106"/>
      <c r="J43" s="37" t="s">
        <v>24</v>
      </c>
      <c r="K43" s="44">
        <v>14.11</v>
      </c>
      <c r="L43" s="44">
        <v>19.54</v>
      </c>
      <c r="M43" s="44">
        <v>3.82</v>
      </c>
      <c r="N43" s="44"/>
      <c r="O43" s="44"/>
      <c r="P43" s="32">
        <f>+K43+L43+M43+N43+O43</f>
        <v>37.47</v>
      </c>
      <c r="S43" s="73"/>
    </row>
    <row r="44" spans="2:19" ht="13.5" customHeight="1">
      <c r="B44" s="125"/>
      <c r="C44" s="128"/>
      <c r="D44" s="112"/>
      <c r="E44" s="121"/>
      <c r="F44" s="125"/>
      <c r="G44" s="110"/>
      <c r="H44" s="118"/>
      <c r="I44" s="106"/>
      <c r="J44" s="37" t="s">
        <v>25</v>
      </c>
      <c r="K44" s="50">
        <f>+K43/K42</f>
        <v>1.5943502824858757</v>
      </c>
      <c r="L44" s="50">
        <f>+L43/L42</f>
        <v>0.97699999999999998</v>
      </c>
      <c r="M44" s="50">
        <f t="shared" ref="M44" si="23">+M43/M42</f>
        <v>0.26218256691832531</v>
      </c>
      <c r="N44" s="50">
        <f t="shared" ref="N44" si="24">+N43/N42</f>
        <v>0</v>
      </c>
      <c r="O44" s="50">
        <f t="shared" ref="O44" si="25">+O43/O42</f>
        <v>0</v>
      </c>
      <c r="P44" s="49">
        <f>+(0.125*K44)+(0.25*L44)+(0.25*M44)+(0.25*N44)+(0.125*O44)</f>
        <v>0.50908942704031579</v>
      </c>
    </row>
    <row r="45" spans="2:19" ht="13.5" customHeight="1">
      <c r="B45" s="125"/>
      <c r="C45" s="128"/>
      <c r="D45" s="112"/>
      <c r="E45" s="121"/>
      <c r="F45" s="125"/>
      <c r="G45" s="23"/>
      <c r="H45" s="22"/>
      <c r="I45" s="27"/>
      <c r="J45" s="27"/>
      <c r="K45" s="52"/>
      <c r="L45" s="52"/>
      <c r="M45" s="52"/>
      <c r="N45" s="52"/>
      <c r="O45" s="52"/>
      <c r="P45" s="53"/>
    </row>
    <row r="46" spans="2:19" ht="13.5" customHeight="1">
      <c r="B46" s="125"/>
      <c r="C46" s="128"/>
      <c r="D46" s="112"/>
      <c r="E46" s="121"/>
      <c r="F46" s="125"/>
      <c r="G46" s="110" t="s">
        <v>50</v>
      </c>
      <c r="H46" s="118" t="s">
        <v>51</v>
      </c>
      <c r="I46" s="106">
        <v>402</v>
      </c>
      <c r="J46" s="75" t="s">
        <v>23</v>
      </c>
      <c r="K46" s="44">
        <v>0.1</v>
      </c>
      <c r="L46" s="44">
        <v>0.25</v>
      </c>
      <c r="M46" s="44">
        <v>0.25</v>
      </c>
      <c r="N46" s="44">
        <v>0.25</v>
      </c>
      <c r="O46" s="44">
        <v>0.15</v>
      </c>
      <c r="P46" s="32">
        <f>+K46+L46+M46+N46+O46</f>
        <v>1</v>
      </c>
      <c r="S46" s="32"/>
    </row>
    <row r="47" spans="2:19" ht="13.5" customHeight="1">
      <c r="B47" s="125"/>
      <c r="C47" s="128"/>
      <c r="D47" s="112"/>
      <c r="E47" s="121"/>
      <c r="F47" s="125"/>
      <c r="G47" s="110"/>
      <c r="H47" s="118"/>
      <c r="I47" s="106"/>
      <c r="J47" s="75" t="s">
        <v>24</v>
      </c>
      <c r="K47" s="44">
        <v>0.1</v>
      </c>
      <c r="L47" s="44">
        <v>0.25</v>
      </c>
      <c r="M47" s="44">
        <v>0.06</v>
      </c>
      <c r="N47" s="44"/>
      <c r="O47" s="44"/>
      <c r="P47" s="32">
        <f>+K47+L47+M47+N47+O47</f>
        <v>0.41</v>
      </c>
    </row>
    <row r="48" spans="2:19" ht="13.5" customHeight="1">
      <c r="B48" s="125"/>
      <c r="C48" s="128"/>
      <c r="D48" s="112"/>
      <c r="E48" s="121"/>
      <c r="F48" s="125"/>
      <c r="G48" s="110"/>
      <c r="H48" s="118"/>
      <c r="I48" s="106"/>
      <c r="J48" s="75" t="s">
        <v>25</v>
      </c>
      <c r="K48" s="72">
        <f>+K47/K46</f>
        <v>1</v>
      </c>
      <c r="L48" s="72">
        <f>+L47/L46</f>
        <v>1</v>
      </c>
      <c r="M48" s="72">
        <f t="shared" ref="M48" si="26">+M47/M46</f>
        <v>0.24</v>
      </c>
      <c r="N48" s="50">
        <f t="shared" ref="N48" si="27">+N47/N46</f>
        <v>0</v>
      </c>
      <c r="O48" s="50">
        <f t="shared" ref="O48" si="28">+O47/O46</f>
        <v>0</v>
      </c>
      <c r="P48" s="49">
        <f>+(0.125*K48)+(0.25*L48)+(0.25*M48)+(0.25*N48)+(0.125*O48)</f>
        <v>0.435</v>
      </c>
      <c r="S48" s="32"/>
    </row>
    <row r="49" spans="2:19" ht="13.5" customHeight="1">
      <c r="B49" s="125"/>
      <c r="C49" s="128"/>
      <c r="D49" s="112"/>
      <c r="E49" s="121"/>
      <c r="F49" s="125"/>
      <c r="G49" s="23"/>
      <c r="H49" s="22"/>
      <c r="I49" s="27"/>
      <c r="J49" s="27"/>
      <c r="K49" s="52"/>
      <c r="L49" s="52"/>
      <c r="M49" s="52"/>
      <c r="N49" s="52"/>
      <c r="O49" s="52"/>
      <c r="P49" s="53"/>
    </row>
    <row r="50" spans="2:19" ht="13.5" customHeight="1">
      <c r="B50" s="125"/>
      <c r="C50" s="128"/>
      <c r="D50" s="112"/>
      <c r="E50" s="121"/>
      <c r="F50" s="125"/>
      <c r="G50" s="110" t="s">
        <v>52</v>
      </c>
      <c r="H50" s="118" t="s">
        <v>53</v>
      </c>
      <c r="I50" s="106">
        <v>50479</v>
      </c>
      <c r="J50" s="37" t="s">
        <v>23</v>
      </c>
      <c r="K50" s="44">
        <v>7</v>
      </c>
      <c r="L50" s="44">
        <v>16.5</v>
      </c>
      <c r="M50" s="44">
        <v>19.100000000000001</v>
      </c>
      <c r="N50" s="44">
        <v>16.5</v>
      </c>
      <c r="O50" s="44">
        <v>19.899999999999999</v>
      </c>
      <c r="P50" s="32">
        <f>+K50+L50+M50+N50+O50</f>
        <v>79</v>
      </c>
    </row>
    <row r="51" spans="2:19" ht="13.5" customHeight="1">
      <c r="B51" s="125"/>
      <c r="C51" s="128"/>
      <c r="D51" s="112"/>
      <c r="E51" s="121"/>
      <c r="F51" s="125"/>
      <c r="G51" s="110"/>
      <c r="H51" s="118"/>
      <c r="I51" s="106"/>
      <c r="J51" s="37" t="s">
        <v>24</v>
      </c>
      <c r="K51" s="44">
        <v>7.83</v>
      </c>
      <c r="L51" s="44">
        <v>27.53</v>
      </c>
      <c r="M51" s="44">
        <v>8.5</v>
      </c>
      <c r="N51" s="44"/>
      <c r="O51" s="44"/>
      <c r="P51" s="32">
        <f>+K51+L51+M51+N51+O51</f>
        <v>43.86</v>
      </c>
      <c r="S51" s="44"/>
    </row>
    <row r="52" spans="2:19" ht="13.5" customHeight="1">
      <c r="B52" s="125"/>
      <c r="C52" s="128"/>
      <c r="D52" s="112"/>
      <c r="E52" s="121"/>
      <c r="F52" s="125"/>
      <c r="G52" s="110"/>
      <c r="H52" s="118"/>
      <c r="I52" s="106"/>
      <c r="J52" s="37" t="s">
        <v>25</v>
      </c>
      <c r="K52" s="50">
        <f>+K51/K50</f>
        <v>1.1185714285714285</v>
      </c>
      <c r="L52" s="50">
        <f>+L51/L50</f>
        <v>1.6684848484848485</v>
      </c>
      <c r="M52" s="50">
        <f t="shared" ref="M52" si="29">+M51/M50</f>
        <v>0.44502617801047117</v>
      </c>
      <c r="N52" s="50">
        <f t="shared" ref="N52" si="30">+N51/N50</f>
        <v>0</v>
      </c>
      <c r="O52" s="50">
        <f t="shared" ref="O52" si="31">+O51/O50</f>
        <v>0</v>
      </c>
      <c r="P52" s="49">
        <f>+(0.125*K52)+(0.25*L52)+(0.25*M52)+(0.25*N52)+(0.125*O52)</f>
        <v>0.66819918519525845</v>
      </c>
    </row>
    <row r="53" spans="2:19" ht="13.5" customHeight="1">
      <c r="B53" s="125"/>
      <c r="C53" s="128"/>
      <c r="D53" s="112"/>
      <c r="E53" s="121"/>
      <c r="F53" s="125"/>
      <c r="G53" s="23"/>
      <c r="H53" s="22"/>
      <c r="I53" s="27"/>
      <c r="J53" s="27"/>
      <c r="K53" s="52"/>
      <c r="L53" s="52"/>
      <c r="M53" s="52"/>
      <c r="N53" s="52"/>
      <c r="O53" s="52"/>
      <c r="P53" s="53"/>
    </row>
    <row r="54" spans="2:19" ht="13.5" customHeight="1">
      <c r="B54" s="125"/>
      <c r="C54" s="128"/>
      <c r="D54" s="112"/>
      <c r="E54" s="121"/>
      <c r="F54" s="125"/>
      <c r="G54" s="131" t="s">
        <v>54</v>
      </c>
      <c r="H54" s="118" t="s">
        <v>55</v>
      </c>
      <c r="I54" s="106">
        <v>15614</v>
      </c>
      <c r="J54" s="37" t="s">
        <v>23</v>
      </c>
      <c r="K54" s="44">
        <v>1.44</v>
      </c>
      <c r="L54" s="44">
        <v>7</v>
      </c>
      <c r="M54" s="44">
        <v>9.5</v>
      </c>
      <c r="N54" s="44">
        <v>10</v>
      </c>
      <c r="O54" s="44">
        <v>6.0600000000000032</v>
      </c>
      <c r="P54" s="32">
        <f>+K54+L54+M54+N54+O54</f>
        <v>34</v>
      </c>
      <c r="R54" s="18">
        <v>34</v>
      </c>
    </row>
    <row r="55" spans="2:19" ht="13.5" customHeight="1">
      <c r="B55" s="125"/>
      <c r="C55" s="128"/>
      <c r="D55" s="112"/>
      <c r="E55" s="121"/>
      <c r="F55" s="125"/>
      <c r="G55" s="132"/>
      <c r="H55" s="118"/>
      <c r="I55" s="106"/>
      <c r="J55" s="37" t="s">
        <v>24</v>
      </c>
      <c r="K55" s="44">
        <v>2.7</v>
      </c>
      <c r="L55" s="44">
        <v>7.18</v>
      </c>
      <c r="M55" s="44">
        <v>2.33</v>
      </c>
      <c r="N55" s="44"/>
      <c r="O55" s="44"/>
      <c r="P55" s="32">
        <f>+K55+L55+M55+N55+O55</f>
        <v>12.209999999999999</v>
      </c>
      <c r="R55" s="18">
        <f>+R54-P54</f>
        <v>0</v>
      </c>
    </row>
    <row r="56" spans="2:19" ht="13.5" customHeight="1" thickBot="1">
      <c r="B56" s="126"/>
      <c r="C56" s="129"/>
      <c r="D56" s="113"/>
      <c r="E56" s="122"/>
      <c r="F56" s="126"/>
      <c r="G56" s="133"/>
      <c r="H56" s="119"/>
      <c r="I56" s="107"/>
      <c r="J56" s="38" t="s">
        <v>25</v>
      </c>
      <c r="K56" s="57">
        <f>+K55/K54</f>
        <v>1.8750000000000002</v>
      </c>
      <c r="L56" s="57">
        <f>+L55/L54</f>
        <v>1.0257142857142856</v>
      </c>
      <c r="M56" s="57">
        <f t="shared" ref="M56" si="32">+M55/M54</f>
        <v>0.24526315789473685</v>
      </c>
      <c r="N56" s="57">
        <f t="shared" ref="N56" si="33">+N55/N54</f>
        <v>0</v>
      </c>
      <c r="O56" s="57">
        <f t="shared" ref="O56" si="34">+O55/O54</f>
        <v>0</v>
      </c>
      <c r="P56" s="43">
        <f>+(0.125*K56)+(0.25*L56)+(0.25*M56)+(0.25*N56)+(0.125*O56)</f>
        <v>0.55211936090225566</v>
      </c>
      <c r="R56" s="18">
        <f>+R55+O54</f>
        <v>6.0600000000000032</v>
      </c>
    </row>
    <row r="57" spans="2:19" ht="16.5" customHeight="1">
      <c r="B57" s="116" t="s">
        <v>56</v>
      </c>
      <c r="C57" s="103">
        <v>0.15</v>
      </c>
      <c r="D57" s="114">
        <f>(P59*0.15)</f>
        <v>4.8023858333333336E-2</v>
      </c>
      <c r="E57" s="120" t="s">
        <v>57</v>
      </c>
      <c r="F57" s="116" t="s">
        <v>58</v>
      </c>
      <c r="G57" s="135" t="s">
        <v>59</v>
      </c>
      <c r="H57" s="97" t="s">
        <v>60</v>
      </c>
      <c r="I57" s="100">
        <v>17225</v>
      </c>
      <c r="J57" s="41" t="s">
        <v>23</v>
      </c>
      <c r="K57" s="54">
        <v>0</v>
      </c>
      <c r="L57" s="48">
        <v>30000</v>
      </c>
      <c r="M57" s="48">
        <v>45000</v>
      </c>
      <c r="N57" s="48">
        <v>20000</v>
      </c>
      <c r="O57" s="48">
        <v>5000</v>
      </c>
      <c r="P57" s="46">
        <f>+K57+L57+M57+N57+O57</f>
        <v>100000</v>
      </c>
    </row>
    <row r="58" spans="2:19" ht="16.5" customHeight="1">
      <c r="B58" s="117"/>
      <c r="C58" s="104"/>
      <c r="D58" s="115"/>
      <c r="E58" s="121"/>
      <c r="F58" s="117"/>
      <c r="G58" s="110"/>
      <c r="H58" s="98"/>
      <c r="I58" s="101"/>
      <c r="J58" s="67" t="s">
        <v>24</v>
      </c>
      <c r="K58" s="45"/>
      <c r="L58" s="47">
        <v>31152</v>
      </c>
      <c r="M58" s="47">
        <v>10900.63</v>
      </c>
      <c r="N58" s="47"/>
      <c r="O58" s="47"/>
      <c r="P58" s="47">
        <f>+K58+L58+M58+N58+O58</f>
        <v>42052.63</v>
      </c>
    </row>
    <row r="59" spans="2:19" ht="16.5" customHeight="1" thickBot="1">
      <c r="B59" s="117"/>
      <c r="C59" s="105"/>
      <c r="D59" s="115"/>
      <c r="E59" s="122"/>
      <c r="F59" s="123"/>
      <c r="G59" s="136"/>
      <c r="H59" s="99"/>
      <c r="I59" s="102"/>
      <c r="J59" s="42" t="s">
        <v>25</v>
      </c>
      <c r="K59" s="55"/>
      <c r="L59" s="56">
        <f>+L58/L57</f>
        <v>1.0384</v>
      </c>
      <c r="M59" s="56">
        <f t="shared" ref="M59:N59" si="35">+M58/M57</f>
        <v>0.24223622222222221</v>
      </c>
      <c r="N59" s="56">
        <f t="shared" si="35"/>
        <v>0</v>
      </c>
      <c r="O59" s="56">
        <v>0</v>
      </c>
      <c r="P59" s="43">
        <f>+(0.125*K59)+(0.25*L59)+(0.25*M59)+(0.25*N59)+(0.125*O59)</f>
        <v>0.32015905555555557</v>
      </c>
    </row>
    <row r="60" spans="2:19" ht="13.5" thickBot="1">
      <c r="B60" s="30" t="s">
        <v>61</v>
      </c>
      <c r="C60" s="35">
        <f>SUM(C8:C59)</f>
        <v>1</v>
      </c>
      <c r="D60" s="65">
        <f>SUM(D8:D59)</f>
        <v>0.46848541339219663</v>
      </c>
    </row>
    <row r="66" spans="7:7">
      <c r="G66" s="24"/>
    </row>
    <row r="67" spans="7:7">
      <c r="G67" s="24"/>
    </row>
  </sheetData>
  <mergeCells count="75">
    <mergeCell ref="B11:B33"/>
    <mergeCell ref="C11:C33"/>
    <mergeCell ref="D11:D33"/>
    <mergeCell ref="E11:E33"/>
    <mergeCell ref="F11:F33"/>
    <mergeCell ref="E2:P2"/>
    <mergeCell ref="E3:P3"/>
    <mergeCell ref="E4:P4"/>
    <mergeCell ref="I8:I10"/>
    <mergeCell ref="H19:H21"/>
    <mergeCell ref="G19:G21"/>
    <mergeCell ref="G11:G13"/>
    <mergeCell ref="I6:I7"/>
    <mergeCell ref="K6:P6"/>
    <mergeCell ref="H6:H7"/>
    <mergeCell ref="F6:F7"/>
    <mergeCell ref="I31:I33"/>
    <mergeCell ref="H27:H29"/>
    <mergeCell ref="I27:I29"/>
    <mergeCell ref="G27:G29"/>
    <mergeCell ref="H11:H13"/>
    <mergeCell ref="I11:I13"/>
    <mergeCell ref="H31:H33"/>
    <mergeCell ref="G23:G25"/>
    <mergeCell ref="G31:G33"/>
    <mergeCell ref="I15:I17"/>
    <mergeCell ref="I19:I21"/>
    <mergeCell ref="I23:I25"/>
    <mergeCell ref="C6:C7"/>
    <mergeCell ref="G6:G7"/>
    <mergeCell ref="D6:D7"/>
    <mergeCell ref="B2:C4"/>
    <mergeCell ref="H23:H25"/>
    <mergeCell ref="B8:B10"/>
    <mergeCell ref="C8:C10"/>
    <mergeCell ref="E8:E10"/>
    <mergeCell ref="H8:H10"/>
    <mergeCell ref="F8:F10"/>
    <mergeCell ref="G8:G10"/>
    <mergeCell ref="G15:G17"/>
    <mergeCell ref="H15:H17"/>
    <mergeCell ref="D8:D10"/>
    <mergeCell ref="B6:B7"/>
    <mergeCell ref="E6:E7"/>
    <mergeCell ref="B57:B59"/>
    <mergeCell ref="H50:H52"/>
    <mergeCell ref="H54:H56"/>
    <mergeCell ref="E57:E59"/>
    <mergeCell ref="F57:F59"/>
    <mergeCell ref="B34:B56"/>
    <mergeCell ref="C34:C56"/>
    <mergeCell ref="H38:H40"/>
    <mergeCell ref="H42:H44"/>
    <mergeCell ref="H46:H48"/>
    <mergeCell ref="G54:G56"/>
    <mergeCell ref="E34:E56"/>
    <mergeCell ref="F34:F56"/>
    <mergeCell ref="H34:H36"/>
    <mergeCell ref="G57:G59"/>
    <mergeCell ref="I34:I36"/>
    <mergeCell ref="H57:H59"/>
    <mergeCell ref="I57:I59"/>
    <mergeCell ref="C57:C59"/>
    <mergeCell ref="I50:I52"/>
    <mergeCell ref="I54:I56"/>
    <mergeCell ref="I38:I40"/>
    <mergeCell ref="I42:I44"/>
    <mergeCell ref="I46:I48"/>
    <mergeCell ref="G34:G36"/>
    <mergeCell ref="G38:G40"/>
    <mergeCell ref="G42:G44"/>
    <mergeCell ref="G46:G48"/>
    <mergeCell ref="G50:G52"/>
    <mergeCell ref="D34:D56"/>
    <mergeCell ref="D57:D5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11"/>
  <sheetViews>
    <sheetView workbookViewId="0">
      <selection activeCell="D11" sqref="D11"/>
    </sheetView>
  </sheetViews>
  <sheetFormatPr defaultColWidth="11.42578125" defaultRowHeight="15"/>
  <cols>
    <col min="1" max="1" width="1.28515625" customWidth="1"/>
    <col min="2" max="2" width="28" customWidth="1"/>
    <col min="3" max="3" width="16.42578125" customWidth="1"/>
    <col min="4" max="4" width="49.5703125" customWidth="1"/>
    <col min="5" max="7" width="28" customWidth="1"/>
    <col min="8" max="14" width="16" customWidth="1"/>
    <col min="15" max="15" width="0.85546875" customWidth="1"/>
    <col min="245" max="245" width="1.28515625" customWidth="1"/>
    <col min="248" max="248" width="15.5703125" customWidth="1"/>
    <col min="249" max="249" width="17" customWidth="1"/>
    <col min="250" max="250" width="16" customWidth="1"/>
    <col min="251" max="251" width="18.5703125" customWidth="1"/>
    <col min="252" max="252" width="14.85546875" customWidth="1"/>
    <col min="253" max="253" width="19.7109375" customWidth="1"/>
    <col min="254" max="254" width="17" customWidth="1"/>
    <col min="255" max="255" width="17.85546875" customWidth="1"/>
    <col min="256" max="256" width="15.28515625" customWidth="1"/>
    <col min="257" max="257" width="15.7109375" customWidth="1"/>
    <col min="258" max="258" width="21" customWidth="1"/>
    <col min="259" max="259" width="18.5703125" customWidth="1"/>
    <col min="260" max="260" width="19.140625" customWidth="1"/>
    <col min="264" max="264" width="16.42578125" customWidth="1"/>
    <col min="265" max="265" width="14.85546875" customWidth="1"/>
    <col min="266" max="267" width="22" customWidth="1"/>
    <col min="270" max="270" width="14.42578125" customWidth="1"/>
    <col min="271" max="271" width="0.85546875" customWidth="1"/>
    <col min="501" max="501" width="1.28515625" customWidth="1"/>
    <col min="504" max="504" width="15.5703125" customWidth="1"/>
    <col min="505" max="505" width="17" customWidth="1"/>
    <col min="506" max="506" width="16" customWidth="1"/>
    <col min="507" max="507" width="18.5703125" customWidth="1"/>
    <col min="508" max="508" width="14.85546875" customWidth="1"/>
    <col min="509" max="509" width="19.7109375" customWidth="1"/>
    <col min="510" max="510" width="17" customWidth="1"/>
    <col min="511" max="511" width="17.85546875" customWidth="1"/>
    <col min="512" max="512" width="15.28515625" customWidth="1"/>
    <col min="513" max="513" width="15.7109375" customWidth="1"/>
    <col min="514" max="514" width="21" customWidth="1"/>
    <col min="515" max="515" width="18.5703125" customWidth="1"/>
    <col min="516" max="516" width="19.140625" customWidth="1"/>
    <col min="520" max="520" width="16.42578125" customWidth="1"/>
    <col min="521" max="521" width="14.85546875" customWidth="1"/>
    <col min="522" max="523" width="22" customWidth="1"/>
    <col min="526" max="526" width="14.42578125" customWidth="1"/>
    <col min="527" max="527" width="0.85546875" customWidth="1"/>
    <col min="757" max="757" width="1.28515625" customWidth="1"/>
    <col min="760" max="760" width="15.5703125" customWidth="1"/>
    <col min="761" max="761" width="17" customWidth="1"/>
    <col min="762" max="762" width="16" customWidth="1"/>
    <col min="763" max="763" width="18.5703125" customWidth="1"/>
    <col min="764" max="764" width="14.85546875" customWidth="1"/>
    <col min="765" max="765" width="19.7109375" customWidth="1"/>
    <col min="766" max="766" width="17" customWidth="1"/>
    <col min="767" max="767" width="17.85546875" customWidth="1"/>
    <col min="768" max="768" width="15.28515625" customWidth="1"/>
    <col min="769" max="769" width="15.7109375" customWidth="1"/>
    <col min="770" max="770" width="21" customWidth="1"/>
    <col min="771" max="771" width="18.5703125" customWidth="1"/>
    <col min="772" max="772" width="19.140625" customWidth="1"/>
    <col min="776" max="776" width="16.42578125" customWidth="1"/>
    <col min="777" max="777" width="14.85546875" customWidth="1"/>
    <col min="778" max="779" width="22" customWidth="1"/>
    <col min="782" max="782" width="14.42578125" customWidth="1"/>
    <col min="783" max="783" width="0.85546875" customWidth="1"/>
    <col min="1013" max="1013" width="1.28515625" customWidth="1"/>
    <col min="1016" max="1016" width="15.5703125" customWidth="1"/>
    <col min="1017" max="1017" width="17" customWidth="1"/>
    <col min="1018" max="1018" width="16" customWidth="1"/>
    <col min="1019" max="1019" width="18.5703125" customWidth="1"/>
    <col min="1020" max="1020" width="14.85546875" customWidth="1"/>
    <col min="1021" max="1021" width="19.7109375" customWidth="1"/>
    <col min="1022" max="1022" width="17" customWidth="1"/>
    <col min="1023" max="1023" width="17.85546875" customWidth="1"/>
    <col min="1024" max="1024" width="15.28515625" customWidth="1"/>
    <col min="1025" max="1025" width="15.7109375" customWidth="1"/>
    <col min="1026" max="1026" width="21" customWidth="1"/>
    <col min="1027" max="1027" width="18.5703125" customWidth="1"/>
    <col min="1028" max="1028" width="19.140625" customWidth="1"/>
    <col min="1032" max="1032" width="16.42578125" customWidth="1"/>
    <col min="1033" max="1033" width="14.85546875" customWidth="1"/>
    <col min="1034" max="1035" width="22" customWidth="1"/>
    <col min="1038" max="1038" width="14.42578125" customWidth="1"/>
    <col min="1039" max="1039" width="0.85546875" customWidth="1"/>
    <col min="1269" max="1269" width="1.28515625" customWidth="1"/>
    <col min="1272" max="1272" width="15.5703125" customWidth="1"/>
    <col min="1273" max="1273" width="17" customWidth="1"/>
    <col min="1274" max="1274" width="16" customWidth="1"/>
    <col min="1275" max="1275" width="18.5703125" customWidth="1"/>
    <col min="1276" max="1276" width="14.85546875" customWidth="1"/>
    <col min="1277" max="1277" width="19.7109375" customWidth="1"/>
    <col min="1278" max="1278" width="17" customWidth="1"/>
    <col min="1279" max="1279" width="17.85546875" customWidth="1"/>
    <col min="1280" max="1280" width="15.28515625" customWidth="1"/>
    <col min="1281" max="1281" width="15.7109375" customWidth="1"/>
    <col min="1282" max="1282" width="21" customWidth="1"/>
    <col min="1283" max="1283" width="18.5703125" customWidth="1"/>
    <col min="1284" max="1284" width="19.140625" customWidth="1"/>
    <col min="1288" max="1288" width="16.42578125" customWidth="1"/>
    <col min="1289" max="1289" width="14.85546875" customWidth="1"/>
    <col min="1290" max="1291" width="22" customWidth="1"/>
    <col min="1294" max="1294" width="14.42578125" customWidth="1"/>
    <col min="1295" max="1295" width="0.85546875" customWidth="1"/>
    <col min="1525" max="1525" width="1.28515625" customWidth="1"/>
    <col min="1528" max="1528" width="15.5703125" customWidth="1"/>
    <col min="1529" max="1529" width="17" customWidth="1"/>
    <col min="1530" max="1530" width="16" customWidth="1"/>
    <col min="1531" max="1531" width="18.5703125" customWidth="1"/>
    <col min="1532" max="1532" width="14.85546875" customWidth="1"/>
    <col min="1533" max="1533" width="19.7109375" customWidth="1"/>
    <col min="1534" max="1534" width="17" customWidth="1"/>
    <col min="1535" max="1535" width="17.85546875" customWidth="1"/>
    <col min="1536" max="1536" width="15.28515625" customWidth="1"/>
    <col min="1537" max="1537" width="15.7109375" customWidth="1"/>
    <col min="1538" max="1538" width="21" customWidth="1"/>
    <col min="1539" max="1539" width="18.5703125" customWidth="1"/>
    <col min="1540" max="1540" width="19.140625" customWidth="1"/>
    <col min="1544" max="1544" width="16.42578125" customWidth="1"/>
    <col min="1545" max="1545" width="14.85546875" customWidth="1"/>
    <col min="1546" max="1547" width="22" customWidth="1"/>
    <col min="1550" max="1550" width="14.42578125" customWidth="1"/>
    <col min="1551" max="1551" width="0.85546875" customWidth="1"/>
    <col min="1781" max="1781" width="1.28515625" customWidth="1"/>
    <col min="1784" max="1784" width="15.5703125" customWidth="1"/>
    <col min="1785" max="1785" width="17" customWidth="1"/>
    <col min="1786" max="1786" width="16" customWidth="1"/>
    <col min="1787" max="1787" width="18.5703125" customWidth="1"/>
    <col min="1788" max="1788" width="14.85546875" customWidth="1"/>
    <col min="1789" max="1789" width="19.7109375" customWidth="1"/>
    <col min="1790" max="1790" width="17" customWidth="1"/>
    <col min="1791" max="1791" width="17.85546875" customWidth="1"/>
    <col min="1792" max="1792" width="15.28515625" customWidth="1"/>
    <col min="1793" max="1793" width="15.7109375" customWidth="1"/>
    <col min="1794" max="1794" width="21" customWidth="1"/>
    <col min="1795" max="1795" width="18.5703125" customWidth="1"/>
    <col min="1796" max="1796" width="19.140625" customWidth="1"/>
    <col min="1800" max="1800" width="16.42578125" customWidth="1"/>
    <col min="1801" max="1801" width="14.85546875" customWidth="1"/>
    <col min="1802" max="1803" width="22" customWidth="1"/>
    <col min="1806" max="1806" width="14.42578125" customWidth="1"/>
    <col min="1807" max="1807" width="0.85546875" customWidth="1"/>
    <col min="2037" max="2037" width="1.28515625" customWidth="1"/>
    <col min="2040" max="2040" width="15.5703125" customWidth="1"/>
    <col min="2041" max="2041" width="17" customWidth="1"/>
    <col min="2042" max="2042" width="16" customWidth="1"/>
    <col min="2043" max="2043" width="18.5703125" customWidth="1"/>
    <col min="2044" max="2044" width="14.85546875" customWidth="1"/>
    <col min="2045" max="2045" width="19.7109375" customWidth="1"/>
    <col min="2046" max="2046" width="17" customWidth="1"/>
    <col min="2047" max="2047" width="17.85546875" customWidth="1"/>
    <col min="2048" max="2048" width="15.28515625" customWidth="1"/>
    <col min="2049" max="2049" width="15.7109375" customWidth="1"/>
    <col min="2050" max="2050" width="21" customWidth="1"/>
    <col min="2051" max="2051" width="18.5703125" customWidth="1"/>
    <col min="2052" max="2052" width="19.140625" customWidth="1"/>
    <col min="2056" max="2056" width="16.42578125" customWidth="1"/>
    <col min="2057" max="2057" width="14.85546875" customWidth="1"/>
    <col min="2058" max="2059" width="22" customWidth="1"/>
    <col min="2062" max="2062" width="14.42578125" customWidth="1"/>
    <col min="2063" max="2063" width="0.85546875" customWidth="1"/>
    <col min="2293" max="2293" width="1.28515625" customWidth="1"/>
    <col min="2296" max="2296" width="15.5703125" customWidth="1"/>
    <col min="2297" max="2297" width="17" customWidth="1"/>
    <col min="2298" max="2298" width="16" customWidth="1"/>
    <col min="2299" max="2299" width="18.5703125" customWidth="1"/>
    <col min="2300" max="2300" width="14.85546875" customWidth="1"/>
    <col min="2301" max="2301" width="19.7109375" customWidth="1"/>
    <col min="2302" max="2302" width="17" customWidth="1"/>
    <col min="2303" max="2303" width="17.85546875" customWidth="1"/>
    <col min="2304" max="2304" width="15.28515625" customWidth="1"/>
    <col min="2305" max="2305" width="15.7109375" customWidth="1"/>
    <col min="2306" max="2306" width="21" customWidth="1"/>
    <col min="2307" max="2307" width="18.5703125" customWidth="1"/>
    <col min="2308" max="2308" width="19.140625" customWidth="1"/>
    <col min="2312" max="2312" width="16.42578125" customWidth="1"/>
    <col min="2313" max="2313" width="14.85546875" customWidth="1"/>
    <col min="2314" max="2315" width="22" customWidth="1"/>
    <col min="2318" max="2318" width="14.42578125" customWidth="1"/>
    <col min="2319" max="2319" width="0.85546875" customWidth="1"/>
    <col min="2549" max="2549" width="1.28515625" customWidth="1"/>
    <col min="2552" max="2552" width="15.5703125" customWidth="1"/>
    <col min="2553" max="2553" width="17" customWidth="1"/>
    <col min="2554" max="2554" width="16" customWidth="1"/>
    <col min="2555" max="2555" width="18.5703125" customWidth="1"/>
    <col min="2556" max="2556" width="14.85546875" customWidth="1"/>
    <col min="2557" max="2557" width="19.7109375" customWidth="1"/>
    <col min="2558" max="2558" width="17" customWidth="1"/>
    <col min="2559" max="2559" width="17.85546875" customWidth="1"/>
    <col min="2560" max="2560" width="15.28515625" customWidth="1"/>
    <col min="2561" max="2561" width="15.7109375" customWidth="1"/>
    <col min="2562" max="2562" width="21" customWidth="1"/>
    <col min="2563" max="2563" width="18.5703125" customWidth="1"/>
    <col min="2564" max="2564" width="19.140625" customWidth="1"/>
    <col min="2568" max="2568" width="16.42578125" customWidth="1"/>
    <col min="2569" max="2569" width="14.85546875" customWidth="1"/>
    <col min="2570" max="2571" width="22" customWidth="1"/>
    <col min="2574" max="2574" width="14.42578125" customWidth="1"/>
    <col min="2575" max="2575" width="0.85546875" customWidth="1"/>
    <col min="2805" max="2805" width="1.28515625" customWidth="1"/>
    <col min="2808" max="2808" width="15.5703125" customWidth="1"/>
    <col min="2809" max="2809" width="17" customWidth="1"/>
    <col min="2810" max="2810" width="16" customWidth="1"/>
    <col min="2811" max="2811" width="18.5703125" customWidth="1"/>
    <col min="2812" max="2812" width="14.85546875" customWidth="1"/>
    <col min="2813" max="2813" width="19.7109375" customWidth="1"/>
    <col min="2814" max="2814" width="17" customWidth="1"/>
    <col min="2815" max="2815" width="17.85546875" customWidth="1"/>
    <col min="2816" max="2816" width="15.28515625" customWidth="1"/>
    <col min="2817" max="2817" width="15.7109375" customWidth="1"/>
    <col min="2818" max="2818" width="21" customWidth="1"/>
    <col min="2819" max="2819" width="18.5703125" customWidth="1"/>
    <col min="2820" max="2820" width="19.140625" customWidth="1"/>
    <col min="2824" max="2824" width="16.42578125" customWidth="1"/>
    <col min="2825" max="2825" width="14.85546875" customWidth="1"/>
    <col min="2826" max="2827" width="22" customWidth="1"/>
    <col min="2830" max="2830" width="14.42578125" customWidth="1"/>
    <col min="2831" max="2831" width="0.85546875" customWidth="1"/>
    <col min="3061" max="3061" width="1.28515625" customWidth="1"/>
    <col min="3064" max="3064" width="15.5703125" customWidth="1"/>
    <col min="3065" max="3065" width="17" customWidth="1"/>
    <col min="3066" max="3066" width="16" customWidth="1"/>
    <col min="3067" max="3067" width="18.5703125" customWidth="1"/>
    <col min="3068" max="3068" width="14.85546875" customWidth="1"/>
    <col min="3069" max="3069" width="19.7109375" customWidth="1"/>
    <col min="3070" max="3070" width="17" customWidth="1"/>
    <col min="3071" max="3071" width="17.85546875" customWidth="1"/>
    <col min="3072" max="3072" width="15.28515625" customWidth="1"/>
    <col min="3073" max="3073" width="15.7109375" customWidth="1"/>
    <col min="3074" max="3074" width="21" customWidth="1"/>
    <col min="3075" max="3075" width="18.5703125" customWidth="1"/>
    <col min="3076" max="3076" width="19.140625" customWidth="1"/>
    <col min="3080" max="3080" width="16.42578125" customWidth="1"/>
    <col min="3081" max="3081" width="14.85546875" customWidth="1"/>
    <col min="3082" max="3083" width="22" customWidth="1"/>
    <col min="3086" max="3086" width="14.42578125" customWidth="1"/>
    <col min="3087" max="3087" width="0.85546875" customWidth="1"/>
    <col min="3317" max="3317" width="1.28515625" customWidth="1"/>
    <col min="3320" max="3320" width="15.5703125" customWidth="1"/>
    <col min="3321" max="3321" width="17" customWidth="1"/>
    <col min="3322" max="3322" width="16" customWidth="1"/>
    <col min="3323" max="3323" width="18.5703125" customWidth="1"/>
    <col min="3324" max="3324" width="14.85546875" customWidth="1"/>
    <col min="3325" max="3325" width="19.7109375" customWidth="1"/>
    <col min="3326" max="3326" width="17" customWidth="1"/>
    <col min="3327" max="3327" width="17.85546875" customWidth="1"/>
    <col min="3328" max="3328" width="15.28515625" customWidth="1"/>
    <col min="3329" max="3329" width="15.7109375" customWidth="1"/>
    <col min="3330" max="3330" width="21" customWidth="1"/>
    <col min="3331" max="3331" width="18.5703125" customWidth="1"/>
    <col min="3332" max="3332" width="19.140625" customWidth="1"/>
    <col min="3336" max="3336" width="16.42578125" customWidth="1"/>
    <col min="3337" max="3337" width="14.85546875" customWidth="1"/>
    <col min="3338" max="3339" width="22" customWidth="1"/>
    <col min="3342" max="3342" width="14.42578125" customWidth="1"/>
    <col min="3343" max="3343" width="0.85546875" customWidth="1"/>
    <col min="3573" max="3573" width="1.28515625" customWidth="1"/>
    <col min="3576" max="3576" width="15.5703125" customWidth="1"/>
    <col min="3577" max="3577" width="17" customWidth="1"/>
    <col min="3578" max="3578" width="16" customWidth="1"/>
    <col min="3579" max="3579" width="18.5703125" customWidth="1"/>
    <col min="3580" max="3580" width="14.85546875" customWidth="1"/>
    <col min="3581" max="3581" width="19.7109375" customWidth="1"/>
    <col min="3582" max="3582" width="17" customWidth="1"/>
    <col min="3583" max="3583" width="17.85546875" customWidth="1"/>
    <col min="3584" max="3584" width="15.28515625" customWidth="1"/>
    <col min="3585" max="3585" width="15.7109375" customWidth="1"/>
    <col min="3586" max="3586" width="21" customWidth="1"/>
    <col min="3587" max="3587" width="18.5703125" customWidth="1"/>
    <col min="3588" max="3588" width="19.140625" customWidth="1"/>
    <col min="3592" max="3592" width="16.42578125" customWidth="1"/>
    <col min="3593" max="3593" width="14.85546875" customWidth="1"/>
    <col min="3594" max="3595" width="22" customWidth="1"/>
    <col min="3598" max="3598" width="14.42578125" customWidth="1"/>
    <col min="3599" max="3599" width="0.85546875" customWidth="1"/>
    <col min="3829" max="3829" width="1.28515625" customWidth="1"/>
    <col min="3832" max="3832" width="15.5703125" customWidth="1"/>
    <col min="3833" max="3833" width="17" customWidth="1"/>
    <col min="3834" max="3834" width="16" customWidth="1"/>
    <col min="3835" max="3835" width="18.5703125" customWidth="1"/>
    <col min="3836" max="3836" width="14.85546875" customWidth="1"/>
    <col min="3837" max="3837" width="19.7109375" customWidth="1"/>
    <col min="3838" max="3838" width="17" customWidth="1"/>
    <col min="3839" max="3839" width="17.85546875" customWidth="1"/>
    <col min="3840" max="3840" width="15.28515625" customWidth="1"/>
    <col min="3841" max="3841" width="15.7109375" customWidth="1"/>
    <col min="3842" max="3842" width="21" customWidth="1"/>
    <col min="3843" max="3843" width="18.5703125" customWidth="1"/>
    <col min="3844" max="3844" width="19.140625" customWidth="1"/>
    <col min="3848" max="3848" width="16.42578125" customWidth="1"/>
    <col min="3849" max="3849" width="14.85546875" customWidth="1"/>
    <col min="3850" max="3851" width="22" customWidth="1"/>
    <col min="3854" max="3854" width="14.42578125" customWidth="1"/>
    <col min="3855" max="3855" width="0.85546875" customWidth="1"/>
    <col min="4085" max="4085" width="1.28515625" customWidth="1"/>
    <col min="4088" max="4088" width="15.5703125" customWidth="1"/>
    <col min="4089" max="4089" width="17" customWidth="1"/>
    <col min="4090" max="4090" width="16" customWidth="1"/>
    <col min="4091" max="4091" width="18.5703125" customWidth="1"/>
    <col min="4092" max="4092" width="14.85546875" customWidth="1"/>
    <col min="4093" max="4093" width="19.7109375" customWidth="1"/>
    <col min="4094" max="4094" width="17" customWidth="1"/>
    <col min="4095" max="4095" width="17.85546875" customWidth="1"/>
    <col min="4096" max="4096" width="15.28515625" customWidth="1"/>
    <col min="4097" max="4097" width="15.7109375" customWidth="1"/>
    <col min="4098" max="4098" width="21" customWidth="1"/>
    <col min="4099" max="4099" width="18.5703125" customWidth="1"/>
    <col min="4100" max="4100" width="19.140625" customWidth="1"/>
    <col min="4104" max="4104" width="16.42578125" customWidth="1"/>
    <col min="4105" max="4105" width="14.85546875" customWidth="1"/>
    <col min="4106" max="4107" width="22" customWidth="1"/>
    <col min="4110" max="4110" width="14.42578125" customWidth="1"/>
    <col min="4111" max="4111" width="0.85546875" customWidth="1"/>
    <col min="4341" max="4341" width="1.28515625" customWidth="1"/>
    <col min="4344" max="4344" width="15.5703125" customWidth="1"/>
    <col min="4345" max="4345" width="17" customWidth="1"/>
    <col min="4346" max="4346" width="16" customWidth="1"/>
    <col min="4347" max="4347" width="18.5703125" customWidth="1"/>
    <col min="4348" max="4348" width="14.85546875" customWidth="1"/>
    <col min="4349" max="4349" width="19.7109375" customWidth="1"/>
    <col min="4350" max="4350" width="17" customWidth="1"/>
    <col min="4351" max="4351" width="17.85546875" customWidth="1"/>
    <col min="4352" max="4352" width="15.28515625" customWidth="1"/>
    <col min="4353" max="4353" width="15.7109375" customWidth="1"/>
    <col min="4354" max="4354" width="21" customWidth="1"/>
    <col min="4355" max="4355" width="18.5703125" customWidth="1"/>
    <col min="4356" max="4356" width="19.140625" customWidth="1"/>
    <col min="4360" max="4360" width="16.42578125" customWidth="1"/>
    <col min="4361" max="4361" width="14.85546875" customWidth="1"/>
    <col min="4362" max="4363" width="22" customWidth="1"/>
    <col min="4366" max="4366" width="14.42578125" customWidth="1"/>
    <col min="4367" max="4367" width="0.85546875" customWidth="1"/>
    <col min="4597" max="4597" width="1.28515625" customWidth="1"/>
    <col min="4600" max="4600" width="15.5703125" customWidth="1"/>
    <col min="4601" max="4601" width="17" customWidth="1"/>
    <col min="4602" max="4602" width="16" customWidth="1"/>
    <col min="4603" max="4603" width="18.5703125" customWidth="1"/>
    <col min="4604" max="4604" width="14.85546875" customWidth="1"/>
    <col min="4605" max="4605" width="19.7109375" customWidth="1"/>
    <col min="4606" max="4606" width="17" customWidth="1"/>
    <col min="4607" max="4607" width="17.85546875" customWidth="1"/>
    <col min="4608" max="4608" width="15.28515625" customWidth="1"/>
    <col min="4609" max="4609" width="15.7109375" customWidth="1"/>
    <col min="4610" max="4610" width="21" customWidth="1"/>
    <col min="4611" max="4611" width="18.5703125" customWidth="1"/>
    <col min="4612" max="4612" width="19.140625" customWidth="1"/>
    <col min="4616" max="4616" width="16.42578125" customWidth="1"/>
    <col min="4617" max="4617" width="14.85546875" customWidth="1"/>
    <col min="4618" max="4619" width="22" customWidth="1"/>
    <col min="4622" max="4622" width="14.42578125" customWidth="1"/>
    <col min="4623" max="4623" width="0.85546875" customWidth="1"/>
    <col min="4853" max="4853" width="1.28515625" customWidth="1"/>
    <col min="4856" max="4856" width="15.5703125" customWidth="1"/>
    <col min="4857" max="4857" width="17" customWidth="1"/>
    <col min="4858" max="4858" width="16" customWidth="1"/>
    <col min="4859" max="4859" width="18.5703125" customWidth="1"/>
    <col min="4860" max="4860" width="14.85546875" customWidth="1"/>
    <col min="4861" max="4861" width="19.7109375" customWidth="1"/>
    <col min="4862" max="4862" width="17" customWidth="1"/>
    <col min="4863" max="4863" width="17.85546875" customWidth="1"/>
    <col min="4864" max="4864" width="15.28515625" customWidth="1"/>
    <col min="4865" max="4865" width="15.7109375" customWidth="1"/>
    <col min="4866" max="4866" width="21" customWidth="1"/>
    <col min="4867" max="4867" width="18.5703125" customWidth="1"/>
    <col min="4868" max="4868" width="19.140625" customWidth="1"/>
    <col min="4872" max="4872" width="16.42578125" customWidth="1"/>
    <col min="4873" max="4873" width="14.85546875" customWidth="1"/>
    <col min="4874" max="4875" width="22" customWidth="1"/>
    <col min="4878" max="4878" width="14.42578125" customWidth="1"/>
    <col min="4879" max="4879" width="0.85546875" customWidth="1"/>
    <col min="5109" max="5109" width="1.28515625" customWidth="1"/>
    <col min="5112" max="5112" width="15.5703125" customWidth="1"/>
    <col min="5113" max="5113" width="17" customWidth="1"/>
    <col min="5114" max="5114" width="16" customWidth="1"/>
    <col min="5115" max="5115" width="18.5703125" customWidth="1"/>
    <col min="5116" max="5116" width="14.85546875" customWidth="1"/>
    <col min="5117" max="5117" width="19.7109375" customWidth="1"/>
    <col min="5118" max="5118" width="17" customWidth="1"/>
    <col min="5119" max="5119" width="17.85546875" customWidth="1"/>
    <col min="5120" max="5120" width="15.28515625" customWidth="1"/>
    <col min="5121" max="5121" width="15.7109375" customWidth="1"/>
    <col min="5122" max="5122" width="21" customWidth="1"/>
    <col min="5123" max="5123" width="18.5703125" customWidth="1"/>
    <col min="5124" max="5124" width="19.140625" customWidth="1"/>
    <col min="5128" max="5128" width="16.42578125" customWidth="1"/>
    <col min="5129" max="5129" width="14.85546875" customWidth="1"/>
    <col min="5130" max="5131" width="22" customWidth="1"/>
    <col min="5134" max="5134" width="14.42578125" customWidth="1"/>
    <col min="5135" max="5135" width="0.85546875" customWidth="1"/>
    <col min="5365" max="5365" width="1.28515625" customWidth="1"/>
    <col min="5368" max="5368" width="15.5703125" customWidth="1"/>
    <col min="5369" max="5369" width="17" customWidth="1"/>
    <col min="5370" max="5370" width="16" customWidth="1"/>
    <col min="5371" max="5371" width="18.5703125" customWidth="1"/>
    <col min="5372" max="5372" width="14.85546875" customWidth="1"/>
    <col min="5373" max="5373" width="19.7109375" customWidth="1"/>
    <col min="5374" max="5374" width="17" customWidth="1"/>
    <col min="5375" max="5375" width="17.85546875" customWidth="1"/>
    <col min="5376" max="5376" width="15.28515625" customWidth="1"/>
    <col min="5377" max="5377" width="15.7109375" customWidth="1"/>
    <col min="5378" max="5378" width="21" customWidth="1"/>
    <col min="5379" max="5379" width="18.5703125" customWidth="1"/>
    <col min="5380" max="5380" width="19.140625" customWidth="1"/>
    <col min="5384" max="5384" width="16.42578125" customWidth="1"/>
    <col min="5385" max="5385" width="14.85546875" customWidth="1"/>
    <col min="5386" max="5387" width="22" customWidth="1"/>
    <col min="5390" max="5390" width="14.42578125" customWidth="1"/>
    <col min="5391" max="5391" width="0.85546875" customWidth="1"/>
    <col min="5621" max="5621" width="1.28515625" customWidth="1"/>
    <col min="5624" max="5624" width="15.5703125" customWidth="1"/>
    <col min="5625" max="5625" width="17" customWidth="1"/>
    <col min="5626" max="5626" width="16" customWidth="1"/>
    <col min="5627" max="5627" width="18.5703125" customWidth="1"/>
    <col min="5628" max="5628" width="14.85546875" customWidth="1"/>
    <col min="5629" max="5629" width="19.7109375" customWidth="1"/>
    <col min="5630" max="5630" width="17" customWidth="1"/>
    <col min="5631" max="5631" width="17.85546875" customWidth="1"/>
    <col min="5632" max="5632" width="15.28515625" customWidth="1"/>
    <col min="5633" max="5633" width="15.7109375" customWidth="1"/>
    <col min="5634" max="5634" width="21" customWidth="1"/>
    <col min="5635" max="5635" width="18.5703125" customWidth="1"/>
    <col min="5636" max="5636" width="19.140625" customWidth="1"/>
    <col min="5640" max="5640" width="16.42578125" customWidth="1"/>
    <col min="5641" max="5641" width="14.85546875" customWidth="1"/>
    <col min="5642" max="5643" width="22" customWidth="1"/>
    <col min="5646" max="5646" width="14.42578125" customWidth="1"/>
    <col min="5647" max="5647" width="0.85546875" customWidth="1"/>
    <col min="5877" max="5877" width="1.28515625" customWidth="1"/>
    <col min="5880" max="5880" width="15.5703125" customWidth="1"/>
    <col min="5881" max="5881" width="17" customWidth="1"/>
    <col min="5882" max="5882" width="16" customWidth="1"/>
    <col min="5883" max="5883" width="18.5703125" customWidth="1"/>
    <col min="5884" max="5884" width="14.85546875" customWidth="1"/>
    <col min="5885" max="5885" width="19.7109375" customWidth="1"/>
    <col min="5886" max="5886" width="17" customWidth="1"/>
    <col min="5887" max="5887" width="17.85546875" customWidth="1"/>
    <col min="5888" max="5888" width="15.28515625" customWidth="1"/>
    <col min="5889" max="5889" width="15.7109375" customWidth="1"/>
    <col min="5890" max="5890" width="21" customWidth="1"/>
    <col min="5891" max="5891" width="18.5703125" customWidth="1"/>
    <col min="5892" max="5892" width="19.140625" customWidth="1"/>
    <col min="5896" max="5896" width="16.42578125" customWidth="1"/>
    <col min="5897" max="5897" width="14.85546875" customWidth="1"/>
    <col min="5898" max="5899" width="22" customWidth="1"/>
    <col min="5902" max="5902" width="14.42578125" customWidth="1"/>
    <col min="5903" max="5903" width="0.85546875" customWidth="1"/>
    <col min="6133" max="6133" width="1.28515625" customWidth="1"/>
    <col min="6136" max="6136" width="15.5703125" customWidth="1"/>
    <col min="6137" max="6137" width="17" customWidth="1"/>
    <col min="6138" max="6138" width="16" customWidth="1"/>
    <col min="6139" max="6139" width="18.5703125" customWidth="1"/>
    <col min="6140" max="6140" width="14.85546875" customWidth="1"/>
    <col min="6141" max="6141" width="19.7109375" customWidth="1"/>
    <col min="6142" max="6142" width="17" customWidth="1"/>
    <col min="6143" max="6143" width="17.85546875" customWidth="1"/>
    <col min="6144" max="6144" width="15.28515625" customWidth="1"/>
    <col min="6145" max="6145" width="15.7109375" customWidth="1"/>
    <col min="6146" max="6146" width="21" customWidth="1"/>
    <col min="6147" max="6147" width="18.5703125" customWidth="1"/>
    <col min="6148" max="6148" width="19.140625" customWidth="1"/>
    <col min="6152" max="6152" width="16.42578125" customWidth="1"/>
    <col min="6153" max="6153" width="14.85546875" customWidth="1"/>
    <col min="6154" max="6155" width="22" customWidth="1"/>
    <col min="6158" max="6158" width="14.42578125" customWidth="1"/>
    <col min="6159" max="6159" width="0.85546875" customWidth="1"/>
    <col min="6389" max="6389" width="1.28515625" customWidth="1"/>
    <col min="6392" max="6392" width="15.5703125" customWidth="1"/>
    <col min="6393" max="6393" width="17" customWidth="1"/>
    <col min="6394" max="6394" width="16" customWidth="1"/>
    <col min="6395" max="6395" width="18.5703125" customWidth="1"/>
    <col min="6396" max="6396" width="14.85546875" customWidth="1"/>
    <col min="6397" max="6397" width="19.7109375" customWidth="1"/>
    <col min="6398" max="6398" width="17" customWidth="1"/>
    <col min="6399" max="6399" width="17.85546875" customWidth="1"/>
    <col min="6400" max="6400" width="15.28515625" customWidth="1"/>
    <col min="6401" max="6401" width="15.7109375" customWidth="1"/>
    <col min="6402" max="6402" width="21" customWidth="1"/>
    <col min="6403" max="6403" width="18.5703125" customWidth="1"/>
    <col min="6404" max="6404" width="19.140625" customWidth="1"/>
    <col min="6408" max="6408" width="16.42578125" customWidth="1"/>
    <col min="6409" max="6409" width="14.85546875" customWidth="1"/>
    <col min="6410" max="6411" width="22" customWidth="1"/>
    <col min="6414" max="6414" width="14.42578125" customWidth="1"/>
    <col min="6415" max="6415" width="0.85546875" customWidth="1"/>
    <col min="6645" max="6645" width="1.28515625" customWidth="1"/>
    <col min="6648" max="6648" width="15.5703125" customWidth="1"/>
    <col min="6649" max="6649" width="17" customWidth="1"/>
    <col min="6650" max="6650" width="16" customWidth="1"/>
    <col min="6651" max="6651" width="18.5703125" customWidth="1"/>
    <col min="6652" max="6652" width="14.85546875" customWidth="1"/>
    <col min="6653" max="6653" width="19.7109375" customWidth="1"/>
    <col min="6654" max="6654" width="17" customWidth="1"/>
    <col min="6655" max="6655" width="17.85546875" customWidth="1"/>
    <col min="6656" max="6656" width="15.28515625" customWidth="1"/>
    <col min="6657" max="6657" width="15.7109375" customWidth="1"/>
    <col min="6658" max="6658" width="21" customWidth="1"/>
    <col min="6659" max="6659" width="18.5703125" customWidth="1"/>
    <col min="6660" max="6660" width="19.140625" customWidth="1"/>
    <col min="6664" max="6664" width="16.42578125" customWidth="1"/>
    <col min="6665" max="6665" width="14.85546875" customWidth="1"/>
    <col min="6666" max="6667" width="22" customWidth="1"/>
    <col min="6670" max="6670" width="14.42578125" customWidth="1"/>
    <col min="6671" max="6671" width="0.85546875" customWidth="1"/>
    <col min="6901" max="6901" width="1.28515625" customWidth="1"/>
    <col min="6904" max="6904" width="15.5703125" customWidth="1"/>
    <col min="6905" max="6905" width="17" customWidth="1"/>
    <col min="6906" max="6906" width="16" customWidth="1"/>
    <col min="6907" max="6907" width="18.5703125" customWidth="1"/>
    <col min="6908" max="6908" width="14.85546875" customWidth="1"/>
    <col min="6909" max="6909" width="19.7109375" customWidth="1"/>
    <col min="6910" max="6910" width="17" customWidth="1"/>
    <col min="6911" max="6911" width="17.85546875" customWidth="1"/>
    <col min="6912" max="6912" width="15.28515625" customWidth="1"/>
    <col min="6913" max="6913" width="15.7109375" customWidth="1"/>
    <col min="6914" max="6914" width="21" customWidth="1"/>
    <col min="6915" max="6915" width="18.5703125" customWidth="1"/>
    <col min="6916" max="6916" width="19.140625" customWidth="1"/>
    <col min="6920" max="6920" width="16.42578125" customWidth="1"/>
    <col min="6921" max="6921" width="14.85546875" customWidth="1"/>
    <col min="6922" max="6923" width="22" customWidth="1"/>
    <col min="6926" max="6926" width="14.42578125" customWidth="1"/>
    <col min="6927" max="6927" width="0.85546875" customWidth="1"/>
    <col min="7157" max="7157" width="1.28515625" customWidth="1"/>
    <col min="7160" max="7160" width="15.5703125" customWidth="1"/>
    <col min="7161" max="7161" width="17" customWidth="1"/>
    <col min="7162" max="7162" width="16" customWidth="1"/>
    <col min="7163" max="7163" width="18.5703125" customWidth="1"/>
    <col min="7164" max="7164" width="14.85546875" customWidth="1"/>
    <col min="7165" max="7165" width="19.7109375" customWidth="1"/>
    <col min="7166" max="7166" width="17" customWidth="1"/>
    <col min="7167" max="7167" width="17.85546875" customWidth="1"/>
    <col min="7168" max="7168" width="15.28515625" customWidth="1"/>
    <col min="7169" max="7169" width="15.7109375" customWidth="1"/>
    <col min="7170" max="7170" width="21" customWidth="1"/>
    <col min="7171" max="7171" width="18.5703125" customWidth="1"/>
    <col min="7172" max="7172" width="19.140625" customWidth="1"/>
    <col min="7176" max="7176" width="16.42578125" customWidth="1"/>
    <col min="7177" max="7177" width="14.85546875" customWidth="1"/>
    <col min="7178" max="7179" width="22" customWidth="1"/>
    <col min="7182" max="7182" width="14.42578125" customWidth="1"/>
    <col min="7183" max="7183" width="0.85546875" customWidth="1"/>
    <col min="7413" max="7413" width="1.28515625" customWidth="1"/>
    <col min="7416" max="7416" width="15.5703125" customWidth="1"/>
    <col min="7417" max="7417" width="17" customWidth="1"/>
    <col min="7418" max="7418" width="16" customWidth="1"/>
    <col min="7419" max="7419" width="18.5703125" customWidth="1"/>
    <col min="7420" max="7420" width="14.85546875" customWidth="1"/>
    <col min="7421" max="7421" width="19.7109375" customWidth="1"/>
    <col min="7422" max="7422" width="17" customWidth="1"/>
    <col min="7423" max="7423" width="17.85546875" customWidth="1"/>
    <col min="7424" max="7424" width="15.28515625" customWidth="1"/>
    <col min="7425" max="7425" width="15.7109375" customWidth="1"/>
    <col min="7426" max="7426" width="21" customWidth="1"/>
    <col min="7427" max="7427" width="18.5703125" customWidth="1"/>
    <col min="7428" max="7428" width="19.140625" customWidth="1"/>
    <col min="7432" max="7432" width="16.42578125" customWidth="1"/>
    <col min="7433" max="7433" width="14.85546875" customWidth="1"/>
    <col min="7434" max="7435" width="22" customWidth="1"/>
    <col min="7438" max="7438" width="14.42578125" customWidth="1"/>
    <col min="7439" max="7439" width="0.85546875" customWidth="1"/>
    <col min="7669" max="7669" width="1.28515625" customWidth="1"/>
    <col min="7672" max="7672" width="15.5703125" customWidth="1"/>
    <col min="7673" max="7673" width="17" customWidth="1"/>
    <col min="7674" max="7674" width="16" customWidth="1"/>
    <col min="7675" max="7675" width="18.5703125" customWidth="1"/>
    <col min="7676" max="7676" width="14.85546875" customWidth="1"/>
    <col min="7677" max="7677" width="19.7109375" customWidth="1"/>
    <col min="7678" max="7678" width="17" customWidth="1"/>
    <col min="7679" max="7679" width="17.85546875" customWidth="1"/>
    <col min="7680" max="7680" width="15.28515625" customWidth="1"/>
    <col min="7681" max="7681" width="15.7109375" customWidth="1"/>
    <col min="7682" max="7682" width="21" customWidth="1"/>
    <col min="7683" max="7683" width="18.5703125" customWidth="1"/>
    <col min="7684" max="7684" width="19.140625" customWidth="1"/>
    <col min="7688" max="7688" width="16.42578125" customWidth="1"/>
    <col min="7689" max="7689" width="14.85546875" customWidth="1"/>
    <col min="7690" max="7691" width="22" customWidth="1"/>
    <col min="7694" max="7694" width="14.42578125" customWidth="1"/>
    <col min="7695" max="7695" width="0.85546875" customWidth="1"/>
    <col min="7925" max="7925" width="1.28515625" customWidth="1"/>
    <col min="7928" max="7928" width="15.5703125" customWidth="1"/>
    <col min="7929" max="7929" width="17" customWidth="1"/>
    <col min="7930" max="7930" width="16" customWidth="1"/>
    <col min="7931" max="7931" width="18.5703125" customWidth="1"/>
    <col min="7932" max="7932" width="14.85546875" customWidth="1"/>
    <col min="7933" max="7933" width="19.7109375" customWidth="1"/>
    <col min="7934" max="7934" width="17" customWidth="1"/>
    <col min="7935" max="7935" width="17.85546875" customWidth="1"/>
    <col min="7936" max="7936" width="15.28515625" customWidth="1"/>
    <col min="7937" max="7937" width="15.7109375" customWidth="1"/>
    <col min="7938" max="7938" width="21" customWidth="1"/>
    <col min="7939" max="7939" width="18.5703125" customWidth="1"/>
    <col min="7940" max="7940" width="19.140625" customWidth="1"/>
    <col min="7944" max="7944" width="16.42578125" customWidth="1"/>
    <col min="7945" max="7945" width="14.85546875" customWidth="1"/>
    <col min="7946" max="7947" width="22" customWidth="1"/>
    <col min="7950" max="7950" width="14.42578125" customWidth="1"/>
    <col min="7951" max="7951" width="0.85546875" customWidth="1"/>
    <col min="8181" max="8181" width="1.28515625" customWidth="1"/>
    <col min="8184" max="8184" width="15.5703125" customWidth="1"/>
    <col min="8185" max="8185" width="17" customWidth="1"/>
    <col min="8186" max="8186" width="16" customWidth="1"/>
    <col min="8187" max="8187" width="18.5703125" customWidth="1"/>
    <col min="8188" max="8188" width="14.85546875" customWidth="1"/>
    <col min="8189" max="8189" width="19.7109375" customWidth="1"/>
    <col min="8190" max="8190" width="17" customWidth="1"/>
    <col min="8191" max="8191" width="17.85546875" customWidth="1"/>
    <col min="8192" max="8192" width="15.28515625" customWidth="1"/>
    <col min="8193" max="8193" width="15.7109375" customWidth="1"/>
    <col min="8194" max="8194" width="21" customWidth="1"/>
    <col min="8195" max="8195" width="18.5703125" customWidth="1"/>
    <col min="8196" max="8196" width="19.140625" customWidth="1"/>
    <col min="8200" max="8200" width="16.42578125" customWidth="1"/>
    <col min="8201" max="8201" width="14.85546875" customWidth="1"/>
    <col min="8202" max="8203" width="22" customWidth="1"/>
    <col min="8206" max="8206" width="14.42578125" customWidth="1"/>
    <col min="8207" max="8207" width="0.85546875" customWidth="1"/>
    <col min="8437" max="8437" width="1.28515625" customWidth="1"/>
    <col min="8440" max="8440" width="15.5703125" customWidth="1"/>
    <col min="8441" max="8441" width="17" customWidth="1"/>
    <col min="8442" max="8442" width="16" customWidth="1"/>
    <col min="8443" max="8443" width="18.5703125" customWidth="1"/>
    <col min="8444" max="8444" width="14.85546875" customWidth="1"/>
    <col min="8445" max="8445" width="19.7109375" customWidth="1"/>
    <col min="8446" max="8446" width="17" customWidth="1"/>
    <col min="8447" max="8447" width="17.85546875" customWidth="1"/>
    <col min="8448" max="8448" width="15.28515625" customWidth="1"/>
    <col min="8449" max="8449" width="15.7109375" customWidth="1"/>
    <col min="8450" max="8450" width="21" customWidth="1"/>
    <col min="8451" max="8451" width="18.5703125" customWidth="1"/>
    <col min="8452" max="8452" width="19.140625" customWidth="1"/>
    <col min="8456" max="8456" width="16.42578125" customWidth="1"/>
    <col min="8457" max="8457" width="14.85546875" customWidth="1"/>
    <col min="8458" max="8459" width="22" customWidth="1"/>
    <col min="8462" max="8462" width="14.42578125" customWidth="1"/>
    <col min="8463" max="8463" width="0.85546875" customWidth="1"/>
    <col min="8693" max="8693" width="1.28515625" customWidth="1"/>
    <col min="8696" max="8696" width="15.5703125" customWidth="1"/>
    <col min="8697" max="8697" width="17" customWidth="1"/>
    <col min="8698" max="8698" width="16" customWidth="1"/>
    <col min="8699" max="8699" width="18.5703125" customWidth="1"/>
    <col min="8700" max="8700" width="14.85546875" customWidth="1"/>
    <col min="8701" max="8701" width="19.7109375" customWidth="1"/>
    <col min="8702" max="8702" width="17" customWidth="1"/>
    <col min="8703" max="8703" width="17.85546875" customWidth="1"/>
    <col min="8704" max="8704" width="15.28515625" customWidth="1"/>
    <col min="8705" max="8705" width="15.7109375" customWidth="1"/>
    <col min="8706" max="8706" width="21" customWidth="1"/>
    <col min="8707" max="8707" width="18.5703125" customWidth="1"/>
    <col min="8708" max="8708" width="19.140625" customWidth="1"/>
    <col min="8712" max="8712" width="16.42578125" customWidth="1"/>
    <col min="8713" max="8713" width="14.85546875" customWidth="1"/>
    <col min="8714" max="8715" width="22" customWidth="1"/>
    <col min="8718" max="8718" width="14.42578125" customWidth="1"/>
    <col min="8719" max="8719" width="0.85546875" customWidth="1"/>
    <col min="8949" max="8949" width="1.28515625" customWidth="1"/>
    <col min="8952" max="8952" width="15.5703125" customWidth="1"/>
    <col min="8953" max="8953" width="17" customWidth="1"/>
    <col min="8954" max="8954" width="16" customWidth="1"/>
    <col min="8955" max="8955" width="18.5703125" customWidth="1"/>
    <col min="8956" max="8956" width="14.85546875" customWidth="1"/>
    <col min="8957" max="8957" width="19.7109375" customWidth="1"/>
    <col min="8958" max="8958" width="17" customWidth="1"/>
    <col min="8959" max="8959" width="17.85546875" customWidth="1"/>
    <col min="8960" max="8960" width="15.28515625" customWidth="1"/>
    <col min="8961" max="8961" width="15.7109375" customWidth="1"/>
    <col min="8962" max="8962" width="21" customWidth="1"/>
    <col min="8963" max="8963" width="18.5703125" customWidth="1"/>
    <col min="8964" max="8964" width="19.140625" customWidth="1"/>
    <col min="8968" max="8968" width="16.42578125" customWidth="1"/>
    <col min="8969" max="8969" width="14.85546875" customWidth="1"/>
    <col min="8970" max="8971" width="22" customWidth="1"/>
    <col min="8974" max="8974" width="14.42578125" customWidth="1"/>
    <col min="8975" max="8975" width="0.85546875" customWidth="1"/>
    <col min="9205" max="9205" width="1.28515625" customWidth="1"/>
    <col min="9208" max="9208" width="15.5703125" customWidth="1"/>
    <col min="9209" max="9209" width="17" customWidth="1"/>
    <col min="9210" max="9210" width="16" customWidth="1"/>
    <col min="9211" max="9211" width="18.5703125" customWidth="1"/>
    <col min="9212" max="9212" width="14.85546875" customWidth="1"/>
    <col min="9213" max="9213" width="19.7109375" customWidth="1"/>
    <col min="9214" max="9214" width="17" customWidth="1"/>
    <col min="9215" max="9215" width="17.85546875" customWidth="1"/>
    <col min="9216" max="9216" width="15.28515625" customWidth="1"/>
    <col min="9217" max="9217" width="15.7109375" customWidth="1"/>
    <col min="9218" max="9218" width="21" customWidth="1"/>
    <col min="9219" max="9219" width="18.5703125" customWidth="1"/>
    <col min="9220" max="9220" width="19.140625" customWidth="1"/>
    <col min="9224" max="9224" width="16.42578125" customWidth="1"/>
    <col min="9225" max="9225" width="14.85546875" customWidth="1"/>
    <col min="9226" max="9227" width="22" customWidth="1"/>
    <col min="9230" max="9230" width="14.42578125" customWidth="1"/>
    <col min="9231" max="9231" width="0.85546875" customWidth="1"/>
    <col min="9461" max="9461" width="1.28515625" customWidth="1"/>
    <col min="9464" max="9464" width="15.5703125" customWidth="1"/>
    <col min="9465" max="9465" width="17" customWidth="1"/>
    <col min="9466" max="9466" width="16" customWidth="1"/>
    <col min="9467" max="9467" width="18.5703125" customWidth="1"/>
    <col min="9468" max="9468" width="14.85546875" customWidth="1"/>
    <col min="9469" max="9469" width="19.7109375" customWidth="1"/>
    <col min="9470" max="9470" width="17" customWidth="1"/>
    <col min="9471" max="9471" width="17.85546875" customWidth="1"/>
    <col min="9472" max="9472" width="15.28515625" customWidth="1"/>
    <col min="9473" max="9473" width="15.7109375" customWidth="1"/>
    <col min="9474" max="9474" width="21" customWidth="1"/>
    <col min="9475" max="9475" width="18.5703125" customWidth="1"/>
    <col min="9476" max="9476" width="19.140625" customWidth="1"/>
    <col min="9480" max="9480" width="16.42578125" customWidth="1"/>
    <col min="9481" max="9481" width="14.85546875" customWidth="1"/>
    <col min="9482" max="9483" width="22" customWidth="1"/>
    <col min="9486" max="9486" width="14.42578125" customWidth="1"/>
    <col min="9487" max="9487" width="0.85546875" customWidth="1"/>
    <col min="9717" max="9717" width="1.28515625" customWidth="1"/>
    <col min="9720" max="9720" width="15.5703125" customWidth="1"/>
    <col min="9721" max="9721" width="17" customWidth="1"/>
    <col min="9722" max="9722" width="16" customWidth="1"/>
    <col min="9723" max="9723" width="18.5703125" customWidth="1"/>
    <col min="9724" max="9724" width="14.85546875" customWidth="1"/>
    <col min="9725" max="9725" width="19.7109375" customWidth="1"/>
    <col min="9726" max="9726" width="17" customWidth="1"/>
    <col min="9727" max="9727" width="17.85546875" customWidth="1"/>
    <col min="9728" max="9728" width="15.28515625" customWidth="1"/>
    <col min="9729" max="9729" width="15.7109375" customWidth="1"/>
    <col min="9730" max="9730" width="21" customWidth="1"/>
    <col min="9731" max="9731" width="18.5703125" customWidth="1"/>
    <col min="9732" max="9732" width="19.140625" customWidth="1"/>
    <col min="9736" max="9736" width="16.42578125" customWidth="1"/>
    <col min="9737" max="9737" width="14.85546875" customWidth="1"/>
    <col min="9738" max="9739" width="22" customWidth="1"/>
    <col min="9742" max="9742" width="14.42578125" customWidth="1"/>
    <col min="9743" max="9743" width="0.85546875" customWidth="1"/>
    <col min="9973" max="9973" width="1.28515625" customWidth="1"/>
    <col min="9976" max="9976" width="15.5703125" customWidth="1"/>
    <col min="9977" max="9977" width="17" customWidth="1"/>
    <col min="9978" max="9978" width="16" customWidth="1"/>
    <col min="9979" max="9979" width="18.5703125" customWidth="1"/>
    <col min="9980" max="9980" width="14.85546875" customWidth="1"/>
    <col min="9981" max="9981" width="19.7109375" customWidth="1"/>
    <col min="9982" max="9982" width="17" customWidth="1"/>
    <col min="9983" max="9983" width="17.85546875" customWidth="1"/>
    <col min="9984" max="9984" width="15.28515625" customWidth="1"/>
    <col min="9985" max="9985" width="15.7109375" customWidth="1"/>
    <col min="9986" max="9986" width="21" customWidth="1"/>
    <col min="9987" max="9987" width="18.5703125" customWidth="1"/>
    <col min="9988" max="9988" width="19.140625" customWidth="1"/>
    <col min="9992" max="9992" width="16.42578125" customWidth="1"/>
    <col min="9993" max="9993" width="14.85546875" customWidth="1"/>
    <col min="9994" max="9995" width="22" customWidth="1"/>
    <col min="9998" max="9998" width="14.42578125" customWidth="1"/>
    <col min="9999" max="9999" width="0.85546875" customWidth="1"/>
    <col min="10229" max="10229" width="1.28515625" customWidth="1"/>
    <col min="10232" max="10232" width="15.5703125" customWidth="1"/>
    <col min="10233" max="10233" width="17" customWidth="1"/>
    <col min="10234" max="10234" width="16" customWidth="1"/>
    <col min="10235" max="10235" width="18.5703125" customWidth="1"/>
    <col min="10236" max="10236" width="14.85546875" customWidth="1"/>
    <col min="10237" max="10237" width="19.7109375" customWidth="1"/>
    <col min="10238" max="10238" width="17" customWidth="1"/>
    <col min="10239" max="10239" width="17.85546875" customWidth="1"/>
    <col min="10240" max="10240" width="15.28515625" customWidth="1"/>
    <col min="10241" max="10241" width="15.7109375" customWidth="1"/>
    <col min="10242" max="10242" width="21" customWidth="1"/>
    <col min="10243" max="10243" width="18.5703125" customWidth="1"/>
    <col min="10244" max="10244" width="19.140625" customWidth="1"/>
    <col min="10248" max="10248" width="16.42578125" customWidth="1"/>
    <col min="10249" max="10249" width="14.85546875" customWidth="1"/>
    <col min="10250" max="10251" width="22" customWidth="1"/>
    <col min="10254" max="10254" width="14.42578125" customWidth="1"/>
    <col min="10255" max="10255" width="0.85546875" customWidth="1"/>
    <col min="10485" max="10485" width="1.28515625" customWidth="1"/>
    <col min="10488" max="10488" width="15.5703125" customWidth="1"/>
    <col min="10489" max="10489" width="17" customWidth="1"/>
    <col min="10490" max="10490" width="16" customWidth="1"/>
    <col min="10491" max="10491" width="18.5703125" customWidth="1"/>
    <col min="10492" max="10492" width="14.85546875" customWidth="1"/>
    <col min="10493" max="10493" width="19.7109375" customWidth="1"/>
    <col min="10494" max="10494" width="17" customWidth="1"/>
    <col min="10495" max="10495" width="17.85546875" customWidth="1"/>
    <col min="10496" max="10496" width="15.28515625" customWidth="1"/>
    <col min="10497" max="10497" width="15.7109375" customWidth="1"/>
    <col min="10498" max="10498" width="21" customWidth="1"/>
    <col min="10499" max="10499" width="18.5703125" customWidth="1"/>
    <col min="10500" max="10500" width="19.140625" customWidth="1"/>
    <col min="10504" max="10504" width="16.42578125" customWidth="1"/>
    <col min="10505" max="10505" width="14.85546875" customWidth="1"/>
    <col min="10506" max="10507" width="22" customWidth="1"/>
    <col min="10510" max="10510" width="14.42578125" customWidth="1"/>
    <col min="10511" max="10511" width="0.85546875" customWidth="1"/>
    <col min="10741" max="10741" width="1.28515625" customWidth="1"/>
    <col min="10744" max="10744" width="15.5703125" customWidth="1"/>
    <col min="10745" max="10745" width="17" customWidth="1"/>
    <col min="10746" max="10746" width="16" customWidth="1"/>
    <col min="10747" max="10747" width="18.5703125" customWidth="1"/>
    <col min="10748" max="10748" width="14.85546875" customWidth="1"/>
    <col min="10749" max="10749" width="19.7109375" customWidth="1"/>
    <col min="10750" max="10750" width="17" customWidth="1"/>
    <col min="10751" max="10751" width="17.85546875" customWidth="1"/>
    <col min="10752" max="10752" width="15.28515625" customWidth="1"/>
    <col min="10753" max="10753" width="15.7109375" customWidth="1"/>
    <col min="10754" max="10754" width="21" customWidth="1"/>
    <col min="10755" max="10755" width="18.5703125" customWidth="1"/>
    <col min="10756" max="10756" width="19.140625" customWidth="1"/>
    <col min="10760" max="10760" width="16.42578125" customWidth="1"/>
    <col min="10761" max="10761" width="14.85546875" customWidth="1"/>
    <col min="10762" max="10763" width="22" customWidth="1"/>
    <col min="10766" max="10766" width="14.42578125" customWidth="1"/>
    <col min="10767" max="10767" width="0.85546875" customWidth="1"/>
    <col min="10997" max="10997" width="1.28515625" customWidth="1"/>
    <col min="11000" max="11000" width="15.5703125" customWidth="1"/>
    <col min="11001" max="11001" width="17" customWidth="1"/>
    <col min="11002" max="11002" width="16" customWidth="1"/>
    <col min="11003" max="11003" width="18.5703125" customWidth="1"/>
    <col min="11004" max="11004" width="14.85546875" customWidth="1"/>
    <col min="11005" max="11005" width="19.7109375" customWidth="1"/>
    <col min="11006" max="11006" width="17" customWidth="1"/>
    <col min="11007" max="11007" width="17.85546875" customWidth="1"/>
    <col min="11008" max="11008" width="15.28515625" customWidth="1"/>
    <col min="11009" max="11009" width="15.7109375" customWidth="1"/>
    <col min="11010" max="11010" width="21" customWidth="1"/>
    <col min="11011" max="11011" width="18.5703125" customWidth="1"/>
    <col min="11012" max="11012" width="19.140625" customWidth="1"/>
    <col min="11016" max="11016" width="16.42578125" customWidth="1"/>
    <col min="11017" max="11017" width="14.85546875" customWidth="1"/>
    <col min="11018" max="11019" width="22" customWidth="1"/>
    <col min="11022" max="11022" width="14.42578125" customWidth="1"/>
    <col min="11023" max="11023" width="0.85546875" customWidth="1"/>
    <col min="11253" max="11253" width="1.28515625" customWidth="1"/>
    <col min="11256" max="11256" width="15.5703125" customWidth="1"/>
    <col min="11257" max="11257" width="17" customWidth="1"/>
    <col min="11258" max="11258" width="16" customWidth="1"/>
    <col min="11259" max="11259" width="18.5703125" customWidth="1"/>
    <col min="11260" max="11260" width="14.85546875" customWidth="1"/>
    <col min="11261" max="11261" width="19.7109375" customWidth="1"/>
    <col min="11262" max="11262" width="17" customWidth="1"/>
    <col min="11263" max="11263" width="17.85546875" customWidth="1"/>
    <col min="11264" max="11264" width="15.28515625" customWidth="1"/>
    <col min="11265" max="11265" width="15.7109375" customWidth="1"/>
    <col min="11266" max="11266" width="21" customWidth="1"/>
    <col min="11267" max="11267" width="18.5703125" customWidth="1"/>
    <col min="11268" max="11268" width="19.140625" customWidth="1"/>
    <col min="11272" max="11272" width="16.42578125" customWidth="1"/>
    <col min="11273" max="11273" width="14.85546875" customWidth="1"/>
    <col min="11274" max="11275" width="22" customWidth="1"/>
    <col min="11278" max="11278" width="14.42578125" customWidth="1"/>
    <col min="11279" max="11279" width="0.85546875" customWidth="1"/>
    <col min="11509" max="11509" width="1.28515625" customWidth="1"/>
    <col min="11512" max="11512" width="15.5703125" customWidth="1"/>
    <col min="11513" max="11513" width="17" customWidth="1"/>
    <col min="11514" max="11514" width="16" customWidth="1"/>
    <col min="11515" max="11515" width="18.5703125" customWidth="1"/>
    <col min="11516" max="11516" width="14.85546875" customWidth="1"/>
    <col min="11517" max="11517" width="19.7109375" customWidth="1"/>
    <col min="11518" max="11518" width="17" customWidth="1"/>
    <col min="11519" max="11519" width="17.85546875" customWidth="1"/>
    <col min="11520" max="11520" width="15.28515625" customWidth="1"/>
    <col min="11521" max="11521" width="15.7109375" customWidth="1"/>
    <col min="11522" max="11522" width="21" customWidth="1"/>
    <col min="11523" max="11523" width="18.5703125" customWidth="1"/>
    <col min="11524" max="11524" width="19.140625" customWidth="1"/>
    <col min="11528" max="11528" width="16.42578125" customWidth="1"/>
    <col min="11529" max="11529" width="14.85546875" customWidth="1"/>
    <col min="11530" max="11531" width="22" customWidth="1"/>
    <col min="11534" max="11534" width="14.42578125" customWidth="1"/>
    <col min="11535" max="11535" width="0.85546875" customWidth="1"/>
    <col min="11765" max="11765" width="1.28515625" customWidth="1"/>
    <col min="11768" max="11768" width="15.5703125" customWidth="1"/>
    <col min="11769" max="11769" width="17" customWidth="1"/>
    <col min="11770" max="11770" width="16" customWidth="1"/>
    <col min="11771" max="11771" width="18.5703125" customWidth="1"/>
    <col min="11772" max="11772" width="14.85546875" customWidth="1"/>
    <col min="11773" max="11773" width="19.7109375" customWidth="1"/>
    <col min="11774" max="11774" width="17" customWidth="1"/>
    <col min="11775" max="11775" width="17.85546875" customWidth="1"/>
    <col min="11776" max="11776" width="15.28515625" customWidth="1"/>
    <col min="11777" max="11777" width="15.7109375" customWidth="1"/>
    <col min="11778" max="11778" width="21" customWidth="1"/>
    <col min="11779" max="11779" width="18.5703125" customWidth="1"/>
    <col min="11780" max="11780" width="19.140625" customWidth="1"/>
    <col min="11784" max="11784" width="16.42578125" customWidth="1"/>
    <col min="11785" max="11785" width="14.85546875" customWidth="1"/>
    <col min="11786" max="11787" width="22" customWidth="1"/>
    <col min="11790" max="11790" width="14.42578125" customWidth="1"/>
    <col min="11791" max="11791" width="0.85546875" customWidth="1"/>
    <col min="12021" max="12021" width="1.28515625" customWidth="1"/>
    <col min="12024" max="12024" width="15.5703125" customWidth="1"/>
    <col min="12025" max="12025" width="17" customWidth="1"/>
    <col min="12026" max="12026" width="16" customWidth="1"/>
    <col min="12027" max="12027" width="18.5703125" customWidth="1"/>
    <col min="12028" max="12028" width="14.85546875" customWidth="1"/>
    <col min="12029" max="12029" width="19.7109375" customWidth="1"/>
    <col min="12030" max="12030" width="17" customWidth="1"/>
    <col min="12031" max="12031" width="17.85546875" customWidth="1"/>
    <col min="12032" max="12032" width="15.28515625" customWidth="1"/>
    <col min="12033" max="12033" width="15.7109375" customWidth="1"/>
    <col min="12034" max="12034" width="21" customWidth="1"/>
    <col min="12035" max="12035" width="18.5703125" customWidth="1"/>
    <col min="12036" max="12036" width="19.140625" customWidth="1"/>
    <col min="12040" max="12040" width="16.42578125" customWidth="1"/>
    <col min="12041" max="12041" width="14.85546875" customWidth="1"/>
    <col min="12042" max="12043" width="22" customWidth="1"/>
    <col min="12046" max="12046" width="14.42578125" customWidth="1"/>
    <col min="12047" max="12047" width="0.85546875" customWidth="1"/>
    <col min="12277" max="12277" width="1.28515625" customWidth="1"/>
    <col min="12280" max="12280" width="15.5703125" customWidth="1"/>
    <col min="12281" max="12281" width="17" customWidth="1"/>
    <col min="12282" max="12282" width="16" customWidth="1"/>
    <col min="12283" max="12283" width="18.5703125" customWidth="1"/>
    <col min="12284" max="12284" width="14.85546875" customWidth="1"/>
    <col min="12285" max="12285" width="19.7109375" customWidth="1"/>
    <col min="12286" max="12286" width="17" customWidth="1"/>
    <col min="12287" max="12287" width="17.85546875" customWidth="1"/>
    <col min="12288" max="12288" width="15.28515625" customWidth="1"/>
    <col min="12289" max="12289" width="15.7109375" customWidth="1"/>
    <col min="12290" max="12290" width="21" customWidth="1"/>
    <col min="12291" max="12291" width="18.5703125" customWidth="1"/>
    <col min="12292" max="12292" width="19.140625" customWidth="1"/>
    <col min="12296" max="12296" width="16.42578125" customWidth="1"/>
    <col min="12297" max="12297" width="14.85546875" customWidth="1"/>
    <col min="12298" max="12299" width="22" customWidth="1"/>
    <col min="12302" max="12302" width="14.42578125" customWidth="1"/>
    <col min="12303" max="12303" width="0.85546875" customWidth="1"/>
    <col min="12533" max="12533" width="1.28515625" customWidth="1"/>
    <col min="12536" max="12536" width="15.5703125" customWidth="1"/>
    <col min="12537" max="12537" width="17" customWidth="1"/>
    <col min="12538" max="12538" width="16" customWidth="1"/>
    <col min="12539" max="12539" width="18.5703125" customWidth="1"/>
    <col min="12540" max="12540" width="14.85546875" customWidth="1"/>
    <col min="12541" max="12541" width="19.7109375" customWidth="1"/>
    <col min="12542" max="12542" width="17" customWidth="1"/>
    <col min="12543" max="12543" width="17.85546875" customWidth="1"/>
    <col min="12544" max="12544" width="15.28515625" customWidth="1"/>
    <col min="12545" max="12545" width="15.7109375" customWidth="1"/>
    <col min="12546" max="12546" width="21" customWidth="1"/>
    <col min="12547" max="12547" width="18.5703125" customWidth="1"/>
    <col min="12548" max="12548" width="19.140625" customWidth="1"/>
    <col min="12552" max="12552" width="16.42578125" customWidth="1"/>
    <col min="12553" max="12553" width="14.85546875" customWidth="1"/>
    <col min="12554" max="12555" width="22" customWidth="1"/>
    <col min="12558" max="12558" width="14.42578125" customWidth="1"/>
    <col min="12559" max="12559" width="0.85546875" customWidth="1"/>
    <col min="12789" max="12789" width="1.28515625" customWidth="1"/>
    <col min="12792" max="12792" width="15.5703125" customWidth="1"/>
    <col min="12793" max="12793" width="17" customWidth="1"/>
    <col min="12794" max="12794" width="16" customWidth="1"/>
    <col min="12795" max="12795" width="18.5703125" customWidth="1"/>
    <col min="12796" max="12796" width="14.85546875" customWidth="1"/>
    <col min="12797" max="12797" width="19.7109375" customWidth="1"/>
    <col min="12798" max="12798" width="17" customWidth="1"/>
    <col min="12799" max="12799" width="17.85546875" customWidth="1"/>
    <col min="12800" max="12800" width="15.28515625" customWidth="1"/>
    <col min="12801" max="12801" width="15.7109375" customWidth="1"/>
    <col min="12802" max="12802" width="21" customWidth="1"/>
    <col min="12803" max="12803" width="18.5703125" customWidth="1"/>
    <col min="12804" max="12804" width="19.140625" customWidth="1"/>
    <col min="12808" max="12808" width="16.42578125" customWidth="1"/>
    <col min="12809" max="12809" width="14.85546875" customWidth="1"/>
    <col min="12810" max="12811" width="22" customWidth="1"/>
    <col min="12814" max="12814" width="14.42578125" customWidth="1"/>
    <col min="12815" max="12815" width="0.85546875" customWidth="1"/>
    <col min="13045" max="13045" width="1.28515625" customWidth="1"/>
    <col min="13048" max="13048" width="15.5703125" customWidth="1"/>
    <col min="13049" max="13049" width="17" customWidth="1"/>
    <col min="13050" max="13050" width="16" customWidth="1"/>
    <col min="13051" max="13051" width="18.5703125" customWidth="1"/>
    <col min="13052" max="13052" width="14.85546875" customWidth="1"/>
    <col min="13053" max="13053" width="19.7109375" customWidth="1"/>
    <col min="13054" max="13054" width="17" customWidth="1"/>
    <col min="13055" max="13055" width="17.85546875" customWidth="1"/>
    <col min="13056" max="13056" width="15.28515625" customWidth="1"/>
    <col min="13057" max="13057" width="15.7109375" customWidth="1"/>
    <col min="13058" max="13058" width="21" customWidth="1"/>
    <col min="13059" max="13059" width="18.5703125" customWidth="1"/>
    <col min="13060" max="13060" width="19.140625" customWidth="1"/>
    <col min="13064" max="13064" width="16.42578125" customWidth="1"/>
    <col min="13065" max="13065" width="14.85546875" customWidth="1"/>
    <col min="13066" max="13067" width="22" customWidth="1"/>
    <col min="13070" max="13070" width="14.42578125" customWidth="1"/>
    <col min="13071" max="13071" width="0.85546875" customWidth="1"/>
    <col min="13301" max="13301" width="1.28515625" customWidth="1"/>
    <col min="13304" max="13304" width="15.5703125" customWidth="1"/>
    <col min="13305" max="13305" width="17" customWidth="1"/>
    <col min="13306" max="13306" width="16" customWidth="1"/>
    <col min="13307" max="13307" width="18.5703125" customWidth="1"/>
    <col min="13308" max="13308" width="14.85546875" customWidth="1"/>
    <col min="13309" max="13309" width="19.7109375" customWidth="1"/>
    <col min="13310" max="13310" width="17" customWidth="1"/>
    <col min="13311" max="13311" width="17.85546875" customWidth="1"/>
    <col min="13312" max="13312" width="15.28515625" customWidth="1"/>
    <col min="13313" max="13313" width="15.7109375" customWidth="1"/>
    <col min="13314" max="13314" width="21" customWidth="1"/>
    <col min="13315" max="13315" width="18.5703125" customWidth="1"/>
    <col min="13316" max="13316" width="19.140625" customWidth="1"/>
    <col min="13320" max="13320" width="16.42578125" customWidth="1"/>
    <col min="13321" max="13321" width="14.85546875" customWidth="1"/>
    <col min="13322" max="13323" width="22" customWidth="1"/>
    <col min="13326" max="13326" width="14.42578125" customWidth="1"/>
    <col min="13327" max="13327" width="0.85546875" customWidth="1"/>
    <col min="13557" max="13557" width="1.28515625" customWidth="1"/>
    <col min="13560" max="13560" width="15.5703125" customWidth="1"/>
    <col min="13561" max="13561" width="17" customWidth="1"/>
    <col min="13562" max="13562" width="16" customWidth="1"/>
    <col min="13563" max="13563" width="18.5703125" customWidth="1"/>
    <col min="13564" max="13564" width="14.85546875" customWidth="1"/>
    <col min="13565" max="13565" width="19.7109375" customWidth="1"/>
    <col min="13566" max="13566" width="17" customWidth="1"/>
    <col min="13567" max="13567" width="17.85546875" customWidth="1"/>
    <col min="13568" max="13568" width="15.28515625" customWidth="1"/>
    <col min="13569" max="13569" width="15.7109375" customWidth="1"/>
    <col min="13570" max="13570" width="21" customWidth="1"/>
    <col min="13571" max="13571" width="18.5703125" customWidth="1"/>
    <col min="13572" max="13572" width="19.140625" customWidth="1"/>
    <col min="13576" max="13576" width="16.42578125" customWidth="1"/>
    <col min="13577" max="13577" width="14.85546875" customWidth="1"/>
    <col min="13578" max="13579" width="22" customWidth="1"/>
    <col min="13582" max="13582" width="14.42578125" customWidth="1"/>
    <col min="13583" max="13583" width="0.85546875" customWidth="1"/>
    <col min="13813" max="13813" width="1.28515625" customWidth="1"/>
    <col min="13816" max="13816" width="15.5703125" customWidth="1"/>
    <col min="13817" max="13817" width="17" customWidth="1"/>
    <col min="13818" max="13818" width="16" customWidth="1"/>
    <col min="13819" max="13819" width="18.5703125" customWidth="1"/>
    <col min="13820" max="13820" width="14.85546875" customWidth="1"/>
    <col min="13821" max="13821" width="19.7109375" customWidth="1"/>
    <col min="13822" max="13822" width="17" customWidth="1"/>
    <col min="13823" max="13823" width="17.85546875" customWidth="1"/>
    <col min="13824" max="13824" width="15.28515625" customWidth="1"/>
    <col min="13825" max="13825" width="15.7109375" customWidth="1"/>
    <col min="13826" max="13826" width="21" customWidth="1"/>
    <col min="13827" max="13827" width="18.5703125" customWidth="1"/>
    <col min="13828" max="13828" width="19.140625" customWidth="1"/>
    <col min="13832" max="13832" width="16.42578125" customWidth="1"/>
    <col min="13833" max="13833" width="14.85546875" customWidth="1"/>
    <col min="13834" max="13835" width="22" customWidth="1"/>
    <col min="13838" max="13838" width="14.42578125" customWidth="1"/>
    <col min="13839" max="13839" width="0.85546875" customWidth="1"/>
    <col min="14069" max="14069" width="1.28515625" customWidth="1"/>
    <col min="14072" max="14072" width="15.5703125" customWidth="1"/>
    <col min="14073" max="14073" width="17" customWidth="1"/>
    <col min="14074" max="14074" width="16" customWidth="1"/>
    <col min="14075" max="14075" width="18.5703125" customWidth="1"/>
    <col min="14076" max="14076" width="14.85546875" customWidth="1"/>
    <col min="14077" max="14077" width="19.7109375" customWidth="1"/>
    <col min="14078" max="14078" width="17" customWidth="1"/>
    <col min="14079" max="14079" width="17.85546875" customWidth="1"/>
    <col min="14080" max="14080" width="15.28515625" customWidth="1"/>
    <col min="14081" max="14081" width="15.7109375" customWidth="1"/>
    <col min="14082" max="14082" width="21" customWidth="1"/>
    <col min="14083" max="14083" width="18.5703125" customWidth="1"/>
    <col min="14084" max="14084" width="19.140625" customWidth="1"/>
    <col min="14088" max="14088" width="16.42578125" customWidth="1"/>
    <col min="14089" max="14089" width="14.85546875" customWidth="1"/>
    <col min="14090" max="14091" width="22" customWidth="1"/>
    <col min="14094" max="14094" width="14.42578125" customWidth="1"/>
    <col min="14095" max="14095" width="0.85546875" customWidth="1"/>
    <col min="14325" max="14325" width="1.28515625" customWidth="1"/>
    <col min="14328" max="14328" width="15.5703125" customWidth="1"/>
    <col min="14329" max="14329" width="17" customWidth="1"/>
    <col min="14330" max="14330" width="16" customWidth="1"/>
    <col min="14331" max="14331" width="18.5703125" customWidth="1"/>
    <col min="14332" max="14332" width="14.85546875" customWidth="1"/>
    <col min="14333" max="14333" width="19.7109375" customWidth="1"/>
    <col min="14334" max="14334" width="17" customWidth="1"/>
    <col min="14335" max="14335" width="17.85546875" customWidth="1"/>
    <col min="14336" max="14336" width="15.28515625" customWidth="1"/>
    <col min="14337" max="14337" width="15.7109375" customWidth="1"/>
    <col min="14338" max="14338" width="21" customWidth="1"/>
    <col min="14339" max="14339" width="18.5703125" customWidth="1"/>
    <col min="14340" max="14340" width="19.140625" customWidth="1"/>
    <col min="14344" max="14344" width="16.42578125" customWidth="1"/>
    <col min="14345" max="14345" width="14.85546875" customWidth="1"/>
    <col min="14346" max="14347" width="22" customWidth="1"/>
    <col min="14350" max="14350" width="14.42578125" customWidth="1"/>
    <col min="14351" max="14351" width="0.85546875" customWidth="1"/>
    <col min="14581" max="14581" width="1.28515625" customWidth="1"/>
    <col min="14584" max="14584" width="15.5703125" customWidth="1"/>
    <col min="14585" max="14585" width="17" customWidth="1"/>
    <col min="14586" max="14586" width="16" customWidth="1"/>
    <col min="14587" max="14587" width="18.5703125" customWidth="1"/>
    <col min="14588" max="14588" width="14.85546875" customWidth="1"/>
    <col min="14589" max="14589" width="19.7109375" customWidth="1"/>
    <col min="14590" max="14590" width="17" customWidth="1"/>
    <col min="14591" max="14591" width="17.85546875" customWidth="1"/>
    <col min="14592" max="14592" width="15.28515625" customWidth="1"/>
    <col min="14593" max="14593" width="15.7109375" customWidth="1"/>
    <col min="14594" max="14594" width="21" customWidth="1"/>
    <col min="14595" max="14595" width="18.5703125" customWidth="1"/>
    <col min="14596" max="14596" width="19.140625" customWidth="1"/>
    <col min="14600" max="14600" width="16.42578125" customWidth="1"/>
    <col min="14601" max="14601" width="14.85546875" customWidth="1"/>
    <col min="14602" max="14603" width="22" customWidth="1"/>
    <col min="14606" max="14606" width="14.42578125" customWidth="1"/>
    <col min="14607" max="14607" width="0.85546875" customWidth="1"/>
    <col min="14837" max="14837" width="1.28515625" customWidth="1"/>
    <col min="14840" max="14840" width="15.5703125" customWidth="1"/>
    <col min="14841" max="14841" width="17" customWidth="1"/>
    <col min="14842" max="14842" width="16" customWidth="1"/>
    <col min="14843" max="14843" width="18.5703125" customWidth="1"/>
    <col min="14844" max="14844" width="14.85546875" customWidth="1"/>
    <col min="14845" max="14845" width="19.7109375" customWidth="1"/>
    <col min="14846" max="14846" width="17" customWidth="1"/>
    <col min="14847" max="14847" width="17.85546875" customWidth="1"/>
    <col min="14848" max="14848" width="15.28515625" customWidth="1"/>
    <col min="14849" max="14849" width="15.7109375" customWidth="1"/>
    <col min="14850" max="14850" width="21" customWidth="1"/>
    <col min="14851" max="14851" width="18.5703125" customWidth="1"/>
    <col min="14852" max="14852" width="19.140625" customWidth="1"/>
    <col min="14856" max="14856" width="16.42578125" customWidth="1"/>
    <col min="14857" max="14857" width="14.85546875" customWidth="1"/>
    <col min="14858" max="14859" width="22" customWidth="1"/>
    <col min="14862" max="14862" width="14.42578125" customWidth="1"/>
    <col min="14863" max="14863" width="0.85546875" customWidth="1"/>
    <col min="15093" max="15093" width="1.28515625" customWidth="1"/>
    <col min="15096" max="15096" width="15.5703125" customWidth="1"/>
    <col min="15097" max="15097" width="17" customWidth="1"/>
    <col min="15098" max="15098" width="16" customWidth="1"/>
    <col min="15099" max="15099" width="18.5703125" customWidth="1"/>
    <col min="15100" max="15100" width="14.85546875" customWidth="1"/>
    <col min="15101" max="15101" width="19.7109375" customWidth="1"/>
    <col min="15102" max="15102" width="17" customWidth="1"/>
    <col min="15103" max="15103" width="17.85546875" customWidth="1"/>
    <col min="15104" max="15104" width="15.28515625" customWidth="1"/>
    <col min="15105" max="15105" width="15.7109375" customWidth="1"/>
    <col min="15106" max="15106" width="21" customWidth="1"/>
    <col min="15107" max="15107" width="18.5703125" customWidth="1"/>
    <col min="15108" max="15108" width="19.140625" customWidth="1"/>
    <col min="15112" max="15112" width="16.42578125" customWidth="1"/>
    <col min="15113" max="15113" width="14.85546875" customWidth="1"/>
    <col min="15114" max="15115" width="22" customWidth="1"/>
    <col min="15118" max="15118" width="14.42578125" customWidth="1"/>
    <col min="15119" max="15119" width="0.85546875" customWidth="1"/>
    <col min="15349" max="15349" width="1.28515625" customWidth="1"/>
    <col min="15352" max="15352" width="15.5703125" customWidth="1"/>
    <col min="15353" max="15353" width="17" customWidth="1"/>
    <col min="15354" max="15354" width="16" customWidth="1"/>
    <col min="15355" max="15355" width="18.5703125" customWidth="1"/>
    <col min="15356" max="15356" width="14.85546875" customWidth="1"/>
    <col min="15357" max="15357" width="19.7109375" customWidth="1"/>
    <col min="15358" max="15358" width="17" customWidth="1"/>
    <col min="15359" max="15359" width="17.85546875" customWidth="1"/>
    <col min="15360" max="15360" width="15.28515625" customWidth="1"/>
    <col min="15361" max="15361" width="15.7109375" customWidth="1"/>
    <col min="15362" max="15362" width="21" customWidth="1"/>
    <col min="15363" max="15363" width="18.5703125" customWidth="1"/>
    <col min="15364" max="15364" width="19.140625" customWidth="1"/>
    <col min="15368" max="15368" width="16.42578125" customWidth="1"/>
    <col min="15369" max="15369" width="14.85546875" customWidth="1"/>
    <col min="15370" max="15371" width="22" customWidth="1"/>
    <col min="15374" max="15374" width="14.42578125" customWidth="1"/>
    <col min="15375" max="15375" width="0.85546875" customWidth="1"/>
    <col min="15605" max="15605" width="1.28515625" customWidth="1"/>
    <col min="15608" max="15608" width="15.5703125" customWidth="1"/>
    <col min="15609" max="15609" width="17" customWidth="1"/>
    <col min="15610" max="15610" width="16" customWidth="1"/>
    <col min="15611" max="15611" width="18.5703125" customWidth="1"/>
    <col min="15612" max="15612" width="14.85546875" customWidth="1"/>
    <col min="15613" max="15613" width="19.7109375" customWidth="1"/>
    <col min="15614" max="15614" width="17" customWidth="1"/>
    <col min="15615" max="15615" width="17.85546875" customWidth="1"/>
    <col min="15616" max="15616" width="15.28515625" customWidth="1"/>
    <col min="15617" max="15617" width="15.7109375" customWidth="1"/>
    <col min="15618" max="15618" width="21" customWidth="1"/>
    <col min="15619" max="15619" width="18.5703125" customWidth="1"/>
    <col min="15620" max="15620" width="19.140625" customWidth="1"/>
    <col min="15624" max="15624" width="16.42578125" customWidth="1"/>
    <col min="15625" max="15625" width="14.85546875" customWidth="1"/>
    <col min="15626" max="15627" width="22" customWidth="1"/>
    <col min="15630" max="15630" width="14.42578125" customWidth="1"/>
    <col min="15631" max="15631" width="0.85546875" customWidth="1"/>
    <col min="15861" max="15861" width="1.28515625" customWidth="1"/>
    <col min="15864" max="15864" width="15.5703125" customWidth="1"/>
    <col min="15865" max="15865" width="17" customWidth="1"/>
    <col min="15866" max="15866" width="16" customWidth="1"/>
    <col min="15867" max="15867" width="18.5703125" customWidth="1"/>
    <col min="15868" max="15868" width="14.85546875" customWidth="1"/>
    <col min="15869" max="15869" width="19.7109375" customWidth="1"/>
    <col min="15870" max="15870" width="17" customWidth="1"/>
    <col min="15871" max="15871" width="17.85546875" customWidth="1"/>
    <col min="15872" max="15872" width="15.28515625" customWidth="1"/>
    <col min="15873" max="15873" width="15.7109375" customWidth="1"/>
    <col min="15874" max="15874" width="21" customWidth="1"/>
    <col min="15875" max="15875" width="18.5703125" customWidth="1"/>
    <col min="15876" max="15876" width="19.140625" customWidth="1"/>
    <col min="15880" max="15880" width="16.42578125" customWidth="1"/>
    <col min="15881" max="15881" width="14.85546875" customWidth="1"/>
    <col min="15882" max="15883" width="22" customWidth="1"/>
    <col min="15886" max="15886" width="14.42578125" customWidth="1"/>
    <col min="15887" max="15887" width="0.85546875" customWidth="1"/>
    <col min="16117" max="16117" width="1.28515625" customWidth="1"/>
    <col min="16120" max="16120" width="15.5703125" customWidth="1"/>
    <col min="16121" max="16121" width="17" customWidth="1"/>
    <col min="16122" max="16122" width="16" customWidth="1"/>
    <col min="16123" max="16123" width="18.5703125" customWidth="1"/>
    <col min="16124" max="16124" width="14.85546875" customWidth="1"/>
    <col min="16125" max="16125" width="19.7109375" customWidth="1"/>
    <col min="16126" max="16126" width="17" customWidth="1"/>
    <col min="16127" max="16127" width="17.85546875" customWidth="1"/>
    <col min="16128" max="16128" width="15.28515625" customWidth="1"/>
    <col min="16129" max="16129" width="15.7109375" customWidth="1"/>
    <col min="16130" max="16130" width="21" customWidth="1"/>
    <col min="16131" max="16131" width="18.5703125" customWidth="1"/>
    <col min="16132" max="16132" width="19.140625" customWidth="1"/>
    <col min="16136" max="16136" width="16.42578125" customWidth="1"/>
    <col min="16137" max="16137" width="14.85546875" customWidth="1"/>
    <col min="16138" max="16139" width="22" customWidth="1"/>
    <col min="16142" max="16142" width="14.42578125" customWidth="1"/>
    <col min="16143" max="16143" width="0.85546875" customWidth="1"/>
  </cols>
  <sheetData>
    <row r="1" spans="2:14" ht="15.75" thickBot="1"/>
    <row r="2" spans="2:14" ht="18.75" customHeight="1">
      <c r="B2" s="181" t="s">
        <v>3</v>
      </c>
      <c r="C2" s="83" t="s">
        <v>4</v>
      </c>
      <c r="D2" s="93" t="s">
        <v>5</v>
      </c>
      <c r="E2" s="83" t="s">
        <v>6</v>
      </c>
      <c r="F2" s="83" t="s">
        <v>7</v>
      </c>
      <c r="G2" s="83" t="s">
        <v>14</v>
      </c>
      <c r="H2" s="93" t="s">
        <v>9</v>
      </c>
      <c r="I2" s="90" t="s">
        <v>10</v>
      </c>
      <c r="J2" s="90"/>
      <c r="K2" s="90"/>
      <c r="L2" s="90"/>
      <c r="M2" s="90"/>
      <c r="N2" s="91"/>
    </row>
    <row r="3" spans="2:14" ht="29.25" customHeight="1" thickBot="1">
      <c r="B3" s="182"/>
      <c r="C3" s="84"/>
      <c r="D3" s="94"/>
      <c r="E3" s="84"/>
      <c r="F3" s="84"/>
      <c r="G3" s="84"/>
      <c r="H3" s="94"/>
      <c r="I3" s="10" t="s">
        <v>11</v>
      </c>
      <c r="J3" s="10">
        <v>2021</v>
      </c>
      <c r="K3" s="10">
        <v>2022</v>
      </c>
      <c r="L3" s="10">
        <v>2023</v>
      </c>
      <c r="M3" s="10">
        <v>2024</v>
      </c>
      <c r="N3" s="11" t="s">
        <v>12</v>
      </c>
    </row>
    <row r="7" spans="2:14">
      <c r="C7">
        <f>100/6</f>
        <v>16.666666666666668</v>
      </c>
    </row>
    <row r="8" spans="2:14">
      <c r="C8">
        <v>16.666666666666668</v>
      </c>
    </row>
    <row r="9" spans="2:14">
      <c r="C9">
        <f>+C8/100</f>
        <v>0.16666666666666669</v>
      </c>
    </row>
    <row r="10" spans="2:14">
      <c r="C10">
        <v>0.16666666666666699</v>
      </c>
    </row>
    <row r="11" spans="2:14" ht="105">
      <c r="D11" s="33" t="s">
        <v>26</v>
      </c>
    </row>
  </sheetData>
  <mergeCells count="8">
    <mergeCell ref="H2:H3"/>
    <mergeCell ref="I2:N2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Alexander Perea Mena</dc:creator>
  <cp:keywords/>
  <dc:description/>
  <cp:lastModifiedBy/>
  <cp:revision/>
  <dcterms:created xsi:type="dcterms:W3CDTF">2020-11-24T13:38:59Z</dcterms:created>
  <dcterms:modified xsi:type="dcterms:W3CDTF">2022-05-26T14:51:35Z</dcterms:modified>
  <cp:category/>
  <cp:contentStatus/>
</cp:coreProperties>
</file>