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mv\OneDrive - uaermv\equipo 119\INFORME EJECUTIVO\CUENTA ANUAL 2020\4. FORMULARIOS\CBN-1026\"/>
    </mc:Choice>
  </mc:AlternateContent>
  <bookViews>
    <workbookView xWindow="0" yWindow="0" windowWidth="20400" windowHeight="7350" firstSheet="1" activeTab="1"/>
  </bookViews>
  <sheets>
    <sheet name="P P Y E DIC 2020" sheetId="1" state="hidden" r:id="rId1"/>
    <sheet name="INV PP Y E DIC 2020" sheetId="2" r:id="rId2"/>
  </sheets>
  <definedNames>
    <definedName name="_xlnm._FilterDatabase" localSheetId="1" hidden="1">'INV PP Y E DIC 2020'!$A$6:$I$28</definedName>
    <definedName name="_xlnm._FilterDatabase" localSheetId="0" hidden="1">'P P Y E DIC 2020'!$A$6:$I$28</definedName>
    <definedName name="_xlnm.Print_Area" localSheetId="1">'INV PP Y E DIC 2020'!$A$1:$I$28</definedName>
    <definedName name="_xlnm.Print_Area" localSheetId="0">'P P Y E DIC 2020'!$A$1:$I$29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H29" i="1"/>
  <c r="D29" i="1"/>
  <c r="F7" i="1"/>
  <c r="I28" i="1" s="1"/>
  <c r="E13" i="1"/>
  <c r="I29" i="1" l="1"/>
  <c r="E28" i="1"/>
  <c r="E29" i="1"/>
  <c r="F13" i="1"/>
  <c r="J29" i="1" l="1"/>
  <c r="F29" i="1"/>
  <c r="F28" i="1"/>
</calcChain>
</file>

<file path=xl/sharedStrings.xml><?xml version="1.0" encoding="utf-8"?>
<sst xmlns="http://schemas.openxmlformats.org/spreadsheetml/2006/main" count="136" uniqueCount="55">
  <si>
    <t>CUENTA ACTIVO</t>
  </si>
  <si>
    <t>DESCRIPCION</t>
  </si>
  <si>
    <t>ELEMENTOS</t>
  </si>
  <si>
    <t>VALOR ADQUISICION</t>
  </si>
  <si>
    <t>VALOR RESIDUAL</t>
  </si>
  <si>
    <t>DEPRECIACION DICIEMBRE 2020</t>
  </si>
  <si>
    <t>VALOR EN LIBROS DICIEMBRE 2020</t>
  </si>
  <si>
    <t>1-6-35-01-02-14</t>
  </si>
  <si>
    <t>Herramientas y Accesorios</t>
  </si>
  <si>
    <t>1-6-37-07-02-08</t>
  </si>
  <si>
    <t>Equipo para construccion Industria y Labores</t>
  </si>
  <si>
    <t>1-6-37-07-02-14</t>
  </si>
  <si>
    <t>1-6-37-10-02-07</t>
  </si>
  <si>
    <t>Equipo y maquinaria para comunicación</t>
  </si>
  <si>
    <t>1-6-37-10-02-21</t>
  </si>
  <si>
    <t>Equipo y maquinaria para computación</t>
  </si>
  <si>
    <t>1-6-37-11-02-13</t>
  </si>
  <si>
    <t>Equipo y maquinaria para transporte y accesorios</t>
  </si>
  <si>
    <t>1-6-55-01-01-01</t>
  </si>
  <si>
    <t>1-6-55-02-01-01</t>
  </si>
  <si>
    <t>Ornamento y Equipo Reservado</t>
  </si>
  <si>
    <t>1-6-55-11-01-01</t>
  </si>
  <si>
    <t>1-6-60-02-01-01</t>
  </si>
  <si>
    <t>Equipo de Laboratorio</t>
  </si>
  <si>
    <t>1-6-65-01-01-01</t>
  </si>
  <si>
    <t>Muebles y Enseres</t>
  </si>
  <si>
    <t>1-6-70-01-01-01</t>
  </si>
  <si>
    <t>Equipo de Comunicación y Computación</t>
  </si>
  <si>
    <t>1-6-70-02-01-01</t>
  </si>
  <si>
    <t>Equipo de Computación</t>
  </si>
  <si>
    <t>1-6-75-02-01-13</t>
  </si>
  <si>
    <t>Equipo de Transporte Traccion y Elevaci+on</t>
  </si>
  <si>
    <t>1-9-70-08-01-01</t>
  </si>
  <si>
    <t>Sistemas de Programación</t>
  </si>
  <si>
    <t>1-6-37-09-02-12</t>
  </si>
  <si>
    <t>Equipo y Maquinaria para Oficina dibujo y Accesorios</t>
  </si>
  <si>
    <t>1-6-37-09-02-18</t>
  </si>
  <si>
    <t>Mobiliarios y Enseres</t>
  </si>
  <si>
    <t>1-6-37-08-02-10</t>
  </si>
  <si>
    <t>Maquinaria para Laboratorio Programacion</t>
  </si>
  <si>
    <t>1-6-35-01-02-08</t>
  </si>
  <si>
    <t>Equipo y Maquinaria para Construcción Industria y labores</t>
  </si>
  <si>
    <t>1-6-35-04-02-21</t>
  </si>
  <si>
    <t>1-6-35-11-01-01</t>
  </si>
  <si>
    <t>Equipo y Maquinaria para comedor</t>
  </si>
  <si>
    <t>Total general</t>
  </si>
  <si>
    <t>UNIDAD ADMINISTRATIVA ESPECIAL DE REHABILITACION Y MANTENIMIENTO VIAL</t>
  </si>
  <si>
    <t>SECRETARIA GENERAL - ALMACEN GENERAL</t>
  </si>
  <si>
    <t>CBN-1026  Inventario Físico y valorizado de Propiedad Planta y Equipo por grandes rubros</t>
  </si>
  <si>
    <t>1-6-05-01-01-01</t>
  </si>
  <si>
    <t>Urbanos</t>
  </si>
  <si>
    <t>DETERIORO ACUMULADO 2020</t>
  </si>
  <si>
    <t>VALOR HISTORICO A 31-12-2020</t>
  </si>
  <si>
    <t>Etiquetas de fila</t>
  </si>
  <si>
    <t>Suma de VALOR_RESIDUAL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</si>
</sst>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164" fontId="0" fillId="0" borderId="0" xfId="1" applyFont="1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0" applyNumberFormat="1"/>
    <xf numFmtId="164" fontId="2" fillId="0" borderId="0" xfId="1" applyFont="1"/>
    <xf numFmtId="164" fontId="4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22" zoomScale="60" zoomScaleNormal="60" workbookViewId="0">
      <selection activeCell="J4" sqref="J4"/>
    </sheetView>
  </sheetViews>
  <sheetFormatPr baseColWidth="10" defaultRowHeight="15" x14ac:dyDescent="0.25"/>
  <cols>
    <col min="1" max="1" width="16.5703125" customWidth="1"/>
    <col min="2" max="2" width="31.7109375" customWidth="1"/>
    <col min="3" max="3" width="14.42578125" style="8" customWidth="1"/>
    <col min="4" max="4" width="27.140625" style="7" customWidth="1"/>
    <col min="5" max="7" width="26" style="7" customWidth="1"/>
    <col min="8" max="8" width="32.42578125" style="7" bestFit="1" customWidth="1"/>
    <col min="9" max="9" width="35.28515625" style="7" bestFit="1" customWidth="1"/>
    <col min="10" max="10" width="22.85546875" customWidth="1"/>
    <col min="11" max="11" width="19.85546875" style="7" bestFit="1" customWidth="1"/>
  </cols>
  <sheetData>
    <row r="1" spans="1:11" s="10" customFormat="1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  <c r="K1" s="14"/>
    </row>
    <row r="2" spans="1:11" s="10" customFormat="1" x14ac:dyDescent="0.25">
      <c r="A2" s="18" t="s">
        <v>47</v>
      </c>
      <c r="B2" s="18"/>
      <c r="C2" s="18"/>
      <c r="D2" s="18"/>
      <c r="E2" s="18"/>
      <c r="F2" s="18"/>
      <c r="G2" s="18"/>
      <c r="H2" s="18"/>
      <c r="I2" s="18"/>
      <c r="K2" s="14"/>
    </row>
    <row r="3" spans="1:11" s="10" customFormat="1" x14ac:dyDescent="0.25">
      <c r="A3" s="11"/>
      <c r="B3" s="11"/>
      <c r="C3" s="11"/>
      <c r="D3" s="11"/>
      <c r="E3" s="12"/>
      <c r="F3" s="12"/>
      <c r="G3" s="12"/>
      <c r="H3" s="11"/>
      <c r="I3" s="11"/>
      <c r="K3" s="14"/>
    </row>
    <row r="4" spans="1:11" s="9" customFormat="1" ht="15.75" x14ac:dyDescent="0.25">
      <c r="A4" s="19" t="s">
        <v>48</v>
      </c>
      <c r="B4" s="20"/>
      <c r="C4" s="20"/>
      <c r="D4" s="20"/>
      <c r="E4" s="20"/>
      <c r="F4" s="20"/>
      <c r="G4" s="20"/>
      <c r="H4" s="20"/>
      <c r="I4" s="20"/>
      <c r="K4" s="15"/>
    </row>
    <row r="6" spans="1:11" ht="30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51</v>
      </c>
      <c r="F6" s="3" t="s">
        <v>52</v>
      </c>
      <c r="G6" s="3" t="s">
        <v>4</v>
      </c>
      <c r="H6" s="3" t="s">
        <v>5</v>
      </c>
      <c r="I6" s="3" t="s">
        <v>6</v>
      </c>
      <c r="J6" t="s">
        <v>53</v>
      </c>
      <c r="K6" s="7" t="s">
        <v>54</v>
      </c>
    </row>
    <row r="7" spans="1:11" x14ac:dyDescent="0.25">
      <c r="A7" s="1" t="s">
        <v>7</v>
      </c>
      <c r="B7" s="1" t="s">
        <v>8</v>
      </c>
      <c r="C7" s="5">
        <v>6</v>
      </c>
      <c r="D7" s="2">
        <v>9975828</v>
      </c>
      <c r="E7" s="2"/>
      <c r="F7" s="2">
        <f t="shared" ref="F7:F27" si="0">+D7-E7</f>
        <v>9975828</v>
      </c>
      <c r="G7" s="2"/>
      <c r="H7" s="2">
        <v>9975828</v>
      </c>
      <c r="I7" s="2">
        <f>+F7-G7-H7</f>
        <v>0</v>
      </c>
      <c r="J7" t="s">
        <v>40</v>
      </c>
      <c r="K7" s="7">
        <v>0</v>
      </c>
    </row>
    <row r="8" spans="1:11" ht="30" x14ac:dyDescent="0.25">
      <c r="A8" s="1" t="s">
        <v>9</v>
      </c>
      <c r="B8" s="1" t="s">
        <v>10</v>
      </c>
      <c r="C8" s="5">
        <v>39</v>
      </c>
      <c r="D8" s="2">
        <v>4168405788.2400002</v>
      </c>
      <c r="E8" s="2">
        <v>13514873.359999999</v>
      </c>
      <c r="F8" s="2">
        <f t="shared" si="0"/>
        <v>4154890914.8800001</v>
      </c>
      <c r="G8" s="2">
        <v>33253689.329999998</v>
      </c>
      <c r="H8" s="2">
        <v>3909445281.4499998</v>
      </c>
      <c r="I8" s="2">
        <f t="shared" ref="I8:I27" si="1">+F8-G8-H8</f>
        <v>212191944.10000038</v>
      </c>
      <c r="J8" t="s">
        <v>7</v>
      </c>
      <c r="K8" s="7">
        <v>0</v>
      </c>
    </row>
    <row r="9" spans="1:11" x14ac:dyDescent="0.25">
      <c r="A9" s="1" t="s">
        <v>11</v>
      </c>
      <c r="B9" s="1" t="s">
        <v>8</v>
      </c>
      <c r="C9" s="5">
        <v>51</v>
      </c>
      <c r="D9" s="2">
        <v>205422178.02999997</v>
      </c>
      <c r="E9" s="2"/>
      <c r="F9" s="2">
        <f t="shared" si="0"/>
        <v>205422178.02999997</v>
      </c>
      <c r="G9" s="2"/>
      <c r="H9" s="2">
        <v>184106675.79000002</v>
      </c>
      <c r="I9" s="2">
        <f t="shared" si="1"/>
        <v>21315502.23999995</v>
      </c>
      <c r="J9" t="s">
        <v>42</v>
      </c>
      <c r="K9" s="7">
        <v>0</v>
      </c>
    </row>
    <row r="10" spans="1:11" ht="30" x14ac:dyDescent="0.25">
      <c r="A10" s="1" t="s">
        <v>12</v>
      </c>
      <c r="B10" s="1" t="s">
        <v>13</v>
      </c>
      <c r="C10" s="5">
        <v>11</v>
      </c>
      <c r="D10" s="2">
        <v>35266314</v>
      </c>
      <c r="E10" s="2"/>
      <c r="F10" s="2">
        <f t="shared" si="0"/>
        <v>35266314</v>
      </c>
      <c r="G10" s="2"/>
      <c r="H10" s="2">
        <v>18958987.34</v>
      </c>
      <c r="I10" s="2">
        <f t="shared" si="1"/>
        <v>16307326.66</v>
      </c>
      <c r="J10" t="s">
        <v>43</v>
      </c>
      <c r="K10" s="7">
        <v>0</v>
      </c>
    </row>
    <row r="11" spans="1:11" ht="30" x14ac:dyDescent="0.25">
      <c r="A11" s="1" t="s">
        <v>14</v>
      </c>
      <c r="B11" s="1" t="s">
        <v>15</v>
      </c>
      <c r="C11" s="5">
        <v>9</v>
      </c>
      <c r="D11" s="2">
        <v>147969481</v>
      </c>
      <c r="E11" s="2"/>
      <c r="F11" s="2">
        <f t="shared" si="0"/>
        <v>147969481</v>
      </c>
      <c r="G11" s="2"/>
      <c r="H11" s="2">
        <v>146917470.83000001</v>
      </c>
      <c r="I11" s="2">
        <f t="shared" si="1"/>
        <v>1052010.1699999869</v>
      </c>
      <c r="J11" t="s">
        <v>9</v>
      </c>
      <c r="K11" s="7">
        <v>33253689.329999998</v>
      </c>
    </row>
    <row r="12" spans="1:11" ht="30" x14ac:dyDescent="0.25">
      <c r="A12" s="1" t="s">
        <v>16</v>
      </c>
      <c r="B12" s="1" t="s">
        <v>17</v>
      </c>
      <c r="C12" s="5">
        <v>20</v>
      </c>
      <c r="D12" s="2">
        <v>2235443986</v>
      </c>
      <c r="E12" s="2"/>
      <c r="F12" s="2">
        <f t="shared" si="0"/>
        <v>2235443986</v>
      </c>
      <c r="G12" s="2"/>
      <c r="H12" s="2">
        <v>2235443986</v>
      </c>
      <c r="I12" s="2">
        <f t="shared" si="1"/>
        <v>0</v>
      </c>
      <c r="J12" t="s">
        <v>11</v>
      </c>
      <c r="K12" s="7">
        <v>0</v>
      </c>
    </row>
    <row r="13" spans="1:11" ht="30" x14ac:dyDescent="0.25">
      <c r="A13" s="1" t="s">
        <v>18</v>
      </c>
      <c r="B13" s="1" t="s">
        <v>10</v>
      </c>
      <c r="C13" s="5">
        <v>140</v>
      </c>
      <c r="D13" s="2">
        <v>28754269087.060005</v>
      </c>
      <c r="E13" s="2">
        <f>1432835.21+902426086.12</f>
        <v>903858921.33000004</v>
      </c>
      <c r="F13" s="2">
        <f t="shared" si="0"/>
        <v>27850410165.730003</v>
      </c>
      <c r="G13" s="2">
        <v>997243025.5</v>
      </c>
      <c r="H13" s="2">
        <v>16566651518.500006</v>
      </c>
      <c r="I13" s="2">
        <f t="shared" si="1"/>
        <v>10286515621.729998</v>
      </c>
      <c r="J13" t="s">
        <v>38</v>
      </c>
      <c r="K13" s="7">
        <v>0</v>
      </c>
    </row>
    <row r="14" spans="1:11" x14ac:dyDescent="0.25">
      <c r="A14" s="1" t="s">
        <v>19</v>
      </c>
      <c r="B14" s="1" t="s">
        <v>20</v>
      </c>
      <c r="C14" s="5">
        <v>3</v>
      </c>
      <c r="D14" s="2">
        <v>12570963</v>
      </c>
      <c r="E14" s="2"/>
      <c r="F14" s="2">
        <f t="shared" si="0"/>
        <v>12570963</v>
      </c>
      <c r="G14" s="2"/>
      <c r="H14" s="2">
        <v>2374515.21</v>
      </c>
      <c r="I14" s="2">
        <f t="shared" si="1"/>
        <v>10196447.789999999</v>
      </c>
      <c r="J14" t="s">
        <v>34</v>
      </c>
      <c r="K14" s="7">
        <v>0</v>
      </c>
    </row>
    <row r="15" spans="1:11" x14ac:dyDescent="0.25">
      <c r="A15" s="1" t="s">
        <v>21</v>
      </c>
      <c r="B15" s="1" t="s">
        <v>8</v>
      </c>
      <c r="C15" s="5">
        <v>86</v>
      </c>
      <c r="D15" s="2">
        <v>501810028.20999992</v>
      </c>
      <c r="E15" s="2"/>
      <c r="F15" s="2">
        <f t="shared" si="0"/>
        <v>501810028.20999992</v>
      </c>
      <c r="G15" s="2">
        <v>4771632.3499999996</v>
      </c>
      <c r="H15" s="2">
        <v>399397631.76999992</v>
      </c>
      <c r="I15" s="2">
        <f t="shared" si="1"/>
        <v>97640764.089999974</v>
      </c>
      <c r="J15" t="s">
        <v>36</v>
      </c>
      <c r="K15" s="7">
        <v>0</v>
      </c>
    </row>
    <row r="16" spans="1:11" x14ac:dyDescent="0.25">
      <c r="A16" s="1" t="s">
        <v>22</v>
      </c>
      <c r="B16" s="1" t="s">
        <v>23</v>
      </c>
      <c r="C16" s="5">
        <v>80</v>
      </c>
      <c r="D16" s="2">
        <v>1095436179.6199999</v>
      </c>
      <c r="E16" s="2"/>
      <c r="F16" s="2">
        <f t="shared" si="0"/>
        <v>1095436179.6199999</v>
      </c>
      <c r="G16" s="2">
        <v>29917560</v>
      </c>
      <c r="H16" s="2">
        <v>727777894.97000015</v>
      </c>
      <c r="I16" s="2">
        <f t="shared" si="1"/>
        <v>337740724.64999974</v>
      </c>
      <c r="J16" t="s">
        <v>12</v>
      </c>
      <c r="K16" s="7">
        <v>0</v>
      </c>
    </row>
    <row r="17" spans="1:11" x14ac:dyDescent="0.25">
      <c r="A17" s="1" t="s">
        <v>24</v>
      </c>
      <c r="B17" s="1" t="s">
        <v>25</v>
      </c>
      <c r="C17" s="5">
        <v>18</v>
      </c>
      <c r="D17" s="2">
        <v>471760026.61999983</v>
      </c>
      <c r="E17" s="2"/>
      <c r="F17" s="2">
        <f t="shared" si="0"/>
        <v>471760026.61999983</v>
      </c>
      <c r="G17" s="2">
        <v>22937269</v>
      </c>
      <c r="H17" s="2">
        <v>194871957.12</v>
      </c>
      <c r="I17" s="2">
        <f t="shared" si="1"/>
        <v>253950800.49999982</v>
      </c>
      <c r="J17" t="s">
        <v>14</v>
      </c>
      <c r="K17" s="7">
        <v>0</v>
      </c>
    </row>
    <row r="18" spans="1:11" ht="30" x14ac:dyDescent="0.25">
      <c r="A18" s="1" t="s">
        <v>26</v>
      </c>
      <c r="B18" s="1" t="s">
        <v>27</v>
      </c>
      <c r="C18" s="5">
        <v>45</v>
      </c>
      <c r="D18" s="2">
        <v>156701239.62</v>
      </c>
      <c r="E18" s="2"/>
      <c r="F18" s="2">
        <f t="shared" si="0"/>
        <v>156701239.62</v>
      </c>
      <c r="G18" s="2"/>
      <c r="H18" s="2">
        <v>91872475.060000047</v>
      </c>
      <c r="I18" s="2">
        <f t="shared" si="1"/>
        <v>64828764.559999958</v>
      </c>
      <c r="J18" t="s">
        <v>16</v>
      </c>
      <c r="K18" s="7">
        <v>0</v>
      </c>
    </row>
    <row r="19" spans="1:11" x14ac:dyDescent="0.25">
      <c r="A19" s="1" t="s">
        <v>28</v>
      </c>
      <c r="B19" s="1" t="s">
        <v>29</v>
      </c>
      <c r="C19" s="5">
        <v>55</v>
      </c>
      <c r="D19" s="2">
        <v>875558242.18000007</v>
      </c>
      <c r="E19" s="2"/>
      <c r="F19" s="2">
        <f t="shared" si="0"/>
        <v>875558242.18000007</v>
      </c>
      <c r="G19" s="2">
        <v>28662429.399999999</v>
      </c>
      <c r="H19" s="2">
        <v>164616490.49999988</v>
      </c>
      <c r="I19" s="2">
        <f t="shared" si="1"/>
        <v>682279322.28000021</v>
      </c>
      <c r="J19" t="s">
        <v>18</v>
      </c>
      <c r="K19" s="7">
        <v>997243025.50000048</v>
      </c>
    </row>
    <row r="20" spans="1:11" ht="30" x14ac:dyDescent="0.25">
      <c r="A20" s="1" t="s">
        <v>30</v>
      </c>
      <c r="B20" s="1" t="s">
        <v>31</v>
      </c>
      <c r="C20" s="5">
        <v>106</v>
      </c>
      <c r="D20" s="2">
        <v>20336613313.299999</v>
      </c>
      <c r="E20" s="2"/>
      <c r="F20" s="2">
        <f t="shared" si="0"/>
        <v>20336613313.299999</v>
      </c>
      <c r="G20" s="2">
        <v>620113418.22000003</v>
      </c>
      <c r="H20" s="2">
        <v>13967281723.929993</v>
      </c>
      <c r="I20" s="2">
        <f t="shared" si="1"/>
        <v>5749218171.1500053</v>
      </c>
      <c r="J20" t="s">
        <v>19</v>
      </c>
      <c r="K20" s="7">
        <v>0</v>
      </c>
    </row>
    <row r="21" spans="1:11" x14ac:dyDescent="0.25">
      <c r="A21" s="1" t="s">
        <v>32</v>
      </c>
      <c r="B21" s="1" t="s">
        <v>33</v>
      </c>
      <c r="C21" s="5">
        <v>50</v>
      </c>
      <c r="D21" s="2">
        <v>446187134.11000001</v>
      </c>
      <c r="E21" s="2"/>
      <c r="F21" s="2">
        <f t="shared" si="0"/>
        <v>446187134.11000001</v>
      </c>
      <c r="G21" s="2">
        <v>6643876.0999999996</v>
      </c>
      <c r="H21" s="2">
        <v>279541524.2900002</v>
      </c>
      <c r="I21" s="2">
        <f t="shared" si="1"/>
        <v>160001733.71999979</v>
      </c>
      <c r="J21" t="s">
        <v>21</v>
      </c>
      <c r="K21" s="7">
        <v>4771632.3499999996</v>
      </c>
    </row>
    <row r="22" spans="1:11" ht="30" x14ac:dyDescent="0.25">
      <c r="A22" s="1" t="s">
        <v>34</v>
      </c>
      <c r="B22" s="1" t="s">
        <v>35</v>
      </c>
      <c r="C22" s="5">
        <v>1</v>
      </c>
      <c r="D22" s="2">
        <v>2380891</v>
      </c>
      <c r="E22" s="2"/>
      <c r="F22" s="2">
        <f t="shared" si="0"/>
        <v>2380891</v>
      </c>
      <c r="G22" s="2"/>
      <c r="H22" s="2">
        <v>2380891</v>
      </c>
      <c r="I22" s="2">
        <f t="shared" si="1"/>
        <v>0</v>
      </c>
      <c r="J22" t="s">
        <v>22</v>
      </c>
      <c r="K22" s="7">
        <v>29917560</v>
      </c>
    </row>
    <row r="23" spans="1:11" x14ac:dyDescent="0.25">
      <c r="A23" s="1" t="s">
        <v>36</v>
      </c>
      <c r="B23" s="1" t="s">
        <v>37</v>
      </c>
      <c r="C23" s="5">
        <v>8</v>
      </c>
      <c r="D23" s="2">
        <v>61788060.119999997</v>
      </c>
      <c r="E23" s="2"/>
      <c r="F23" s="2">
        <f t="shared" si="0"/>
        <v>61788060.119999997</v>
      </c>
      <c r="G23" s="2"/>
      <c r="H23" s="2">
        <v>61788060.119999997</v>
      </c>
      <c r="I23" s="2">
        <f t="shared" si="1"/>
        <v>0</v>
      </c>
      <c r="J23" t="s">
        <v>24</v>
      </c>
      <c r="K23" s="7">
        <v>22937269.599999998</v>
      </c>
    </row>
    <row r="24" spans="1:11" ht="30" x14ac:dyDescent="0.25">
      <c r="A24" s="1" t="s">
        <v>38</v>
      </c>
      <c r="B24" s="1" t="s">
        <v>39</v>
      </c>
      <c r="C24" s="5">
        <v>1</v>
      </c>
      <c r="D24" s="2">
        <v>7003901.7300000004</v>
      </c>
      <c r="E24" s="2"/>
      <c r="F24" s="2">
        <f t="shared" si="0"/>
        <v>7003901.7300000004</v>
      </c>
      <c r="G24" s="2"/>
      <c r="H24" s="2">
        <v>7003901.7300000004</v>
      </c>
      <c r="I24" s="2">
        <f t="shared" si="1"/>
        <v>0</v>
      </c>
      <c r="J24" t="s">
        <v>26</v>
      </c>
      <c r="K24" s="7">
        <v>0</v>
      </c>
    </row>
    <row r="25" spans="1:11" ht="30" x14ac:dyDescent="0.25">
      <c r="A25" s="1" t="s">
        <v>40</v>
      </c>
      <c r="B25" s="1" t="s">
        <v>41</v>
      </c>
      <c r="C25" s="5">
        <v>1</v>
      </c>
      <c r="D25" s="2">
        <v>8455000</v>
      </c>
      <c r="E25" s="2"/>
      <c r="F25" s="2">
        <f t="shared" si="0"/>
        <v>8455000</v>
      </c>
      <c r="G25" s="2"/>
      <c r="H25" s="2">
        <v>4805256.8899999997</v>
      </c>
      <c r="I25" s="2">
        <f t="shared" si="1"/>
        <v>3649743.1100000003</v>
      </c>
      <c r="J25" t="s">
        <v>28</v>
      </c>
      <c r="K25" s="7">
        <v>28662429.399999999</v>
      </c>
    </row>
    <row r="26" spans="1:11" ht="30" x14ac:dyDescent="0.25">
      <c r="A26" s="1" t="s">
        <v>42</v>
      </c>
      <c r="B26" s="1" t="s">
        <v>15</v>
      </c>
      <c r="C26" s="5">
        <v>1</v>
      </c>
      <c r="D26" s="2">
        <v>3525876</v>
      </c>
      <c r="E26" s="2"/>
      <c r="F26" s="2">
        <f t="shared" si="0"/>
        <v>3525876</v>
      </c>
      <c r="G26" s="2"/>
      <c r="H26" s="2">
        <v>168458.52</v>
      </c>
      <c r="I26" s="2">
        <f t="shared" si="1"/>
        <v>3357417.48</v>
      </c>
      <c r="J26" t="s">
        <v>30</v>
      </c>
      <c r="K26" s="7">
        <v>620113418.21999979</v>
      </c>
    </row>
    <row r="27" spans="1:11" ht="30" x14ac:dyDescent="0.25">
      <c r="A27" s="1" t="s">
        <v>43</v>
      </c>
      <c r="B27" s="1" t="s">
        <v>44</v>
      </c>
      <c r="C27" s="5">
        <v>5</v>
      </c>
      <c r="D27" s="2">
        <v>14356993</v>
      </c>
      <c r="E27" s="2"/>
      <c r="F27" s="2">
        <f t="shared" si="0"/>
        <v>14356993</v>
      </c>
      <c r="G27" s="2"/>
      <c r="H27" s="2">
        <v>247259.33000000002</v>
      </c>
      <c r="I27" s="2">
        <f t="shared" si="1"/>
        <v>14109733.67</v>
      </c>
      <c r="J27" t="s">
        <v>32</v>
      </c>
      <c r="K27" s="7">
        <v>6643876.0999999996</v>
      </c>
    </row>
    <row r="28" spans="1:11" x14ac:dyDescent="0.25">
      <c r="A28" s="16" t="s">
        <v>45</v>
      </c>
      <c r="B28" s="17"/>
      <c r="C28" s="4">
        <v>736</v>
      </c>
      <c r="D28" s="6">
        <v>59550900510.840019</v>
      </c>
      <c r="E28" s="6">
        <f>SUM(E7:E27)</f>
        <v>917373794.69000006</v>
      </c>
      <c r="F28" s="6">
        <f>SUM(F7:F27)</f>
        <v>58633526716.150009</v>
      </c>
      <c r="G28" s="6"/>
      <c r="H28" s="6">
        <v>38975627788.350006</v>
      </c>
      <c r="I28" s="6">
        <f>SUM(I7:I27)</f>
        <v>17914356027.900005</v>
      </c>
      <c r="J28" t="s">
        <v>45</v>
      </c>
      <c r="K28" s="7">
        <v>1743542900.5000002</v>
      </c>
    </row>
    <row r="29" spans="1:11" x14ac:dyDescent="0.25">
      <c r="D29" s="7">
        <f>SUM(D7:D27)</f>
        <v>59550900510.840012</v>
      </c>
      <c r="E29" s="7">
        <f t="shared" ref="E29:I29" si="2">SUM(E7:E27)</f>
        <v>917373794.69000006</v>
      </c>
      <c r="F29" s="7">
        <f t="shared" si="2"/>
        <v>58633526716.150009</v>
      </c>
      <c r="G29" s="7">
        <f t="shared" si="2"/>
        <v>1743542899.9000001</v>
      </c>
      <c r="H29" s="7">
        <f t="shared" si="2"/>
        <v>38975627788.350006</v>
      </c>
      <c r="I29" s="7">
        <f t="shared" si="2"/>
        <v>17914356027.900005</v>
      </c>
      <c r="J29" s="13">
        <f>+I29-E29</f>
        <v>16996982233.210005</v>
      </c>
    </row>
    <row r="30" spans="1:11" x14ac:dyDescent="0.25">
      <c r="F30" s="7">
        <v>58633526716.149956</v>
      </c>
      <c r="H30" s="7">
        <v>38975627788.350037</v>
      </c>
      <c r="I30" s="7">
        <v>17914356027.300011</v>
      </c>
    </row>
    <row r="32" spans="1:11" x14ac:dyDescent="0.25">
      <c r="A32" t="s">
        <v>49</v>
      </c>
      <c r="B32" t="s">
        <v>50</v>
      </c>
    </row>
  </sheetData>
  <mergeCells count="4">
    <mergeCell ref="A28:B28"/>
    <mergeCell ref="A1:I1"/>
    <mergeCell ref="A2:I2"/>
    <mergeCell ref="A4:I4"/>
  </mergeCells>
  <pageMargins left="0.7" right="0.7" top="0.75" bottom="0.75" header="0.3" footer="0.3"/>
  <pageSetup scale="49" orientation="portrait" r:id="rId1"/>
  <colBreaks count="1" manualBreakCount="1">
    <brk id="9" min="5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="60" zoomScaleNormal="60" workbookViewId="0">
      <selection activeCell="E20" sqref="E20"/>
    </sheetView>
  </sheetViews>
  <sheetFormatPr baseColWidth="10" defaultRowHeight="15" x14ac:dyDescent="0.25"/>
  <cols>
    <col min="1" max="1" width="16.5703125" customWidth="1"/>
    <col min="2" max="2" width="31.7109375" customWidth="1"/>
    <col min="3" max="3" width="14.42578125" style="8" customWidth="1"/>
    <col min="4" max="4" width="27.140625" style="7" customWidth="1"/>
    <col min="5" max="6" width="26" style="7" customWidth="1"/>
    <col min="7" max="7" width="26" style="7" hidden="1" customWidth="1"/>
    <col min="8" max="8" width="32.42578125" style="7" bestFit="1" customWidth="1"/>
    <col min="9" max="9" width="35.28515625" style="7" bestFit="1" customWidth="1"/>
  </cols>
  <sheetData>
    <row r="1" spans="1:9" s="10" customFormat="1" x14ac:dyDescent="0.25">
      <c r="A1" s="18" t="s">
        <v>46</v>
      </c>
      <c r="B1" s="18"/>
      <c r="C1" s="18"/>
      <c r="D1" s="18"/>
      <c r="E1" s="18"/>
      <c r="F1" s="18"/>
      <c r="G1" s="18"/>
      <c r="H1" s="18"/>
      <c r="I1" s="18"/>
    </row>
    <row r="2" spans="1:9" s="10" customFormat="1" x14ac:dyDescent="0.25">
      <c r="A2" s="18" t="s">
        <v>47</v>
      </c>
      <c r="B2" s="18"/>
      <c r="C2" s="18"/>
      <c r="D2" s="18"/>
      <c r="E2" s="18"/>
      <c r="F2" s="18"/>
      <c r="G2" s="18"/>
      <c r="H2" s="18"/>
      <c r="I2" s="18"/>
    </row>
    <row r="3" spans="1:9" s="10" customForma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s="9" customFormat="1" ht="15.75" x14ac:dyDescent="0.25">
      <c r="A4" s="19" t="s">
        <v>48</v>
      </c>
      <c r="B4" s="20"/>
      <c r="C4" s="20"/>
      <c r="D4" s="20"/>
      <c r="E4" s="20"/>
      <c r="F4" s="20"/>
      <c r="G4" s="20"/>
      <c r="H4" s="20"/>
      <c r="I4" s="20"/>
    </row>
    <row r="6" spans="1:9" ht="30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51</v>
      </c>
      <c r="F6" s="3" t="s">
        <v>52</v>
      </c>
      <c r="G6" s="3" t="s">
        <v>4</v>
      </c>
      <c r="H6" s="3" t="s">
        <v>5</v>
      </c>
      <c r="I6" s="3" t="s">
        <v>6</v>
      </c>
    </row>
    <row r="7" spans="1:9" x14ac:dyDescent="0.25">
      <c r="A7" s="1" t="s">
        <v>7</v>
      </c>
      <c r="B7" s="1" t="s">
        <v>8</v>
      </c>
      <c r="C7" s="5">
        <v>6</v>
      </c>
      <c r="D7" s="2">
        <v>9975828</v>
      </c>
      <c r="E7" s="2"/>
      <c r="F7" s="2">
        <v>9975828</v>
      </c>
      <c r="G7" s="2"/>
      <c r="H7" s="2">
        <v>9975828</v>
      </c>
      <c r="I7" s="2">
        <v>0</v>
      </c>
    </row>
    <row r="8" spans="1:9" ht="30" x14ac:dyDescent="0.25">
      <c r="A8" s="1" t="s">
        <v>9</v>
      </c>
      <c r="B8" s="1" t="s">
        <v>10</v>
      </c>
      <c r="C8" s="5">
        <v>39</v>
      </c>
      <c r="D8" s="2">
        <v>4168405788.2400002</v>
      </c>
      <c r="E8" s="2">
        <v>13514873.359999999</v>
      </c>
      <c r="F8" s="2">
        <v>4154890914.8800001</v>
      </c>
      <c r="G8" s="2">
        <v>33253689.329999998</v>
      </c>
      <c r="H8" s="2">
        <v>3909445281.4499998</v>
      </c>
      <c r="I8" s="2">
        <v>212191944.10000038</v>
      </c>
    </row>
    <row r="9" spans="1:9" x14ac:dyDescent="0.25">
      <c r="A9" s="1" t="s">
        <v>11</v>
      </c>
      <c r="B9" s="1" t="s">
        <v>8</v>
      </c>
      <c r="C9" s="5">
        <v>51</v>
      </c>
      <c r="D9" s="2">
        <v>205422178.02999997</v>
      </c>
      <c r="E9" s="2"/>
      <c r="F9" s="2">
        <v>205422178.02999997</v>
      </c>
      <c r="G9" s="2"/>
      <c r="H9" s="2">
        <v>184106675.79000002</v>
      </c>
      <c r="I9" s="2">
        <v>21315502.23999995</v>
      </c>
    </row>
    <row r="10" spans="1:9" ht="30" x14ac:dyDescent="0.25">
      <c r="A10" s="1" t="s">
        <v>12</v>
      </c>
      <c r="B10" s="1" t="s">
        <v>13</v>
      </c>
      <c r="C10" s="5">
        <v>11</v>
      </c>
      <c r="D10" s="2">
        <v>35266314</v>
      </c>
      <c r="E10" s="2"/>
      <c r="F10" s="2">
        <v>35266314</v>
      </c>
      <c r="G10" s="2"/>
      <c r="H10" s="2">
        <v>18958987.34</v>
      </c>
      <c r="I10" s="2">
        <v>16307326.66</v>
      </c>
    </row>
    <row r="11" spans="1:9" ht="30" x14ac:dyDescent="0.25">
      <c r="A11" s="1" t="s">
        <v>14</v>
      </c>
      <c r="B11" s="1" t="s">
        <v>15</v>
      </c>
      <c r="C11" s="5">
        <v>9</v>
      </c>
      <c r="D11" s="2">
        <v>147969481</v>
      </c>
      <c r="E11" s="2"/>
      <c r="F11" s="2">
        <v>147969481</v>
      </c>
      <c r="G11" s="2"/>
      <c r="H11" s="2">
        <v>146917470.83000001</v>
      </c>
      <c r="I11" s="2">
        <v>1052010.1699999869</v>
      </c>
    </row>
    <row r="12" spans="1:9" ht="30" x14ac:dyDescent="0.25">
      <c r="A12" s="1" t="s">
        <v>16</v>
      </c>
      <c r="B12" s="1" t="s">
        <v>17</v>
      </c>
      <c r="C12" s="5">
        <v>20</v>
      </c>
      <c r="D12" s="2">
        <v>2235443986</v>
      </c>
      <c r="E12" s="2"/>
      <c r="F12" s="2">
        <v>2235443986</v>
      </c>
      <c r="G12" s="2"/>
      <c r="H12" s="2">
        <v>2235443986</v>
      </c>
      <c r="I12" s="2">
        <v>0</v>
      </c>
    </row>
    <row r="13" spans="1:9" ht="30" x14ac:dyDescent="0.25">
      <c r="A13" s="1" t="s">
        <v>18</v>
      </c>
      <c r="B13" s="1" t="s">
        <v>10</v>
      </c>
      <c r="C13" s="5">
        <v>140</v>
      </c>
      <c r="D13" s="2">
        <v>28754269087.060005</v>
      </c>
      <c r="E13" s="2">
        <v>903858921.33000004</v>
      </c>
      <c r="F13" s="2">
        <v>27850410165.730003</v>
      </c>
      <c r="G13" s="2">
        <v>997243025.5</v>
      </c>
      <c r="H13" s="2">
        <v>16566651518.500006</v>
      </c>
      <c r="I13" s="2">
        <v>10286515621.729998</v>
      </c>
    </row>
    <row r="14" spans="1:9" x14ac:dyDescent="0.25">
      <c r="A14" s="1" t="s">
        <v>19</v>
      </c>
      <c r="B14" s="1" t="s">
        <v>20</v>
      </c>
      <c r="C14" s="5">
        <v>3</v>
      </c>
      <c r="D14" s="2">
        <v>12570963</v>
      </c>
      <c r="E14" s="2"/>
      <c r="F14" s="2">
        <v>12570963</v>
      </c>
      <c r="G14" s="2"/>
      <c r="H14" s="2">
        <v>2374515.21</v>
      </c>
      <c r="I14" s="2">
        <v>10196447.789999999</v>
      </c>
    </row>
    <row r="15" spans="1:9" x14ac:dyDescent="0.25">
      <c r="A15" s="1" t="s">
        <v>21</v>
      </c>
      <c r="B15" s="1" t="s">
        <v>8</v>
      </c>
      <c r="C15" s="5">
        <v>86</v>
      </c>
      <c r="D15" s="2">
        <v>501810028.20999992</v>
      </c>
      <c r="E15" s="2"/>
      <c r="F15" s="2">
        <v>501810028.20999992</v>
      </c>
      <c r="G15" s="2">
        <v>4771632.3499999996</v>
      </c>
      <c r="H15" s="2">
        <v>399397631.76999992</v>
      </c>
      <c r="I15" s="2">
        <v>97640764.089999974</v>
      </c>
    </row>
    <row r="16" spans="1:9" x14ac:dyDescent="0.25">
      <c r="A16" s="1" t="s">
        <v>22</v>
      </c>
      <c r="B16" s="1" t="s">
        <v>23</v>
      </c>
      <c r="C16" s="5">
        <v>80</v>
      </c>
      <c r="D16" s="2">
        <v>1095436179.6199999</v>
      </c>
      <c r="E16" s="2"/>
      <c r="F16" s="2">
        <v>1095436179.6199999</v>
      </c>
      <c r="G16" s="2">
        <v>29917560</v>
      </c>
      <c r="H16" s="2">
        <v>727777894.97000015</v>
      </c>
      <c r="I16" s="2">
        <v>337740724.64999974</v>
      </c>
    </row>
    <row r="17" spans="1:9" x14ac:dyDescent="0.25">
      <c r="A17" s="1" t="s">
        <v>24</v>
      </c>
      <c r="B17" s="1" t="s">
        <v>25</v>
      </c>
      <c r="C17" s="5">
        <v>18</v>
      </c>
      <c r="D17" s="2">
        <v>471760026.61999983</v>
      </c>
      <c r="E17" s="2"/>
      <c r="F17" s="2">
        <v>471760026.61999983</v>
      </c>
      <c r="G17" s="2">
        <v>22937269</v>
      </c>
      <c r="H17" s="2">
        <v>194871957.12</v>
      </c>
      <c r="I17" s="2">
        <v>253950800.49999982</v>
      </c>
    </row>
    <row r="18" spans="1:9" ht="30" x14ac:dyDescent="0.25">
      <c r="A18" s="1" t="s">
        <v>26</v>
      </c>
      <c r="B18" s="1" t="s">
        <v>27</v>
      </c>
      <c r="C18" s="5">
        <v>45</v>
      </c>
      <c r="D18" s="2">
        <v>156701239.62</v>
      </c>
      <c r="E18" s="2"/>
      <c r="F18" s="2">
        <v>156701239.62</v>
      </c>
      <c r="G18" s="2"/>
      <c r="H18" s="2">
        <v>91872475.060000047</v>
      </c>
      <c r="I18" s="2">
        <v>64828764.559999958</v>
      </c>
    </row>
    <row r="19" spans="1:9" x14ac:dyDescent="0.25">
      <c r="A19" s="1" t="s">
        <v>28</v>
      </c>
      <c r="B19" s="1" t="s">
        <v>29</v>
      </c>
      <c r="C19" s="5">
        <v>55</v>
      </c>
      <c r="D19" s="2">
        <v>875558242.18000007</v>
      </c>
      <c r="E19" s="2"/>
      <c r="F19" s="2">
        <v>875558242.18000007</v>
      </c>
      <c r="G19" s="2">
        <v>28662429.399999999</v>
      </c>
      <c r="H19" s="2">
        <v>164616490.49999988</v>
      </c>
      <c r="I19" s="2">
        <v>682279322.28000021</v>
      </c>
    </row>
    <row r="20" spans="1:9" ht="30" x14ac:dyDescent="0.25">
      <c r="A20" s="1" t="s">
        <v>30</v>
      </c>
      <c r="B20" s="1" t="s">
        <v>31</v>
      </c>
      <c r="C20" s="5">
        <v>106</v>
      </c>
      <c r="D20" s="2">
        <v>20336613313.299999</v>
      </c>
      <c r="E20" s="2"/>
      <c r="F20" s="2">
        <v>20336613313.299999</v>
      </c>
      <c r="G20" s="2">
        <v>620113418.22000003</v>
      </c>
      <c r="H20" s="2">
        <v>13967281723.929993</v>
      </c>
      <c r="I20" s="2">
        <v>5749218171.1500053</v>
      </c>
    </row>
    <row r="21" spans="1:9" x14ac:dyDescent="0.25">
      <c r="A21" s="1" t="s">
        <v>32</v>
      </c>
      <c r="B21" s="1" t="s">
        <v>33</v>
      </c>
      <c r="C21" s="5">
        <v>50</v>
      </c>
      <c r="D21" s="2">
        <v>446187134.11000001</v>
      </c>
      <c r="E21" s="2"/>
      <c r="F21" s="2">
        <v>446187134.11000001</v>
      </c>
      <c r="G21" s="2">
        <v>6643876.0999999996</v>
      </c>
      <c r="H21" s="2">
        <v>279541524.2900002</v>
      </c>
      <c r="I21" s="2">
        <v>160001733.71999979</v>
      </c>
    </row>
    <row r="22" spans="1:9" ht="30" x14ac:dyDescent="0.25">
      <c r="A22" s="1" t="s">
        <v>34</v>
      </c>
      <c r="B22" s="1" t="s">
        <v>35</v>
      </c>
      <c r="C22" s="5">
        <v>1</v>
      </c>
      <c r="D22" s="2">
        <v>2380891</v>
      </c>
      <c r="E22" s="2"/>
      <c r="F22" s="2">
        <v>2380891</v>
      </c>
      <c r="G22" s="2"/>
      <c r="H22" s="2">
        <v>2380891</v>
      </c>
      <c r="I22" s="2">
        <v>0</v>
      </c>
    </row>
    <row r="23" spans="1:9" x14ac:dyDescent="0.25">
      <c r="A23" s="1" t="s">
        <v>36</v>
      </c>
      <c r="B23" s="1" t="s">
        <v>37</v>
      </c>
      <c r="C23" s="5">
        <v>8</v>
      </c>
      <c r="D23" s="2">
        <v>61788060.119999997</v>
      </c>
      <c r="E23" s="2"/>
      <c r="F23" s="2">
        <v>61788060.119999997</v>
      </c>
      <c r="G23" s="2"/>
      <c r="H23" s="2">
        <v>61788060.119999997</v>
      </c>
      <c r="I23" s="2">
        <v>0</v>
      </c>
    </row>
    <row r="24" spans="1:9" ht="30" x14ac:dyDescent="0.25">
      <c r="A24" s="1" t="s">
        <v>38</v>
      </c>
      <c r="B24" s="1" t="s">
        <v>39</v>
      </c>
      <c r="C24" s="5">
        <v>1</v>
      </c>
      <c r="D24" s="2">
        <v>7003901.7300000004</v>
      </c>
      <c r="E24" s="2"/>
      <c r="F24" s="2">
        <v>7003901.7300000004</v>
      </c>
      <c r="G24" s="2"/>
      <c r="H24" s="2">
        <v>7003901.7300000004</v>
      </c>
      <c r="I24" s="2">
        <v>0</v>
      </c>
    </row>
    <row r="25" spans="1:9" ht="30" x14ac:dyDescent="0.25">
      <c r="A25" s="1" t="s">
        <v>40</v>
      </c>
      <c r="B25" s="1" t="s">
        <v>41</v>
      </c>
      <c r="C25" s="5">
        <v>1</v>
      </c>
      <c r="D25" s="2">
        <v>8455000</v>
      </c>
      <c r="E25" s="2"/>
      <c r="F25" s="2">
        <v>8455000</v>
      </c>
      <c r="G25" s="2"/>
      <c r="H25" s="2">
        <v>4805256.8899999997</v>
      </c>
      <c r="I25" s="2">
        <v>3649743.1100000003</v>
      </c>
    </row>
    <row r="26" spans="1:9" ht="30" x14ac:dyDescent="0.25">
      <c r="A26" s="1" t="s">
        <v>42</v>
      </c>
      <c r="B26" s="1" t="s">
        <v>15</v>
      </c>
      <c r="C26" s="5">
        <v>1</v>
      </c>
      <c r="D26" s="2">
        <v>3525876</v>
      </c>
      <c r="E26" s="2"/>
      <c r="F26" s="2">
        <v>3525876</v>
      </c>
      <c r="G26" s="2"/>
      <c r="H26" s="2">
        <v>168458.52</v>
      </c>
      <c r="I26" s="2">
        <v>3357417.48</v>
      </c>
    </row>
    <row r="27" spans="1:9" ht="30" x14ac:dyDescent="0.25">
      <c r="A27" s="1" t="s">
        <v>43</v>
      </c>
      <c r="B27" s="1" t="s">
        <v>44</v>
      </c>
      <c r="C27" s="5">
        <v>5</v>
      </c>
      <c r="D27" s="2">
        <v>14356993</v>
      </c>
      <c r="E27" s="2"/>
      <c r="F27" s="2">
        <v>14356993</v>
      </c>
      <c r="G27" s="2"/>
      <c r="H27" s="2">
        <v>247259.33000000002</v>
      </c>
      <c r="I27" s="2">
        <v>14109733.67</v>
      </c>
    </row>
    <row r="28" spans="1:9" x14ac:dyDescent="0.25">
      <c r="A28" s="16" t="s">
        <v>45</v>
      </c>
      <c r="B28" s="17"/>
      <c r="C28" s="4">
        <v>736</v>
      </c>
      <c r="D28" s="6">
        <v>59550900510.840019</v>
      </c>
      <c r="E28" s="6">
        <v>917373794.69000006</v>
      </c>
      <c r="F28" s="6">
        <v>58633526716.150009</v>
      </c>
      <c r="G28" s="6"/>
      <c r="H28" s="6">
        <v>38975627788.350006</v>
      </c>
      <c r="I28" s="6">
        <v>17914356027.900005</v>
      </c>
    </row>
  </sheetData>
  <mergeCells count="4">
    <mergeCell ref="A1:I1"/>
    <mergeCell ref="A2:I2"/>
    <mergeCell ref="A4:I4"/>
    <mergeCell ref="A28:B28"/>
  </mergeCells>
  <pageMargins left="0.7" right="0.7" top="0.75" bottom="0.75" header="0.3" footer="0.3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27AE475586AA45BCA8C9B0B3B1BD38" ma:contentTypeVersion="13" ma:contentTypeDescription="Crear nuevo documento." ma:contentTypeScope="" ma:versionID="2a1ad52167d3ba6bee8161b6d8b24e3d">
  <xsd:schema xmlns:xsd="http://www.w3.org/2001/XMLSchema" xmlns:xs="http://www.w3.org/2001/XMLSchema" xmlns:p="http://schemas.microsoft.com/office/2006/metadata/properties" xmlns:ns3="eaab2790-e7c2-4a84-a978-0470566ed23a" xmlns:ns4="5a9ae29f-2d32-45ce-b604-21dbc461f398" targetNamespace="http://schemas.microsoft.com/office/2006/metadata/properties" ma:root="true" ma:fieldsID="12ef3103eceab6c55e332f238ef6fe40" ns3:_="" ns4:_="">
    <xsd:import namespace="eaab2790-e7c2-4a84-a978-0470566ed23a"/>
    <xsd:import namespace="5a9ae29f-2d32-45ce-b604-21dbc461f39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b2790-e7c2-4a84-a978-0470566ed2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ae29f-2d32-45ce-b604-21dbc461f3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E3967-540E-40D0-8054-E73DE9E0A6C2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eaab2790-e7c2-4a84-a978-0470566ed23a"/>
    <ds:schemaRef ds:uri="http://schemas.openxmlformats.org/package/2006/metadata/core-properties"/>
    <ds:schemaRef ds:uri="http://schemas.microsoft.com/office/infopath/2007/PartnerControls"/>
    <ds:schemaRef ds:uri="5a9ae29f-2d32-45ce-b604-21dbc461f39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1951A5-C872-4D4F-90F7-A7E999DCD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b2790-e7c2-4a84-a978-0470566ed23a"/>
    <ds:schemaRef ds:uri="5a9ae29f-2d32-45ce-b604-21dbc461f3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1DEE32-8805-4C7B-890D-B126C851D8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 P Y E DIC 2020</vt:lpstr>
      <vt:lpstr>INV PP Y E DIC 2020</vt:lpstr>
      <vt:lpstr>'INV PP Y E DIC 2020'!Área_de_impresión</vt:lpstr>
      <vt:lpstr>'P P Y E DIC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Lucia Vega  Duenas</dc:creator>
  <cp:lastModifiedBy>Wellfin Jhonatthan Canro Rodriguez</cp:lastModifiedBy>
  <cp:lastPrinted>2021-02-12T19:14:11Z</cp:lastPrinted>
  <dcterms:created xsi:type="dcterms:W3CDTF">2021-02-02T13:29:11Z</dcterms:created>
  <dcterms:modified xsi:type="dcterms:W3CDTF">2021-02-12T20:27:51Z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0x0101007C27AE475586AA45BCA8C9B0B3B1BD38</vt:lpwstr>
  </property>
</Properties>
</file>