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dna.vallejo\Desktop\OCI TRABAJO EN CASA 2020\2. ANGELA\PORMENORIZADO\"/>
    </mc:Choice>
  </mc:AlternateContent>
  <bookViews>
    <workbookView xWindow="0" yWindow="0" windowWidth="24000" windowHeight="9330"/>
  </bookViews>
  <sheets>
    <sheet name="Conclusiones UAERMV SEM2-2020"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 localSheetId="0">#REF!</definedName>
    <definedName name="\0">#REF!</definedName>
    <definedName name="\BD" localSheetId="0">#REF!</definedName>
    <definedName name="\BD">#REF!</definedName>
    <definedName name="\BJ" localSheetId="0">#REF!</definedName>
    <definedName name="\BJ">#REF!</definedName>
    <definedName name="\BP" localSheetId="0">#REF!</definedName>
    <definedName name="\BP">#REF!</definedName>
    <definedName name="\c" localSheetId="0">[1]BDATOS!#REF!</definedName>
    <definedName name="\c">[1]BDATOS!#REF!</definedName>
    <definedName name="\CA" localSheetId="0">#REF!</definedName>
    <definedName name="\CA">#REF!</definedName>
    <definedName name="\i" localSheetId="0">#REF!</definedName>
    <definedName name="\i">#REF!</definedName>
    <definedName name="\m" localSheetId="0">#REF!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 localSheetId="0">'[3]384-Acciones Corporacion'!#REF!</definedName>
    <definedName name="_296">'[3]384-Acciones Corporacion'!#REF!</definedName>
    <definedName name="_3__123Graph_AC86W90" hidden="1">[2]WIZ!$AF$19:$AF$30</definedName>
    <definedName name="_304" localSheetId="0">'[3]384-Acciones Corporacion'!#REF!</definedName>
    <definedName name="_304">'[3]384-Acciones Corporacion'!#REF!</definedName>
    <definedName name="_312" localSheetId="0">'[3]384-Acciones Corporacion'!#REF!</definedName>
    <definedName name="_312">'[3]384-Acciones Corporacion'!#REF!</definedName>
    <definedName name="_320" localSheetId="0">'[3]384-Acciones Corporacion'!#REF!</definedName>
    <definedName name="_320">'[3]384-Acciones Corporacion'!#REF!</definedName>
    <definedName name="_336" localSheetId="0">'[3]384-Acciones Corporacion'!#REF!</definedName>
    <definedName name="_336">'[3]384-Acciones Corporacion'!#REF!</definedName>
    <definedName name="_344" localSheetId="0">'[3]384-Acciones Corporacion'!#REF!</definedName>
    <definedName name="_344">'[3]384-Acciones Corporacion'!#REF!</definedName>
    <definedName name="_352" localSheetId="0">'[3]384-Acciones Corporacion'!#REF!</definedName>
    <definedName name="_352">'[3]384-Acciones Corporacion'!#REF!</definedName>
    <definedName name="_4__123Graph_BC86W_2" hidden="1">[2]WIZ!$F$32:$F$43</definedName>
    <definedName name="_5__123Graph_BC86W30" hidden="1">[2]WIZ!$AE$32:$AE$43</definedName>
    <definedName name="_522" localSheetId="0">'[3]384-Acciones Corporacion'!#REF!</definedName>
    <definedName name="_522">'[3]384-Acciones Corporacion'!#REF!</definedName>
    <definedName name="_530" localSheetId="0">'[3]384-Acciones Corporacion'!#REF!</definedName>
    <definedName name="_530">'[3]384-Acciones Corporacion'!#REF!</definedName>
    <definedName name="_546" localSheetId="0">'[3]384-Acciones Corporacion'!#REF!</definedName>
    <definedName name="_546">'[3]384-Acciones Corporacion'!#REF!</definedName>
    <definedName name="_554" localSheetId="0">'[3]384-Acciones Corporacion'!#REF!</definedName>
    <definedName name="_554">'[3]384-Acciones Corporacion'!#REF!</definedName>
    <definedName name="_562" localSheetId="0">'[3]384-Acciones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0" hidden="1">#REF!</definedName>
    <definedName name="_xlnm._FilterDatabase" hidden="1">#REF!</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_Parse_Out" localSheetId="0" hidden="1">[4]B.BTA.S.VALORES!#REF!</definedName>
    <definedName name="_Parse_Out" hidden="1">[4]B.BTA.S.VALORES!#REF!</definedName>
    <definedName name="_Sort" localSheetId="0" hidden="1">#REF!</definedName>
    <definedName name="_Sort" hidden="1">#REF!</definedName>
    <definedName name="A">[5]oficial!$A$1:$H$160</definedName>
    <definedName name="A_IMPRESIÓN_IM" localSheetId="0">#REF!</definedName>
    <definedName name="A_IMPRESIÓN_IM">#REF!</definedName>
    <definedName name="A205_" localSheetId="0">#REF!</definedName>
    <definedName name="A205_">#REF!</definedName>
    <definedName name="A242_" localSheetId="0">#REF!</definedName>
    <definedName name="A242_">#REF!</definedName>
    <definedName name="A255_" localSheetId="0">#REF!</definedName>
    <definedName name="A255_">#REF!</definedName>
    <definedName name="A498_" localSheetId="0">#REF!</definedName>
    <definedName name="A498_">#REF!</definedName>
    <definedName name="A534_">#N/A</definedName>
    <definedName name="A598_" localSheetId="0">#REF!</definedName>
    <definedName name="A598_">#REF!</definedName>
    <definedName name="A641_" localSheetId="0">#REF!</definedName>
    <definedName name="A641_">#REF!</definedName>
    <definedName name="A68_" localSheetId="0">#REF!</definedName>
    <definedName name="A68_">#REF!</definedName>
    <definedName name="A784_" localSheetId="0">#REF!</definedName>
    <definedName name="A784_">#REF!</definedName>
    <definedName name="ACCIONISTASTOTAL" localSheetId="0">'[6]Oper recip'!#REF!</definedName>
    <definedName name="ACCIONISTASTOTAL">'[6]Oper recip'!#REF!</definedName>
    <definedName name="Accounts" localSheetId="0">#REF!</definedName>
    <definedName name="Accounts">#REF!</definedName>
    <definedName name="Accrual___payment_of_dividends" localSheetId="0">#REF!</definedName>
    <definedName name="Accrual___payment_of_dividends">#REF!</definedName>
    <definedName name="ACT" localSheetId="0">#REF!</definedName>
    <definedName name="ACT">#REF!</definedName>
    <definedName name="AFANT" localSheetId="0">#REF!</definedName>
    <definedName name="AFANT">#REF!</definedName>
    <definedName name="AFHOY" localSheetId="0">#REF!</definedName>
    <definedName name="AFHOY">#REF!</definedName>
    <definedName name="ahaccionistas01" localSheetId="0">#REF!</definedName>
    <definedName name="ahaccionistas01">#REF!</definedName>
    <definedName name="AJPAAG" localSheetId="0">#REF!</definedName>
    <definedName name="AJPAAG">#REF!</definedName>
    <definedName name="Anexo" hidden="1">{"'para SB'!$A$1420:$F$1479"}</definedName>
    <definedName name="año" localSheetId="0">#REF!</definedName>
    <definedName name="año">#REF!</definedName>
    <definedName name="AÑO_A_PROCESAR" localSheetId="0">#REF!</definedName>
    <definedName name="AÑO_A_PROCESAR">#REF!</definedName>
    <definedName name="año1" localSheetId="0">#REF!</definedName>
    <definedName name="año1">#REF!</definedName>
    <definedName name="AÑOS_A_PROCESAR" localSheetId="0">#REF!</definedName>
    <definedName name="AÑOS_A_PROCESAR">#REF!</definedName>
    <definedName name="AppName" localSheetId="0">#REF!</definedName>
    <definedName name="AppName">#REF!</definedName>
    <definedName name="_xlnm.Print_Area" localSheetId="0">#REF!</definedName>
    <definedName name="_xlnm.Print_Area">#REF!</definedName>
    <definedName name="Área_de_impresión1" localSheetId="0">#REF!</definedName>
    <definedName name="Área_de_impresión1">#REF!</definedName>
    <definedName name="AS2DocOpenMode" hidden="1">"AS2DocumentEdit"</definedName>
    <definedName name="AS2ReportLS" hidden="1">1</definedName>
    <definedName name="AS2SyncStepLS" hidden="1">0</definedName>
    <definedName name="AS2TickmarkLS" localSheetId="0" hidden="1">#REF!</definedName>
    <definedName name="AS2TickmarkLS" hidden="1">#REF!</definedName>
    <definedName name="AS2VersionLS" hidden="1">300</definedName>
    <definedName name="ASFSD" localSheetId="0">#REF!</definedName>
    <definedName name="ASFSD">#REF!</definedName>
    <definedName name="Assertions" localSheetId="0">#REF!</definedName>
    <definedName name="Assertions">#REF!</definedName>
    <definedName name="BASE" localSheetId="0">#REF!</definedName>
    <definedName name="BASE">#REF!</definedName>
    <definedName name="BCE" localSheetId="0">#REF!</definedName>
    <definedName name="BCE">#REF!</definedName>
    <definedName name="BCEBONOS" localSheetId="0">#REF!</definedName>
    <definedName name="BCEBONOS">#REF!</definedName>
    <definedName name="BCECAMBIOS" localSheetId="0">#REF!</definedName>
    <definedName name="BCECAMBIOS">#REF!</definedName>
    <definedName name="BCEEMPRESA" localSheetId="0">#REF!</definedName>
    <definedName name="BCEEMPRESA">#REF!</definedName>
    <definedName name="BCERENTA" localSheetId="0">#REF!</definedName>
    <definedName name="BCERENTA">#REF!</definedName>
    <definedName name="BCETESOROS" localSheetId="0">#REF!</definedName>
    <definedName name="BCETESOROS">#REF!</definedName>
    <definedName name="BG_Del" hidden="1">15</definedName>
    <definedName name="BG_Ins" hidden="1">4</definedName>
    <definedName name="BG_Mod" hidden="1">6</definedName>
    <definedName name="BLOQUE" localSheetId="0">#REF!</definedName>
    <definedName name="BLOQUE">#REF!</definedName>
    <definedName name="BuiltIn_Print_Area___0" localSheetId="0">#REF!</definedName>
    <definedName name="BuiltIn_Print_Area___0">#REF!</definedName>
    <definedName name="BuiltIn_Print_Titles___0" localSheetId="0">#REF!</definedName>
    <definedName name="BuiltIn_Print_Titles___0">#REF!</definedName>
    <definedName name="CALCULO" localSheetId="0">[1]BDATOS!#REF!</definedName>
    <definedName name="CALCULO">[1]BDATOS!#REF!</definedName>
    <definedName name="CAR" localSheetId="0">#REF!</definedName>
    <definedName name="CAR">#REF!</definedName>
    <definedName name="CAVR" localSheetId="0">#REF!</definedName>
    <definedName name="CAVR">#REF!</definedName>
    <definedName name="cdtaccinistas01" localSheetId="0">#REF!</definedName>
    <definedName name="cdtaccinistas01">#REF!</definedName>
    <definedName name="CO.Otros_Cuentas" localSheetId="0">#REF!</definedName>
    <definedName name="CO.Otros_Cuentas">#REF!</definedName>
    <definedName name="CO.Otros_Monto" localSheetId="0">#REF!</definedName>
    <definedName name="CO.Otros_Monto">#REF!</definedName>
    <definedName name="CO.Riesgo_Cuentas" localSheetId="0">#REF!</definedName>
    <definedName name="CO.Riesgo_Cuentas">#REF!</definedName>
    <definedName name="CO.Riesgo_Monto" localSheetId="0">#REF!</definedName>
    <definedName name="CO.Riesgo_Monto">#REF!</definedName>
    <definedName name="CO.Tesoreria_Cuentas" localSheetId="0">#REF!</definedName>
    <definedName name="CO.Tesoreria_Cuentas">#REF!</definedName>
    <definedName name="COMP3CM" localSheetId="0">#REF!,#REF!,#REF!,#REF!,#REF!</definedName>
    <definedName name="COMP3CM">#REF!,#REF!,#REF!,#REF!,#REF!</definedName>
    <definedName name="COMP3PM" localSheetId="0">#REF!,#REF!,#REF!,#REF!</definedName>
    <definedName name="COMP3PM">#REF!,#REF!,#REF!,#REF!</definedName>
    <definedName name="COMP3PY" localSheetId="0">#REF!,#REF!,#REF!,#REF!,#REF!</definedName>
    <definedName name="COMP3PY">#REF!,#REF!,#REF!,#REF!,#REF!</definedName>
    <definedName name="COMPCM" localSheetId="0">#REF!,#REF!,#REF!,#REF!,#REF!,#REF!,#REF!</definedName>
    <definedName name="COMPCM">#REF!,#REF!,#REF!,#REF!,#REF!,#REF!,#REF!</definedName>
    <definedName name="COMPPM" localSheetId="0">#REF!,#REF!,#REF!,#REF!,#REF!,#REF!,#REF!</definedName>
    <definedName name="COMPPM">#REF!,#REF!,#REF!,#REF!,#REF!,#REF!,#REF!</definedName>
    <definedName name="COMPPY" localSheetId="0">#REF!,#REF!,#REF!,#REF!,#REF!,#REF!,#REF!,#REF!</definedName>
    <definedName name="COMPPY">#REF!,#REF!,#REF!,#REF!,#REF!,#REF!,#REF!,#REF!</definedName>
    <definedName name="con10_partic" localSheetId="0">#REF!</definedName>
    <definedName name="con10_partic">#REF!</definedName>
    <definedName name="conahdirectivos01" localSheetId="0">#REF!</definedName>
    <definedName name="conahdirectivos01">#REF!</definedName>
    <definedName name="conahojunta01" localSheetId="0">#REF!</definedName>
    <definedName name="conahojunta01">#REF!</definedName>
    <definedName name="concdtdirectivos01" localSheetId="0">#REF!</definedName>
    <definedName name="concdtdirectivos01">#REF!</definedName>
    <definedName name="concdtentidades01" localSheetId="0">#REF!</definedName>
    <definedName name="concdtentidades01">#REF!</definedName>
    <definedName name="CONGASTO" localSheetId="0">[1]BDATOS!#REF!</definedName>
    <definedName name="CONGASTO">[1]BDATOS!#REF!</definedName>
    <definedName name="conotros" localSheetId="0">#REF!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 localSheetId="0">[9]!ContAverage</definedName>
    <definedName name="ContAverage">[9]!ContAverage</definedName>
    <definedName name="CORDEN" localSheetId="0">#REF!</definedName>
    <definedName name="CORDEN">#REF!</definedName>
    <definedName name="CREDITO">[10]oficial!$H$1:$H$160</definedName>
    <definedName name="CUENTA96" localSheetId="0">#REF!</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localSheetId="0" hidden="1">[4]B.BTA.S.VALORES!#REF!</definedName>
    <definedName name="Div" hidden="1">[4]B.BTA.S.VALORES!#REF!</definedName>
    <definedName name="Divide" localSheetId="0">#REF!</definedName>
    <definedName name="Divide">#REF!</definedName>
    <definedName name="doce">'[13]Anexo-Participaciones Dic-11'!$E$22</definedName>
    <definedName name="ELIEXTRA">'[14]ELIMINA EXT'!$A$3:$Y$217</definedName>
    <definedName name="ELIFIL">[14]ELIMINA!$A$4:$AM$231</definedName>
    <definedName name="ELIMEXT" localSheetId="0">#REF!</definedName>
    <definedName name="ELIMEXT">#REF!</definedName>
    <definedName name="ELIMINA" localSheetId="0">#REF!</definedName>
    <definedName name="ELIMINA">#REF!</definedName>
    <definedName name="entidades" localSheetId="0">#REF!</definedName>
    <definedName name="entidades">#REF!</definedName>
    <definedName name="EPIANDES" localSheetId="0">#REF!</definedName>
    <definedName name="EPIANDES">#REF!</definedName>
    <definedName name="ESCRIBA" localSheetId="0">[1]BDATOS!#REF!</definedName>
    <definedName name="ESCRIBA">[1]BDATOS!#REF!</definedName>
    <definedName name="estado">'[15]PM_SCI '!$R$4:$R$6</definedName>
    <definedName name="ESTADOS_FINANCIEROS_A_PROCESAR" localSheetId="0">#REF!</definedName>
    <definedName name="ESTADOS_FINANCIEROS_A_PROCESAR">#REF!</definedName>
    <definedName name="ESTCAM" localSheetId="0">#REF!</definedName>
    <definedName name="ESTCAM">#REF!</definedName>
    <definedName name="ET" localSheetId="0">#REF!</definedName>
    <definedName name="ET">#REF!</definedName>
    <definedName name="evidencias">'[15]PM_SCI '!$F$2:$F$4</definedName>
    <definedName name="FailureActual" localSheetId="0">[9]!FailureActual</definedName>
    <definedName name="FailureActual">[9]!FailureActual</definedName>
    <definedName name="FailurePlan" localSheetId="0">[9]!FailurePlan</definedName>
    <definedName name="FailurePlan">[9]!FailurePlan</definedName>
    <definedName name="FILEXT">[14]FILIALEXT!$A$1:$L$4091</definedName>
    <definedName name="FILIAL">[14]FILIAL!$A$3:$AE$5414</definedName>
    <definedName name="FleetAdj" localSheetId="0">[9]!FleetAdj</definedName>
    <definedName name="FleetAdj">[9]!FleetAdj</definedName>
    <definedName name="FleetNoAdj" localSheetId="0">[9]!FleetNoAdj</definedName>
    <definedName name="FleetNoAdj">[9]!FleetNoAdj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 localSheetId="0">#REF!</definedName>
    <definedName name="INDI">#REF!</definedName>
    <definedName name="INDICACART" localSheetId="0">#REF!</definedName>
    <definedName name="INDICACART">#REF!</definedName>
    <definedName name="INVER" localSheetId="0">#REF!</definedName>
    <definedName name="INVER">#REF!</definedName>
    <definedName name="junio111" localSheetId="0">#REF!</definedName>
    <definedName name="junio111">#REF!</definedName>
    <definedName name="JUNTA" localSheetId="0">#REF!</definedName>
    <definedName name="JUNTA">#REF!</definedName>
    <definedName name="JUNTA1" localSheetId="0">#REF!</definedName>
    <definedName name="JUNTA1">#REF!</definedName>
    <definedName name="LLPModel" localSheetId="0">[17]!LLPModel</definedName>
    <definedName name="LLPModel">[17]!LLPModel</definedName>
    <definedName name="MATRIZ">[18]MATRIZ!$A$7:$BY$4664</definedName>
    <definedName name="MC.PL_Cuentas" localSheetId="0">#REF!</definedName>
    <definedName name="MC.PL_Cuentas">#REF!</definedName>
    <definedName name="MC.PL_Monto" localSheetId="0">#REF!</definedName>
    <definedName name="MC.PL_Monto">#REF!</definedName>
    <definedName name="MESANT" localSheetId="0">#REF!</definedName>
    <definedName name="MESANT">#REF!</definedName>
    <definedName name="MESES">'[19]7'!$AL$3:$AL$7</definedName>
    <definedName name="MESHOY" localSheetId="0">#REF!</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 localSheetId="0">#REF!</definedName>
    <definedName name="MultiSelectNames">#REF!</definedName>
    <definedName name="Nivel" localSheetId="0">#REF!</definedName>
    <definedName name="Nivel">#REF!</definedName>
    <definedName name="NOPUC" localSheetId="0">#REF!</definedName>
    <definedName name="NOPUC">#REF!</definedName>
    <definedName name="OFI">[10]oficial!$A$1:$H$160</definedName>
    <definedName name="ORDEN1" localSheetId="0">#REF!</definedName>
    <definedName name="ORDEN1">#REF!</definedName>
    <definedName name="ORDEN2" localSheetId="0">#REF!</definedName>
    <definedName name="ORDEN2">#REF!</definedName>
    <definedName name="ORDEN3" localSheetId="0">#REF!</definedName>
    <definedName name="ORDEN3">#REF!</definedName>
    <definedName name="ORDEN4" localSheetId="0">#REF!</definedName>
    <definedName name="ORDEN4">#REF!</definedName>
    <definedName name="ORDEN5" localSheetId="0">#REF!</definedName>
    <definedName name="ORDEN5">#REF!</definedName>
    <definedName name="ORDEN6" localSheetId="0">#REF!</definedName>
    <definedName name="ORDEN6">#REF!</definedName>
    <definedName name="origen">'[15]PM_SCI '!$E$2:$E$12</definedName>
    <definedName name="p">'[20]Participación Accionaria Junio '!$K$11</definedName>
    <definedName name="PAS" localSheetId="0">#REF!</definedName>
    <definedName name="PAS">#REF!</definedName>
    <definedName name="PAT" localSheetId="0">#REF!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 localSheetId="0">#REF!</definedName>
    <definedName name="PRES">#REF!</definedName>
    <definedName name="PRES1" localSheetId="0">#REF!</definedName>
    <definedName name="PRES1">#REF!</definedName>
    <definedName name="Presup" localSheetId="0">SUMIF([23]DATA!$H$1:$H$65536,#REF!&amp;"-"&amp;#REF!&amp;"-"&amp;MONTH(#REF!),[23]DATA!$G$1:$G$65536)</definedName>
    <definedName name="Presup">SUMIF([23]DATA!$H$1:$H$65536,#REF!&amp;"-"&amp;#REF!&amp;"-"&amp;MONTH(#REF!),[23]DATA!$G$1:$G$65536)</definedName>
    <definedName name="ProductivityWith" localSheetId="0">[9]!ProductivityWith</definedName>
    <definedName name="ProductivityWith">[9]!ProductivityWith</definedName>
    <definedName name="ProductivityWithout" localSheetId="0">[9]!ProductivityWithout</definedName>
    <definedName name="ProductivityWithout">[9]!ProductivityWithout</definedName>
    <definedName name="PUC" localSheetId="0">#REF!</definedName>
    <definedName name="PUC">#REF!</definedName>
    <definedName name="PYG" localSheetId="0">#REF!</definedName>
    <definedName name="PYG">#REF!</definedName>
    <definedName name="PYGBONOS" localSheetId="0">#REF!</definedName>
    <definedName name="PYGBONOS">#REF!</definedName>
    <definedName name="PYGCAMBIOS" localSheetId="0">#REF!</definedName>
    <definedName name="PYGCAMBIOS">#REF!</definedName>
    <definedName name="PYGRENTA" localSheetId="0">#REF!</definedName>
    <definedName name="PYGRENTA">#REF!</definedName>
    <definedName name="PYGTESOROS" localSheetId="0">#REF!</definedName>
    <definedName name="PYGTESOROS">#REF!</definedName>
    <definedName name="qeq">SUMIF([7]DATA1!$B$1:$B$65536,[8]Octubre!$C1,[7]DATA1!XFA$1:XFA$65536)</definedName>
    <definedName name="ref_contr" localSheetId="0">#REF!</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 localSheetId="0">#REF!</definedName>
    <definedName name="TestTypes">#REF!</definedName>
    <definedName name="TextRefCopyRangeCount" hidden="1">1</definedName>
    <definedName name="tipoaccion">'[15]PM_SCI '!$I$2:$I$2</definedName>
    <definedName name="Títulos_a_imprimir_IM" localSheetId="0">#REF!,#REF!</definedName>
    <definedName name="Títulos_a_imprimir_IM">#REF!,#REF!</definedName>
    <definedName name="TOTAL" localSheetId="0">#REF!</definedName>
    <definedName name="TOTAL">#REF!</definedName>
    <definedName name="Total_Contagio">SUMIF([7]DATA1!$B$1:$B$65536,[8]Octubre!$C1,[7]DATA1!K$1:K$65536)</definedName>
    <definedName name="Total_Mora">SUMIF([7]DATA1!$B$1:$B$65536,[8]Octubre!$C1,[7]DATA1!K$1:K$65536)</definedName>
    <definedName name="TypesOfTransaction" localSheetId="0">#REF!</definedName>
    <definedName name="TypesOfTransaction">#REF!</definedName>
    <definedName name="uno">'[13]Anexo-Participaciones Dic-11'!$E$9</definedName>
    <definedName name="utilidad" localSheetId="0">'[6]Estado de Resultados'!#REF!</definedName>
    <definedName name="utilidad">'[6]Estado de Resultados'!#REF!</definedName>
    <definedName name="VALID" localSheetId="0">#REF!</definedName>
    <definedName name="VALID">#REF!</definedName>
    <definedName name="VALOR" hidden="1">{#N/A,#N/A,FALSE,"ANEXO1";"ACTIVO",#N/A,FALSE,"ANEXO1";"PASIVO",#N/A,FALSE,"ANEXO1";"G Y P",#N/A,FALSE,"ANEXO1"}</definedName>
    <definedName name="veinticuatro" localSheetId="0">#REF!</definedName>
    <definedName name="veinticuatro">#REF!</definedName>
    <definedName name="veintidos" localSheetId="0">#REF!</definedName>
    <definedName name="veintidos">#REF!</definedName>
    <definedName name="veintitres" localSheetId="0">#REF!</definedName>
    <definedName name="veintitres">#REF!</definedName>
    <definedName name="veintiuno" localSheetId="0">#REF!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 localSheetId="0">#REF!</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5" i="1" l="1"/>
  <c r="G25" i="1"/>
  <c r="M7" i="1" s="1"/>
  <c r="O25" i="1"/>
  <c r="E27" i="1"/>
  <c r="G27" i="1"/>
  <c r="O27" i="1"/>
  <c r="E29" i="1"/>
  <c r="G29" i="1"/>
  <c r="O29" i="1"/>
  <c r="E31" i="1"/>
  <c r="G31" i="1"/>
  <c r="O31" i="1"/>
  <c r="E33" i="1"/>
  <c r="G33" i="1"/>
  <c r="O33" i="1"/>
</calcChain>
</file>

<file path=xl/sharedStrings.xml><?xml version="1.0" encoding="utf-8"?>
<sst xmlns="http://schemas.openxmlformats.org/spreadsheetml/2006/main" count="37" uniqueCount="35">
  <si>
    <t>Las actividades de monitoreo y supervisión se ejecutan conforme a los lineamientos establecidos</t>
  </si>
  <si>
    <t xml:space="preserve">Monitoreo </t>
  </si>
  <si>
    <t>Información y comunicación</t>
  </si>
  <si>
    <t>Actividades de control</t>
  </si>
  <si>
    <t>Evaluación de riesgos</t>
  </si>
  <si>
    <t>Ambiente de control</t>
  </si>
  <si>
    <t xml:space="preserve"> Avance final del componente </t>
  </si>
  <si>
    <t xml:space="preserve">
Estado  del componente presentado en el informe anterior</t>
  </si>
  <si>
    <t>Nivel de Cumplimiento componente presentado en el informe anterior</t>
  </si>
  <si>
    <t>Nivel de Cumplimiento componente</t>
  </si>
  <si>
    <t>¿El componente está presente y funcionando?</t>
  </si>
  <si>
    <t>Componente</t>
  </si>
  <si>
    <t>Si</t>
  </si>
  <si>
    <t>La entidad cuenta dentro de su Sistema de Control Interno, con una institucionalidad (Líneas de defensa)  que le permita la toma de decisiones frente al control (Si/No) (Justifique su respuesta):</t>
  </si>
  <si>
    <t>¿Es efectivo el sistema de control interno para los objetivos evaluados? (Si/No) (Justifique su respuesta):</t>
  </si>
  <si>
    <t>¿Están todos los componentes operando juntos y de manera integrada? (Si / en proceso / No) (Justifique su respuesta):</t>
  </si>
  <si>
    <t>Conclusión general sobre la evaluación del Sistema de Control Interno</t>
  </si>
  <si>
    <t>Estado del sistema de Control Interno de la entidad</t>
  </si>
  <si>
    <t>Periodo Evaluado:</t>
  </si>
  <si>
    <t>UNIDAD ADMINISTRATIVA ESPECIAL DE REHABILITACIÓN Y MANTENIMIENTO VIAL</t>
  </si>
  <si>
    <t>Nombre de la Entidad:</t>
  </si>
  <si>
    <t>SEGUNDO SEMESTRE DE 2020</t>
  </si>
  <si>
    <r>
      <t>La UAERMV tiene definida y documentada la institucionalidad del SCI en las resoluciones de conformación de los comités: Comité Institucional de Gestión y Desempeño- CIGD (Resolución interna 418 de 2019) y el Comité Institucional de Coordinación de Control Interno-CICCI (Resolución interna 322 de 2017, al 31 de diciembre de 2020 en modificación).
Las lineas de defensa se detallan en el Manual de Política de Administración del Riesgo (DESI-MA-002)  de la Oficina Asesora de Planeación y en el  Manual del Fomento del Autocontrol y Prevención (CEM-MA-001) de la Oficina de Control Interno 
De otra parte, se encuentra en ejecución la acción de mejora</t>
    </r>
    <r>
      <rPr>
        <i/>
        <sz val="18"/>
        <color theme="1"/>
        <rFont val="Arial"/>
        <family val="2"/>
      </rPr>
      <t xml:space="preserve"> "Realizar capacitación y sensibilización en todos los niveles de la entidad sobre la implementación del Esquema de líneas de defensa (no solamente para los Enlaces de Procesos, sino para todo el personal de la entidad)". </t>
    </r>
    <r>
      <rPr>
        <sz val="18"/>
        <color theme="1"/>
        <rFont val="Arial"/>
        <family val="2"/>
      </rPr>
      <t xml:space="preserve">
</t>
    </r>
  </si>
  <si>
    <t>La gestión se ha fortalecido en la vigencia;  sin embargo hay que establecer puntos de control en la documentación que se remita a la OCI por la OAP, para la evaluación de la gestión de riesgos.</t>
  </si>
  <si>
    <t xml:space="preserve">Las actividades de control y monitoreo son armónicas; no obstante.  se identifica una inadecuada segregación de funciones  en el cargo de la Secretaria General. </t>
  </si>
  <si>
    <t>Se deben actualizar los activos de información de los procesos y definir su criticidad para identificar riesgos de seguridad de la información y verificar la evaluación de los riesgos asociados a los procesos GSIT y EGTI en cuanto al diseño y aplicación de sus controles.  
Reforzar las comunicaciones con los trabajadores oficiales y el personal que labora en los frentes de obra.</t>
  </si>
  <si>
    <r>
      <rPr>
        <b/>
        <sz val="16"/>
        <rFont val="Arial"/>
        <family val="2"/>
      </rPr>
      <t>En plan de mejoramiento 14 actividades de 24.</t>
    </r>
    <r>
      <rPr>
        <sz val="16"/>
        <rFont val="Arial"/>
        <family val="2"/>
      </rPr>
      <t xml:space="preserve">
OCI realizará seguimiento al cumplimiento de las acciones correctivas aprobadas con corte al 30 de marzo y 30 de junio de 2021.
En el resto de actividades se registra cumplimiento.
El componente registra incremento de 6 puntos respecto de la evaluación realizada en el semestre anterior.</t>
    </r>
  </si>
  <si>
    <r>
      <rPr>
        <b/>
        <sz val="16"/>
        <color theme="1"/>
        <rFont val="Arial"/>
        <family val="2"/>
      </rPr>
      <t>En plan de mejoramiento 7 actividades de 17.</t>
    </r>
    <r>
      <rPr>
        <sz val="16"/>
        <color theme="1"/>
        <rFont val="Arial"/>
        <family val="2"/>
      </rPr>
      <t xml:space="preserve">
OCI realizará seguimiento al cumplimiento de las acciones correctivas aprobadas con corte al 30 de marzo y 30 de junio de 2021.
En el resto de actividades se registra cumplimiento.
El componente registra incremento de 1 punto respecto de la evaluación realizada en el semestre anterior.
</t>
    </r>
  </si>
  <si>
    <r>
      <rPr>
        <b/>
        <sz val="16"/>
        <color theme="1"/>
        <rFont val="Arial"/>
        <family val="2"/>
      </rPr>
      <t>En plan de mejoramiento 1 actividad de 12.</t>
    </r>
    <r>
      <rPr>
        <sz val="16"/>
        <color theme="1"/>
        <rFont val="Arial"/>
        <family val="2"/>
      </rPr>
      <t xml:space="preserve">
OCI realizará seguimiento al cumplimiento de las acciones correctivas aprobadas con corte al 30 de marzo y 30 de junio de 2021.
Se avanza en la actividad del levantamiento de cargas laborales efectuado en 2020, esperando estos resultados.
En el resto de actividades se registra cumplimiento.</t>
    </r>
  </si>
  <si>
    <r>
      <rPr>
        <b/>
        <sz val="16"/>
        <color theme="1"/>
        <rFont val="Arial"/>
        <family val="2"/>
      </rPr>
      <t>En plan de mejoramiento 7 actividades de 14.</t>
    </r>
    <r>
      <rPr>
        <sz val="16"/>
        <color theme="1"/>
        <rFont val="Arial"/>
        <family val="2"/>
      </rPr>
      <t xml:space="preserve">
Para consolidar este informe no se recibió reporte de las actividades implementadas para el cumplimiento de 2 controles relacionados con este componente.
El componente registra una disminución de 14 puntos respecto de la evaluación realizada en el semestre anterior.</t>
    </r>
  </si>
  <si>
    <r>
      <rPr>
        <b/>
        <sz val="16"/>
        <color theme="1"/>
        <rFont val="Arial"/>
        <family val="2"/>
      </rPr>
      <t>En plan de mejoramiento 1 actividad de 14.</t>
    </r>
    <r>
      <rPr>
        <sz val="16"/>
        <color theme="1"/>
        <rFont val="Arial"/>
        <family val="2"/>
      </rPr>
      <t xml:space="preserve">
OCI realizará seguimiento al cumplimiento de las acciones correctivas aprobadas con corte al 30 de marzo y 30 de junio de 2021.
En el resto de actividades se registra cumplimiento.
Se registra avance en la actividad referente a socializar en los comités CICCI los resultados del indicador de Acciones Correctivas con el objeto que la Alta Dirección conozca las deficiencias y se adopten las medidas  necesarias para su cumplimiento.
</t>
    </r>
  </si>
  <si>
    <t>Las debilidades encontradas se resumen en:  no contar con mecanismos documentados para el manejo de conflictos de intereses; no contar con un canal de denuncia interna y anónima, para salvaguardar la integridad del servidor público y la  confidencialidad de la información que se genere por la denuncia sobre posibles situaciones irregulares en la entidad. No están integrados todos los planes institucionales y estratégicos conforme al Decreto 612 de 2018 de 04-04-2018  y no se ha implementado el mapa de aseguramiento.</t>
  </si>
  <si>
    <t xml:space="preserve">El Sistema de Control Interno de la UAERMV se considera EFECTIVO dado que los componentes del Modelo Estándar de Control Interno están operando; así mismo, los procesos establecen acciones derivadas del seguimiento, análisis y evaluación a los procesos para la mejora continua de la gestión. 
Producto de la evaluación del estado del SIC del II semestre 2020, los procesos formularon un plan de mejoramiento para 30 puntos de control, el cual fue aprobado por la OCI en diciembre de 2020, a la fecha en ejecución; lo anterior, representó incrementar en un punto la evaluación realizada al componente.
La OCI, como tercera línea defensa identificada en la Política de Control Interno, cuenta con el apoyo, reconocimiento y receptividad por parte de la Alta Dirección y líderes de procesos, así mismo, evalúa cada trimestre el cumplimiento de las acciones correctivas que se han formulado en los planes de mejoramiento producto de autoevaluación, visitas del Archivo Distrital, auditorías internas y de auditorías ejecutadas por la Contraloría de Bogotá D.C..
</t>
  </si>
  <si>
    <t>Se evidenció que están operando todos los componentes del MECI y lo hacen de manera integrada.
Los porcentajes obtenidos por componente fueron: Ambiente de control:71%; Evaluacion de riesgos: 82%; Actividades de control: 96%; Monitoreo:96%; Informacion y comunicacion: 61%; de acuerdo con la clasificación de la metodología del DAFP estan en niveles adecuados.
Estos resultados muestran el porcentaje de cumplimiento de los puntos de control en las diferentes actividades evaluadas, acorde con los lineamientos, se destaca que el componente Ambiente de Control tuvo un incremento de 6 puntos respecto de la evaluación anterior.
Se identificaron oportunidades de mejora en todos los componentes; no obstante, se deben fortalecer las actividades en el componente Información y Comunicación el cual registró disminución en la calificación .</t>
  </si>
  <si>
    <r>
      <rPr>
        <b/>
        <u/>
        <sz val="20"/>
        <color theme="0"/>
        <rFont val="Arial"/>
        <family val="2"/>
      </rPr>
      <t xml:space="preserve"> Estado actual:</t>
    </r>
    <r>
      <rPr>
        <b/>
        <sz val="20"/>
        <color theme="0"/>
        <rFont val="Arial"/>
        <family val="2"/>
      </rPr>
      <t xml:space="preserve"> Explicacion de las Debilidades y/o Fortalezas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</si>
</sst>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32" x14ac:knownFonts="1">
    <font>
      <sz val="10"/>
      <color theme="1"/>
      <name val="Arial"/>
      <family val="2"/>
    </font>
    <font>
      <b/>
      <i/>
      <sz val="10"/>
      <color theme="1"/>
      <name val="Arial"/>
      <family val="2"/>
    </font>
    <font>
      <b/>
      <sz val="12"/>
      <name val="Arial"/>
      <family val="2"/>
    </font>
    <font>
      <b/>
      <sz val="12"/>
      <color theme="0"/>
      <name val="Arial"/>
      <family val="2"/>
    </font>
    <font>
      <b/>
      <i/>
      <sz val="10"/>
      <name val="Arial"/>
      <family val="2"/>
    </font>
    <font>
      <sz val="16"/>
      <color theme="1"/>
      <name val="Arial"/>
      <family val="2"/>
    </font>
    <font>
      <b/>
      <sz val="16"/>
      <color theme="1"/>
      <name val="Arial"/>
      <family val="2"/>
    </font>
    <font>
      <b/>
      <sz val="18"/>
      <color theme="0"/>
      <name val="Arial"/>
      <family val="2"/>
    </font>
    <font>
      <sz val="18"/>
      <color theme="1"/>
      <name val="Arial"/>
      <family val="2"/>
    </font>
    <font>
      <sz val="16"/>
      <name val="Arial"/>
      <family val="2"/>
    </font>
    <font>
      <b/>
      <sz val="10"/>
      <color theme="1"/>
      <name val="Arial"/>
      <family val="2"/>
    </font>
    <font>
      <b/>
      <sz val="12"/>
      <color rgb="FFFF0000"/>
      <name val="Arial"/>
      <family val="2"/>
    </font>
    <font>
      <b/>
      <sz val="10"/>
      <color rgb="FFFF0000"/>
      <name val="Arial"/>
      <family val="2"/>
    </font>
    <font>
      <sz val="25"/>
      <color theme="1"/>
      <name val="Arial"/>
      <family val="2"/>
    </font>
    <font>
      <b/>
      <sz val="11"/>
      <name val="Arial"/>
      <family val="2"/>
    </font>
    <font>
      <sz val="20"/>
      <color rgb="FFFF0000"/>
      <name val="Arial"/>
      <family val="2"/>
    </font>
    <font>
      <sz val="11"/>
      <color theme="1"/>
      <name val="Arial Narrow"/>
      <family val="2"/>
    </font>
    <font>
      <sz val="11"/>
      <color theme="0"/>
      <name val="Arial Narrow"/>
      <family val="2"/>
    </font>
    <font>
      <sz val="18"/>
      <color theme="1"/>
      <name val="Arial Narrow"/>
      <family val="2"/>
    </font>
    <font>
      <b/>
      <sz val="20"/>
      <color theme="0"/>
      <name val="Arial Narrow"/>
      <family val="2"/>
    </font>
    <font>
      <b/>
      <sz val="18"/>
      <color theme="1"/>
      <name val="Arial Narrow"/>
      <family val="2"/>
    </font>
    <font>
      <b/>
      <sz val="28"/>
      <color theme="0"/>
      <name val="Arial"/>
      <family val="2"/>
    </font>
    <font>
      <sz val="28"/>
      <color theme="1"/>
      <name val="Arial"/>
      <family val="2"/>
    </font>
    <font>
      <b/>
      <sz val="48"/>
      <color theme="0"/>
      <name val="Arial"/>
      <family val="2"/>
    </font>
    <font>
      <b/>
      <sz val="16"/>
      <color theme="0"/>
      <name val="Arial"/>
      <family val="2"/>
    </font>
    <font>
      <b/>
      <sz val="20"/>
      <color theme="0"/>
      <name val="Arial"/>
      <family val="2"/>
    </font>
    <font>
      <b/>
      <sz val="18"/>
      <color theme="1"/>
      <name val="Arial"/>
      <family val="2"/>
    </font>
    <font>
      <i/>
      <sz val="18"/>
      <color theme="1"/>
      <name val="Arial"/>
      <family val="2"/>
    </font>
    <font>
      <b/>
      <sz val="16"/>
      <name val="Arial"/>
      <family val="2"/>
    </font>
    <font>
      <b/>
      <sz val="20"/>
      <name val="Arial"/>
      <family val="2"/>
    </font>
    <font>
      <b/>
      <u/>
      <sz val="20"/>
      <color theme="0"/>
      <name val="Arial"/>
      <family val="2"/>
    </font>
    <font>
      <b/>
      <sz val="20"/>
      <color rgb="FFFF0000"/>
      <name val="Arial"/>
      <family val="2"/>
    </font>
  </fonts>
  <fills count="10">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rgb="FF83A343"/>
        <bgColor indexed="64"/>
      </patternFill>
    </fill>
    <fill>
      <patternFill patternType="solid">
        <fgColor rgb="FFFFCC00"/>
        <bgColor indexed="64"/>
      </patternFill>
    </fill>
    <fill>
      <patternFill patternType="solid">
        <fgColor theme="4" tint="-0.249977111117893"/>
        <bgColor indexed="64"/>
      </patternFill>
    </fill>
  </fills>
  <borders count="36">
    <border>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rgb="FF81829A"/>
      </left>
      <right style="thin">
        <color rgb="FF81829A"/>
      </right>
      <top style="thin">
        <color rgb="FF81829A"/>
      </top>
      <bottom style="thin">
        <color rgb="FF81829A"/>
      </bottom>
      <diagonal/>
    </border>
    <border>
      <left/>
      <right style="thin">
        <color rgb="FF81829A"/>
      </right>
      <top style="hair">
        <color rgb="FF81829A"/>
      </top>
      <bottom style="thin">
        <color rgb="FF81829A"/>
      </bottom>
      <diagonal/>
    </border>
    <border>
      <left/>
      <right/>
      <top style="hair">
        <color rgb="FF81829A"/>
      </top>
      <bottom style="thin">
        <color rgb="FF81829A"/>
      </bottom>
      <diagonal/>
    </border>
    <border>
      <left style="hair">
        <color rgb="FF81829A"/>
      </left>
      <right/>
      <top style="hair">
        <color rgb="FF81829A"/>
      </top>
      <bottom style="thin">
        <color rgb="FF81829A"/>
      </bottom>
      <diagonal/>
    </border>
    <border>
      <left style="hair">
        <color rgb="FF81829A"/>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style="thin">
        <color rgb="FF81829A"/>
      </left>
      <right/>
      <top style="hair">
        <color rgb="FF81829A"/>
      </top>
      <bottom style="hair">
        <color rgb="FF81829A"/>
      </bottom>
      <diagonal/>
    </border>
    <border>
      <left/>
      <right/>
      <top style="thin">
        <color auto="1"/>
      </top>
      <bottom/>
      <diagonal/>
    </border>
    <border>
      <left/>
      <right style="thin">
        <color rgb="FF81829A"/>
      </right>
      <top style="thin">
        <color rgb="FF81829A"/>
      </top>
      <bottom style="thin">
        <color indexed="64"/>
      </bottom>
      <diagonal/>
    </border>
    <border>
      <left/>
      <right/>
      <top style="thin">
        <color rgb="FF81829A"/>
      </top>
      <bottom style="thin">
        <color indexed="64"/>
      </bottom>
      <diagonal/>
    </border>
    <border>
      <left style="thin">
        <color rgb="FF81829A"/>
      </left>
      <right/>
      <top style="thin">
        <color rgb="FF81829A"/>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ck">
        <color auto="1"/>
      </right>
      <top style="thick">
        <color auto="1"/>
      </top>
      <bottom/>
      <diagonal/>
    </border>
    <border>
      <left/>
      <right/>
      <top style="thick">
        <color auto="1"/>
      </top>
      <bottom/>
      <diagonal/>
    </border>
    <border>
      <left style="thick">
        <color auto="1"/>
      </left>
      <right/>
      <top style="thick">
        <color auto="1"/>
      </top>
      <bottom/>
      <diagonal/>
    </border>
  </borders>
  <cellStyleXfs count="1">
    <xf numFmtId="0" fontId="0" fillId="0" borderId="0"/>
  </cellStyleXfs>
  <cellXfs count="94">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1" fillId="2" borderId="0" xfId="0" applyFont="1" applyFill="1" applyBorder="1"/>
    <xf numFmtId="0" fontId="0" fillId="2" borderId="5" xfId="0" applyFill="1" applyBorder="1"/>
    <xf numFmtId="0" fontId="2" fillId="2" borderId="0" xfId="0" applyFont="1" applyFill="1" applyBorder="1" applyAlignment="1">
      <alignment horizontal="left" vertical="center"/>
    </xf>
    <xf numFmtId="0" fontId="2" fillId="2" borderId="0" xfId="0" applyFont="1" applyFill="1" applyBorder="1" applyAlignment="1">
      <alignment horizontal="center" vertical="center"/>
    </xf>
    <xf numFmtId="0" fontId="3" fillId="2" borderId="0" xfId="0" applyFont="1" applyFill="1" applyBorder="1" applyAlignment="1">
      <alignment vertical="center"/>
    </xf>
    <xf numFmtId="0" fontId="4" fillId="2" borderId="0" xfId="0" applyFont="1" applyFill="1" applyBorder="1" applyAlignment="1">
      <alignment vertical="center"/>
    </xf>
    <xf numFmtId="9" fontId="2" fillId="0" borderId="6" xfId="0" applyNumberFormat="1" applyFont="1" applyFill="1" applyBorder="1" applyAlignment="1" applyProtection="1">
      <alignment horizontal="center" vertical="center"/>
      <protection locked="0"/>
    </xf>
    <xf numFmtId="0" fontId="2" fillId="0" borderId="0" xfId="0" applyFont="1" applyFill="1" applyBorder="1" applyAlignment="1">
      <alignment horizontal="left" vertical="center"/>
    </xf>
    <xf numFmtId="0" fontId="0" fillId="0" borderId="8" xfId="0" applyBorder="1"/>
    <xf numFmtId="9" fontId="6" fillId="3" borderId="6" xfId="0" applyNumberFormat="1" applyFont="1" applyFill="1" applyBorder="1" applyAlignment="1" applyProtection="1">
      <alignment horizontal="center" vertical="center"/>
      <protection locked="0"/>
    </xf>
    <xf numFmtId="0" fontId="0" fillId="0" borderId="0" xfId="0" applyBorder="1"/>
    <xf numFmtId="9" fontId="6" fillId="3" borderId="6" xfId="0" applyNumberFormat="1" applyFont="1" applyFill="1" applyBorder="1" applyAlignment="1" applyProtection="1">
      <alignment horizontal="center" vertical="center"/>
      <protection hidden="1"/>
    </xf>
    <xf numFmtId="0" fontId="2" fillId="0" borderId="6" xfId="0" applyFont="1" applyFill="1" applyBorder="1" applyAlignment="1" applyProtection="1">
      <alignment horizontal="center" vertical="center"/>
      <protection hidden="1"/>
    </xf>
    <xf numFmtId="0" fontId="3" fillId="0" borderId="0" xfId="0" applyFont="1" applyFill="1" applyBorder="1" applyAlignment="1">
      <alignment vertical="center"/>
    </xf>
    <xf numFmtId="0" fontId="0" fillId="0" borderId="6" xfId="0" applyBorder="1" applyAlignment="1">
      <alignment horizontal="left"/>
    </xf>
    <xf numFmtId="0" fontId="0" fillId="0" borderId="0" xfId="0" applyBorder="1" applyAlignment="1">
      <alignment horizontal="left"/>
    </xf>
    <xf numFmtId="0" fontId="0" fillId="0" borderId="9" xfId="0" applyBorder="1"/>
    <xf numFmtId="0" fontId="0" fillId="0" borderId="6" xfId="0" applyBorder="1"/>
    <xf numFmtId="0" fontId="0" fillId="0" borderId="0" xfId="0" applyBorder="1" applyAlignment="1">
      <alignment horizontal="center"/>
    </xf>
    <xf numFmtId="0" fontId="0" fillId="0" borderId="0" xfId="0" applyFill="1" applyBorder="1"/>
    <xf numFmtId="0" fontId="8" fillId="0" borderId="0" xfId="0" applyFont="1" applyBorder="1" applyAlignment="1">
      <alignment horizontal="center" wrapText="1"/>
    </xf>
    <xf numFmtId="0" fontId="2" fillId="2" borderId="0" xfId="0" applyFont="1" applyFill="1" applyBorder="1" applyAlignment="1">
      <alignment vertical="center"/>
    </xf>
    <xf numFmtId="0" fontId="2" fillId="2" borderId="4" xfId="0" applyFont="1" applyFill="1" applyBorder="1" applyAlignment="1">
      <alignment vertical="center"/>
    </xf>
    <xf numFmtId="0" fontId="2" fillId="0" borderId="8" xfId="0" applyFont="1" applyFill="1" applyBorder="1" applyAlignment="1">
      <alignment vertical="center"/>
    </xf>
    <xf numFmtId="9" fontId="6" fillId="3" borderId="6" xfId="0" applyNumberFormat="1" applyFont="1" applyFill="1" applyBorder="1" applyAlignment="1" applyProtection="1">
      <alignment horizontal="center" vertical="center"/>
      <protection locked="0" hidden="1"/>
    </xf>
    <xf numFmtId="0" fontId="2" fillId="0" borderId="0" xfId="0" applyFont="1" applyFill="1" applyBorder="1" applyAlignment="1">
      <alignment vertical="center"/>
    </xf>
    <xf numFmtId="9" fontId="2" fillId="0" borderId="0" xfId="0" applyNumberFormat="1" applyFont="1" applyFill="1" applyBorder="1" applyAlignment="1">
      <alignment vertical="center"/>
    </xf>
    <xf numFmtId="0" fontId="10" fillId="2" borderId="0" xfId="0" applyFont="1" applyFill="1" applyAlignment="1">
      <alignment wrapText="1"/>
    </xf>
    <xf numFmtId="0" fontId="3" fillId="6" borderId="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2" fillId="2" borderId="0" xfId="0" applyFont="1" applyFill="1" applyBorder="1" applyAlignment="1">
      <alignment wrapText="1"/>
    </xf>
    <xf numFmtId="49" fontId="0" fillId="2" borderId="0" xfId="0" applyNumberFormat="1" applyFill="1" applyBorder="1" applyAlignment="1">
      <alignment horizontal="left" vertical="top" wrapText="1"/>
    </xf>
    <xf numFmtId="49" fontId="13" fillId="2" borderId="17" xfId="0" applyNumberFormat="1" applyFont="1" applyFill="1" applyBorder="1" applyAlignment="1" applyProtection="1">
      <alignment horizontal="center" vertical="center" wrapText="1"/>
      <protection locked="0"/>
    </xf>
    <xf numFmtId="0" fontId="2" fillId="2" borderId="22" xfId="0" applyFont="1" applyFill="1" applyBorder="1" applyAlignment="1">
      <alignment horizontal="center" vertical="center"/>
    </xf>
    <xf numFmtId="0" fontId="7" fillId="2" borderId="0" xfId="0" applyFont="1" applyFill="1" applyBorder="1" applyAlignment="1">
      <alignment horizontal="center" vertical="center"/>
    </xf>
    <xf numFmtId="0" fontId="11" fillId="2" borderId="0" xfId="0" applyFont="1" applyFill="1" applyBorder="1"/>
    <xf numFmtId="0" fontId="15" fillId="2" borderId="0" xfId="0" applyFont="1" applyFill="1" applyBorder="1" applyAlignment="1">
      <alignment horizontal="center" vertical="center"/>
    </xf>
    <xf numFmtId="164" fontId="16" fillId="2" borderId="0" xfId="0" applyNumberFormat="1" applyFont="1" applyFill="1" applyBorder="1" applyAlignment="1">
      <alignment horizontal="center"/>
    </xf>
    <xf numFmtId="0" fontId="17" fillId="2" borderId="0" xfId="0" applyFont="1" applyFill="1" applyBorder="1" applyAlignment="1">
      <alignment vertical="center"/>
    </xf>
    <xf numFmtId="0" fontId="19" fillId="6" borderId="6" xfId="0" applyFont="1" applyFill="1" applyBorder="1" applyAlignment="1">
      <alignment horizontal="center" vertical="center"/>
    </xf>
    <xf numFmtId="0" fontId="16" fillId="2" borderId="0" xfId="0" applyFont="1" applyFill="1" applyBorder="1" applyAlignment="1">
      <alignment horizontal="center"/>
    </xf>
    <xf numFmtId="0" fontId="0" fillId="2" borderId="33" xfId="0" applyFill="1" applyBorder="1"/>
    <xf numFmtId="0" fontId="0" fillId="2" borderId="34" xfId="0" applyFill="1" applyBorder="1"/>
    <xf numFmtId="0" fontId="0" fillId="2" borderId="35" xfId="0" applyFill="1" applyBorder="1"/>
    <xf numFmtId="49" fontId="8" fillId="2" borderId="16" xfId="0" applyNumberFormat="1" applyFont="1" applyFill="1" applyBorder="1" applyAlignment="1" applyProtection="1">
      <alignment horizontal="justify" vertical="top" wrapText="1"/>
      <protection locked="0"/>
    </xf>
    <xf numFmtId="49" fontId="8" fillId="2" borderId="15" xfId="0" applyNumberFormat="1" applyFont="1" applyFill="1" applyBorder="1" applyAlignment="1" applyProtection="1">
      <alignment horizontal="justify" vertical="top"/>
      <protection locked="0"/>
    </xf>
    <xf numFmtId="49" fontId="8" fillId="2" borderId="14" xfId="0" applyNumberFormat="1" applyFont="1" applyFill="1" applyBorder="1" applyAlignment="1" applyProtection="1">
      <alignment horizontal="justify" vertical="top"/>
      <protection locked="0"/>
    </xf>
    <xf numFmtId="49" fontId="14" fillId="2" borderId="21" xfId="0" applyNumberFormat="1" applyFont="1" applyFill="1" applyBorder="1" applyAlignment="1">
      <alignment horizontal="left" vertical="center" wrapText="1"/>
    </xf>
    <xf numFmtId="49" fontId="14" fillId="2" borderId="20" xfId="0" applyNumberFormat="1" applyFont="1" applyFill="1" applyBorder="1" applyAlignment="1">
      <alignment horizontal="left" vertical="center" wrapText="1"/>
    </xf>
    <xf numFmtId="49" fontId="8" fillId="2" borderId="15" xfId="0" applyNumberFormat="1" applyFont="1" applyFill="1" applyBorder="1" applyAlignment="1" applyProtection="1">
      <alignment horizontal="justify" vertical="top" wrapText="1"/>
      <protection locked="0"/>
    </xf>
    <xf numFmtId="49" fontId="8" fillId="2" borderId="14" xfId="0" applyNumberFormat="1" applyFont="1" applyFill="1" applyBorder="1" applyAlignment="1" applyProtection="1">
      <alignment horizontal="justify" vertical="top" wrapText="1"/>
      <protection locked="0"/>
    </xf>
    <xf numFmtId="49" fontId="14" fillId="2" borderId="19" xfId="0" applyNumberFormat="1" applyFont="1" applyFill="1" applyBorder="1" applyAlignment="1">
      <alignment horizontal="left" vertical="center" wrapText="1"/>
    </xf>
    <xf numFmtId="49" fontId="14" fillId="2" borderId="18" xfId="0" applyNumberFormat="1" applyFont="1" applyFill="1" applyBorder="1" applyAlignment="1">
      <alignment horizontal="left" vertical="center" wrapText="1"/>
    </xf>
    <xf numFmtId="0" fontId="19" fillId="6" borderId="32" xfId="0" applyFont="1" applyFill="1" applyBorder="1" applyAlignment="1">
      <alignment horizontal="center" vertical="center" wrapText="1"/>
    </xf>
    <xf numFmtId="0" fontId="19" fillId="6" borderId="31" xfId="0" applyFont="1" applyFill="1" applyBorder="1" applyAlignment="1">
      <alignment horizontal="center" vertical="center" wrapText="1"/>
    </xf>
    <xf numFmtId="164" fontId="18" fillId="2" borderId="30" xfId="0" applyNumberFormat="1" applyFont="1" applyFill="1" applyBorder="1" applyAlignment="1" applyProtection="1">
      <alignment horizontal="center" vertical="center"/>
      <protection locked="0"/>
    </xf>
    <xf numFmtId="164" fontId="18" fillId="2" borderId="29" xfId="0" applyNumberFormat="1" applyFont="1" applyFill="1" applyBorder="1" applyAlignment="1" applyProtection="1">
      <alignment horizontal="center" vertical="center"/>
      <protection locked="0"/>
    </xf>
    <xf numFmtId="164" fontId="18" fillId="2" borderId="8" xfId="0" applyNumberFormat="1" applyFont="1" applyFill="1" applyBorder="1" applyAlignment="1" applyProtection="1">
      <alignment horizontal="center" vertical="center"/>
      <protection locked="0"/>
    </xf>
    <xf numFmtId="0" fontId="7" fillId="6" borderId="25" xfId="0" applyFont="1" applyFill="1" applyBorder="1" applyAlignment="1">
      <alignment horizontal="center" vertical="center"/>
    </xf>
    <xf numFmtId="0" fontId="7" fillId="6" borderId="24" xfId="0" applyFont="1" applyFill="1" applyBorder="1" applyAlignment="1">
      <alignment horizontal="center" vertical="center"/>
    </xf>
    <xf numFmtId="0" fontId="7" fillId="6" borderId="23" xfId="0" applyFont="1" applyFill="1" applyBorder="1" applyAlignment="1">
      <alignment horizontal="center" vertical="center"/>
    </xf>
    <xf numFmtId="0" fontId="20" fillId="2" borderId="6" xfId="0" applyFont="1" applyFill="1" applyBorder="1" applyAlignment="1" applyProtection="1">
      <alignment horizontal="center" vertical="center"/>
      <protection locked="0"/>
    </xf>
    <xf numFmtId="0" fontId="21" fillId="6" borderId="28" xfId="0" applyFont="1" applyFill="1" applyBorder="1" applyAlignment="1">
      <alignment horizontal="center" vertical="center" wrapText="1"/>
    </xf>
    <xf numFmtId="0" fontId="21" fillId="6" borderId="27" xfId="0" applyFont="1" applyFill="1" applyBorder="1" applyAlignment="1">
      <alignment horizontal="center" vertical="center" wrapText="1"/>
    </xf>
    <xf numFmtId="0" fontId="21" fillId="6" borderId="26" xfId="0" applyFont="1" applyFill="1" applyBorder="1" applyAlignment="1">
      <alignment horizontal="center" vertical="center" wrapText="1"/>
    </xf>
    <xf numFmtId="0" fontId="22" fillId="2" borderId="0" xfId="0" applyFont="1" applyFill="1" applyBorder="1"/>
    <xf numFmtId="9" fontId="23" fillId="6" borderId="11" xfId="0" applyNumberFormat="1" applyFont="1" applyFill="1" applyBorder="1" applyAlignment="1" applyProtection="1">
      <alignment horizontal="center" vertical="center"/>
      <protection hidden="1"/>
    </xf>
    <xf numFmtId="0" fontId="26" fillId="8" borderId="6" xfId="0" applyFont="1" applyFill="1" applyBorder="1" applyAlignment="1">
      <alignment horizontal="center" vertical="center" wrapText="1"/>
    </xf>
    <xf numFmtId="0" fontId="26" fillId="7" borderId="6" xfId="0" applyFont="1" applyFill="1" applyBorder="1" applyAlignment="1">
      <alignment horizontal="center" vertical="center" wrapText="1"/>
    </xf>
    <xf numFmtId="0" fontId="26" fillId="6" borderId="6" xfId="0" applyFont="1" applyFill="1" applyBorder="1" applyAlignment="1">
      <alignment horizontal="center" vertical="center" wrapText="1"/>
    </xf>
    <xf numFmtId="0" fontId="26" fillId="5" borderId="6" xfId="0" applyFont="1" applyFill="1" applyBorder="1" applyAlignment="1">
      <alignment horizontal="center" vertical="center" wrapText="1"/>
    </xf>
    <xf numFmtId="0" fontId="26" fillId="4" borderId="6" xfId="0" applyFont="1" applyFill="1" applyBorder="1" applyAlignment="1">
      <alignment horizontal="center" vertical="center" wrapText="1"/>
    </xf>
    <xf numFmtId="2" fontId="9" fillId="0" borderId="10" xfId="0" applyNumberFormat="1" applyFont="1" applyFill="1" applyBorder="1" applyAlignment="1" applyProtection="1">
      <alignment horizontal="justify" vertical="top" wrapText="1"/>
      <protection locked="0"/>
    </xf>
    <xf numFmtId="2" fontId="5" fillId="0" borderId="10" xfId="0" applyNumberFormat="1" applyFont="1" applyBorder="1" applyAlignment="1">
      <alignment horizontal="justify" vertical="top" wrapText="1"/>
    </xf>
    <xf numFmtId="2" fontId="5" fillId="0" borderId="10" xfId="0" applyNumberFormat="1" applyFont="1" applyBorder="1" applyAlignment="1" applyProtection="1">
      <alignment horizontal="justify" vertical="top" wrapText="1"/>
      <protection locked="0"/>
    </xf>
    <xf numFmtId="2" fontId="5" fillId="0" borderId="7" xfId="0" applyNumberFormat="1" applyFont="1" applyBorder="1" applyAlignment="1" applyProtection="1">
      <alignment horizontal="justify" vertical="top" wrapText="1"/>
      <protection locked="0"/>
    </xf>
    <xf numFmtId="0" fontId="9" fillId="0" borderId="10" xfId="0" applyFont="1" applyFill="1" applyBorder="1" applyAlignment="1" applyProtection="1">
      <alignment horizontal="justify" vertical="top" wrapText="1"/>
      <protection locked="0"/>
    </xf>
    <xf numFmtId="0" fontId="0" fillId="0" borderId="0" xfId="0" applyBorder="1" applyAlignment="1">
      <alignment horizontal="justify" wrapText="1"/>
    </xf>
    <xf numFmtId="0" fontId="5" fillId="0" borderId="10" xfId="0" applyFont="1" applyBorder="1" applyAlignment="1" applyProtection="1">
      <alignment horizontal="justify" vertical="top" wrapText="1"/>
      <protection locked="0"/>
    </xf>
    <xf numFmtId="0" fontId="5" fillId="0" borderId="7" xfId="0" applyFont="1" applyBorder="1" applyAlignment="1" applyProtection="1">
      <alignment horizontal="justify" vertical="top" wrapText="1"/>
      <protection locked="0"/>
    </xf>
    <xf numFmtId="0" fontId="25" fillId="9" borderId="13"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5" fillId="9" borderId="11" xfId="0" applyFont="1" applyFill="1" applyBorder="1" applyAlignment="1">
      <alignment horizontal="center" vertical="center" wrapText="1"/>
    </xf>
    <xf numFmtId="0" fontId="31" fillId="2" borderId="0" xfId="0" applyFont="1" applyFill="1" applyBorder="1" applyAlignment="1">
      <alignment horizontal="center" vertical="center" wrapText="1"/>
    </xf>
    <xf numFmtId="0" fontId="25" fillId="6" borderId="11" xfId="0" applyFont="1" applyFill="1" applyBorder="1" applyAlignment="1">
      <alignment horizontal="center" vertical="center" wrapText="1"/>
    </xf>
    <xf numFmtId="0" fontId="24" fillId="9" borderId="13" xfId="0" applyFont="1" applyFill="1" applyBorder="1" applyAlignment="1">
      <alignment horizontal="center" vertical="center" wrapText="1"/>
    </xf>
    <xf numFmtId="0" fontId="24" fillId="6" borderId="12" xfId="0" applyFont="1" applyFill="1" applyBorder="1" applyAlignment="1">
      <alignment horizontal="center" vertical="center" wrapText="1"/>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2177142</xdr:colOff>
      <xdr:row>6</xdr:row>
      <xdr:rowOff>93243</xdr:rowOff>
    </xdr:from>
    <xdr:ext cx="4401911" cy="2354390"/>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281917" y="1064793"/>
          <a:ext cx="4401911" cy="235439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uaermv-my.sharepoint.com/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uaermv-my.sharepoint.com/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uaermv-my.sharepoint.com/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uaermv-my.sharepoint.com/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OneDrive%20-%20uaermv\1%20Mis%20Documentos\1%20%20%20OCI\PORMENORIZADO\2021\Formato-informe-sci-parametrizado-SEM2-20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uaermv-my.sharepoint.com/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uaermv-my.sharepoint.com/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uaermv-my.sharepoint.com/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uaermv-my.sharepoint.com/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aermv-my.sharepoint.com/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uaermv-my.sharepoint.com/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uaermv-my.sharepoint.com/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uaermv-my.sharepoint.com/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uaermv-my.sharepoint.com/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aermv-my.sharepoint.com/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uaermv-my.sharepoint.com/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uaermv-my.sharepoint.com/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uaermv-my.sharepoint.com/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TRIZ EVI-SCI"/>
      <sheetName val="Ambiente de Control 14"/>
      <sheetName val="Evaluación de riesgos 7"/>
      <sheetName val="Actividades de control 1"/>
      <sheetName val="Info y Comunicación 7"/>
      <sheetName val="Actividades de Monitoreo 1"/>
      <sheetName val="Analisis de Resultados"/>
      <sheetName val="Conclusiones"/>
      <sheetName val="Definiciones"/>
      <sheetName val="PM_SCI "/>
      <sheetName val="Hoja1"/>
    </sheetNames>
    <sheetDataSet>
      <sheetData sheetId="0"/>
      <sheetData sheetId="1"/>
      <sheetData sheetId="2"/>
      <sheetData sheetId="3"/>
      <sheetData sheetId="4"/>
      <sheetData sheetId="5"/>
      <sheetData sheetId="6"/>
      <sheetData sheetId="7"/>
      <sheetData sheetId="8"/>
      <sheetData sheetId="9"/>
      <sheetData sheetId="10">
        <row r="2">
          <cell r="E2" t="str">
            <v>Auditoria Interna</v>
          </cell>
          <cell r="F2" t="str">
            <v>Real</v>
          </cell>
          <cell r="I2" t="str">
            <v>Acción de Mejora</v>
          </cell>
        </row>
        <row r="3">
          <cell r="E3" t="str">
            <v>Auditoria Externa</v>
          </cell>
          <cell r="F3" t="str">
            <v>Potencial</v>
          </cell>
        </row>
        <row r="4">
          <cell r="E4" t="str">
            <v>Revisión por la Dirección</v>
          </cell>
          <cell r="F4" t="str">
            <v>De Mejora</v>
          </cell>
          <cell r="R4" t="str">
            <v>Abierta</v>
          </cell>
        </row>
        <row r="5">
          <cell r="E5" t="str">
            <v>Producto y/o Servicio No Conforme</v>
          </cell>
          <cell r="R5" t="str">
            <v>Cerrada</v>
          </cell>
        </row>
        <row r="6">
          <cell r="E6" t="str">
            <v xml:space="preserve"> Medición de Indicadores</v>
          </cell>
          <cell r="R6" t="str">
            <v>Incumplida</v>
          </cell>
        </row>
        <row r="7">
          <cell r="E7" t="str">
            <v>Mapa de Riesgos</v>
          </cell>
        </row>
        <row r="8">
          <cell r="E8" t="str">
            <v>Autoevaluación del Proceso</v>
          </cell>
        </row>
        <row r="9">
          <cell r="E9" t="str">
            <v>Sistema de Gestión</v>
          </cell>
        </row>
        <row r="10">
          <cell r="E10" t="str">
            <v>Normograma</v>
          </cell>
        </row>
        <row r="11">
          <cell r="E11" t="str">
            <v>Quejas y Reclamos</v>
          </cell>
        </row>
        <row r="12">
          <cell r="E12" t="str">
            <v>OTRO: describa</v>
          </cell>
        </row>
      </sheetData>
      <sheetData sheetId="11">
        <row r="2">
          <cell r="N2">
            <v>0.70833333333333337</v>
          </cell>
        </row>
        <row r="26">
          <cell r="N26">
            <v>0.82352941176470584</v>
          </cell>
        </row>
        <row r="43">
          <cell r="N43">
            <v>0.95833333333333337</v>
          </cell>
        </row>
        <row r="55">
          <cell r="N55">
            <v>0.6071428571428571</v>
          </cell>
        </row>
        <row r="69">
          <cell r="N69">
            <v>0.9642857142857143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zoomScale="55" zoomScaleNormal="55" workbookViewId="0">
      <selection activeCell="T23" sqref="T23"/>
    </sheetView>
  </sheetViews>
  <sheetFormatPr baseColWidth="10" defaultColWidth="11.42578125" defaultRowHeight="12.75" x14ac:dyDescent="0.2"/>
  <cols>
    <col min="1" max="1" width="3.140625" style="1" customWidth="1"/>
    <col min="2" max="2" width="3.42578125" style="1" customWidth="1"/>
    <col min="3" max="3" width="32.42578125" style="1" customWidth="1"/>
    <col min="4" max="4" width="2.5703125" style="1" customWidth="1"/>
    <col min="5" max="5" width="36.28515625" style="1" customWidth="1"/>
    <col min="6" max="6" width="10.85546875" style="1" customWidth="1"/>
    <col min="7" max="7" width="23.42578125" style="1" customWidth="1"/>
    <col min="8" max="8" width="7.5703125" style="1" customWidth="1"/>
    <col min="9" max="9" width="77" style="1" customWidth="1"/>
    <col min="10" max="10" width="5.85546875" style="1" customWidth="1"/>
    <col min="11" max="11" width="24.140625" style="1" customWidth="1"/>
    <col min="12" max="12" width="4.28515625" style="1" customWidth="1"/>
    <col min="13" max="13" width="77" style="1" customWidth="1"/>
    <col min="14" max="15" width="1.85546875" style="1" hidden="1" customWidth="1"/>
    <col min="16" max="16" width="4.28515625" style="1" customWidth="1"/>
    <col min="17" max="16384" width="11.42578125" style="1"/>
  </cols>
  <sheetData>
    <row r="1" spans="2:16" ht="13.5" thickBot="1" x14ac:dyDescent="0.25"/>
    <row r="2" spans="2:16" ht="18" customHeight="1" thickTop="1" x14ac:dyDescent="0.2">
      <c r="B2" s="50"/>
      <c r="C2" s="49"/>
      <c r="D2" s="49"/>
      <c r="E2" s="49"/>
      <c r="F2" s="49"/>
      <c r="G2" s="49"/>
      <c r="H2" s="49"/>
      <c r="I2" s="49"/>
      <c r="J2" s="49"/>
      <c r="K2" s="49"/>
      <c r="L2" s="49"/>
      <c r="M2" s="49"/>
      <c r="N2" s="49"/>
      <c r="O2" s="49"/>
      <c r="P2" s="48"/>
    </row>
    <row r="3" spans="2:16" ht="18" customHeight="1" x14ac:dyDescent="0.3">
      <c r="B3" s="8"/>
      <c r="C3" s="6"/>
      <c r="D3" s="6"/>
      <c r="E3" s="60" t="s">
        <v>20</v>
      </c>
      <c r="F3" s="68" t="s">
        <v>19</v>
      </c>
      <c r="G3" s="68"/>
      <c r="H3" s="68"/>
      <c r="I3" s="68"/>
      <c r="J3" s="68"/>
      <c r="K3" s="68"/>
      <c r="L3" s="68"/>
      <c r="M3" s="68"/>
      <c r="N3" s="47"/>
      <c r="O3" s="47"/>
      <c r="P3" s="5"/>
    </row>
    <row r="4" spans="2:16" ht="18" customHeight="1" x14ac:dyDescent="0.3">
      <c r="B4" s="8"/>
      <c r="C4" s="6"/>
      <c r="D4" s="6"/>
      <c r="E4" s="61"/>
      <c r="F4" s="68"/>
      <c r="G4" s="68"/>
      <c r="H4" s="68"/>
      <c r="I4" s="68"/>
      <c r="J4" s="68"/>
      <c r="K4" s="68"/>
      <c r="L4" s="68"/>
      <c r="M4" s="68"/>
      <c r="N4" s="47"/>
      <c r="O4" s="47"/>
      <c r="P4" s="5"/>
    </row>
    <row r="5" spans="2:16" ht="41.25" customHeight="1" x14ac:dyDescent="0.3">
      <c r="B5" s="8"/>
      <c r="C5" s="6"/>
      <c r="D5" s="6"/>
      <c r="E5" s="46" t="s">
        <v>18</v>
      </c>
      <c r="F5" s="62" t="s">
        <v>21</v>
      </c>
      <c r="G5" s="63"/>
      <c r="H5" s="63"/>
      <c r="I5" s="63"/>
      <c r="J5" s="63"/>
      <c r="K5" s="63"/>
      <c r="L5" s="63"/>
      <c r="M5" s="64"/>
      <c r="N5" s="44"/>
      <c r="O5" s="44"/>
      <c r="P5" s="5"/>
    </row>
    <row r="6" spans="2:16" ht="18" customHeight="1" thickBot="1" x14ac:dyDescent="0.35">
      <c r="B6" s="8"/>
      <c r="C6" s="6"/>
      <c r="D6" s="6"/>
      <c r="E6" s="45"/>
      <c r="F6" s="44"/>
      <c r="G6" s="44"/>
      <c r="H6" s="44"/>
      <c r="I6" s="44"/>
      <c r="J6" s="44"/>
      <c r="K6" s="44"/>
      <c r="L6" s="44"/>
      <c r="M6" s="6"/>
      <c r="N6" s="6"/>
      <c r="O6" s="6"/>
      <c r="P6" s="5"/>
    </row>
    <row r="7" spans="2:16" ht="93" customHeight="1" thickBot="1" x14ac:dyDescent="0.5">
      <c r="B7" s="8"/>
      <c r="C7" s="6"/>
      <c r="D7" s="6"/>
      <c r="E7" s="6"/>
      <c r="F7" s="6"/>
      <c r="G7" s="6"/>
      <c r="H7" s="6"/>
      <c r="I7" s="69" t="s">
        <v>17</v>
      </c>
      <c r="J7" s="70"/>
      <c r="K7" s="71"/>
      <c r="L7" s="72"/>
      <c r="M7" s="73">
        <f>+AVERAGE(G25,G27,G29,G31,G33)</f>
        <v>0.8123249299719888</v>
      </c>
      <c r="N7" s="43"/>
      <c r="O7" s="43"/>
      <c r="P7" s="5"/>
    </row>
    <row r="8" spans="2:16" ht="18" customHeight="1" x14ac:dyDescent="0.25">
      <c r="B8" s="8"/>
      <c r="C8" s="6"/>
      <c r="D8" s="6"/>
      <c r="E8" s="6"/>
      <c r="F8" s="6"/>
      <c r="G8" s="6"/>
      <c r="H8" s="6"/>
      <c r="I8" s="6"/>
      <c r="J8" s="6"/>
      <c r="K8" s="6"/>
      <c r="L8" s="6"/>
      <c r="M8" s="42"/>
      <c r="N8" s="42"/>
      <c r="O8" s="42"/>
      <c r="P8" s="5"/>
    </row>
    <row r="9" spans="2:16" ht="18" customHeight="1" x14ac:dyDescent="0.2">
      <c r="B9" s="8"/>
      <c r="C9" s="6"/>
      <c r="D9" s="6"/>
      <c r="E9" s="6"/>
      <c r="F9" s="6"/>
      <c r="G9" s="6"/>
      <c r="H9" s="6"/>
      <c r="I9" s="6"/>
      <c r="J9" s="6"/>
      <c r="K9" s="6"/>
      <c r="L9" s="6"/>
      <c r="M9" s="6"/>
      <c r="N9" s="6"/>
      <c r="O9" s="6"/>
      <c r="P9" s="5"/>
    </row>
    <row r="10" spans="2:16" x14ac:dyDescent="0.2">
      <c r="B10" s="8"/>
      <c r="C10" s="6"/>
      <c r="D10" s="6"/>
      <c r="E10" s="6"/>
      <c r="F10" s="6"/>
      <c r="G10" s="6"/>
      <c r="H10" s="6"/>
      <c r="I10" s="6"/>
      <c r="J10" s="6"/>
      <c r="K10" s="6"/>
      <c r="L10" s="6"/>
      <c r="M10" s="6"/>
      <c r="N10" s="6"/>
      <c r="O10" s="6"/>
      <c r="P10" s="5"/>
    </row>
    <row r="11" spans="2:16" x14ac:dyDescent="0.2">
      <c r="B11" s="8"/>
      <c r="C11" s="6"/>
      <c r="D11" s="6"/>
      <c r="E11" s="6"/>
      <c r="F11" s="6"/>
      <c r="G11" s="6"/>
      <c r="H11" s="6"/>
      <c r="I11" s="6"/>
      <c r="J11" s="6"/>
      <c r="K11" s="6"/>
      <c r="L11" s="6"/>
      <c r="M11" s="6"/>
      <c r="N11" s="6"/>
      <c r="O11" s="6"/>
      <c r="P11" s="5"/>
    </row>
    <row r="12" spans="2:16" x14ac:dyDescent="0.2">
      <c r="B12" s="8"/>
      <c r="C12" s="6"/>
      <c r="D12" s="6"/>
      <c r="E12" s="6"/>
      <c r="F12" s="6"/>
      <c r="G12" s="6"/>
      <c r="H12" s="6"/>
      <c r="I12" s="6"/>
      <c r="J12" s="6"/>
      <c r="K12" s="6"/>
      <c r="L12" s="6"/>
      <c r="M12" s="6"/>
      <c r="N12" s="6"/>
      <c r="O12" s="6"/>
      <c r="P12" s="5"/>
    </row>
    <row r="13" spans="2:16" x14ac:dyDescent="0.2">
      <c r="B13" s="8"/>
      <c r="C13" s="6"/>
      <c r="D13" s="6"/>
      <c r="E13" s="6"/>
      <c r="F13" s="6"/>
      <c r="G13" s="6"/>
      <c r="H13" s="6"/>
      <c r="I13" s="6"/>
      <c r="J13" s="6"/>
      <c r="K13" s="6"/>
      <c r="L13" s="6"/>
      <c r="M13" s="6"/>
      <c r="N13" s="6"/>
      <c r="O13" s="6"/>
      <c r="P13" s="5"/>
    </row>
    <row r="14" spans="2:16" x14ac:dyDescent="0.2">
      <c r="B14" s="8"/>
      <c r="C14" s="6"/>
      <c r="D14" s="6"/>
      <c r="E14" s="6"/>
      <c r="F14" s="6"/>
      <c r="G14" s="6"/>
      <c r="H14" s="6"/>
      <c r="I14" s="6"/>
      <c r="J14" s="6"/>
      <c r="K14" s="6"/>
      <c r="L14" s="6"/>
      <c r="M14" s="6"/>
      <c r="N14" s="6"/>
      <c r="O14" s="6"/>
      <c r="P14" s="5"/>
    </row>
    <row r="15" spans="2:16" x14ac:dyDescent="0.2">
      <c r="B15" s="8"/>
      <c r="C15" s="6"/>
      <c r="D15" s="6"/>
      <c r="E15" s="6"/>
      <c r="F15" s="6"/>
      <c r="G15" s="6"/>
      <c r="H15" s="6"/>
      <c r="I15" s="6"/>
      <c r="J15" s="6"/>
      <c r="K15" s="6"/>
      <c r="L15" s="6"/>
      <c r="M15" s="6"/>
      <c r="N15" s="6"/>
      <c r="O15" s="6"/>
      <c r="P15" s="5"/>
    </row>
    <row r="16" spans="2:16" x14ac:dyDescent="0.2">
      <c r="B16" s="8"/>
      <c r="C16" s="6"/>
      <c r="D16" s="6"/>
      <c r="E16" s="6"/>
      <c r="F16" s="6"/>
      <c r="G16" s="6"/>
      <c r="H16" s="6"/>
      <c r="I16" s="6"/>
      <c r="J16" s="6"/>
      <c r="K16" s="6"/>
      <c r="L16" s="6"/>
      <c r="M16" s="6"/>
      <c r="N16" s="6"/>
      <c r="O16" s="6"/>
      <c r="P16" s="5"/>
    </row>
    <row r="17" spans="2:22" ht="23.25" x14ac:dyDescent="0.2">
      <c r="B17" s="8"/>
      <c r="C17" s="65" t="s">
        <v>16</v>
      </c>
      <c r="D17" s="66"/>
      <c r="E17" s="66"/>
      <c r="F17" s="66"/>
      <c r="G17" s="66"/>
      <c r="H17" s="66"/>
      <c r="I17" s="66"/>
      <c r="J17" s="66"/>
      <c r="K17" s="66"/>
      <c r="L17" s="66"/>
      <c r="M17" s="67"/>
      <c r="N17" s="41"/>
      <c r="O17" s="41"/>
      <c r="P17" s="5"/>
    </row>
    <row r="18" spans="2:22" ht="15.75" customHeight="1" x14ac:dyDescent="0.2">
      <c r="B18" s="8"/>
      <c r="C18" s="40"/>
      <c r="D18" s="40"/>
      <c r="E18" s="40"/>
      <c r="F18" s="40"/>
      <c r="G18" s="40"/>
      <c r="H18" s="40"/>
      <c r="I18" s="40"/>
      <c r="J18" s="40"/>
      <c r="K18" s="40"/>
      <c r="L18" s="40"/>
      <c r="M18" s="40"/>
      <c r="N18" s="10"/>
      <c r="O18" s="10"/>
      <c r="P18" s="5"/>
    </row>
    <row r="19" spans="2:22" ht="262.5" customHeight="1" x14ac:dyDescent="0.2">
      <c r="B19" s="8"/>
      <c r="C19" s="54" t="s">
        <v>15</v>
      </c>
      <c r="D19" s="55"/>
      <c r="E19" s="39" t="s">
        <v>12</v>
      </c>
      <c r="F19" s="51" t="s">
        <v>33</v>
      </c>
      <c r="G19" s="52"/>
      <c r="H19" s="52"/>
      <c r="I19" s="52"/>
      <c r="J19" s="52"/>
      <c r="K19" s="52"/>
      <c r="L19" s="52"/>
      <c r="M19" s="53"/>
      <c r="N19" s="38"/>
      <c r="O19" s="38"/>
      <c r="P19" s="5"/>
    </row>
    <row r="20" spans="2:22" ht="279.75" customHeight="1" x14ac:dyDescent="0.2">
      <c r="B20" s="8"/>
      <c r="C20" s="54" t="s">
        <v>14</v>
      </c>
      <c r="D20" s="55"/>
      <c r="E20" s="39" t="s">
        <v>12</v>
      </c>
      <c r="F20" s="51" t="s">
        <v>32</v>
      </c>
      <c r="G20" s="56"/>
      <c r="H20" s="56"/>
      <c r="I20" s="56"/>
      <c r="J20" s="56"/>
      <c r="K20" s="56"/>
      <c r="L20" s="56"/>
      <c r="M20" s="57"/>
      <c r="N20" s="38"/>
      <c r="O20" s="38"/>
      <c r="P20" s="5"/>
    </row>
    <row r="21" spans="2:22" ht="232.5" customHeight="1" x14ac:dyDescent="0.2">
      <c r="B21" s="8"/>
      <c r="C21" s="58" t="s">
        <v>13</v>
      </c>
      <c r="D21" s="59"/>
      <c r="E21" s="39" t="s">
        <v>12</v>
      </c>
      <c r="F21" s="51" t="s">
        <v>22</v>
      </c>
      <c r="G21" s="56"/>
      <c r="H21" s="56"/>
      <c r="I21" s="56"/>
      <c r="J21" s="56"/>
      <c r="K21" s="56"/>
      <c r="L21" s="56"/>
      <c r="M21" s="57"/>
      <c r="N21" s="38"/>
      <c r="O21" s="38"/>
      <c r="P21" s="5"/>
    </row>
    <row r="22" spans="2:22" ht="66" customHeight="1" thickBot="1" x14ac:dyDescent="0.25">
      <c r="B22" s="8"/>
      <c r="C22" s="6"/>
      <c r="D22" s="6"/>
      <c r="E22" s="6"/>
      <c r="F22" s="6"/>
      <c r="G22" s="37"/>
      <c r="H22" s="6"/>
      <c r="I22" s="6"/>
      <c r="J22" s="6"/>
      <c r="K22" s="6"/>
      <c r="L22" s="6"/>
      <c r="M22" s="6"/>
      <c r="N22" s="6"/>
      <c r="O22" s="6"/>
      <c r="P22" s="5"/>
    </row>
    <row r="23" spans="2:22" ht="102.75" customHeight="1" thickBot="1" x14ac:dyDescent="0.25">
      <c r="B23" s="8"/>
      <c r="C23" s="87" t="s">
        <v>11</v>
      </c>
      <c r="D23" s="88"/>
      <c r="E23" s="87" t="s">
        <v>10</v>
      </c>
      <c r="F23" s="88"/>
      <c r="G23" s="92" t="s">
        <v>9</v>
      </c>
      <c r="H23" s="88"/>
      <c r="I23" s="89" t="s">
        <v>34</v>
      </c>
      <c r="J23" s="90"/>
      <c r="K23" s="93" t="s">
        <v>8</v>
      </c>
      <c r="L23" s="90"/>
      <c r="M23" s="91" t="s">
        <v>7</v>
      </c>
      <c r="N23" s="36"/>
      <c r="O23" s="35" t="s">
        <v>6</v>
      </c>
      <c r="P23" s="5"/>
      <c r="Q23" s="34"/>
    </row>
    <row r="24" spans="2:22" ht="6.75" customHeight="1" x14ac:dyDescent="0.35">
      <c r="B24" s="8"/>
      <c r="C24" s="27"/>
      <c r="D24" s="17"/>
      <c r="E24" s="17"/>
      <c r="F24" s="17"/>
      <c r="G24" s="17"/>
      <c r="H24" s="17"/>
      <c r="I24" s="23"/>
      <c r="J24" s="17"/>
      <c r="K24" s="23"/>
      <c r="L24" s="17"/>
      <c r="M24" s="17"/>
      <c r="N24" s="17"/>
      <c r="O24" s="17"/>
      <c r="P24" s="5"/>
    </row>
    <row r="25" spans="2:22" ht="239.25" customHeight="1" x14ac:dyDescent="0.2">
      <c r="B25" s="8"/>
      <c r="C25" s="74" t="s">
        <v>5</v>
      </c>
      <c r="D25" s="20"/>
      <c r="E25" s="19" t="str">
        <f>+IF([15]Hoja1!$N$2&gt;=0.5,"Si","No")</f>
        <v>Si</v>
      </c>
      <c r="F25" s="33"/>
      <c r="G25" s="18">
        <f>+[15]Hoja1!N2</f>
        <v>0.70833333333333337</v>
      </c>
      <c r="H25" s="33"/>
      <c r="I25" s="79" t="s">
        <v>26</v>
      </c>
      <c r="J25" s="32"/>
      <c r="K25" s="31">
        <v>0.64</v>
      </c>
      <c r="L25" s="30"/>
      <c r="M25" s="83" t="s">
        <v>31</v>
      </c>
      <c r="N25" s="14"/>
      <c r="O25" s="13">
        <f>G25-K25</f>
        <v>6.8333333333333357E-2</v>
      </c>
      <c r="P25" s="29"/>
      <c r="Q25" s="28"/>
      <c r="R25" s="28"/>
      <c r="S25" s="28"/>
      <c r="T25" s="28"/>
      <c r="U25" s="28"/>
      <c r="V25" s="28"/>
    </row>
    <row r="26" spans="2:22" ht="6.75" customHeight="1" x14ac:dyDescent="0.35">
      <c r="B26" s="8"/>
      <c r="C26" s="27"/>
      <c r="D26" s="26"/>
      <c r="E26" s="25"/>
      <c r="F26" s="17"/>
      <c r="G26" s="24"/>
      <c r="H26" s="17"/>
      <c r="I26" s="80"/>
      <c r="J26" s="17"/>
      <c r="K26" s="23"/>
      <c r="L26" s="17"/>
      <c r="M26" s="84"/>
      <c r="N26" s="22"/>
      <c r="O26" s="21"/>
      <c r="P26" s="5"/>
    </row>
    <row r="27" spans="2:22" ht="245.25" customHeight="1" x14ac:dyDescent="0.2">
      <c r="B27" s="8"/>
      <c r="C27" s="75" t="s">
        <v>4</v>
      </c>
      <c r="D27" s="20"/>
      <c r="E27" s="19" t="str">
        <f>+IF([15]Hoja1!$N$26&gt;=0.5,"Si","No")</f>
        <v>Si</v>
      </c>
      <c r="F27" s="17"/>
      <c r="G27" s="18">
        <f>+[15]Hoja1!N26</f>
        <v>0.82352941176470584</v>
      </c>
      <c r="H27" s="17"/>
      <c r="I27" s="81" t="s">
        <v>27</v>
      </c>
      <c r="J27" s="17"/>
      <c r="K27" s="16">
        <v>0.81</v>
      </c>
      <c r="L27" s="15"/>
      <c r="M27" s="85" t="s">
        <v>23</v>
      </c>
      <c r="N27" s="14"/>
      <c r="O27" s="13">
        <f>G27-K27</f>
        <v>1.352941176470579E-2</v>
      </c>
      <c r="P27" s="5"/>
    </row>
    <row r="28" spans="2:22" ht="6.75" customHeight="1" x14ac:dyDescent="0.35">
      <c r="B28" s="8"/>
      <c r="C28" s="27"/>
      <c r="D28" s="26"/>
      <c r="E28" s="25"/>
      <c r="F28" s="17"/>
      <c r="G28" s="24"/>
      <c r="H28" s="17"/>
      <c r="I28" s="80"/>
      <c r="J28" s="17"/>
      <c r="K28" s="23"/>
      <c r="L28" s="17"/>
      <c r="M28" s="84"/>
      <c r="N28" s="22"/>
      <c r="O28" s="21"/>
      <c r="P28" s="5"/>
    </row>
    <row r="29" spans="2:22" ht="252" customHeight="1" x14ac:dyDescent="0.2">
      <c r="B29" s="8"/>
      <c r="C29" s="76" t="s">
        <v>3</v>
      </c>
      <c r="D29" s="20"/>
      <c r="E29" s="19" t="str">
        <f>+IF([15]Hoja1!$N$43&gt;=0.5,"Si","No")</f>
        <v>Si</v>
      </c>
      <c r="F29" s="17"/>
      <c r="G29" s="18">
        <f>+[15]Hoja1!N43</f>
        <v>0.95833333333333337</v>
      </c>
      <c r="H29" s="17"/>
      <c r="I29" s="81" t="s">
        <v>28</v>
      </c>
      <c r="J29" s="17"/>
      <c r="K29" s="16">
        <v>0.96</v>
      </c>
      <c r="L29" s="15"/>
      <c r="M29" s="85" t="s">
        <v>24</v>
      </c>
      <c r="N29" s="14"/>
      <c r="O29" s="13">
        <f>G29-K29</f>
        <v>-1.6666666666665941E-3</v>
      </c>
      <c r="P29" s="5"/>
    </row>
    <row r="30" spans="2:22" ht="6.75" customHeight="1" x14ac:dyDescent="0.35">
      <c r="B30" s="8"/>
      <c r="C30" s="27"/>
      <c r="D30" s="26"/>
      <c r="E30" s="25"/>
      <c r="F30" s="17"/>
      <c r="G30" s="24"/>
      <c r="H30" s="17"/>
      <c r="I30" s="80"/>
      <c r="J30" s="17"/>
      <c r="K30" s="23"/>
      <c r="L30" s="17"/>
      <c r="M30" s="84"/>
      <c r="N30" s="22"/>
      <c r="O30" s="21"/>
      <c r="P30" s="5"/>
    </row>
    <row r="31" spans="2:22" ht="262.5" customHeight="1" x14ac:dyDescent="0.2">
      <c r="B31" s="8"/>
      <c r="C31" s="77" t="s">
        <v>2</v>
      </c>
      <c r="D31" s="20"/>
      <c r="E31" s="19" t="str">
        <f>+IF([15]Hoja1!$N$55&gt;=0.5,"Si","No")</f>
        <v>Si</v>
      </c>
      <c r="F31" s="17"/>
      <c r="G31" s="18">
        <f>+[15]Hoja1!N55</f>
        <v>0.6071428571428571</v>
      </c>
      <c r="H31" s="17"/>
      <c r="I31" s="81" t="s">
        <v>29</v>
      </c>
      <c r="J31" s="17"/>
      <c r="K31" s="16">
        <v>0.75</v>
      </c>
      <c r="L31" s="15"/>
      <c r="M31" s="85" t="s">
        <v>25</v>
      </c>
      <c r="N31" s="14"/>
      <c r="O31" s="13">
        <f>G31-K31</f>
        <v>-0.1428571428571429</v>
      </c>
      <c r="P31" s="5"/>
    </row>
    <row r="32" spans="2:22" ht="6.75" customHeight="1" x14ac:dyDescent="0.35">
      <c r="B32" s="8"/>
      <c r="C32" s="27"/>
      <c r="D32" s="26"/>
      <c r="E32" s="25"/>
      <c r="F32" s="17"/>
      <c r="G32" s="24"/>
      <c r="H32" s="17"/>
      <c r="I32" s="80"/>
      <c r="J32" s="17"/>
      <c r="K32" s="23"/>
      <c r="L32" s="17"/>
      <c r="M32" s="84"/>
      <c r="N32" s="22"/>
      <c r="O32" s="21"/>
      <c r="P32" s="5"/>
    </row>
    <row r="33" spans="2:16" ht="335.25" customHeight="1" thickBot="1" x14ac:dyDescent="0.25">
      <c r="B33" s="8"/>
      <c r="C33" s="78" t="s">
        <v>1</v>
      </c>
      <c r="D33" s="20"/>
      <c r="E33" s="19" t="str">
        <f>+IF([15]Hoja1!$N$69&gt;=0.5,"Si","No")</f>
        <v>Si</v>
      </c>
      <c r="F33" s="17"/>
      <c r="G33" s="18">
        <f>+[15]Hoja1!N69</f>
        <v>0.9642857142857143</v>
      </c>
      <c r="H33" s="17"/>
      <c r="I33" s="82" t="s">
        <v>30</v>
      </c>
      <c r="J33" s="17"/>
      <c r="K33" s="16">
        <v>0.96</v>
      </c>
      <c r="L33" s="15"/>
      <c r="M33" s="86" t="s">
        <v>0</v>
      </c>
      <c r="N33" s="14"/>
      <c r="O33" s="13">
        <f>G33-K33</f>
        <v>4.2857142857143371E-3</v>
      </c>
      <c r="P33" s="5"/>
    </row>
    <row r="34" spans="2:16" ht="15.75" x14ac:dyDescent="0.2">
      <c r="B34" s="8"/>
      <c r="C34" s="11"/>
      <c r="D34" s="11"/>
      <c r="E34" s="10"/>
      <c r="F34" s="6"/>
      <c r="G34" s="6"/>
      <c r="H34" s="6"/>
      <c r="I34" s="6"/>
      <c r="J34" s="6"/>
      <c r="K34" s="6"/>
      <c r="L34" s="6"/>
      <c r="M34" s="9"/>
      <c r="N34" s="9"/>
      <c r="O34" s="9"/>
      <c r="P34" s="5"/>
    </row>
    <row r="35" spans="2:16" ht="15.75" x14ac:dyDescent="0.2">
      <c r="B35" s="8"/>
      <c r="C35" s="12"/>
      <c r="D35" s="11"/>
      <c r="E35" s="10"/>
      <c r="F35" s="6"/>
      <c r="G35" s="6"/>
      <c r="H35" s="6"/>
      <c r="I35" s="6"/>
      <c r="J35" s="6"/>
      <c r="K35" s="6"/>
      <c r="L35" s="6"/>
      <c r="M35" s="9"/>
      <c r="N35" s="9"/>
      <c r="O35" s="9"/>
      <c r="P35" s="5"/>
    </row>
    <row r="36" spans="2:16" x14ac:dyDescent="0.2">
      <c r="B36" s="8"/>
      <c r="C36" s="7"/>
      <c r="D36" s="6"/>
      <c r="E36" s="6"/>
      <c r="F36" s="6"/>
      <c r="G36" s="6"/>
      <c r="H36" s="6"/>
      <c r="I36" s="6"/>
      <c r="J36" s="6"/>
      <c r="K36" s="6"/>
      <c r="L36" s="6"/>
      <c r="M36" s="6"/>
      <c r="N36" s="6"/>
      <c r="O36" s="6"/>
      <c r="P36" s="5"/>
    </row>
    <row r="37" spans="2:16" ht="13.5" thickBot="1" x14ac:dyDescent="0.25">
      <c r="B37" s="4"/>
      <c r="C37" s="3"/>
      <c r="D37" s="3"/>
      <c r="E37" s="3"/>
      <c r="F37" s="3"/>
      <c r="G37" s="3"/>
      <c r="H37" s="3"/>
      <c r="I37" s="3"/>
      <c r="J37" s="3"/>
      <c r="K37" s="3"/>
      <c r="L37" s="3"/>
      <c r="M37" s="3"/>
      <c r="N37" s="3"/>
      <c r="O37" s="3"/>
      <c r="P37" s="2"/>
    </row>
    <row r="38" spans="2:16" ht="13.5" thickTop="1" x14ac:dyDescent="0.2"/>
  </sheetData>
  <sheetProtection password="D72A" sheet="1" objects="1" scenarios="1" formatCells="0" formatColumns="0" formatRows="0"/>
  <mergeCells count="11">
    <mergeCell ref="E3:E4"/>
    <mergeCell ref="F3:M4"/>
    <mergeCell ref="F5:M5"/>
    <mergeCell ref="I7:K7"/>
    <mergeCell ref="C17:M17"/>
    <mergeCell ref="F19:M19"/>
    <mergeCell ref="C20:D20"/>
    <mergeCell ref="F20:M20"/>
    <mergeCell ref="C21:D21"/>
    <mergeCell ref="F21:M21"/>
    <mergeCell ref="C19:D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7">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9">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31">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3">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25">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allowBlank="1" showInputMessage="1" showErrorMessage="1" prompt="Celda formulada, información proveniente de la pestaña de deficiencias." sqref="E23"/>
    <dataValidation type="list" allowBlank="1" showInputMessage="1" showErrorMessage="1" sqref="N19:O19">
      <formula1>"Si,No"</formula1>
    </dataValidation>
    <dataValidation type="list" allowBlank="1" showInputMessage="1" showErrorMessage="1" sqref="N20:O20 E20:E21">
      <formula1>"Si, No"</formula1>
    </dataValidation>
    <dataValidation type="list" allowBlank="1" showInputMessage="1" showErrorMessage="1" sqref="E19">
      <formula1>"Si,No,En proceso"</formula1>
    </dataValidation>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49D44D6F-26C4-4A09-A5AD-8DA7BFABC68D}">
            <xm:f>0</xm:f>
            <xm:f>'D:\OneDrive - uaermv\1 Mis Documentos\1   OCI\PORMENORIZADO\2021\[Formato-informe-sci-parametrizado-SEM2-2020.xlsx]Analisis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1F333FAF-0E77-48C7-B8A9-E9571E1CD704}">
            <xm:f>0</xm:f>
            <xm:f>'D:\OneDrive - uaermv\1 Mis Documentos\1   OCI\PORMENORIZADO\2021\[Formato-informe-sci-parametrizado-SEM2-2020.xlsx]Analisis de Resultados'!#REF!</xm:f>
            <x14:dxf>
              <fill>
                <patternFill>
                  <bgColor rgb="FFFF0000"/>
                </patternFill>
              </fill>
            </x14:dxf>
          </x14:cfRule>
          <xm:sqref>K27</xm:sqref>
        </x14:conditionalFormatting>
        <x14:conditionalFormatting xmlns:xm="http://schemas.microsoft.com/office/excel/2006/main">
          <x14:cfRule type="cellIs" priority="16" operator="between" id="{A0D6C7E3-9697-43B5-A925-197148EDE2FF}">
            <xm:f>0</xm:f>
            <xm:f>'D:\OneDrive - uaermv\1 Mis Documentos\1   OCI\PORMENORIZADO\2021\[Formato-informe-sci-parametrizado-SEM2-2020.xlsx]Analisis de Resultados'!#REF!</xm:f>
            <x14:dxf>
              <fill>
                <patternFill>
                  <bgColor rgb="FFFF0000"/>
                </patternFill>
              </fill>
            </x14:dxf>
          </x14:cfRule>
          <xm:sqref>K29</xm:sqref>
        </x14:conditionalFormatting>
        <x14:conditionalFormatting xmlns:xm="http://schemas.microsoft.com/office/excel/2006/main">
          <x14:cfRule type="cellIs" priority="12" operator="between" id="{EC43B929-F4FE-45FB-B479-945D8090D35C}">
            <xm:f>0</xm:f>
            <xm:f>'D:\OneDrive - uaermv\1 Mis Documentos\1   OCI\PORMENORIZADO\2021\[Formato-informe-sci-parametrizado-SEM2-2020.xlsx]Analisis de Resultados'!#REF!</xm:f>
            <x14:dxf>
              <fill>
                <patternFill>
                  <bgColor rgb="FFFF0000"/>
                </patternFill>
              </fill>
            </x14:dxf>
          </x14:cfRule>
          <xm:sqref>K31</xm:sqref>
        </x14:conditionalFormatting>
        <x14:conditionalFormatting xmlns:xm="http://schemas.microsoft.com/office/excel/2006/main">
          <x14:cfRule type="cellIs" priority="8" operator="between" id="{C8F27C1A-13C5-45F3-BDBE-AC9C8E99734C}">
            <xm:f>0</xm:f>
            <xm:f>'D:\OneDrive - uaermv\1 Mis Documentos\1   OCI\PORMENORIZADO\2021\[Formato-informe-sci-parametrizado-SEM2-2020.xlsx]Analisis de Resultados'!#REF!</xm:f>
            <x14:dxf>
              <fill>
                <patternFill>
                  <bgColor rgb="FFFF0000"/>
                </patternFill>
              </fill>
            </x14:dxf>
          </x14:cfRule>
          <xm:sqref>K33</xm:sqref>
        </x14:conditionalFormatting>
        <x14:conditionalFormatting xmlns:xm="http://schemas.microsoft.com/office/excel/2006/main">
          <x14:cfRule type="cellIs" priority="4" operator="between" id="{FEC07D34-BA61-44FF-A504-355404FD5FC5}">
            <xm:f>0</xm:f>
            <xm:f>'D:\OneDrive - uaermv\1 Mis Documentos\1   OCI\PORMENORIZADO\2021\[Formato-informe-sci-parametrizado-SEM2-2020.xlsx]Analisis de Resultados'!#REF!</xm:f>
            <x14:dxf>
              <fill>
                <patternFill>
                  <bgColor rgb="FFFF0000"/>
                </patternFill>
              </fill>
            </x14:dxf>
          </x14:cfRule>
          <xm:sqref>K25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 UAERMV SEM2-2020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Maria Correa Covelli</dc:creator>
  <cp:lastModifiedBy>Edna Matilde Vallejo Gordillo</cp:lastModifiedBy>
  <dcterms:created xsi:type="dcterms:W3CDTF">2021-01-29T22:41:40Z</dcterms:created>
  <dcterms:modified xsi:type="dcterms:W3CDTF">2021-01-30T00:53:42Z</dcterms:modified>
</cp:coreProperties>
</file>