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ULTADOS OCI ll EVALUACION, DISEÑO, EJECUCIÓN Y SOLIDEZ DE CONTROLES 20201230\"/>
    </mc:Choice>
  </mc:AlternateContent>
  <bookViews>
    <workbookView xWindow="0" yWindow="0" windowWidth="20490" windowHeight="7650" firstSheet="1" activeTab="1"/>
  </bookViews>
  <sheets>
    <sheet name="RIESGOS Y CONTROLES" sheetId="55" state="hidden" r:id="rId1"/>
    <sheet name="1. RIESGOS SIGNIFICATIVOS" sheetId="63" r:id="rId2"/>
    <sheet name="2. DISEÑO CONTROL" sheetId="61" r:id="rId3"/>
    <sheet name="3. EJECUCIÓN CONTROL" sheetId="62" r:id="rId4"/>
    <sheet name="4- SOLIDEZ CONTROL" sheetId="66" r:id="rId5"/>
  </sheets>
  <definedNames>
    <definedName name="_xlnm._FilterDatabase" localSheetId="2" hidden="1">'2. DISEÑO CONTROL'!$B$14:$V$22</definedName>
    <definedName name="_xlnm._FilterDatabase" localSheetId="0" hidden="1">'RIESGOS Y CONTROLES'!$T$1:$T$34</definedName>
    <definedName name="_xlnm.Print_Area" localSheetId="1">'1. RIESGOS SIGNIFICATIVOS'!$A$1:$J$27</definedName>
    <definedName name="_xlnm.Print_Area" localSheetId="2">'2. DISEÑO CONTROL'!$A$5:$V$26</definedName>
    <definedName name="_xlnm.Print_Area" localSheetId="3">'3. EJECUCIÓN CONTROL'!$A$1:$J$26</definedName>
    <definedName name="_xlnm.Print_Area" localSheetId="4">'4- SOLIDEZ CONTROL'!$A$1:$J$20</definedName>
    <definedName name="_xlnm.Print_Area" localSheetId="0">'RIESGOS Y CONTROLES'!$A$1:$V$30</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66" l="1"/>
  <c r="D15" i="62"/>
  <c r="C17" i="62"/>
  <c r="C17" i="61"/>
  <c r="Q16" i="61"/>
  <c r="I9" i="66"/>
  <c r="C9" i="66"/>
  <c r="C7" i="66"/>
  <c r="C15" i="62"/>
  <c r="B15" i="62"/>
  <c r="B12" i="62"/>
  <c r="C11" i="62"/>
  <c r="C10" i="62"/>
  <c r="B13" i="61"/>
  <c r="D16" i="61"/>
  <c r="E16" i="61"/>
  <c r="D15" i="61"/>
  <c r="E15" i="61"/>
  <c r="C15" i="61"/>
  <c r="B15" i="61"/>
  <c r="Q15"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c r="P23" i="55"/>
  <c r="R23" i="55"/>
  <c r="S23" i="55"/>
  <c r="E23" i="55"/>
  <c r="K23" i="55"/>
  <c r="T23" i="55"/>
  <c r="N23" i="55"/>
</calcChain>
</file>

<file path=xl/sharedStrings.xml><?xml version="1.0" encoding="utf-8"?>
<sst xmlns="http://schemas.openxmlformats.org/spreadsheetml/2006/main" count="339" uniqueCount="159">
  <si>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</si>
  <si>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</si>
  <si>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</si>
  <si>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</si>
  <si>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</si>
  <si>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</si>
  <si>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</si>
  <si>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</si>
  <si>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</si>
  <si>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</si>
  <si>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</si>
  <si>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</si>
  <si>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</si>
  <si>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</si>
  <si>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</si>
  <si>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</si>
  <si>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</si>
  <si>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</si>
  <si>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</si>
  <si>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</si>
  <si>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</si>
  <si>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</si>
  <si>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</si>
  <si>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</si>
  <si>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</si>
  <si>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</si>
  <si>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</si>
  <si>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</si>
  <si>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</si>
  <si>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</si>
  <si>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</si>
  <si>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</si>
  <si>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</si>
  <si>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</si>
  <si>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</si>
  <si>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</si>
  <si>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</si>
  <si>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</si>
  <si>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</si>
  <si>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</si>
  <si>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</si>
  <si>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</si>
  <si>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</si>
  <si>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</si>
  <si>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</si>
  <si>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</si>
  <si>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</si>
  <si>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</si>
  <si>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</si>
  <si>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</si>
  <si>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</si>
  <si>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</si>
  <si>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</si>
  <si>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</si>
  <si>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</si>
  <si>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</si>
  <si>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</si>
  <si>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</si>
  <si>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</si>
  <si>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Si</t>
  </si>
  <si>
    <t>EFICACIA Y EFICIENCIA</t>
  </si>
  <si>
    <t>OBSERVACIONES Y RECOMENDACIONES</t>
  </si>
  <si>
    <t>Debe revisarse la redacción del riesgo</t>
  </si>
  <si>
    <t>Parcialmente</t>
  </si>
  <si>
    <t>Debe revisarse el control</t>
  </si>
  <si>
    <t>Debe revisarse la causa porque no guarda relación con el riesgo</t>
  </si>
  <si>
    <t>ANÁLISIS OCI - EVALUACIÓN DEL DISEÑO  DEL CONTROL REDACTADO EN EL FORMATO DE MONITOREO</t>
  </si>
  <si>
    <t xml:space="preserve">Evaluador OCI: </t>
  </si>
  <si>
    <t>Debe revisarse la causa porque no guarda relación con el control</t>
  </si>
  <si>
    <t>CONCLUSION:</t>
  </si>
  <si>
    <t>RANGO DE CALIFICACIÓN DEL CONTROL</t>
  </si>
  <si>
    <t>Débil</t>
  </si>
  <si>
    <t>Moderado</t>
  </si>
  <si>
    <t>Fuerte</t>
  </si>
  <si>
    <t>Gestión</t>
  </si>
  <si>
    <t>Corrupción</t>
  </si>
  <si>
    <t>Seguridad Digital</t>
  </si>
  <si>
    <t>HOJA 2 - EVALUACIÓN DEL DISEÑO DEL CONTROL</t>
  </si>
  <si>
    <t xml:space="preserve">HOJA 3 - EVALUACIÓN DE LA EJECUCIÓN DEL CONTROL </t>
  </si>
  <si>
    <t>OBJETIVO DEL PROCESO:</t>
  </si>
  <si>
    <t>DESCRIPCIÓN DEL RIESGO</t>
  </si>
  <si>
    <t>HOJA 1 - EVALUACIÓN DE RIESGOS IDENTIFICADOS</t>
  </si>
  <si>
    <t>PROCESO:</t>
  </si>
  <si>
    <t>ANALISIS OCI</t>
  </si>
  <si>
    <t>SOLIDEZ DEL CONTROL 
(EVALUADA POR OCI)</t>
  </si>
  <si>
    <t>EFECTO EN MATRIZ DE RIESGO - RESIDUAL
EVALUADA POR OCI</t>
  </si>
  <si>
    <t>OBSERVACIONES / 
RECOMENDACIONES</t>
  </si>
  <si>
    <t>Cargo o Rol:</t>
  </si>
  <si>
    <t>Nombre:</t>
  </si>
  <si>
    <t>CALIFICACIÓN DEL DISEÑO
POR OCI</t>
  </si>
  <si>
    <t>FORMATO DE MONITOREO DE RIEGOS (OAP)
 RECIBIDO: _____________________</t>
  </si>
  <si>
    <t>RECOMENDACIONES POR OCI</t>
  </si>
  <si>
    <t>PRUEBA DE RECORRIDO EFECTUADA EN:</t>
  </si>
  <si>
    <t>FECHA</t>
  </si>
  <si>
    <t>MEDICIÓN DE LA SOLIDEZ DE LOS CONTROLES</t>
  </si>
  <si>
    <t>HOJA 4. EVALUACIÓN DE LA SOLIDEZ DEL CONTROL</t>
  </si>
  <si>
    <r>
      <t xml:space="preserve">RIESGO
</t>
    </r>
    <r>
      <rPr>
        <i/>
        <sz val="11"/>
        <rFont val="Arial"/>
        <family val="2"/>
      </rPr>
      <t>¿Qué puede suceder?</t>
    </r>
  </si>
  <si>
    <r>
      <t xml:space="preserve">CONTROL
</t>
    </r>
    <r>
      <rPr>
        <i/>
        <sz val="11"/>
        <rFont val="Arial"/>
        <family val="2"/>
      </rPr>
      <t>¿Elimina o Mitiga la causa?</t>
    </r>
  </si>
  <si>
    <t>VERSIÓN: 1</t>
  </si>
  <si>
    <t>FECHA DE APLICACIÓN:  NOVIEMBRE DE 2019</t>
  </si>
  <si>
    <t>CÓDIGO: CEM-FM-011</t>
  </si>
  <si>
    <t>FORMATO EVALUACIÓN DE LOS CONTROLES DE RIESGOS POR PROCESO</t>
  </si>
  <si>
    <r>
      <t xml:space="preserve">SOLIDEZ DEL CONTROL
MATRIZ DEL PROCESO
</t>
    </r>
    <r>
      <rPr>
        <sz val="6"/>
        <color theme="1"/>
        <rFont val="Arial"/>
        <family val="2"/>
      </rPr>
      <t>(SELECCIONE UNA OPCIÓN)</t>
    </r>
  </si>
  <si>
    <r>
      <t xml:space="preserve">EFECTO EN MATRIZ DE RIESGO - RESIDUAL
MATRIZ DEL PROCESO
</t>
    </r>
    <r>
      <rPr>
        <sz val="6"/>
        <color theme="1"/>
        <rFont val="Arial"/>
        <family val="2"/>
      </rPr>
      <t>(SELECCIONE UNA OPCIÓN)</t>
    </r>
  </si>
  <si>
    <t>Cargo o Rol.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</si>
  <si>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</si>
  <si>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PROCESO GESTIÓN AMBIENTAL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</si>
  <si>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vigente.J15</t>
  </si>
  <si>
    <t xml:space="preserve">Desconocimiento en los lineamientos ambientales por parte de los colaboradores. </t>
  </si>
  <si>
    <t xml:space="preserve">Deficiencia en el seguimiento y control de los criterios ambientales en los diferentes procesos . </t>
  </si>
  <si>
    <t>Sanciones por posible Incumplimiento de la normativa ambiental vigente</t>
  </si>
  <si>
    <t xml:space="preserve">En las actividades diarias que realiza la entidad, existen factores como desconocimiento en los lineamientos ambientales por parte de los colaboradores, deficiencia en el seguimiento y control de los criterios ambientales en los diferentes procesos que generarian incumpliento de la normativa ambiental </t>
  </si>
  <si>
    <t>Gestion</t>
  </si>
  <si>
    <t>El gerente GASA designa al coordinador (a) GAM para verificar trimestralmente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t>
  </si>
  <si>
    <t>El coordinador (a) GAM designado por el gerente GASA revisa trimestralmente que en la matriz de cumplimiento legal se este cumpliendo a partir de los MECANISMOS DE CUMPLIMIENTO y EVIDENCIA DE  APLICACIÓN DEL REQUISITO, el gerente GASA valida que esta información sea veraz en el comité GASA correspondiente.
Como fuente de información soporte se dejará acta de reunión de la revisión efectuada.
En el caso que se identifiquen anomalías en el cumplimento de esta matriz  se informa en el comité de gestión ambiental, donde se tomen las acciones pertinentes a más tardar diez días después de realizada la reunión.</t>
  </si>
  <si>
    <t>No aplica</t>
  </si>
  <si>
    <t>No se identificaron recomendaciones.</t>
  </si>
  <si>
    <t xml:space="preserve">Presentación de accidentes ambientales por derrames de hidrocarburos y sus derivados que afecten el suelo o el agua. </t>
  </si>
  <si>
    <t>Dentro de las actividades misionales de la entidad es probable la presentación de accidentes ambientales, los cuales podrian generar impacto negativo ambiental a los recursos disponibles en la Entidad</t>
  </si>
  <si>
    <t xml:space="preserve">Falencia de información preventiva para evitar la presentación de derrames de sustancias peligrosas. </t>
  </si>
  <si>
    <t xml:space="preserve">Exceso de confianza en la manipulación de sustancias con características de peligrosidad y la operación de elementos, en las actividades de mantenimiento de maquinaria y equipo. </t>
  </si>
  <si>
    <t>El gerente GASA designa al coordinador (a) GAM para verificar trimestralmente que se cumplan con las sensibilizaciones de los lineamientos establecidos sobre prevención y atención de derrames de sustancias peligrosas en sedes y frentes de obra programadas en cronograma establecido al inicio de la vigencia, soporte o evidencia quedará el acta de reunión de la verificación, los registros de sensibilización  y en caso de encontrar incumplimiento,  se suscribe en la respectiva acta de reunión el compromiso de realizar las sensibilizaciones faltantes  a más tardar diez días después de realizada la reunión.</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</si>
  <si>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</si>
  <si>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Laura Carolina Nossa Gonzalez</t>
  </si>
  <si>
    <t>INGENIERA CIVIL - CONTRATISTA OCI</t>
  </si>
  <si>
    <t>¿La calificación efectuada por OCI del diseño del control es similar a la efectuada por el proceso?
 NO, por la periodicidad es un control detectivo, dado que puede permitir la materialización del riesgo, la evidencia se deduce del control no se especifica.
OBSERVACIONES  
El proceso atendió parte de las observaciones incluyendo la evidencia, pero no verifico la periodicidad.
RECOMENDACIONES:
 verificar la periodicidad</t>
  </si>
  <si>
    <t>¿La calificación efectuada por OCI del diseño del control es similar a la efectuada por el proceso?                                                                   NO, por la periodicidad es un control detectivo, dado que puede permitir la materialización del riesgo.                                                                                 
OBSERVACIONES  
El proceso atendió parte de las observaciones incluyendo la evidencia, pero no verifico la periodicidad.
RECOMENDACIONES:
 verificar la periodicidad.</t>
  </si>
  <si>
    <r>
      <t xml:space="preserve">TIPO
</t>
    </r>
    <r>
      <rPr>
        <sz val="11"/>
        <rFont val="Arial"/>
        <family val="2"/>
      </rPr>
      <t>(SELECCIONE UNA OPCIÓN)</t>
    </r>
  </si>
  <si>
    <r>
      <t xml:space="preserve">CAUSA 
</t>
    </r>
    <r>
      <rPr>
        <i/>
        <sz val="11"/>
        <rFont val="Arial"/>
        <family val="2"/>
      </rPr>
      <t>¿Cómo puede suceder?</t>
    </r>
  </si>
  <si>
    <r>
      <rPr>
        <b/>
        <sz val="11"/>
        <color theme="1"/>
        <rFont val="Arial"/>
        <family val="2"/>
      </rPr>
      <t>RIESGO-OBJETIVO</t>
    </r>
    <r>
      <rPr>
        <sz val="11"/>
        <color theme="1"/>
        <rFont val="Arial"/>
        <family val="2"/>
      </rPr>
      <t xml:space="preserve">
¿El RIESGO puede llegar a afectar el cumplimiento del OBJETIVO del proceso?
(SELECCIONE UNA OPCIÓN)</t>
    </r>
  </si>
  <si>
    <r>
      <rPr>
        <b/>
        <sz val="11"/>
        <color theme="1"/>
        <rFont val="Arial"/>
        <family val="2"/>
      </rPr>
      <t>CONTROL-CAUSA</t>
    </r>
    <r>
      <rPr>
        <sz val="11"/>
        <color theme="1"/>
        <rFont val="Arial"/>
        <family val="2"/>
      </rPr>
      <t xml:space="preserve">
¿El CONTROL mitiga o elimina la CAUSA identificada?
(SELECCIONE UNA OPCIÓN)</t>
    </r>
  </si>
  <si>
    <r>
      <t xml:space="preserve">Los profesionales ambientales designados por el Gerente GASA </t>
    </r>
    <r>
      <rPr>
        <b/>
        <sz val="11"/>
        <rFont val="Arial"/>
        <family val="2"/>
      </rPr>
      <t>verifican</t>
    </r>
    <r>
      <rPr>
        <sz val="11"/>
        <rFont val="Arial"/>
        <family val="2"/>
      </rPr>
      <t xml:space="preserve"> las actividades de manejo de sustancias peligrosas en las sedes operativa y producción como en frentes de obra en intervención con el fin de evaluar conductas y establecer si es el caso oportunidades de mejora a través de inspección </t>
    </r>
    <r>
      <rPr>
        <b/>
        <sz val="11"/>
        <rFont val="Arial"/>
        <family val="2"/>
      </rPr>
      <t>trimestral</t>
    </r>
    <r>
      <rPr>
        <sz val="11"/>
        <rFont val="Arial"/>
        <family val="2"/>
      </rPr>
      <t>,  la evidencia son los formatos diligenciados de GAM-FM-012 las prácticas para la prevención de accidentes ambientales.
En el caso  que se evidencie prácticas inadecuadas que puedan generar un accidente, se detiene la actividad, se debe volver a socializar los lineamientos establecidos y nuevamente se aplica a herramienta</t>
    </r>
  </si>
  <si>
    <r>
      <t xml:space="preserve">RESPONSABLE
</t>
    </r>
    <r>
      <rPr>
        <sz val="11"/>
        <rFont val="Arial"/>
        <family val="2"/>
      </rPr>
      <t>¿La persona asignada  tiene competencia y conocimiento para ejecutar el control?
(SELECCIONE UNA OPCIÓN)</t>
    </r>
  </si>
  <si>
    <r>
      <t xml:space="preserve">AUTORIDAD 
</t>
    </r>
    <r>
      <rPr>
        <sz val="11"/>
        <rFont val="Arial"/>
        <family val="2"/>
      </rPr>
      <t>Sus responsabilidades deben estar segregadas  o redistribuidas entre varios individuos
(SELECCIONE UNA OPCIÓN)</t>
    </r>
  </si>
  <si>
    <r>
      <t xml:space="preserve">OPORTUNIDAD
</t>
    </r>
    <r>
      <rPr>
        <sz val="11"/>
        <rFont val="Arial"/>
        <family val="2"/>
      </rPr>
      <t>Periodicidad específica para su realización, que debe se consistente y oportuna para mitigar el riesgo (previene o detecta antes de …)
(SELECCIONE UNA OPCIÓN)</t>
    </r>
  </si>
  <si>
    <r>
      <t xml:space="preserve">PROPÓSITO
</t>
    </r>
    <r>
      <rPr>
        <sz val="11"/>
        <rFont val="Arial"/>
        <family val="2"/>
      </rPr>
      <t>¿Es o no es un control?
El control  debe indicar para qué se realiza(verificar, validar, comparar, revisar, cotejar, conciliar, etc…)
(SELECCIONE UNA OPCIÓN)</t>
    </r>
  </si>
  <si>
    <r>
      <t xml:space="preserve">FUENTE DE INFORMACIÓN
</t>
    </r>
    <r>
      <rPr>
        <sz val="11"/>
        <rFont val="Arial"/>
        <family val="2"/>
      </rPr>
      <t>¿La fuente de información que se utiliza en el desarrollo del control, es información confiable que permita mitigar el riesgo?
(SELECCIONE UNA OPCIÓN)</t>
    </r>
  </si>
  <si>
    <r>
      <t xml:space="preserve">OBSERVACIONES, DESVIACIONES O DIFERENCIAS
</t>
    </r>
    <r>
      <rPr>
        <sz val="11"/>
        <rFont val="Arial"/>
        <family val="2"/>
      </rPr>
      <t>¿Qué pasa con las observaciones o desviaciones resultantes de ejecutar el control?
(SELECCIONE UNA OPCIÓN)</t>
    </r>
  </si>
  <si>
    <r>
      <rPr>
        <b/>
        <sz val="11"/>
        <rFont val="Arial"/>
        <family val="2"/>
      </rPr>
      <t>EVIDENCIA</t>
    </r>
    <r>
      <rPr>
        <sz val="11"/>
        <rFont val="Arial"/>
        <family val="2"/>
      </rPr>
      <t xml:space="preserve">
¿Con la evidencia que se dejó definida, se llega a la misma conclusión de quien ejecutó el control?
(SELECCIONE UNA OPCIÓN)</t>
    </r>
  </si>
  <si>
    <r>
      <t xml:space="preserve">VALIDACIÓN  DE LA CALIFICACIÓN
</t>
    </r>
    <r>
      <rPr>
        <i/>
        <sz val="11"/>
        <rFont val="Arial"/>
        <family val="2"/>
      </rPr>
      <t xml:space="preserve">
(efectuada por el Proceso, en el Formato de Monitoreo de Riesgos)</t>
    </r>
  </si>
  <si>
    <r>
      <t xml:space="preserve">¿EL CONTROL SE CUMPLE?
</t>
    </r>
    <r>
      <rPr>
        <sz val="11"/>
        <color theme="1"/>
        <rFont val="Arial"/>
        <family val="2"/>
      </rPr>
      <t>¿El control se ejecuta como fue diseñado?  
Ver: PROPÓSITO</t>
    </r>
    <r>
      <rPr>
        <b/>
        <sz val="11"/>
        <color theme="1"/>
        <rFont val="Arial"/>
        <family val="2"/>
      </rPr>
      <t xml:space="preserve">
</t>
    </r>
    <r>
      <rPr>
        <sz val="11"/>
        <color theme="1"/>
        <rFont val="Arial"/>
        <family val="2"/>
      </rPr>
      <t>(SELECCIONE UNA OPCIÓN)</t>
    </r>
  </si>
  <si>
    <r>
      <t xml:space="preserve">Observaciones
</t>
    </r>
    <r>
      <rPr>
        <i/>
        <sz val="11"/>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</si>
  <si>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11"/>
        <color theme="1"/>
        <rFont val="Arial"/>
        <family val="2"/>
      </rPr>
      <t>(SELECCIONE UNA OPCIÓN)</t>
    </r>
  </si>
  <si>
    <t>N/A</t>
  </si>
  <si>
    <t>¿la calificación efectuada por OCI del diseño del control es similar a la efectuada por el proceso?
 No, por la periodicidad es un control detectivo, dado que puede permitir la materialización del riesgo, la evidencia se deduce del control no se especifica.
observaciones  
el proceso atendió parte de las observaciones incluyendo la evidencia, pero no verifico la periodicidad.
recomendaciones:
 verificar la periodicidad.</t>
  </si>
  <si>
    <t xml:space="preserve">De la evaluación al diseño de  4 controles asociados a 2 riesgos, se identificaron los siguientes resultados:
* De la calificación efectuada por OCI del diseño del control, 3 controles no son similares a la efectuada por el proceso, el proceso mejoró en el diseño de los controles en los criterios de fuente de información, observaciones, desviaciones o diferencias y oportunidad, aún persisten diferencias en los criterios de diseño de oportunidad.
* De los (4) cuatro controles  3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t>
  </si>
  <si>
    <t>¿EL riesgo puede llegar a afectar el cumplimiento del objetivo? 
SI
¿El control mitiga la causa?
SI.
OBSERVACIONES: El riesgo, la causa y el control se redactó siguiendo la  guía para la administración del riesgo de gestión, corrupción y seguridad digital y el diseño de controles en entidades públicas.
RECOMENDACIONES:</t>
  </si>
  <si>
    <t>Del análisis a (4) controles asociados a los (2) riesgos, se identificaron los siguientes resultados:
* Se atendieron las recomendaciones emitidas por OCI, producto de este ejercicio, el mapa de riesgos mejoró.
* 2 de los 2 riesgos pueden llegar a afectar el cumplimiento del proceso.
* 4 de los 4 controles mitigan o eliminan la causa identificada.</t>
  </si>
  <si>
    <t xml:space="preserve">¿La calificación efectuada por OCI del diseño del control es similar a la efectuada por el proceso?
 SI
RECOMENDACIONES: El proceso siguio las recomendaciones de la OCI
</t>
  </si>
  <si>
    <t xml:space="preserve">Fuerte + Fuerte 
Fuerte </t>
  </si>
  <si>
    <t xml:space="preserve">Moderado +Fuerte 
 Moderado </t>
  </si>
  <si>
    <t>Se identificó diferencia en el cálculo de la solidez del control, dado que el diseño del control evaluado por OCI es diferente a la registrada en el mapa de riesgos.
RECOMENDACIONES
Atender las observaciones y recomendaciones descritas en la hoja 2. DISEÑO CONTROL.</t>
  </si>
  <si>
    <t>Debil +Fuerte 
Debil</t>
  </si>
  <si>
    <t>DEL MAPA DE RIESGOS - VERSIÓN_02_VF_____</t>
  </si>
  <si>
    <t>De la solidez evaluada a los 4 controles asociados a 2 riesgos, se identificó que el resultado de la solidez en 4 controles reportados en la matriz de riesgos del proceso CEM Vs. la evaluada por OCI , todos los resultados fueron distintos a  las calificaciones, dadas las observaciones registradas en el diseño  del control evaluados por OCI.</t>
  </si>
  <si>
    <t>El proceso atendió parte de las observaciones incluyendo la evidencia, pero no verifico la periodicidad.</t>
  </si>
  <si>
    <t>Verificar la periodicidad  de ejecuion del control.</t>
  </si>
  <si>
    <t xml:space="preserve">De a la evidencia a llegadas del proceso y/o responsables de los 4 controles asociados a 2 riesgos, se identificaron los siguientes resultados:
* La eficacia  de los 4 controles es adecuada porque se ejecuta como fue diseñado.
* La eficiencia en 1 de los 4 controles es adecuada por que se ejecuta cómo fue diseñado; los 3 restantes fueron calificados “parcialmente”, ya que se han acatado parte de las observaciones realizadas por OCI.                                                                                                                                                                                                                                                                                                    </t>
  </si>
  <si>
    <t>Nota: Este archivo se remitió mediante correo electrónico al Directivo del Proceso y enlaces, el día 31 de diciembre de 2020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</si>
</sst>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0"/>
      <name val="Arial"/>
      <family val="2"/>
    </font>
    <font>
      <sz val="11"/>
      <color rgb="FF7030A0"/>
      <name val="Arial"/>
      <family val="2"/>
    </font>
    <font>
      <sz val="11"/>
      <color rgb="FFFF0000"/>
      <name val="Arial"/>
      <family val="2"/>
    </font>
    <font>
      <b/>
      <sz val="16"/>
      <color theme="1"/>
      <name val="Arial"/>
      <family val="2"/>
    </font>
    <font>
      <b/>
      <sz val="10"/>
      <name val="Arial"/>
      <family val="2"/>
    </font>
    <font>
      <b/>
      <sz val="11"/>
      <name val="Arial"/>
      <family val="2"/>
    </font>
    <font>
      <i/>
      <sz val="11"/>
      <name val="Arial"/>
      <family val="2"/>
    </font>
    <font>
      <b/>
      <sz val="12"/>
      <name val="Arial"/>
      <family val="2"/>
    </font>
    <font>
      <b/>
      <sz val="18"/>
      <name val="Arial"/>
      <family val="2"/>
    </font>
    <font>
      <sz val="8"/>
      <name val="Calibri"/>
      <family val="2"/>
    </font>
    <font>
      <sz val="6"/>
      <color theme="1"/>
      <name val="Arial"/>
      <family val="2"/>
    </font>
    <font>
      <sz val="11"/>
      <color rgb="FFC00000"/>
      <name val="Arial"/>
      <family val="2"/>
    </font>
    <font>
      <i/>
      <sz val="11"/>
      <color theme="1"/>
      <name val="Arial"/>
      <family val="2"/>
    </font>
    <font>
      <sz val="14"/>
      <color theme="1"/>
      <name val="Arial"/>
      <family val="2"/>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dashed">
        <color indexed="64"/>
      </top>
      <bottom style="dashed">
        <color indexed="64"/>
      </bottom>
      <diagonal/>
    </border>
    <border>
      <left style="dashed">
        <color auto="1"/>
      </left>
      <right style="double">
        <color indexed="64"/>
      </right>
      <top style="dashed">
        <color auto="1"/>
      </top>
      <bottom style="thin">
        <color auto="1"/>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ashed">
        <color indexed="64"/>
      </right>
      <top style="thin">
        <color indexed="64"/>
      </top>
      <bottom/>
      <diagonal/>
    </border>
  </borders>
  <cellStyleXfs count="4">
    <xf numFmtId="0" fontId="0" fillId="0" borderId="0"/>
    <xf numFmtId="9" fontId="7" fillId="0" borderId="0" applyFont="0" applyFill="0" applyBorder="0" applyAlignment="0" applyProtection="0"/>
    <xf numFmtId="0" fontId="16" fillId="0" borderId="0"/>
    <xf numFmtId="0" fontId="16" fillId="0" borderId="0"/>
  </cellStyleXfs>
  <cellXfs count="254">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7" xfId="0" applyFont="1" applyBorder="1" applyAlignment="1">
      <alignment vertical="center"/>
    </xf>
    <xf numFmtId="0" fontId="12" fillId="0" borderId="27" xfId="0" applyFont="1" applyBorder="1" applyAlignment="1">
      <alignment horizontal="center" vertical="center" wrapText="1"/>
    </xf>
    <xf numFmtId="0" fontId="15" fillId="0" borderId="0" xfId="0" applyFont="1" applyAlignment="1">
      <alignment vertical="center"/>
    </xf>
    <xf numFmtId="0" fontId="13" fillId="0" borderId="0" xfId="0" applyFont="1" applyAlignment="1">
      <alignment horizontal="center" vertical="center"/>
    </xf>
    <xf numFmtId="0" fontId="12" fillId="0" borderId="29" xfId="0" applyFont="1" applyBorder="1" applyAlignment="1">
      <alignment vertical="center" wrapText="1"/>
    </xf>
    <xf numFmtId="0" fontId="17" fillId="0" borderId="25" xfId="0" applyFont="1" applyBorder="1" applyAlignment="1">
      <alignment horizontal="center" vertical="center" wrapText="1"/>
    </xf>
    <xf numFmtId="0" fontId="12" fillId="0" borderId="0" xfId="0" applyFont="1" applyAlignment="1">
      <alignment vertical="center" wrapText="1"/>
    </xf>
    <xf numFmtId="0" fontId="11" fillId="11" borderId="6" xfId="0" applyFont="1" applyFill="1" applyBorder="1" applyAlignment="1">
      <alignment horizontal="center" vertical="center"/>
    </xf>
    <xf numFmtId="0" fontId="11" fillId="11" borderId="6" xfId="0" applyFont="1" applyFill="1" applyBorder="1" applyAlignment="1">
      <alignment horizontal="center" vertical="center"/>
    </xf>
    <xf numFmtId="0" fontId="13" fillId="11" borderId="1" xfId="0" applyFont="1" applyFill="1" applyBorder="1" applyAlignment="1">
      <alignment horizontal="center" vertical="center"/>
    </xf>
    <xf numFmtId="0" fontId="13" fillId="12"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1" fillId="0" borderId="16" xfId="0" applyFont="1" applyBorder="1" applyAlignment="1">
      <alignment horizontal="center" vertical="center"/>
    </xf>
    <xf numFmtId="0" fontId="11" fillId="12" borderId="2"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0" borderId="16" xfId="0" applyFont="1" applyBorder="1" applyAlignment="1">
      <alignment horizontal="center" vertical="center"/>
    </xf>
    <xf numFmtId="0" fontId="21" fillId="12" borderId="1" xfId="0" applyFont="1" applyFill="1" applyBorder="1" applyAlignment="1">
      <alignment horizontal="center" vertical="center" wrapText="1"/>
    </xf>
    <xf numFmtId="0" fontId="21" fillId="12" borderId="1" xfId="0" applyFont="1" applyFill="1" applyBorder="1" applyAlignment="1">
      <alignment horizontal="center" vertical="center"/>
    </xf>
    <xf numFmtId="0" fontId="21" fillId="12" borderId="36"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wrapText="1"/>
    </xf>
    <xf numFmtId="0" fontId="16" fillId="0" borderId="0" xfId="0" applyFont="1" applyAlignment="1">
      <alignment horizontal="center" vertical="center" wrapText="1"/>
    </xf>
    <xf numFmtId="0" fontId="20" fillId="0" borderId="0" xfId="0" applyFont="1" applyAlignment="1">
      <alignment horizontal="center" wrapText="1"/>
    </xf>
    <xf numFmtId="0" fontId="25" fillId="0" borderId="0" xfId="0" applyFont="1"/>
    <xf numFmtId="0" fontId="25"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21" fillId="12" borderId="1" xfId="0" applyFont="1" applyFill="1" applyBorder="1" applyAlignment="1">
      <alignment horizontal="center" wrapText="1"/>
    </xf>
    <xf numFmtId="0" fontId="18" fillId="0" borderId="28" xfId="0" applyFont="1" applyBorder="1" applyAlignment="1">
      <alignment horizontal="center" vertical="center" wrapText="1"/>
    </xf>
    <xf numFmtId="0" fontId="17" fillId="0" borderId="30" xfId="0" applyFont="1" applyBorder="1" applyAlignment="1">
      <alignment horizontal="center" vertical="center" wrapText="1"/>
    </xf>
    <xf numFmtId="0" fontId="12" fillId="0" borderId="31" xfId="0" applyFont="1" applyBorder="1" applyAlignment="1">
      <alignment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1" fillId="12" borderId="2" xfId="0" applyFont="1" applyFill="1" applyBorder="1" applyAlignment="1">
      <alignment horizontal="center" wrapText="1"/>
    </xf>
    <xf numFmtId="0" fontId="17"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 xfId="0" applyFont="1" applyBorder="1" applyAlignment="1">
      <alignment vertical="center" wrapText="1"/>
    </xf>
    <xf numFmtId="0" fontId="11" fillId="11" borderId="6" xfId="0" applyFont="1" applyFill="1" applyBorder="1" applyAlignment="1">
      <alignment horizontal="center" vertical="center"/>
    </xf>
    <xf numFmtId="0" fontId="11" fillId="11" borderId="1" xfId="0" applyFont="1" applyFill="1" applyBorder="1" applyAlignment="1">
      <alignment horizontal="center" vertical="center"/>
    </xf>
    <xf numFmtId="0" fontId="11" fillId="0" borderId="16" xfId="0" applyFont="1" applyBorder="1" applyAlignment="1">
      <alignment horizontal="center" vertical="center"/>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xf>
    <xf numFmtId="0" fontId="12" fillId="12" borderId="16" xfId="0" applyFont="1" applyFill="1" applyBorder="1" applyAlignment="1">
      <alignment horizontal="center" wrapText="1"/>
    </xf>
    <xf numFmtId="0" fontId="12" fillId="12" borderId="1" xfId="0" applyFont="1" applyFill="1" applyBorder="1" applyAlignment="1">
      <alignment horizontal="center" wrapText="1"/>
    </xf>
    <xf numFmtId="0" fontId="14" fillId="0" borderId="1" xfId="2" applyFont="1" applyBorder="1" applyAlignment="1" applyProtection="1">
      <alignment horizontal="justify" vertical="center" wrapText="1"/>
      <protection locked="0"/>
    </xf>
    <xf numFmtId="0" fontId="12" fillId="6" borderId="32" xfId="0" applyFont="1" applyFill="1" applyBorder="1" applyAlignment="1">
      <alignment horizontal="center" vertical="center"/>
    </xf>
    <xf numFmtId="0" fontId="12" fillId="6" borderId="25"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8" xfId="0" applyFont="1" applyFill="1" applyBorder="1" applyAlignment="1">
      <alignment vertical="center" wrapText="1"/>
    </xf>
    <xf numFmtId="0" fontId="14" fillId="6" borderId="33" xfId="0" applyFont="1" applyFill="1" applyBorder="1" applyAlignment="1">
      <alignment vertical="center" wrapText="1"/>
    </xf>
    <xf numFmtId="0" fontId="14" fillId="6" borderId="27" xfId="0" applyFont="1" applyFill="1" applyBorder="1" applyAlignment="1">
      <alignment vertical="center" wrapText="1"/>
    </xf>
    <xf numFmtId="0" fontId="14" fillId="6" borderId="37" xfId="0" applyFont="1" applyFill="1" applyBorder="1" applyAlignment="1">
      <alignment vertical="center" wrapText="1"/>
    </xf>
    <xf numFmtId="0" fontId="27" fillId="6" borderId="33"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12" fillId="6" borderId="29" xfId="0" applyFont="1" applyFill="1" applyBorder="1" applyAlignment="1">
      <alignment vertical="top" wrapText="1"/>
    </xf>
    <xf numFmtId="0" fontId="14" fillId="6" borderId="30" xfId="0" applyFont="1" applyFill="1" applyBorder="1" applyAlignment="1">
      <alignment vertical="center" wrapText="1"/>
    </xf>
    <xf numFmtId="0" fontId="14" fillId="6" borderId="34" xfId="0" applyFont="1" applyFill="1" applyBorder="1" applyAlignment="1">
      <alignment vertical="center" wrapText="1"/>
    </xf>
    <xf numFmtId="0" fontId="14" fillId="6" borderId="26" xfId="0" applyFont="1" applyFill="1" applyBorder="1" applyAlignment="1">
      <alignment vertical="center" wrapText="1"/>
    </xf>
    <xf numFmtId="0" fontId="14" fillId="6" borderId="38" xfId="0" applyFont="1" applyFill="1" applyBorder="1" applyAlignment="1">
      <alignment vertical="center" wrapText="1"/>
    </xf>
    <xf numFmtId="0" fontId="12" fillId="6" borderId="34"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31" xfId="0" applyFont="1" applyFill="1" applyBorder="1" applyAlignment="1">
      <alignment vertical="center" wrapText="1"/>
    </xf>
    <xf numFmtId="0" fontId="14" fillId="6" borderId="1" xfId="0" applyFont="1" applyFill="1" applyBorder="1" applyAlignment="1">
      <alignment horizontal="center" vertical="center" wrapText="1"/>
    </xf>
    <xf numFmtId="0" fontId="14" fillId="6" borderId="0" xfId="0" applyFont="1" applyFill="1" applyAlignment="1">
      <alignment vertical="center"/>
    </xf>
    <xf numFmtId="0" fontId="21" fillId="6" borderId="1" xfId="0" applyFont="1" applyFill="1" applyBorder="1" applyAlignment="1">
      <alignment horizontal="center" wrapText="1"/>
    </xf>
    <xf numFmtId="0" fontId="14" fillId="6" borderId="1" xfId="0" applyFont="1" applyFill="1" applyBorder="1" applyAlignment="1">
      <alignment horizontal="center" wrapText="1"/>
    </xf>
    <xf numFmtId="0" fontId="14" fillId="6" borderId="0" xfId="0" applyFont="1" applyFill="1" applyAlignment="1">
      <alignment horizontal="center" vertical="center"/>
    </xf>
    <xf numFmtId="0" fontId="14" fillId="6" borderId="1" xfId="0" applyFont="1" applyFill="1" applyBorder="1" applyAlignment="1">
      <alignment vertical="center"/>
    </xf>
    <xf numFmtId="0" fontId="14" fillId="6" borderId="1" xfId="0" applyFont="1" applyFill="1" applyBorder="1" applyAlignment="1">
      <alignment horizontal="justify" vertical="center" wrapText="1"/>
    </xf>
    <xf numFmtId="0" fontId="21" fillId="6" borderId="1" xfId="0" applyFont="1" applyFill="1" applyBorder="1" applyAlignment="1">
      <alignment horizontal="justify" vertical="center" wrapText="1"/>
    </xf>
    <xf numFmtId="0" fontId="14" fillId="6" borderId="0" xfId="0" applyFont="1" applyFill="1" applyBorder="1" applyAlignment="1">
      <alignment vertical="top" wrapText="1"/>
    </xf>
    <xf numFmtId="0" fontId="14" fillId="6" borderId="39" xfId="0" applyFont="1" applyFill="1" applyBorder="1" applyAlignment="1">
      <alignment vertical="center" wrapText="1"/>
    </xf>
    <xf numFmtId="0" fontId="21" fillId="6" borderId="1" xfId="0" applyFont="1" applyFill="1" applyBorder="1" applyAlignment="1">
      <alignment horizontal="center" vertical="center"/>
    </xf>
    <xf numFmtId="0" fontId="14"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14" fillId="0" borderId="8" xfId="2" applyFont="1" applyBorder="1" applyAlignment="1" applyProtection="1">
      <alignment horizontal="justify" vertical="center" wrapText="1"/>
      <protection locked="0"/>
    </xf>
    <xf numFmtId="0" fontId="12" fillId="0" borderId="8" xfId="0" applyFont="1" applyBorder="1" applyAlignment="1">
      <alignment vertical="center" wrapText="1"/>
    </xf>
    <xf numFmtId="0" fontId="12"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16"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2" borderId="1" xfId="0" applyFont="1" applyFill="1" applyBorder="1" applyAlignment="1">
      <alignment horizontal="center" vertical="center" wrapText="1"/>
    </xf>
    <xf numFmtId="0" fontId="0" fillId="0" borderId="19" xfId="0" applyBorder="1" applyAlignment="1">
      <alignment horizontal="center"/>
    </xf>
    <xf numFmtId="0" fontId="0" fillId="0" borderId="1" xfId="0" applyBorder="1" applyAlignment="1">
      <alignment horizontal="center"/>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6" borderId="1" xfId="0" applyFont="1" applyFill="1" applyBorder="1" applyAlignment="1">
      <alignment horizontal="left" vertical="center" wrapText="1"/>
    </xf>
    <xf numFmtId="0" fontId="11" fillId="0" borderId="1" xfId="0" applyFont="1" applyBorder="1" applyAlignment="1">
      <alignment horizontal="center" vertical="center"/>
    </xf>
    <xf numFmtId="0" fontId="14" fillId="0" borderId="6" xfId="2" applyFont="1" applyBorder="1" applyAlignment="1" applyProtection="1">
      <alignment horizontal="left" vertical="center" wrapText="1"/>
      <protection locked="0"/>
    </xf>
    <xf numFmtId="0" fontId="14" fillId="0" borderId="19" xfId="2" applyFont="1" applyBorder="1" applyAlignment="1" applyProtection="1">
      <alignment horizontal="left" vertical="center" wrapText="1"/>
      <protection locked="0"/>
    </xf>
    <xf numFmtId="0" fontId="14" fillId="0" borderId="16" xfId="2" applyFont="1" applyBorder="1" applyAlignment="1" applyProtection="1">
      <alignment horizontal="left" vertical="center" wrapText="1"/>
      <protection locked="0"/>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4" fillId="0" borderId="1" xfId="2" applyFont="1" applyBorder="1" applyAlignment="1" applyProtection="1">
      <alignment horizontal="center" vertical="center" wrapText="1"/>
      <protection locked="0"/>
    </xf>
    <xf numFmtId="0" fontId="14" fillId="0" borderId="2" xfId="2" applyFont="1" applyBorder="1" applyAlignment="1" applyProtection="1">
      <alignment horizontal="justify" vertical="center" wrapText="1"/>
      <protection locked="0"/>
    </xf>
    <xf numFmtId="0" fontId="14" fillId="0" borderId="11" xfId="2" applyFont="1" applyBorder="1" applyAlignment="1" applyProtection="1">
      <alignment horizontal="justify" vertical="center" wrapText="1"/>
      <protection locked="0"/>
    </xf>
    <xf numFmtId="0" fontId="21" fillId="0" borderId="1" xfId="2" applyFont="1" applyBorder="1" applyAlignment="1" applyProtection="1">
      <alignment horizontal="center" vertical="center" wrapText="1"/>
      <protection locked="0"/>
    </xf>
    <xf numFmtId="0" fontId="11" fillId="12" borderId="1" xfId="0" applyFont="1" applyFill="1" applyBorder="1" applyAlignment="1">
      <alignment horizontal="center" vertical="center"/>
    </xf>
    <xf numFmtId="0" fontId="19" fillId="12"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0" fillId="0" borderId="10" xfId="0" applyBorder="1" applyAlignment="1">
      <alignment horizontal="center"/>
    </xf>
    <xf numFmtId="0" fontId="21" fillId="6" borderId="6" xfId="0" applyFont="1" applyFill="1" applyBorder="1" applyAlignment="1">
      <alignment horizontal="center" vertical="center"/>
    </xf>
    <xf numFmtId="0" fontId="21" fillId="6" borderId="16"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4" fillId="0" borderId="2"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wrapText="1"/>
      <protection locked="0"/>
    </xf>
    <xf numFmtId="0" fontId="14" fillId="6" borderId="2"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2" xfId="2" applyFont="1" applyFill="1" applyBorder="1" applyAlignment="1" applyProtection="1">
      <alignment horizontal="center" vertical="center" wrapText="1"/>
      <protection locked="0"/>
    </xf>
    <xf numFmtId="0" fontId="14" fillId="6" borderId="8" xfId="2" applyFont="1" applyFill="1" applyBorder="1" applyAlignment="1" applyProtection="1">
      <alignment horizontal="center" vertical="center" wrapText="1"/>
      <protection locked="0"/>
    </xf>
    <xf numFmtId="0" fontId="14" fillId="6" borderId="6" xfId="0" applyFont="1" applyFill="1" applyBorder="1" applyAlignment="1">
      <alignment horizontal="center" vertical="center"/>
    </xf>
    <xf numFmtId="0" fontId="14" fillId="6" borderId="16"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6" xfId="0" applyFont="1" applyFill="1" applyBorder="1" applyAlignment="1">
      <alignment horizontal="center" vertical="center" wrapText="1"/>
    </xf>
    <xf numFmtId="0" fontId="21" fillId="6" borderId="19" xfId="0" applyFont="1" applyFill="1" applyBorder="1" applyAlignment="1">
      <alignment horizontal="center" vertical="center" wrapText="1"/>
    </xf>
    <xf numFmtId="0" fontId="21" fillId="6" borderId="16" xfId="0" applyFont="1" applyFill="1" applyBorder="1" applyAlignment="1">
      <alignment horizontal="center" vertical="center" wrapText="1"/>
    </xf>
    <xf numFmtId="0" fontId="11" fillId="11" borderId="16" xfId="0" applyFont="1" applyFill="1" applyBorder="1" applyAlignment="1">
      <alignment horizontal="center" vertical="center"/>
    </xf>
    <xf numFmtId="0" fontId="24" fillId="0" borderId="6"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6" xfId="0" applyFont="1" applyBorder="1" applyAlignment="1">
      <alignment horizontal="left" vertical="center" wrapText="1"/>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23" fillId="6" borderId="6"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13" fillId="0" borderId="1" xfId="0" applyFont="1" applyBorder="1" applyAlignment="1">
      <alignment horizontal="center" vertical="center"/>
    </xf>
    <xf numFmtId="0" fontId="21" fillId="12" borderId="2" xfId="0" applyFont="1" applyFill="1" applyBorder="1" applyAlignment="1">
      <alignment horizontal="center" vertical="center"/>
    </xf>
    <xf numFmtId="0" fontId="21" fillId="12" borderId="8" xfId="0" applyFont="1" applyFill="1" applyBorder="1" applyAlignment="1">
      <alignment horizontal="center" vertical="center"/>
    </xf>
    <xf numFmtId="0" fontId="21" fillId="12" borderId="1" xfId="0" applyFont="1" applyFill="1" applyBorder="1" applyAlignment="1">
      <alignment horizontal="center" vertical="center" wrapText="1"/>
    </xf>
    <xf numFmtId="0" fontId="13" fillId="12" borderId="1" xfId="0" applyFont="1" applyFill="1" applyBorder="1" applyAlignment="1">
      <alignment horizontal="center" vertical="center"/>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29" fillId="0" borderId="16"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44" xfId="0" applyFont="1" applyFill="1" applyBorder="1" applyAlignment="1">
      <alignment horizontal="center" vertical="center" wrapText="1"/>
    </xf>
    <xf numFmtId="0" fontId="12" fillId="0" borderId="6" xfId="0" applyFont="1" applyBorder="1" applyAlignment="1">
      <alignment horizontal="justify" vertical="center"/>
    </xf>
    <xf numFmtId="0" fontId="12" fillId="0" borderId="19" xfId="0" applyFont="1" applyBorder="1" applyAlignment="1">
      <alignment horizontal="justify" vertical="center"/>
    </xf>
    <xf numFmtId="0" fontId="12" fillId="0" borderId="16" xfId="0" applyFont="1" applyBorder="1" applyAlignment="1">
      <alignment horizontal="justify" vertical="center"/>
    </xf>
  </cellXfs>
  <cellStyles count="4">
    <cellStyle name="Normal" xfId="0" builtinId="0"/>
    <cellStyle name="Normal 2" xfId="2"/>
    <cellStyle name="Normal 2 3" xfId="3"/>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634246</xdr:colOff>
      <xdr:row>5</xdr:row>
      <xdr:rowOff>95250</xdr:rowOff>
    </xdr:from>
    <xdr:to>
      <xdr:col>8</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57" t="s">
        <v>36</v>
      </c>
      <c r="D2" s="136" t="s">
        <v>19</v>
      </c>
      <c r="E2" s="137"/>
      <c r="F2" s="137"/>
      <c r="G2" s="137"/>
      <c r="H2" s="137"/>
      <c r="I2" s="137"/>
      <c r="J2" s="137"/>
      <c r="K2" s="137"/>
      <c r="L2" s="137"/>
      <c r="M2" s="137"/>
      <c r="N2" s="137"/>
      <c r="O2" s="137"/>
      <c r="P2" s="137"/>
      <c r="Q2" s="137"/>
      <c r="R2" s="137"/>
      <c r="S2" s="137"/>
      <c r="T2" s="137"/>
      <c r="U2" s="137"/>
      <c r="V2" s="138"/>
    </row>
    <row r="3" spans="3:22" ht="15" customHeight="1" x14ac:dyDescent="0.25">
      <c r="C3" s="158"/>
      <c r="D3" s="166" t="s">
        <v>20</v>
      </c>
      <c r="E3" s="167"/>
      <c r="F3" s="167"/>
      <c r="G3" s="167"/>
      <c r="H3" s="167"/>
      <c r="I3" s="167"/>
      <c r="J3" s="167"/>
      <c r="K3" s="168"/>
      <c r="L3" s="160" t="s">
        <v>18</v>
      </c>
      <c r="M3" s="161"/>
      <c r="N3" s="161"/>
      <c r="O3" s="161"/>
      <c r="P3" s="161"/>
      <c r="Q3" s="161"/>
      <c r="R3" s="161"/>
      <c r="S3" s="161"/>
      <c r="T3" s="162"/>
      <c r="U3" s="145" t="s">
        <v>37</v>
      </c>
      <c r="V3" s="146"/>
    </row>
    <row r="4" spans="3:22" ht="30" customHeight="1" x14ac:dyDescent="0.25">
      <c r="C4" s="158"/>
      <c r="D4" s="154" t="s">
        <v>21</v>
      </c>
      <c r="E4" s="151" t="s">
        <v>42</v>
      </c>
      <c r="F4" s="139" t="s">
        <v>33</v>
      </c>
      <c r="G4" s="140"/>
      <c r="H4" s="140"/>
      <c r="I4" s="141"/>
      <c r="J4" s="151" t="s">
        <v>40</v>
      </c>
      <c r="K4" s="151" t="s">
        <v>34</v>
      </c>
      <c r="L4" s="163" t="s">
        <v>35</v>
      </c>
      <c r="M4" s="163" t="s">
        <v>22</v>
      </c>
      <c r="N4" s="163" t="s">
        <v>23</v>
      </c>
      <c r="O4" s="169" t="s">
        <v>24</v>
      </c>
      <c r="P4" s="170"/>
      <c r="Q4" s="163" t="s">
        <v>23</v>
      </c>
      <c r="R4" s="171" t="s">
        <v>26</v>
      </c>
      <c r="S4" s="172"/>
      <c r="T4" s="163" t="s">
        <v>23</v>
      </c>
      <c r="U4" s="147"/>
      <c r="V4" s="148"/>
    </row>
    <row r="5" spans="3:22" ht="15" customHeight="1" x14ac:dyDescent="0.25">
      <c r="C5" s="158"/>
      <c r="D5" s="155"/>
      <c r="E5" s="152"/>
      <c r="F5" s="142"/>
      <c r="G5" s="143"/>
      <c r="H5" s="143"/>
      <c r="I5" s="144"/>
      <c r="J5" s="152"/>
      <c r="K5" s="152"/>
      <c r="L5" s="164"/>
      <c r="M5" s="164"/>
      <c r="N5" s="164"/>
      <c r="O5" s="169" t="s">
        <v>25</v>
      </c>
      <c r="P5" s="170"/>
      <c r="Q5" s="164"/>
      <c r="R5" s="173"/>
      <c r="S5" s="174"/>
      <c r="T5" s="164"/>
      <c r="U5" s="149"/>
      <c r="V5" s="150"/>
    </row>
    <row r="6" spans="3:22" ht="25.5" x14ac:dyDescent="0.25">
      <c r="C6" s="159"/>
      <c r="D6" s="156"/>
      <c r="E6" s="153"/>
      <c r="F6" s="4" t="s">
        <v>29</v>
      </c>
      <c r="G6" s="4" t="s">
        <v>31</v>
      </c>
      <c r="H6" s="4" t="s">
        <v>30</v>
      </c>
      <c r="I6" s="4" t="s">
        <v>32</v>
      </c>
      <c r="J6" s="153"/>
      <c r="K6" s="153"/>
      <c r="L6" s="165"/>
      <c r="M6" s="165"/>
      <c r="N6" s="165"/>
      <c r="O6" s="39" t="s">
        <v>16</v>
      </c>
      <c r="P6" s="39" t="s">
        <v>17</v>
      </c>
      <c r="Q6" s="165"/>
      <c r="R6" s="39" t="s">
        <v>27</v>
      </c>
      <c r="S6" s="39" t="s">
        <v>28</v>
      </c>
      <c r="T6" s="165"/>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35"/>
      <c r="E24" s="135"/>
      <c r="F24" s="135"/>
      <c r="G24" s="135"/>
      <c r="H24" s="135"/>
      <c r="I24" s="135"/>
      <c r="J24" s="135"/>
      <c r="K24" s="135"/>
      <c r="L24" s="135"/>
      <c r="M24" s="135"/>
      <c r="N24" s="135"/>
      <c r="O24" s="135"/>
      <c r="P24" s="135"/>
      <c r="Q24" s="135"/>
      <c r="R24" s="135"/>
      <c r="S24" s="135"/>
      <c r="T24" s="135"/>
      <c r="U24" s="135"/>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abSelected="1" view="pageBreakPreview" topLeftCell="A20" zoomScale="50" zoomScaleNormal="50" zoomScaleSheetLayoutView="50" zoomScalePageLayoutView="30" workbookViewId="0">
      <selection activeCell="E29" sqref="E29"/>
    </sheetView>
  </sheetViews>
  <sheetFormatPr baseColWidth="10" defaultColWidth="10.140625" defaultRowHeight="14.25" x14ac:dyDescent="0.25"/>
  <cols>
    <col min="1" max="1" width="2" style="41" customWidth="1"/>
    <col min="2" max="2" width="39.5703125" style="41" customWidth="1"/>
    <col min="3" max="3" width="34.5703125" style="41" customWidth="1"/>
    <col min="4" max="4" width="14.42578125" style="41" bestFit="1" customWidth="1"/>
    <col min="5" max="5" width="23.140625" style="41" customWidth="1"/>
    <col min="6" max="6" width="53" style="41" customWidth="1"/>
    <col min="7" max="7" width="33.140625" style="41" customWidth="1"/>
    <col min="8" max="8" width="32.5703125" style="41" customWidth="1"/>
    <col min="9" max="9" width="71.85546875" style="41" customWidth="1"/>
    <col min="10" max="10" width="2.140625" style="41" customWidth="1"/>
    <col min="11" max="16384" width="10.140625" style="41"/>
  </cols>
  <sheetData>
    <row r="1" spans="1:13" hidden="1" x14ac:dyDescent="0.25">
      <c r="B1" s="41" t="s">
        <v>59</v>
      </c>
      <c r="E1" s="41" t="s">
        <v>59</v>
      </c>
      <c r="G1" s="41" t="s">
        <v>74</v>
      </c>
    </row>
    <row r="2" spans="1:13" hidden="1" x14ac:dyDescent="0.25">
      <c r="B2" s="41" t="s">
        <v>36</v>
      </c>
      <c r="E2" s="41" t="s">
        <v>36</v>
      </c>
      <c r="G2" s="41" t="s">
        <v>75</v>
      </c>
    </row>
    <row r="3" spans="1:13" hidden="1" x14ac:dyDescent="0.25">
      <c r="B3" s="41" t="s">
        <v>62</v>
      </c>
      <c r="E3" s="41" t="s">
        <v>65</v>
      </c>
      <c r="G3" s="41" t="s">
        <v>76</v>
      </c>
    </row>
    <row r="4" spans="1:13" hidden="1" x14ac:dyDescent="0.25">
      <c r="E4" s="41" t="s">
        <v>64</v>
      </c>
    </row>
    <row r="5" spans="1:13" hidden="1" x14ac:dyDescent="0.25">
      <c r="E5" s="41" t="s">
        <v>68</v>
      </c>
    </row>
    <row r="6" spans="1:13" s="70" customFormat="1" ht="12.75" x14ac:dyDescent="0.2">
      <c r="B6" s="71"/>
      <c r="H6" s="72"/>
      <c r="I6" s="72"/>
    </row>
    <row r="7" spans="1:13" s="73" customFormat="1" ht="62.25" customHeight="1" x14ac:dyDescent="0.2">
      <c r="A7" s="70"/>
      <c r="B7" s="191"/>
      <c r="C7" s="192" t="s">
        <v>101</v>
      </c>
      <c r="D7" s="192"/>
      <c r="E7" s="192"/>
      <c r="F7" s="192"/>
      <c r="G7" s="192"/>
      <c r="H7" s="192"/>
      <c r="I7" s="192"/>
      <c r="J7" s="70"/>
      <c r="K7" s="70"/>
      <c r="L7" s="70"/>
      <c r="M7" s="70"/>
    </row>
    <row r="8" spans="1:13" s="73" customFormat="1" ht="24" customHeight="1" x14ac:dyDescent="0.2">
      <c r="A8" s="70"/>
      <c r="B8" s="191"/>
      <c r="C8" s="193" t="s">
        <v>100</v>
      </c>
      <c r="D8" s="193"/>
      <c r="E8" s="193"/>
      <c r="F8" s="193"/>
      <c r="G8" s="193" t="s">
        <v>98</v>
      </c>
      <c r="H8" s="193"/>
      <c r="I8" s="193"/>
      <c r="J8" s="70"/>
      <c r="K8" s="70"/>
      <c r="L8" s="70"/>
      <c r="M8" s="70"/>
    </row>
    <row r="9" spans="1:13" s="73" customFormat="1" ht="24" customHeight="1" x14ac:dyDescent="0.2">
      <c r="A9" s="70"/>
      <c r="B9" s="191"/>
      <c r="C9" s="194" t="s">
        <v>99</v>
      </c>
      <c r="D9" s="194"/>
      <c r="E9" s="194"/>
      <c r="F9" s="194"/>
      <c r="G9" s="194"/>
      <c r="H9" s="194"/>
      <c r="I9" s="194"/>
      <c r="J9" s="70"/>
      <c r="K9" s="70"/>
      <c r="L9" s="70"/>
      <c r="M9" s="70"/>
    </row>
    <row r="10" spans="1:13" s="73" customFormat="1" ht="18.75" customHeight="1" x14ac:dyDescent="0.25">
      <c r="A10" s="70"/>
      <c r="B10" s="190"/>
      <c r="C10" s="190"/>
      <c r="D10" s="190"/>
      <c r="E10" s="190"/>
      <c r="F10" s="190"/>
      <c r="G10" s="190"/>
      <c r="H10" s="190"/>
      <c r="I10" s="190"/>
      <c r="J10" s="70"/>
      <c r="K10" s="70"/>
      <c r="L10" s="70"/>
      <c r="M10" s="70"/>
    </row>
    <row r="11" spans="1:13" ht="20.25" x14ac:dyDescent="0.25">
      <c r="B11" s="175" t="s">
        <v>81</v>
      </c>
      <c r="C11" s="176"/>
      <c r="D11" s="176"/>
      <c r="E11" s="176"/>
      <c r="F11" s="176"/>
      <c r="G11" s="176"/>
      <c r="H11" s="176"/>
      <c r="I11" s="177"/>
    </row>
    <row r="12" spans="1:13" ht="22.5" customHeight="1" x14ac:dyDescent="0.25">
      <c r="B12" s="54" t="s">
        <v>82</v>
      </c>
      <c r="C12" s="178" t="s">
        <v>106</v>
      </c>
      <c r="D12" s="179"/>
      <c r="E12" s="179"/>
      <c r="F12" s="179"/>
      <c r="G12" s="179"/>
      <c r="H12" s="179"/>
      <c r="I12" s="180"/>
    </row>
    <row r="13" spans="1:13" ht="49.5" customHeight="1" x14ac:dyDescent="0.25">
      <c r="B13" s="91" t="s">
        <v>79</v>
      </c>
      <c r="C13" s="181" t="s">
        <v>105</v>
      </c>
      <c r="D13" s="182"/>
      <c r="E13" s="182"/>
      <c r="F13" s="182"/>
      <c r="G13" s="182"/>
      <c r="H13" s="182"/>
      <c r="I13" s="183"/>
    </row>
    <row r="14" spans="1:13" ht="39.75" customHeight="1" x14ac:dyDescent="0.25">
      <c r="B14" s="184" t="s">
        <v>153</v>
      </c>
      <c r="C14" s="185"/>
      <c r="D14" s="185"/>
      <c r="E14" s="185"/>
      <c r="F14" s="186"/>
      <c r="G14" s="187" t="s">
        <v>83</v>
      </c>
      <c r="H14" s="188"/>
      <c r="I14" s="189" t="s">
        <v>61</v>
      </c>
    </row>
    <row r="15" spans="1:13" s="69" customFormat="1" ht="92.25" customHeight="1" x14ac:dyDescent="0.2">
      <c r="B15" s="66" t="s">
        <v>96</v>
      </c>
      <c r="C15" s="66" t="s">
        <v>80</v>
      </c>
      <c r="D15" s="77" t="s">
        <v>127</v>
      </c>
      <c r="E15" s="66" t="s">
        <v>128</v>
      </c>
      <c r="F15" s="68" t="s">
        <v>97</v>
      </c>
      <c r="G15" s="96" t="s">
        <v>129</v>
      </c>
      <c r="H15" s="97" t="s">
        <v>130</v>
      </c>
      <c r="I15" s="189"/>
    </row>
    <row r="17" spans="2:11" ht="306" customHeight="1" x14ac:dyDescent="0.25">
      <c r="B17" s="202" t="s">
        <v>110</v>
      </c>
      <c r="C17" s="203" t="s">
        <v>111</v>
      </c>
      <c r="D17" s="205" t="s">
        <v>112</v>
      </c>
      <c r="E17" s="98" t="s">
        <v>108</v>
      </c>
      <c r="F17" s="98" t="s">
        <v>113</v>
      </c>
      <c r="G17" s="99" t="s">
        <v>59</v>
      </c>
      <c r="H17" s="100" t="s">
        <v>59</v>
      </c>
      <c r="I17" s="98" t="s">
        <v>146</v>
      </c>
    </row>
    <row r="18" spans="2:11" ht="298.14999999999998" customHeight="1" x14ac:dyDescent="0.25">
      <c r="B18" s="202"/>
      <c r="C18" s="204"/>
      <c r="D18" s="205"/>
      <c r="E18" s="98" t="s">
        <v>109</v>
      </c>
      <c r="F18" s="98" t="s">
        <v>114</v>
      </c>
      <c r="G18" s="99" t="s">
        <v>59</v>
      </c>
      <c r="H18" s="101" t="s">
        <v>59</v>
      </c>
      <c r="I18" s="98" t="s">
        <v>146</v>
      </c>
    </row>
    <row r="19" spans="2:11" ht="296.45" customHeight="1" x14ac:dyDescent="0.25">
      <c r="B19" s="202" t="s">
        <v>117</v>
      </c>
      <c r="C19" s="203" t="s">
        <v>118</v>
      </c>
      <c r="D19" s="205" t="s">
        <v>112</v>
      </c>
      <c r="E19" s="98" t="s">
        <v>119</v>
      </c>
      <c r="F19" s="98" t="s">
        <v>121</v>
      </c>
      <c r="G19" s="99" t="s">
        <v>59</v>
      </c>
      <c r="H19" s="101" t="s">
        <v>59</v>
      </c>
      <c r="I19" s="98" t="s">
        <v>122</v>
      </c>
    </row>
    <row r="20" spans="2:11" ht="317.45" customHeight="1" x14ac:dyDescent="0.25">
      <c r="B20" s="202"/>
      <c r="C20" s="204"/>
      <c r="D20" s="205"/>
      <c r="E20" s="98" t="s">
        <v>120</v>
      </c>
      <c r="F20" s="98" t="s">
        <v>131</v>
      </c>
      <c r="G20" s="99" t="s">
        <v>59</v>
      </c>
      <c r="H20" s="101" t="s">
        <v>59</v>
      </c>
      <c r="I20" s="98" t="s">
        <v>122</v>
      </c>
    </row>
    <row r="21" spans="2:11" ht="114.75" hidden="1" customHeight="1" x14ac:dyDescent="0.25">
      <c r="B21" s="102"/>
      <c r="C21" s="103"/>
      <c r="D21" s="104"/>
      <c r="E21" s="104"/>
      <c r="F21" s="105"/>
      <c r="G21" s="106"/>
      <c r="H21" s="107"/>
      <c r="I21" s="108"/>
    </row>
    <row r="22" spans="2:11" ht="102.75" hidden="1" customHeight="1" x14ac:dyDescent="0.25">
      <c r="B22" s="109"/>
      <c r="C22" s="110"/>
      <c r="D22" s="111"/>
      <c r="E22" s="111"/>
      <c r="F22" s="112"/>
      <c r="G22" s="113"/>
      <c r="H22" s="114"/>
      <c r="I22" s="115"/>
      <c r="J22" s="53"/>
    </row>
    <row r="23" spans="2:11" ht="99" customHeight="1" x14ac:dyDescent="0.25">
      <c r="B23" s="92" t="s">
        <v>69</v>
      </c>
      <c r="C23" s="196" t="s">
        <v>147</v>
      </c>
      <c r="D23" s="197"/>
      <c r="E23" s="197"/>
      <c r="F23" s="197"/>
      <c r="G23" s="197"/>
      <c r="H23" s="197"/>
      <c r="I23" s="198"/>
    </row>
    <row r="24" spans="2:11" ht="12" customHeight="1" x14ac:dyDescent="0.25"/>
    <row r="25" spans="2:11" ht="36.75" customHeight="1" x14ac:dyDescent="0.25">
      <c r="B25" s="94" t="s">
        <v>92</v>
      </c>
      <c r="C25" s="199" t="s">
        <v>143</v>
      </c>
      <c r="D25" s="200"/>
      <c r="E25" s="200"/>
      <c r="F25" s="200"/>
      <c r="G25" s="201"/>
      <c r="H25" s="95" t="s">
        <v>93</v>
      </c>
      <c r="I25" s="93" t="s">
        <v>143</v>
      </c>
    </row>
    <row r="26" spans="2:11" ht="36.75" customHeight="1" x14ac:dyDescent="0.25">
      <c r="B26" s="92" t="s">
        <v>67</v>
      </c>
      <c r="C26" s="206" t="s">
        <v>88</v>
      </c>
      <c r="D26" s="206"/>
      <c r="E26" s="195" t="s">
        <v>123</v>
      </c>
      <c r="F26" s="195"/>
      <c r="G26" s="95" t="s">
        <v>87</v>
      </c>
      <c r="H26" s="195" t="s">
        <v>124</v>
      </c>
      <c r="I26" s="195"/>
      <c r="J26" s="43"/>
      <c r="K26" s="43"/>
    </row>
    <row r="27" spans="2:11" ht="60.75" customHeight="1" x14ac:dyDescent="0.25">
      <c r="B27" s="43" t="s">
        <v>158</v>
      </c>
      <c r="C27" s="43"/>
      <c r="H27" s="49"/>
      <c r="I27" s="49"/>
    </row>
    <row r="28" spans="2:11" ht="15" customHeight="1" x14ac:dyDescent="0.25">
      <c r="B28" s="43"/>
      <c r="C28" s="43"/>
      <c r="D28" s="43"/>
      <c r="E28" s="50"/>
      <c r="F28" s="50"/>
      <c r="G28" s="50"/>
      <c r="H28" s="49"/>
      <c r="I28" s="49"/>
    </row>
  </sheetData>
  <mergeCells count="23">
    <mergeCell ref="H26:I26"/>
    <mergeCell ref="C23:I23"/>
    <mergeCell ref="C25:G25"/>
    <mergeCell ref="B17:B18"/>
    <mergeCell ref="C17:C18"/>
    <mergeCell ref="D17:D18"/>
    <mergeCell ref="B19:B20"/>
    <mergeCell ref="C19:C20"/>
    <mergeCell ref="D19:D20"/>
    <mergeCell ref="C26:D26"/>
    <mergeCell ref="E26:F26"/>
    <mergeCell ref="B10:I10"/>
    <mergeCell ref="B7:B9"/>
    <mergeCell ref="C7:I7"/>
    <mergeCell ref="C8:F8"/>
    <mergeCell ref="G8:I8"/>
    <mergeCell ref="C9:I9"/>
    <mergeCell ref="B11:I11"/>
    <mergeCell ref="C12:I12"/>
    <mergeCell ref="C13:I13"/>
    <mergeCell ref="B14:F14"/>
    <mergeCell ref="G14:H14"/>
    <mergeCell ref="I14:I15"/>
  </mergeCells>
  <dataValidations xWindow="290" yWindow="622" count="8">
    <dataValidation type="list" allowBlank="1" showInputMessage="1" showErrorMessage="1" sqref="H17 H22">
      <formula1>$E$1:$E$4</formula1>
    </dataValidation>
    <dataValidation type="list" allowBlank="1" showInputMessage="1" showErrorMessage="1" sqref="H18:H21">
      <formula1>$E$1:$E$5</formula1>
    </dataValidation>
    <dataValidation type="list" allowBlank="1" showInputMessage="1" showErrorMessage="1" sqref="G17:G22">
      <formula1>$B$1:$B$3</formula1>
    </dataValidation>
    <dataValidation type="list" allowBlank="1" showInputMessage="1" showErrorMessage="1" sqref="D21:D22">
      <formula1>$G$1:$G$3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E17:E2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B19"/>
    <dataValidation allowBlank="1" showInputMessage="1" showErrorMessage="1" prompt="La descripción del riesgo se puede realizar a través de estas preguntas:_x000a_¿Qué puede suceder?_x000a_¿Cómo puede suceder?_x000a_¿Qué consecuencias tendría su materialización?" sqref="C17 C19:C20"/>
    <dataValidation allowBlank="1" showInputMessage="1" showErrorMessage="1" prompt="Para cada causa debe existir un control" sqref="F19:F20"/>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view="pageBreakPreview" topLeftCell="A17" zoomScale="60" zoomScaleNormal="50" zoomScalePageLayoutView="40" workbookViewId="0">
      <selection activeCell="U16" sqref="U16"/>
    </sheetView>
  </sheetViews>
  <sheetFormatPr baseColWidth="10" defaultColWidth="3.42578125" defaultRowHeight="14.25" zeroHeight="1" x14ac:dyDescent="0.25"/>
  <cols>
    <col min="1" max="1" width="4.42578125" style="41" customWidth="1"/>
    <col min="2" max="2" width="36.7109375" style="41" customWidth="1"/>
    <col min="3" max="3" width="9.140625" style="41" customWidth="1"/>
    <col min="4" max="4" width="32.28515625" style="41" customWidth="1"/>
    <col min="5" max="5" width="63.7109375" style="41" customWidth="1"/>
    <col min="6"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5.140625" style="41" customWidth="1"/>
    <col min="15" max="15" width="21" style="41" hidden="1" customWidth="1"/>
    <col min="16" max="16" width="21" style="41" customWidth="1"/>
    <col min="17" max="17" width="19" style="41" hidden="1" customWidth="1"/>
    <col min="18" max="18" width="20.42578125" style="41" customWidth="1"/>
    <col min="19" max="19" width="20.7109375" style="41" customWidth="1"/>
    <col min="20" max="20" width="21.7109375" style="41" customWidth="1"/>
    <col min="21" max="21" width="54" style="41" customWidth="1"/>
    <col min="22" max="16376" width="3.42578125" style="41" customWidth="1"/>
    <col min="16377" max="16384" width="3.42578125" style="41"/>
  </cols>
  <sheetData>
    <row r="1" spans="1:22" hidden="1" x14ac:dyDescent="0.25">
      <c r="B1" s="58" t="s">
        <v>45</v>
      </c>
      <c r="C1" s="58" t="s">
        <v>47</v>
      </c>
      <c r="D1" s="58" t="s">
        <v>49</v>
      </c>
      <c r="E1" s="58" t="s">
        <v>51</v>
      </c>
      <c r="F1" s="58" t="s">
        <v>56</v>
      </c>
      <c r="G1" s="58"/>
      <c r="H1" s="41" t="s">
        <v>59</v>
      </c>
      <c r="J1" s="41" t="s">
        <v>59</v>
      </c>
      <c r="L1" s="41" t="s">
        <v>54</v>
      </c>
      <c r="N1" s="41" t="s">
        <v>71</v>
      </c>
    </row>
    <row r="2" spans="1:22" hidden="1" x14ac:dyDescent="0.25">
      <c r="B2" s="58" t="s">
        <v>46</v>
      </c>
      <c r="C2" s="58" t="s">
        <v>48</v>
      </c>
      <c r="D2" s="58" t="s">
        <v>50</v>
      </c>
      <c r="E2" s="58" t="s">
        <v>52</v>
      </c>
      <c r="F2" s="58" t="s">
        <v>57</v>
      </c>
      <c r="G2" s="58"/>
      <c r="H2" s="41" t="s">
        <v>36</v>
      </c>
      <c r="J2" s="41" t="s">
        <v>36</v>
      </c>
      <c r="L2" s="41" t="s">
        <v>55</v>
      </c>
      <c r="N2" s="41" t="s">
        <v>72</v>
      </c>
    </row>
    <row r="3" spans="1:22" hidden="1" x14ac:dyDescent="0.25">
      <c r="B3" s="58"/>
      <c r="C3" s="58"/>
      <c r="D3" s="58"/>
      <c r="E3" s="58" t="s">
        <v>53</v>
      </c>
      <c r="F3" s="58"/>
      <c r="G3" s="58"/>
      <c r="H3" s="41" t="s">
        <v>62</v>
      </c>
      <c r="J3" s="41" t="s">
        <v>65</v>
      </c>
      <c r="N3" s="41" t="s">
        <v>73</v>
      </c>
    </row>
    <row r="4" spans="1:22" hidden="1" x14ac:dyDescent="0.25">
      <c r="B4" s="58"/>
      <c r="C4" s="58"/>
      <c r="D4" s="58"/>
      <c r="E4" s="58"/>
      <c r="F4" s="58"/>
      <c r="G4" s="58"/>
      <c r="J4" s="41" t="s">
        <v>64</v>
      </c>
    </row>
    <row r="5" spans="1:22" s="70" customFormat="1" ht="12.75" x14ac:dyDescent="0.2">
      <c r="B5" s="71"/>
      <c r="G5" s="72"/>
    </row>
    <row r="6" spans="1:22" s="73" customFormat="1" ht="62.25" customHeight="1" x14ac:dyDescent="0.2">
      <c r="A6" s="70"/>
      <c r="B6" s="191"/>
      <c r="C6" s="191"/>
      <c r="D6" s="192" t="s">
        <v>101</v>
      </c>
      <c r="E6" s="192"/>
      <c r="F6" s="192"/>
      <c r="G6" s="192"/>
      <c r="H6" s="192"/>
      <c r="I6" s="192"/>
      <c r="J6" s="192"/>
      <c r="K6" s="192"/>
      <c r="L6" s="192"/>
      <c r="M6" s="192"/>
      <c r="N6" s="192"/>
      <c r="O6" s="192"/>
      <c r="P6" s="192"/>
      <c r="Q6" s="192"/>
      <c r="R6" s="192"/>
      <c r="S6" s="192"/>
      <c r="T6" s="192"/>
      <c r="U6" s="192"/>
    </row>
    <row r="7" spans="1:22" s="73" customFormat="1" ht="24" customHeight="1" x14ac:dyDescent="0.2">
      <c r="A7" s="70"/>
      <c r="B7" s="191"/>
      <c r="C7" s="191"/>
      <c r="D7" s="193" t="s">
        <v>100</v>
      </c>
      <c r="E7" s="193"/>
      <c r="F7" s="193"/>
      <c r="G7" s="193"/>
      <c r="H7" s="193"/>
      <c r="I7" s="193"/>
      <c r="J7" s="193"/>
      <c r="K7" s="74"/>
      <c r="L7" s="193" t="s">
        <v>98</v>
      </c>
      <c r="M7" s="193"/>
      <c r="N7" s="193"/>
      <c r="O7" s="193"/>
      <c r="P7" s="193"/>
      <c r="Q7" s="193"/>
      <c r="R7" s="193"/>
      <c r="S7" s="193"/>
      <c r="T7" s="193"/>
      <c r="U7" s="193"/>
    </row>
    <row r="8" spans="1:22" s="73" customFormat="1" ht="24" customHeight="1" x14ac:dyDescent="0.2">
      <c r="A8" s="70"/>
      <c r="B8" s="191"/>
      <c r="C8" s="191"/>
      <c r="D8" s="194" t="s">
        <v>99</v>
      </c>
      <c r="E8" s="194"/>
      <c r="F8" s="194"/>
      <c r="G8" s="194"/>
      <c r="H8" s="194"/>
      <c r="I8" s="194"/>
      <c r="J8" s="194"/>
      <c r="K8" s="194"/>
      <c r="L8" s="194"/>
      <c r="M8" s="194"/>
      <c r="N8" s="194"/>
      <c r="O8" s="194"/>
      <c r="P8" s="194"/>
      <c r="Q8" s="194"/>
      <c r="R8" s="194"/>
      <c r="S8" s="194"/>
      <c r="T8" s="194"/>
      <c r="U8" s="194"/>
    </row>
    <row r="9" spans="1:22" s="73" customFormat="1" ht="18.75" customHeight="1" x14ac:dyDescent="0.25">
      <c r="A9" s="70"/>
      <c r="B9" s="209"/>
      <c r="C9" s="209"/>
      <c r="D9" s="209"/>
      <c r="E9" s="209"/>
      <c r="F9" s="209"/>
      <c r="G9" s="209"/>
      <c r="H9" s="70"/>
      <c r="I9" s="70"/>
      <c r="J9" s="70"/>
      <c r="K9" s="70"/>
    </row>
    <row r="10" spans="1:22" ht="20.25" x14ac:dyDescent="0.25">
      <c r="B10" s="207" t="s">
        <v>77</v>
      </c>
      <c r="C10" s="207"/>
      <c r="D10" s="207"/>
      <c r="E10" s="207"/>
      <c r="F10" s="207"/>
      <c r="G10" s="207"/>
      <c r="H10" s="207"/>
      <c r="I10" s="207"/>
      <c r="J10" s="207"/>
      <c r="K10" s="207"/>
      <c r="L10" s="207"/>
      <c r="M10" s="207"/>
      <c r="N10" s="207"/>
      <c r="O10" s="207"/>
      <c r="P10" s="207"/>
      <c r="Q10" s="207"/>
      <c r="R10" s="207"/>
      <c r="S10" s="207"/>
      <c r="T10" s="207"/>
      <c r="U10" s="207"/>
    </row>
    <row r="11" spans="1:22" s="75" customFormat="1" ht="34.5" customHeight="1" x14ac:dyDescent="0.25">
      <c r="A11" s="41"/>
      <c r="B11" s="188" t="s">
        <v>82</v>
      </c>
      <c r="C11" s="188"/>
      <c r="D11" s="188"/>
      <c r="E11" s="213" t="s">
        <v>106</v>
      </c>
      <c r="F11" s="213"/>
      <c r="G11" s="213"/>
      <c r="H11" s="213"/>
      <c r="I11" s="213"/>
      <c r="J11" s="213"/>
      <c r="K11" s="213"/>
      <c r="L11" s="213"/>
      <c r="M11" s="213"/>
      <c r="N11" s="213"/>
      <c r="O11" s="213"/>
      <c r="P11" s="213"/>
      <c r="Q11" s="213"/>
      <c r="R11" s="213"/>
      <c r="S11" s="213"/>
      <c r="T11" s="213"/>
      <c r="U11" s="213"/>
    </row>
    <row r="12" spans="1:22" s="75" customFormat="1" ht="49.5" customHeight="1" x14ac:dyDescent="0.25">
      <c r="A12" s="41"/>
      <c r="B12" s="188" t="s">
        <v>79</v>
      </c>
      <c r="C12" s="188"/>
      <c r="D12" s="188"/>
      <c r="E12" s="212" t="s">
        <v>107</v>
      </c>
      <c r="F12" s="212"/>
      <c r="G12" s="212"/>
      <c r="H12" s="212"/>
      <c r="I12" s="212"/>
      <c r="J12" s="212"/>
      <c r="K12" s="212"/>
      <c r="L12" s="212"/>
      <c r="M12" s="212"/>
      <c r="N12" s="212"/>
      <c r="O12" s="212"/>
      <c r="P12" s="212"/>
      <c r="Q12" s="212"/>
      <c r="R12" s="212"/>
      <c r="S12" s="212"/>
      <c r="T12" s="212"/>
      <c r="U12" s="212"/>
    </row>
    <row r="13" spans="1:22" ht="48.75" customHeight="1" x14ac:dyDescent="0.25">
      <c r="B13" s="208" t="str">
        <f>+'1. RIESGOS SIGNIFICATIVOS'!B14:F14</f>
        <v>DEL MAPA DE RIESGOS - VERSIÓN_02_VF_____</v>
      </c>
      <c r="C13" s="208"/>
      <c r="D13" s="208"/>
      <c r="E13" s="208"/>
      <c r="F13" s="208" t="s">
        <v>66</v>
      </c>
      <c r="G13" s="208"/>
      <c r="H13" s="208"/>
      <c r="I13" s="208"/>
      <c r="J13" s="208"/>
      <c r="K13" s="208"/>
      <c r="L13" s="208"/>
      <c r="M13" s="208"/>
      <c r="N13" s="208"/>
      <c r="O13" s="208"/>
      <c r="P13" s="208"/>
      <c r="Q13" s="208"/>
      <c r="R13" s="208"/>
      <c r="S13" s="208"/>
      <c r="T13" s="214" t="s">
        <v>90</v>
      </c>
      <c r="U13" s="214"/>
      <c r="V13" s="117"/>
    </row>
    <row r="14" spans="1:22" s="69" customFormat="1" ht="142.15" customHeight="1" x14ac:dyDescent="0.25">
      <c r="B14" s="128" t="s">
        <v>96</v>
      </c>
      <c r="C14" s="126" t="s">
        <v>43</v>
      </c>
      <c r="D14" s="128" t="s">
        <v>128</v>
      </c>
      <c r="E14" s="128" t="s">
        <v>97</v>
      </c>
      <c r="F14" s="118" t="s">
        <v>132</v>
      </c>
      <c r="G14" s="118" t="s">
        <v>133</v>
      </c>
      <c r="H14" s="118" t="s">
        <v>134</v>
      </c>
      <c r="I14" s="118" t="s">
        <v>44</v>
      </c>
      <c r="J14" s="118" t="s">
        <v>135</v>
      </c>
      <c r="K14" s="118" t="s">
        <v>44</v>
      </c>
      <c r="L14" s="118" t="s">
        <v>136</v>
      </c>
      <c r="M14" s="118" t="s">
        <v>44</v>
      </c>
      <c r="N14" s="118" t="s">
        <v>137</v>
      </c>
      <c r="O14" s="118" t="s">
        <v>44</v>
      </c>
      <c r="P14" s="119" t="s">
        <v>138</v>
      </c>
      <c r="Q14" s="128" t="s">
        <v>44</v>
      </c>
      <c r="R14" s="128" t="s">
        <v>89</v>
      </c>
      <c r="S14" s="128" t="s">
        <v>70</v>
      </c>
      <c r="T14" s="128" t="s">
        <v>139</v>
      </c>
      <c r="U14" s="128" t="s">
        <v>61</v>
      </c>
      <c r="V14" s="120"/>
    </row>
    <row r="15" spans="1:22" s="42" customFormat="1" ht="204.6" customHeight="1" x14ac:dyDescent="0.25">
      <c r="B15" s="215" t="str">
        <f>+'1. RIESGOS SIGNIFICATIVOS'!B17</f>
        <v>Sanciones por posible Incumplimiento de la normativa ambiental vigente</v>
      </c>
      <c r="C15" s="217" t="str">
        <f>+'1. RIESGOS SIGNIFICATIVOS'!D17</f>
        <v>Gestion</v>
      </c>
      <c r="D15" s="98" t="str">
        <f>+'1. RIESGOS SIGNIFICATIVOS'!E17</f>
        <v xml:space="preserve">Desconocimiento en los lineamientos ambientales por parte de los colaboradores. </v>
      </c>
      <c r="E15" s="98" t="str">
        <f>+'1. RIESGOS SIGNIFICATIVOS'!F17</f>
        <v>El gerente GASA designa al coordinador (a) GAM para verificar trimestralmente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v>
      </c>
      <c r="F15" s="127" t="s">
        <v>45</v>
      </c>
      <c r="G15" s="127" t="s">
        <v>47</v>
      </c>
      <c r="H15" s="127" t="s">
        <v>49</v>
      </c>
      <c r="I15" s="127"/>
      <c r="J15" s="127" t="s">
        <v>52</v>
      </c>
      <c r="K15" s="127"/>
      <c r="L15" s="127" t="s">
        <v>54</v>
      </c>
      <c r="M15" s="127"/>
      <c r="N15" s="116" t="s">
        <v>56</v>
      </c>
      <c r="O15" s="127"/>
      <c r="P15" s="116" t="s">
        <v>58</v>
      </c>
      <c r="Q15" s="127" t="e">
        <f>+IF(P15=#REF!,10,IF(P15=#REF!,5,0))</f>
        <v>#REF!</v>
      </c>
      <c r="R15" s="127">
        <v>95</v>
      </c>
      <c r="S15" s="127" t="s">
        <v>72</v>
      </c>
      <c r="T15" s="127">
        <v>100</v>
      </c>
      <c r="U15" s="122" t="s">
        <v>148</v>
      </c>
      <c r="V15" s="120"/>
    </row>
    <row r="16" spans="1:22" s="42" customFormat="1" ht="204" customHeight="1" x14ac:dyDescent="0.25">
      <c r="B16" s="216"/>
      <c r="C16" s="218"/>
      <c r="D16" s="98" t="str">
        <f>+'1. RIESGOS SIGNIFICATIVOS'!E18</f>
        <v xml:space="preserve">Deficiencia en el seguimiento y control de los criterios ambientales en los diferentes procesos . </v>
      </c>
      <c r="E16" s="98" t="str">
        <f>+'1. RIESGOS SIGNIFICATIVOS'!F18</f>
        <v>El coordinador (a) GAM designado por el gerente GASA revisa trimestralmente que en la matriz de cumplimiento legal se este cumpliendo a partir de los MECANISMOS DE CUMPLIMIENTO y EVIDENCIA DE  APLICACIÓN DEL REQUISITO, el gerente GASA valida que esta información sea veraz en el comité GASA correspondiente.
Como fuente de información soporte se dejará acta de reunión de la revisión efectuada.
En el caso que se identifiquen anomalías en el cumplimento de esta matriz  se informa en el comité de gestión ambiental, donde se tomen las acciones pertinentes a más tardar diez días después de realizada la reunión.</v>
      </c>
      <c r="F16" s="127" t="s">
        <v>45</v>
      </c>
      <c r="G16" s="127" t="s">
        <v>47</v>
      </c>
      <c r="H16" s="127" t="s">
        <v>50</v>
      </c>
      <c r="I16" s="127"/>
      <c r="J16" s="127" t="s">
        <v>52</v>
      </c>
      <c r="K16" s="127"/>
      <c r="L16" s="127" t="s">
        <v>54</v>
      </c>
      <c r="M16" s="127"/>
      <c r="N16" s="116" t="s">
        <v>56</v>
      </c>
      <c r="O16" s="127"/>
      <c r="P16" s="116" t="s">
        <v>58</v>
      </c>
      <c r="Q16" s="127" t="e">
        <f>+IF(P16=#REF!,10,IF(P16=#REF!,5,0))</f>
        <v>#REF!</v>
      </c>
      <c r="R16" s="127">
        <v>80</v>
      </c>
      <c r="S16" s="127" t="s">
        <v>71</v>
      </c>
      <c r="T16" s="127">
        <v>90</v>
      </c>
      <c r="U16" s="122" t="s">
        <v>125</v>
      </c>
      <c r="V16" s="120"/>
    </row>
    <row r="17" spans="1:22" s="42" customFormat="1" ht="296.45" customHeight="1" x14ac:dyDescent="0.25">
      <c r="B17" s="219" t="s">
        <v>117</v>
      </c>
      <c r="C17" s="217" t="str">
        <f>+'1. RIESGOS SIGNIFICATIVOS'!D19</f>
        <v>Gestion</v>
      </c>
      <c r="D17" s="98" t="s">
        <v>119</v>
      </c>
      <c r="E17" s="98" t="s">
        <v>121</v>
      </c>
      <c r="F17" s="127" t="s">
        <v>45</v>
      </c>
      <c r="G17" s="127" t="s">
        <v>47</v>
      </c>
      <c r="H17" s="127" t="s">
        <v>50</v>
      </c>
      <c r="I17" s="127"/>
      <c r="J17" s="127" t="s">
        <v>52</v>
      </c>
      <c r="K17" s="127"/>
      <c r="L17" s="127" t="s">
        <v>54</v>
      </c>
      <c r="M17" s="127"/>
      <c r="N17" s="116" t="s">
        <v>56</v>
      </c>
      <c r="O17" s="127"/>
      <c r="P17" s="116" t="s">
        <v>58</v>
      </c>
      <c r="Q17" s="127"/>
      <c r="R17" s="127">
        <v>80</v>
      </c>
      <c r="S17" s="127" t="s">
        <v>71</v>
      </c>
      <c r="T17" s="127">
        <v>95</v>
      </c>
      <c r="U17" s="122" t="s">
        <v>144</v>
      </c>
      <c r="V17" s="120"/>
    </row>
    <row r="18" spans="1:22" s="42" customFormat="1" ht="334.9" customHeight="1" x14ac:dyDescent="0.25">
      <c r="B18" s="220"/>
      <c r="C18" s="218"/>
      <c r="D18" s="98" t="s">
        <v>120</v>
      </c>
      <c r="E18" s="98" t="s">
        <v>131</v>
      </c>
      <c r="F18" s="127" t="s">
        <v>45</v>
      </c>
      <c r="G18" s="127" t="s">
        <v>47</v>
      </c>
      <c r="H18" s="127" t="s">
        <v>50</v>
      </c>
      <c r="I18" s="127"/>
      <c r="J18" s="127" t="s">
        <v>52</v>
      </c>
      <c r="K18" s="127"/>
      <c r="L18" s="127" t="s">
        <v>54</v>
      </c>
      <c r="M18" s="127"/>
      <c r="N18" s="116" t="s">
        <v>56</v>
      </c>
      <c r="O18" s="127"/>
      <c r="P18" s="116" t="s">
        <v>58</v>
      </c>
      <c r="Q18" s="127"/>
      <c r="R18" s="127">
        <v>80</v>
      </c>
      <c r="S18" s="127" t="s">
        <v>71</v>
      </c>
      <c r="T18" s="127">
        <v>95</v>
      </c>
      <c r="U18" s="122" t="s">
        <v>126</v>
      </c>
      <c r="V18" s="120"/>
    </row>
    <row r="19" spans="1:22" s="42" customFormat="1" ht="110.25" hidden="1" customHeight="1" x14ac:dyDescent="0.25">
      <c r="B19" s="116"/>
      <c r="C19" s="116"/>
      <c r="D19" s="116"/>
      <c r="E19" s="116"/>
      <c r="F19" s="127"/>
      <c r="G19" s="127"/>
      <c r="H19" s="127"/>
      <c r="I19" s="127"/>
      <c r="J19" s="127"/>
      <c r="K19" s="127"/>
      <c r="L19" s="127"/>
      <c r="M19" s="127"/>
      <c r="N19" s="116"/>
      <c r="O19" s="127"/>
      <c r="P19" s="116"/>
      <c r="Q19" s="127"/>
      <c r="R19" s="127"/>
      <c r="S19" s="127"/>
      <c r="T19" s="127"/>
      <c r="U19" s="123"/>
      <c r="V19" s="120"/>
    </row>
    <row r="20" spans="1:22" s="42" customFormat="1" ht="110.25" hidden="1" customHeight="1" x14ac:dyDescent="0.25">
      <c r="B20" s="116"/>
      <c r="C20" s="116"/>
      <c r="D20" s="116"/>
      <c r="E20" s="116"/>
      <c r="F20" s="127"/>
      <c r="G20" s="127"/>
      <c r="H20" s="127"/>
      <c r="I20" s="127"/>
      <c r="J20" s="127"/>
      <c r="K20" s="127"/>
      <c r="L20" s="127"/>
      <c r="M20" s="127"/>
      <c r="N20" s="116"/>
      <c r="O20" s="127"/>
      <c r="P20" s="116"/>
      <c r="Q20" s="127"/>
      <c r="R20" s="127"/>
      <c r="S20" s="127"/>
      <c r="T20" s="127"/>
      <c r="U20" s="123"/>
      <c r="V20" s="120"/>
    </row>
    <row r="21" spans="1:22" s="42" customFormat="1" ht="110.25" hidden="1" customHeight="1" x14ac:dyDescent="0.25">
      <c r="B21" s="116"/>
      <c r="C21" s="116"/>
      <c r="D21" s="116"/>
      <c r="E21" s="116"/>
      <c r="F21" s="127"/>
      <c r="G21" s="127"/>
      <c r="H21" s="127"/>
      <c r="I21" s="127"/>
      <c r="J21" s="127"/>
      <c r="K21" s="127"/>
      <c r="L21" s="127"/>
      <c r="M21" s="127"/>
      <c r="N21" s="116"/>
      <c r="O21" s="127"/>
      <c r="P21" s="116"/>
      <c r="Q21" s="127"/>
      <c r="R21" s="127"/>
      <c r="S21" s="127"/>
      <c r="T21" s="127"/>
      <c r="U21" s="123"/>
      <c r="V21" s="120"/>
    </row>
    <row r="22" spans="1:22" s="76" customFormat="1" ht="116.45" customHeight="1" x14ac:dyDescent="0.25">
      <c r="A22" s="41"/>
      <c r="B22" s="210" t="s">
        <v>69</v>
      </c>
      <c r="C22" s="211"/>
      <c r="D22" s="196" t="s">
        <v>145</v>
      </c>
      <c r="E22" s="197"/>
      <c r="F22" s="197"/>
      <c r="G22" s="197"/>
      <c r="H22" s="197"/>
      <c r="I22" s="197"/>
      <c r="J22" s="197"/>
      <c r="K22" s="197"/>
      <c r="L22" s="197"/>
      <c r="M22" s="197"/>
      <c r="N22" s="197"/>
      <c r="O22" s="197"/>
      <c r="P22" s="197"/>
      <c r="Q22" s="197"/>
      <c r="R22" s="197"/>
      <c r="S22" s="197"/>
      <c r="T22" s="197"/>
      <c r="U22" s="198"/>
      <c r="V22" s="124"/>
    </row>
    <row r="23" spans="1:22" x14ac:dyDescent="0.25">
      <c r="B23" s="117"/>
      <c r="C23" s="117"/>
      <c r="D23" s="117"/>
      <c r="E23" s="117"/>
      <c r="F23" s="117"/>
      <c r="G23" s="117"/>
      <c r="H23" s="117"/>
      <c r="I23" s="117"/>
      <c r="J23" s="117"/>
      <c r="K23" s="117"/>
      <c r="L23" s="117"/>
      <c r="M23" s="117"/>
      <c r="N23" s="117"/>
      <c r="O23" s="117"/>
      <c r="P23" s="117"/>
      <c r="Q23" s="117"/>
      <c r="R23" s="117"/>
      <c r="S23" s="117"/>
      <c r="T23" s="117"/>
      <c r="U23" s="117"/>
      <c r="V23" s="117"/>
    </row>
    <row r="24" spans="1:22" ht="36.75" customHeight="1" x14ac:dyDescent="0.25">
      <c r="B24" s="224" t="s">
        <v>92</v>
      </c>
      <c r="C24" s="225"/>
      <c r="D24" s="226"/>
      <c r="E24" s="210" t="s">
        <v>143</v>
      </c>
      <c r="F24" s="223"/>
      <c r="G24" s="223"/>
      <c r="H24" s="223"/>
      <c r="I24" s="223"/>
      <c r="J24" s="223"/>
      <c r="K24" s="223"/>
      <c r="L24" s="223"/>
      <c r="M24" s="223"/>
      <c r="N24" s="223"/>
      <c r="O24" s="223"/>
      <c r="P24" s="211"/>
      <c r="Q24" s="121"/>
      <c r="R24" s="210" t="s">
        <v>93</v>
      </c>
      <c r="S24" s="211"/>
      <c r="T24" s="221" t="s">
        <v>143</v>
      </c>
      <c r="U24" s="222"/>
      <c r="V24" s="117"/>
    </row>
    <row r="25" spans="1:22" ht="36.75" customHeight="1" x14ac:dyDescent="0.25">
      <c r="B25" s="210" t="s">
        <v>67</v>
      </c>
      <c r="C25" s="223"/>
      <c r="D25" s="211"/>
      <c r="E25" s="210" t="s">
        <v>88</v>
      </c>
      <c r="F25" s="211"/>
      <c r="G25" s="210" t="s">
        <v>123</v>
      </c>
      <c r="H25" s="223"/>
      <c r="I25" s="223"/>
      <c r="J25" s="223"/>
      <c r="K25" s="223"/>
      <c r="L25" s="211"/>
      <c r="M25" s="121"/>
      <c r="N25" s="210" t="s">
        <v>104</v>
      </c>
      <c r="O25" s="223"/>
      <c r="P25" s="211"/>
      <c r="Q25" s="121"/>
      <c r="R25" s="210" t="s">
        <v>124</v>
      </c>
      <c r="S25" s="223"/>
      <c r="T25" s="223"/>
      <c r="U25" s="211"/>
      <c r="V25" s="117"/>
    </row>
    <row r="26" spans="1:22" x14ac:dyDescent="0.25">
      <c r="B26" s="117"/>
      <c r="C26" s="117"/>
      <c r="D26" s="117"/>
      <c r="E26" s="117"/>
      <c r="F26" s="117"/>
      <c r="G26" s="117"/>
      <c r="H26" s="117"/>
      <c r="I26" s="117"/>
      <c r="J26" s="117"/>
      <c r="K26" s="117"/>
      <c r="L26" s="117"/>
      <c r="M26" s="117"/>
      <c r="N26" s="117"/>
      <c r="O26" s="117"/>
      <c r="P26" s="117"/>
      <c r="Q26" s="117"/>
      <c r="R26" s="117"/>
      <c r="S26" s="117"/>
      <c r="T26" s="117"/>
      <c r="U26" s="117"/>
      <c r="V26" s="117"/>
    </row>
    <row r="27" spans="1:22" x14ac:dyDescent="0.25"/>
    <row r="28" spans="1:22" x14ac:dyDescent="0.25"/>
    <row r="29" spans="1:22" x14ac:dyDescent="0.25"/>
    <row r="30" spans="1:22" x14ac:dyDescent="0.25"/>
    <row r="31" spans="1:22" x14ac:dyDescent="0.25"/>
    <row r="32" spans="1:22" x14ac:dyDescent="0.25"/>
  </sheetData>
  <mergeCells count="29">
    <mergeCell ref="E25:F25"/>
    <mergeCell ref="T24:U24"/>
    <mergeCell ref="R24:S24"/>
    <mergeCell ref="B25:D25"/>
    <mergeCell ref="G25:L25"/>
    <mergeCell ref="B24:D24"/>
    <mergeCell ref="E24:P24"/>
    <mergeCell ref="N25:P25"/>
    <mergeCell ref="R25:U25"/>
    <mergeCell ref="B22:C22"/>
    <mergeCell ref="B12:D12"/>
    <mergeCell ref="E12:U12"/>
    <mergeCell ref="E11:U11"/>
    <mergeCell ref="T13:U13"/>
    <mergeCell ref="D22:U22"/>
    <mergeCell ref="B15:B16"/>
    <mergeCell ref="C15:C16"/>
    <mergeCell ref="B17:B18"/>
    <mergeCell ref="C17:C18"/>
    <mergeCell ref="B6:C8"/>
    <mergeCell ref="D6:U6"/>
    <mergeCell ref="L7:U7"/>
    <mergeCell ref="D7:J7"/>
    <mergeCell ref="D8:U8"/>
    <mergeCell ref="B10:U10"/>
    <mergeCell ref="B13:E13"/>
    <mergeCell ref="F13:S13"/>
    <mergeCell ref="B11:D11"/>
    <mergeCell ref="B9:G9"/>
  </mergeCells>
  <dataValidations count="12">
    <dataValidation type="list" allowBlank="1" showInputMessage="1" showErrorMessage="1" sqref="F15:F21">
      <formula1>$B$1:$B$2</formula1>
    </dataValidation>
    <dataValidation type="list" allowBlank="1" showInputMessage="1" showErrorMessage="1" sqref="G15:G21">
      <formula1>$C$1:$C$2</formula1>
    </dataValidation>
    <dataValidation type="list" allowBlank="1" showInputMessage="1" showErrorMessage="1" sqref="H15:H21">
      <formula1>$D$1:$D$2</formula1>
    </dataValidation>
    <dataValidation type="list" allowBlank="1" showInputMessage="1" showErrorMessage="1" sqref="J15:J21">
      <formula1>$E$1:$E$3</formula1>
    </dataValidation>
    <dataValidation type="list" allowBlank="1" showInputMessage="1" showErrorMessage="1" sqref="N15:N21">
      <formula1>$F$1:$F$2</formula1>
    </dataValidation>
    <dataValidation type="list" allowBlank="1" showInputMessage="1" showErrorMessage="1" sqref="P16:P21">
      <formula1>#REF!</formula1>
    </dataValidation>
    <dataValidation type="list" allowBlank="1" showInputMessage="1" showErrorMessage="1" sqref="L15:L21">
      <formula1>$L$1:$L$2</formula1>
    </dataValidation>
    <dataValidation type="list" allowBlank="1" showInputMessage="1" showErrorMessage="1" sqref="S15:S21">
      <formula1>$N$1:$N$3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D17:D18"/>
    <dataValidation allowBlank="1" showInputMessage="1" showErrorMessage="1" prompt="Para cada causa debe existir un control" sqref="E17:E18"/>
    <dataValidation type="list" allowBlank="1" showInputMessage="1" showErrorMessage="1" sqref="P15">
      <formula1>$G$1:$G$3</formula1>
    </dataValidation>
  </dataValidations>
  <printOptions horizontalCentered="1"/>
  <pageMargins left="0.51181102362204722" right="0.51181102362204722" top="0.55118110236220474" bottom="0.55118110236220474" header="0.31496062992125984" footer="0.31496062992125984"/>
  <pageSetup scale="30"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topLeftCell="A14" zoomScale="60" zoomScaleNormal="80" zoomScalePageLayoutView="60" workbookViewId="0">
      <selection activeCell="C22" sqref="C22:I22"/>
    </sheetView>
  </sheetViews>
  <sheetFormatPr baseColWidth="10" defaultColWidth="11.42578125" defaultRowHeight="14.25" zeroHeight="1" x14ac:dyDescent="0.25"/>
  <cols>
    <col min="1" max="1" width="2.85546875" style="44" customWidth="1"/>
    <col min="2" max="2" width="29.5703125" style="41" customWidth="1"/>
    <col min="3" max="3" width="12" style="41" customWidth="1"/>
    <col min="4" max="4" width="57.42578125" style="41" customWidth="1"/>
    <col min="5" max="5" width="34.42578125" style="41" customWidth="1"/>
    <col min="6" max="6" width="44.5703125" style="41" customWidth="1"/>
    <col min="7" max="7" width="37.42578125" style="41" customWidth="1"/>
    <col min="8" max="8" width="43.42578125" style="41" customWidth="1"/>
    <col min="9" max="9" width="41.5703125" style="41" customWidth="1"/>
    <col min="10" max="10" width="4.28515625" style="44" customWidth="1"/>
    <col min="11" max="16356" width="11.42578125" style="44"/>
    <col min="16357" max="16384" width="6" style="44" customWidth="1"/>
  </cols>
  <sheetData>
    <row r="1" spans="1:10" hidden="1" x14ac:dyDescent="0.25">
      <c r="B1" s="41" t="s">
        <v>59</v>
      </c>
    </row>
    <row r="2" spans="1:10" hidden="1" x14ac:dyDescent="0.25">
      <c r="B2" s="41" t="s">
        <v>36</v>
      </c>
    </row>
    <row r="3" spans="1:10" hidden="1" x14ac:dyDescent="0.25">
      <c r="B3" s="41" t="s">
        <v>63</v>
      </c>
    </row>
    <row r="4" spans="1:10" s="70" customFormat="1" ht="12.75" x14ac:dyDescent="0.2">
      <c r="B4" s="71"/>
      <c r="H4" s="72"/>
      <c r="I4" s="72"/>
    </row>
    <row r="5" spans="1:10" s="73" customFormat="1" ht="62.25" customHeight="1" x14ac:dyDescent="0.2">
      <c r="A5" s="70"/>
      <c r="B5" s="191"/>
      <c r="C5" s="191"/>
      <c r="D5" s="228" t="s">
        <v>101</v>
      </c>
      <c r="E5" s="229"/>
      <c r="F5" s="229"/>
      <c r="G5" s="229"/>
      <c r="H5" s="229"/>
      <c r="I5" s="230"/>
      <c r="J5" s="70"/>
    </row>
    <row r="6" spans="1:10" s="73" customFormat="1" ht="24" customHeight="1" x14ac:dyDescent="0.2">
      <c r="A6" s="70"/>
      <c r="B6" s="191"/>
      <c r="C6" s="191"/>
      <c r="D6" s="231" t="s">
        <v>100</v>
      </c>
      <c r="E6" s="233"/>
      <c r="F6" s="231" t="s">
        <v>98</v>
      </c>
      <c r="G6" s="232"/>
      <c r="H6" s="232"/>
      <c r="I6" s="233"/>
      <c r="J6" s="70"/>
    </row>
    <row r="7" spans="1:10" s="73" customFormat="1" ht="24" customHeight="1" x14ac:dyDescent="0.2">
      <c r="A7" s="70"/>
      <c r="B7" s="191"/>
      <c r="C7" s="191"/>
      <c r="D7" s="234" t="s">
        <v>99</v>
      </c>
      <c r="E7" s="235"/>
      <c r="F7" s="235"/>
      <c r="G7" s="235"/>
      <c r="H7" s="235"/>
      <c r="I7" s="236"/>
      <c r="J7" s="70"/>
    </row>
    <row r="8" spans="1:10" s="73" customFormat="1" ht="18.75" customHeight="1" x14ac:dyDescent="0.25">
      <c r="A8" s="70"/>
      <c r="B8" s="209"/>
      <c r="C8" s="209"/>
      <c r="D8" s="209"/>
      <c r="E8" s="209"/>
      <c r="F8" s="209"/>
      <c r="G8" s="209"/>
      <c r="H8" s="209"/>
      <c r="I8" s="209"/>
      <c r="J8" s="70"/>
    </row>
    <row r="9" spans="1:10" s="41" customFormat="1" ht="20.25" x14ac:dyDescent="0.2">
      <c r="B9" s="175" t="s">
        <v>78</v>
      </c>
      <c r="C9" s="176"/>
      <c r="D9" s="176"/>
      <c r="E9" s="176"/>
      <c r="F9" s="176"/>
      <c r="G9" s="176"/>
      <c r="H9" s="176"/>
      <c r="I9" s="177"/>
      <c r="J9" s="70"/>
    </row>
    <row r="10" spans="1:10" s="41" customFormat="1" ht="29.25" customHeight="1" x14ac:dyDescent="0.25">
      <c r="B10" s="55" t="s">
        <v>82</v>
      </c>
      <c r="C10" s="178" t="str">
        <f>+'1. RIESGOS SIGNIFICATIVOS'!C12:I12</f>
        <v>PROCESO GESTIÓN AMBIENTAL</v>
      </c>
      <c r="D10" s="179"/>
      <c r="E10" s="179"/>
      <c r="F10" s="179"/>
      <c r="G10" s="179"/>
      <c r="H10" s="179"/>
      <c r="I10" s="180"/>
    </row>
    <row r="11" spans="1:10" s="41" customFormat="1" ht="49.5" customHeight="1" x14ac:dyDescent="0.25">
      <c r="B11" s="63" t="s">
        <v>79</v>
      </c>
      <c r="C11" s="181" t="str">
        <f>+'1. RIESGOS SIGNIFICATIVOS'!C13:I13</f>
        <v>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v>
      </c>
      <c r="D11" s="182"/>
      <c r="E11" s="182"/>
      <c r="F11" s="182"/>
      <c r="G11" s="182"/>
      <c r="H11" s="182"/>
      <c r="I11" s="183"/>
    </row>
    <row r="12" spans="1:10" s="41" customFormat="1" ht="39.75" customHeight="1" x14ac:dyDescent="0.25">
      <c r="B12" s="188" t="str">
        <f>+'1. RIESGOS SIGNIFICATIVOS'!B14:F14</f>
        <v>DEL MAPA DE RIESGOS - VERSIÓN_02_VF_____</v>
      </c>
      <c r="C12" s="188"/>
      <c r="D12" s="184"/>
      <c r="E12" s="184" t="s">
        <v>60</v>
      </c>
      <c r="F12" s="185"/>
      <c r="G12" s="185"/>
      <c r="H12" s="185"/>
      <c r="I12" s="227"/>
    </row>
    <row r="13" spans="1:10" s="41" customFormat="1" ht="39.75" customHeight="1" x14ac:dyDescent="0.25">
      <c r="B13" s="247" t="s">
        <v>96</v>
      </c>
      <c r="C13" s="238" t="s">
        <v>43</v>
      </c>
      <c r="D13" s="240" t="s">
        <v>97</v>
      </c>
      <c r="E13" s="206" t="s">
        <v>24</v>
      </c>
      <c r="F13" s="206"/>
      <c r="G13" s="206" t="s">
        <v>26</v>
      </c>
      <c r="H13" s="206"/>
      <c r="I13" s="245" t="s">
        <v>91</v>
      </c>
    </row>
    <row r="14" spans="1:10" s="42" customFormat="1" ht="86.25" customHeight="1" x14ac:dyDescent="0.25">
      <c r="B14" s="248"/>
      <c r="C14" s="239"/>
      <c r="D14" s="240"/>
      <c r="E14" s="130" t="s">
        <v>140</v>
      </c>
      <c r="F14" s="130" t="s">
        <v>141</v>
      </c>
      <c r="G14" s="130" t="s">
        <v>142</v>
      </c>
      <c r="H14" s="130" t="s">
        <v>141</v>
      </c>
      <c r="I14" s="246"/>
    </row>
    <row r="15" spans="1:10" ht="223.15" customHeight="1" x14ac:dyDescent="0.25">
      <c r="B15" s="217" t="str">
        <f>+'1. RIESGOS SIGNIFICATIVOS'!B17</f>
        <v>Sanciones por posible Incumplimiento de la normativa ambiental vigente</v>
      </c>
      <c r="C15" s="249" t="str">
        <f>+'1. RIESGOS SIGNIFICATIVOS'!D17</f>
        <v>Gestion</v>
      </c>
      <c r="D15" s="131" t="str">
        <f>+'1. RIESGOS SIGNIFICATIVOS'!F17</f>
        <v>El gerente GASA designa al coordinador (a) GAM para verificar trimestralmente que se cumplan las sensibilizaciones programadas en cronograma establecido al inicio de la vigencia, se aplica por el personal designado una encuesta bimensual  de los temas tratados donde se verifica la efectividad de las socializaciones impartidas  y la evidencia será el análisis.
En caso que los resultados de la encuesta no superen el 70% se repite la sensibilización.</v>
      </c>
      <c r="E15" s="88" t="s">
        <v>59</v>
      </c>
      <c r="F15" s="132" t="s">
        <v>115</v>
      </c>
      <c r="G15" s="89" t="s">
        <v>59</v>
      </c>
      <c r="H15" s="132" t="s">
        <v>115</v>
      </c>
      <c r="I15" s="90" t="s">
        <v>116</v>
      </c>
    </row>
    <row r="16" spans="1:10" ht="343.9" customHeight="1" x14ac:dyDescent="0.25">
      <c r="B16" s="218"/>
      <c r="C16" s="250"/>
      <c r="D16" s="98" t="s">
        <v>114</v>
      </c>
      <c r="E16" s="88" t="s">
        <v>59</v>
      </c>
      <c r="F16" s="90" t="s">
        <v>115</v>
      </c>
      <c r="G16" s="89" t="s">
        <v>63</v>
      </c>
      <c r="H16" s="133" t="s">
        <v>155</v>
      </c>
      <c r="I16" s="134" t="s">
        <v>156</v>
      </c>
    </row>
    <row r="17" spans="2:9" ht="301.14999999999998" customHeight="1" x14ac:dyDescent="0.25">
      <c r="B17" s="217" t="s">
        <v>117</v>
      </c>
      <c r="C17" s="217" t="str">
        <f>+'1. RIESGOS SIGNIFICATIVOS'!D19</f>
        <v>Gestion</v>
      </c>
      <c r="D17" s="98" t="s">
        <v>121</v>
      </c>
      <c r="E17" s="88" t="s">
        <v>59</v>
      </c>
      <c r="F17" s="90" t="s">
        <v>115</v>
      </c>
      <c r="G17" s="89" t="s">
        <v>63</v>
      </c>
      <c r="H17" s="133" t="s">
        <v>155</v>
      </c>
      <c r="I17" s="134" t="s">
        <v>156</v>
      </c>
    </row>
    <row r="18" spans="2:9" ht="386.45" customHeight="1" x14ac:dyDescent="0.25">
      <c r="B18" s="218"/>
      <c r="C18" s="218"/>
      <c r="D18" s="98" t="s">
        <v>131</v>
      </c>
      <c r="E18" s="88" t="s">
        <v>59</v>
      </c>
      <c r="F18" s="90" t="s">
        <v>115</v>
      </c>
      <c r="G18" s="89" t="s">
        <v>63</v>
      </c>
      <c r="H18" s="133" t="s">
        <v>155</v>
      </c>
      <c r="I18" s="134" t="s">
        <v>156</v>
      </c>
    </row>
    <row r="19" spans="2:9" ht="102" hidden="1" customHeight="1" x14ac:dyDescent="0.25">
      <c r="B19" s="102"/>
      <c r="C19" s="104"/>
      <c r="D19" s="125"/>
      <c r="E19" s="78"/>
      <c r="F19" s="51"/>
      <c r="G19" s="81"/>
      <c r="H19" s="83"/>
      <c r="I19" s="85"/>
    </row>
    <row r="20" spans="2:9" ht="102" hidden="1" customHeight="1" x14ac:dyDescent="0.25">
      <c r="B20" s="102"/>
      <c r="C20" s="104"/>
      <c r="D20" s="125"/>
      <c r="E20" s="78"/>
      <c r="F20" s="51"/>
      <c r="G20" s="81"/>
      <c r="H20" s="83"/>
      <c r="I20" s="85"/>
    </row>
    <row r="21" spans="2:9" ht="102" hidden="1" customHeight="1" x14ac:dyDescent="0.25">
      <c r="B21" s="102"/>
      <c r="C21" s="104"/>
      <c r="D21" s="125"/>
      <c r="E21" s="79"/>
      <c r="F21" s="80"/>
      <c r="G21" s="82"/>
      <c r="H21" s="84"/>
      <c r="I21" s="86"/>
    </row>
    <row r="22" spans="2:9" s="41" customFormat="1" ht="131.44999999999999" customHeight="1" x14ac:dyDescent="0.25">
      <c r="B22" s="92" t="s">
        <v>69</v>
      </c>
      <c r="C22" s="242" t="s">
        <v>157</v>
      </c>
      <c r="D22" s="243"/>
      <c r="E22" s="243"/>
      <c r="F22" s="243"/>
      <c r="G22" s="243"/>
      <c r="H22" s="243"/>
      <c r="I22" s="244"/>
    </row>
    <row r="23" spans="2:9" x14ac:dyDescent="0.25"/>
    <row r="24" spans="2:9" ht="37.5" customHeight="1" x14ac:dyDescent="0.25">
      <c r="B24" s="62" t="s">
        <v>92</v>
      </c>
      <c r="C24" s="199" t="s">
        <v>143</v>
      </c>
      <c r="D24" s="200"/>
      <c r="E24" s="200"/>
      <c r="F24" s="200"/>
      <c r="G24" s="201"/>
      <c r="H24" s="64" t="s">
        <v>93</v>
      </c>
      <c r="I24" s="65" t="s">
        <v>143</v>
      </c>
    </row>
    <row r="25" spans="2:9" ht="37.5" customHeight="1" x14ac:dyDescent="0.25">
      <c r="B25" s="56" t="s">
        <v>67</v>
      </c>
      <c r="C25" s="241" t="s">
        <v>88</v>
      </c>
      <c r="D25" s="241"/>
      <c r="E25" s="237" t="s">
        <v>123</v>
      </c>
      <c r="F25" s="237"/>
      <c r="G25" s="64" t="s">
        <v>87</v>
      </c>
      <c r="H25" s="237" t="s">
        <v>124</v>
      </c>
      <c r="I25" s="237"/>
    </row>
    <row r="26" spans="2:9" x14ac:dyDescent="0.25"/>
    <row r="27" spans="2:9" x14ac:dyDescent="0.25"/>
    <row r="28" spans="2:9" x14ac:dyDescent="0.25"/>
    <row r="29" spans="2:9" x14ac:dyDescent="0.25"/>
    <row r="30" spans="2:9" x14ac:dyDescent="0.25"/>
    <row r="31" spans="2:9" x14ac:dyDescent="0.25"/>
    <row r="32" spans="2:9" x14ac:dyDescent="0.25"/>
    <row r="33" x14ac:dyDescent="0.25"/>
  </sheetData>
  <mergeCells count="26">
    <mergeCell ref="B17:B18"/>
    <mergeCell ref="C17:C18"/>
    <mergeCell ref="H25:I25"/>
    <mergeCell ref="C13:C14"/>
    <mergeCell ref="D13:D14"/>
    <mergeCell ref="C24:G24"/>
    <mergeCell ref="C25:D25"/>
    <mergeCell ref="E25:F25"/>
    <mergeCell ref="C22:I22"/>
    <mergeCell ref="I13:I14"/>
    <mergeCell ref="E13:F13"/>
    <mergeCell ref="G13:H13"/>
    <mergeCell ref="B13:B14"/>
    <mergeCell ref="B15:B16"/>
    <mergeCell ref="C15:C16"/>
    <mergeCell ref="B5:C7"/>
    <mergeCell ref="B8:I8"/>
    <mergeCell ref="D5:I5"/>
    <mergeCell ref="F6:I6"/>
    <mergeCell ref="D6:E6"/>
    <mergeCell ref="D7:I7"/>
    <mergeCell ref="B9:I9"/>
    <mergeCell ref="C10:I10"/>
    <mergeCell ref="C11:I11"/>
    <mergeCell ref="B12:D12"/>
    <mergeCell ref="E12:I12"/>
  </mergeCells>
  <dataValidations count="3">
    <dataValidation type="list" allowBlank="1" showInputMessage="1" showErrorMessage="1" sqref="E15:E21 G15:G21">
      <formula1>$B$1:$B$3</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7"/>
    <dataValidation allowBlank="1" showInputMessage="1" showErrorMessage="1" prompt="Para cada causa debe existir un control" sqref="D17:D18"/>
  </dataValidations>
  <printOptions horizontalCentered="1"/>
  <pageMargins left="0.51181102362204722" right="0.51181102362204722" top="0.55118110236220474" bottom="0.55118110236220474" header="0.31496062992125984" footer="0.31496062992125984"/>
  <pageSetup scale="41"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view="pageBreakPreview" topLeftCell="A13" zoomScale="60" zoomScaleNormal="60" zoomScalePageLayoutView="60" workbookViewId="0">
      <selection activeCell="F12" sqref="F12"/>
    </sheetView>
  </sheetViews>
  <sheetFormatPr baseColWidth="10" defaultRowHeight="15" x14ac:dyDescent="0.25"/>
  <cols>
    <col min="1" max="1" width="3.140625" customWidth="1"/>
    <col min="2" max="2" width="35.5703125" style="41" customWidth="1"/>
    <col min="3" max="3" width="30.42578125" style="41" customWidth="1"/>
    <col min="4" max="4" width="56.7109375" style="41" customWidth="1"/>
    <col min="5" max="8" width="44.42578125" style="41" customWidth="1"/>
    <col min="9" max="9" width="49" style="41" customWidth="1"/>
    <col min="10" max="10" width="3.140625" customWidth="1"/>
  </cols>
  <sheetData>
    <row r="1" spans="1:13" s="70" customFormat="1" ht="12.75" x14ac:dyDescent="0.2">
      <c r="B1" s="71"/>
      <c r="H1" s="72"/>
      <c r="I1" s="72"/>
    </row>
    <row r="2" spans="1:13" s="73" customFormat="1" ht="62.25" customHeight="1" x14ac:dyDescent="0.2">
      <c r="A2" s="70"/>
      <c r="B2" s="191"/>
      <c r="C2" s="192" t="s">
        <v>101</v>
      </c>
      <c r="D2" s="192"/>
      <c r="E2" s="192"/>
      <c r="F2" s="192"/>
      <c r="G2" s="192"/>
      <c r="H2" s="192"/>
      <c r="I2" s="192"/>
      <c r="J2" s="70"/>
      <c r="K2" s="70"/>
      <c r="L2" s="70"/>
      <c r="M2" s="70"/>
    </row>
    <row r="3" spans="1:13" s="73" customFormat="1" ht="24" customHeight="1" x14ac:dyDescent="0.2">
      <c r="A3" s="70"/>
      <c r="B3" s="191"/>
      <c r="C3" s="193" t="s">
        <v>100</v>
      </c>
      <c r="D3" s="193"/>
      <c r="E3" s="193"/>
      <c r="F3" s="193"/>
      <c r="G3" s="193" t="s">
        <v>98</v>
      </c>
      <c r="H3" s="193"/>
      <c r="I3" s="193"/>
      <c r="J3" s="70"/>
      <c r="K3" s="70"/>
      <c r="L3" s="70"/>
      <c r="M3" s="70"/>
    </row>
    <row r="4" spans="1:13" s="73" customFormat="1" ht="24" customHeight="1" x14ac:dyDescent="0.2">
      <c r="A4" s="70"/>
      <c r="B4" s="191"/>
      <c r="C4" s="194" t="s">
        <v>99</v>
      </c>
      <c r="D4" s="194"/>
      <c r="E4" s="194"/>
      <c r="F4" s="194"/>
      <c r="G4" s="194"/>
      <c r="H4" s="194"/>
      <c r="I4" s="194"/>
      <c r="J4" s="70"/>
      <c r="K4" s="70"/>
      <c r="L4" s="70"/>
      <c r="M4" s="70"/>
    </row>
    <row r="5" spans="1:13" s="73" customFormat="1" ht="18.75" customHeight="1" x14ac:dyDescent="0.25">
      <c r="A5" s="70"/>
      <c r="B5" s="190"/>
      <c r="C5" s="190"/>
      <c r="D5" s="190"/>
      <c r="E5" s="190"/>
      <c r="F5" s="190"/>
      <c r="G5" s="190"/>
      <c r="H5" s="190"/>
      <c r="I5" s="190"/>
      <c r="J5" s="70"/>
      <c r="K5" s="70"/>
      <c r="L5" s="70"/>
      <c r="M5" s="70"/>
    </row>
    <row r="6" spans="1:13" ht="20.25" x14ac:dyDescent="0.25">
      <c r="B6" s="175" t="s">
        <v>95</v>
      </c>
      <c r="C6" s="176"/>
      <c r="D6" s="176"/>
      <c r="E6" s="176"/>
      <c r="F6" s="176"/>
      <c r="G6" s="176"/>
      <c r="H6" s="176"/>
      <c r="I6" s="177"/>
    </row>
    <row r="7" spans="1:13" s="41" customFormat="1" ht="27.75" customHeight="1" x14ac:dyDescent="0.25">
      <c r="B7" s="63" t="s">
        <v>82</v>
      </c>
      <c r="C7" s="178" t="str">
        <f>+'1. RIESGOS SIGNIFICATIVOS'!C12:I12</f>
        <v>PROCESO GESTIÓN AMBIENTAL</v>
      </c>
      <c r="D7" s="179"/>
      <c r="E7" s="179"/>
      <c r="F7" s="179"/>
      <c r="G7" s="179"/>
      <c r="H7" s="179"/>
      <c r="I7" s="180"/>
    </row>
    <row r="8" spans="1:13" s="41" customFormat="1" ht="49.5" customHeight="1" x14ac:dyDescent="0.25">
      <c r="B8" s="63" t="s">
        <v>79</v>
      </c>
      <c r="C8" s="181" t="s">
        <v>105</v>
      </c>
      <c r="D8" s="182"/>
      <c r="E8" s="182"/>
      <c r="F8" s="182"/>
      <c r="G8" s="182"/>
      <c r="H8" s="182"/>
      <c r="I8" s="183"/>
    </row>
    <row r="9" spans="1:13" s="41" customFormat="1" ht="28.5" customHeight="1" x14ac:dyDescent="0.25">
      <c r="B9" s="59" t="s">
        <v>92</v>
      </c>
      <c r="C9" s="199" t="str">
        <f>+'1. RIESGOS SIGNIFICATIVOS'!C25:G25</f>
        <v>N/A</v>
      </c>
      <c r="D9" s="200"/>
      <c r="E9" s="200"/>
      <c r="F9" s="200"/>
      <c r="G9" s="201"/>
      <c r="H9" s="57" t="s">
        <v>93</v>
      </c>
      <c r="I9" s="60" t="str">
        <f>+'1. RIESGOS SIGNIFICATIVOS'!I25</f>
        <v>N/A</v>
      </c>
    </row>
    <row r="10" spans="1:13" ht="47.25" customHeight="1" x14ac:dyDescent="0.25">
      <c r="B10" s="184" t="str">
        <f>+'1. RIESGOS SIGNIFICATIVOS'!B14:F14</f>
        <v>DEL MAPA DE RIESGOS - VERSIÓN_02_VF_____</v>
      </c>
      <c r="C10" s="185"/>
      <c r="D10" s="227"/>
      <c r="E10" s="184" t="s">
        <v>94</v>
      </c>
      <c r="F10" s="185"/>
      <c r="G10" s="185"/>
      <c r="H10" s="185"/>
      <c r="I10" s="227"/>
    </row>
    <row r="11" spans="1:13" ht="78" customHeight="1" x14ac:dyDescent="0.25">
      <c r="B11" s="66" t="s">
        <v>96</v>
      </c>
      <c r="C11" s="67" t="s">
        <v>43</v>
      </c>
      <c r="D11" s="68" t="s">
        <v>97</v>
      </c>
      <c r="E11" s="87" t="s">
        <v>102</v>
      </c>
      <c r="F11" s="61" t="s">
        <v>84</v>
      </c>
      <c r="G11" s="87" t="s">
        <v>103</v>
      </c>
      <c r="H11" s="61" t="s">
        <v>85</v>
      </c>
      <c r="I11" s="61" t="s">
        <v>86</v>
      </c>
    </row>
    <row r="12" spans="1:13" ht="211.9" customHeight="1" x14ac:dyDescent="0.25">
      <c r="B12" s="215" t="s">
        <v>110</v>
      </c>
      <c r="C12" s="215" t="s">
        <v>74</v>
      </c>
      <c r="D12" s="98" t="s">
        <v>113</v>
      </c>
      <c r="E12" s="52" t="s">
        <v>149</v>
      </c>
      <c r="F12" s="52" t="s">
        <v>150</v>
      </c>
      <c r="G12" s="46"/>
      <c r="H12" s="45"/>
      <c r="I12" s="98" t="s">
        <v>151</v>
      </c>
    </row>
    <row r="13" spans="1:13" ht="208.15" customHeight="1" x14ac:dyDescent="0.25">
      <c r="B13" s="216"/>
      <c r="C13" s="216"/>
      <c r="D13" s="98" t="s">
        <v>114</v>
      </c>
      <c r="E13" s="52" t="s">
        <v>150</v>
      </c>
      <c r="F13" s="52" t="s">
        <v>152</v>
      </c>
      <c r="G13" s="48"/>
      <c r="H13" s="47"/>
      <c r="I13" s="98" t="s">
        <v>151</v>
      </c>
    </row>
    <row r="14" spans="1:13" ht="180" customHeight="1" x14ac:dyDescent="0.25">
      <c r="B14" s="215" t="s">
        <v>117</v>
      </c>
      <c r="C14" s="215" t="s">
        <v>74</v>
      </c>
      <c r="D14" s="98" t="s">
        <v>121</v>
      </c>
      <c r="E14" s="52" t="s">
        <v>150</v>
      </c>
      <c r="F14" s="52" t="s">
        <v>152</v>
      </c>
      <c r="G14" s="48"/>
      <c r="H14" s="47"/>
      <c r="I14" s="98" t="s">
        <v>151</v>
      </c>
    </row>
    <row r="15" spans="1:13" ht="267" customHeight="1" x14ac:dyDescent="0.25">
      <c r="B15" s="216"/>
      <c r="C15" s="216"/>
      <c r="D15" s="98" t="s">
        <v>131</v>
      </c>
      <c r="E15" s="52" t="s">
        <v>150</v>
      </c>
      <c r="F15" s="52" t="s">
        <v>152</v>
      </c>
      <c r="G15" s="48"/>
      <c r="H15" s="47"/>
      <c r="I15" s="98" t="s">
        <v>151</v>
      </c>
    </row>
    <row r="16" spans="1:13" s="41" customFormat="1" ht="126.75" customHeight="1" x14ac:dyDescent="0.25">
      <c r="B16" s="56" t="s">
        <v>69</v>
      </c>
      <c r="C16" s="251" t="s">
        <v>154</v>
      </c>
      <c r="D16" s="252"/>
      <c r="E16" s="252"/>
      <c r="F16" s="252"/>
      <c r="G16" s="252"/>
      <c r="H16" s="252"/>
      <c r="I16" s="253"/>
    </row>
    <row r="18" spans="2:9" s="44" customFormat="1" ht="37.5" customHeight="1" x14ac:dyDescent="0.25">
      <c r="B18" s="62" t="s">
        <v>92</v>
      </c>
      <c r="C18" s="199"/>
      <c r="D18" s="200"/>
      <c r="E18" s="200"/>
      <c r="F18" s="200"/>
      <c r="G18" s="201"/>
      <c r="H18" s="64" t="s">
        <v>93</v>
      </c>
      <c r="I18" s="65"/>
    </row>
    <row r="19" spans="2:9" s="44" customFormat="1" ht="37.5" customHeight="1" x14ac:dyDescent="0.25">
      <c r="B19" s="56" t="s">
        <v>67</v>
      </c>
      <c r="C19" s="241" t="s">
        <v>88</v>
      </c>
      <c r="D19" s="241"/>
      <c r="E19" s="237" t="s">
        <v>123</v>
      </c>
      <c r="F19" s="237"/>
      <c r="G19" s="129" t="s">
        <v>87</v>
      </c>
      <c r="H19" s="237" t="s">
        <v>124</v>
      </c>
      <c r="I19" s="237"/>
    </row>
  </sheetData>
  <mergeCells count="21">
    <mergeCell ref="C18:G18"/>
    <mergeCell ref="C19:D19"/>
    <mergeCell ref="E19:F19"/>
    <mergeCell ref="H19:I19"/>
    <mergeCell ref="C2:I2"/>
    <mergeCell ref="C3:F3"/>
    <mergeCell ref="C4:I4"/>
    <mergeCell ref="C12:C13"/>
    <mergeCell ref="C14:C15"/>
    <mergeCell ref="B2:B4"/>
    <mergeCell ref="C16:I16"/>
    <mergeCell ref="G3:I3"/>
    <mergeCell ref="B5:I5"/>
    <mergeCell ref="C7:I7"/>
    <mergeCell ref="C8:I8"/>
    <mergeCell ref="C9:G9"/>
    <mergeCell ref="B6:I6"/>
    <mergeCell ref="B10:D10"/>
    <mergeCell ref="E10:I10"/>
    <mergeCell ref="B12:B13"/>
    <mergeCell ref="B14:B15"/>
  </mergeCells>
  <dataValidations count="4">
    <dataValidation allowBlank="1" showInputMessage="1" showErrorMessage="1" prompt="La descripción del riesgo se puede realizar a través de estas preguntas:_x000a_¿Qué puede suceder?_x000a_¿Cómo puede suceder?_x000a_¿Qué consecuencias tendría su materialización?" sqref="C12 C1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B12 B14"/>
    <dataValidation type="list" allowBlank="1" showInputMessage="1" showErrorMessage="1" sqref="G12:G15">
      <formula1>$A$1:$A$7</formula1>
    </dataValidation>
    <dataValidation allowBlank="1" showInputMessage="1" showErrorMessage="1" prompt="Para cada causa debe existir un control" sqref="D14:D15"/>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E4C97E-8C0F-4AC2-9921-90EB07B42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3.xml><?xml version="1.0" encoding="utf-8"?>
<ds:datastoreItem xmlns:ds="http://schemas.openxmlformats.org/officeDocument/2006/customXml" ds:itemID="{1F1BB601-1464-4DE8-8EE0-D57E211F2FEA}">
  <ds:schemaRefs>
    <ds:schemaRef ds:uri="http://purl.org/dc/dcmitype/"/>
    <ds:schemaRef ds:uri="http://purl.org/dc/elements/1.1/"/>
    <ds:schemaRef ds:uri="1b931126-8670-4399-af7e-219288fb514b"/>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034748ac-ef01-4555-bfe2-206a421643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RIESGOS Y CONTROLES</vt:lpstr>
      <vt:lpstr>1. RIESGOS SIGNIFICATIVOS</vt:lpstr>
      <vt:lpstr>2. DISEÑO CONTROL</vt:lpstr>
      <vt:lpstr>3. EJECUCIÓN CONTROL</vt:lpstr>
      <vt:lpstr>4- SOLIDEZ CONTROL</vt:lpstr>
      <vt:lpstr>'1. RIESGOS SIGNIFICATIVOS'!Área_de_impresión</vt:lpstr>
      <vt:lpstr>'2. DISEÑO CONTROL'!Área_de_impresión</vt:lpstr>
      <vt:lpstr>'3. EJECUCIÓN CONTROL'!Área_de_impresión</vt:lpstr>
      <vt:lpstr>'4- SOLIDEZ CONTROL'!Área_de_impresión</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German Hernando Agudelo Cely</cp:lastModifiedBy>
  <cp:lastPrinted>2019-11-20T14:29:58Z</cp:lastPrinted>
  <dcterms:created xsi:type="dcterms:W3CDTF">2017-05-23T23:17:53Z</dcterms:created>
  <dcterms:modified xsi:type="dcterms:W3CDTF">2021-01-05T10:41:31Z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