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740"/>
  </bookViews>
  <sheets>
    <sheet name="PAA 2020 V1" sheetId="1" r:id="rId1"/>
    <sheet name="Hoja1 (2)" sheetId="3" state="hidden" r:id="rId2"/>
  </sheets>
  <definedNames>
    <definedName name="_xlnm._FilterDatabase" localSheetId="1" hidden="1">'Hoja1 (2)'!$B$2:$D$10</definedName>
    <definedName name="_xlnm._FilterDatabase" localSheetId="0" hidden="1">'PAA 2020 V1'!$B$16:$O$76</definedName>
    <definedName name="_xlnm.Print_Area" localSheetId="1">'Hoja1 (2)'!$B$1:$C$10</definedName>
    <definedName name="_xlnm.Print_Area" localSheetId="0">'PAA 2020 V1'!$B$2:$N$76</definedName>
    <definedName name="_xlnm.Print_Titles" localSheetId="1">'Hoja1 (2)'!#REF!</definedName>
    <definedName name="_xlnm.Print_Titles" localSheetId="0">'PAA 2020 V1'!$13:$14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6" i="1" l="1"/>
  <c r="P70" i="1" l="1"/>
  <c r="P64" i="1"/>
  <c r="P52" i="1"/>
  <c r="P42" i="1"/>
</calcChain>
</file>

<file path=xl/sharedStrings.xml><?xml version="1.0" encoding="utf-8"?>
<sst xmlns="http://schemas.openxmlformats.org/spreadsheetml/2006/main" count="367" uniqueCount="188">
  <si>
    <t>Nombre de la Entidad</t>
  </si>
  <si>
    <t>UNIDAD ADMINISTRATIVA ESPECIAL DE REHABILITACIÓN Y MANTENIMIENTO VIAL - UAERMV</t>
  </si>
  <si>
    <t>Vigencia</t>
  </si>
  <si>
    <t>Nombre del Jefe de Control Interno o quien  haga sus veces</t>
  </si>
  <si>
    <t>EDNA MATILDE VALLEJO GORDILLO</t>
  </si>
  <si>
    <t>Cargo</t>
  </si>
  <si>
    <t>JEFE OFICINA DE CONTROL INTERNO</t>
  </si>
  <si>
    <t>Objetivo del PAA:</t>
  </si>
  <si>
    <t>Alcance del PAA:</t>
  </si>
  <si>
    <t>Aplicará a todas las dependencias y procesos de la UAERMV.</t>
  </si>
  <si>
    <t>Criterios:</t>
  </si>
  <si>
    <t>Normas internas y externas que le apliquen a los procesos que ejecuta la Unidad Administrativa Especial de Rehabilitación y Mantenimiento Vial - UAERMV.</t>
  </si>
  <si>
    <t>RECURSOS: - Humanos: equipo de trabajo de la Oficina de Control Interno - Financieros: presupuesto asignado - Tecnológicos: equipo de cómputo, sistemas de información, sistemas de redes y correo electrónico de la empresa.</t>
  </si>
  <si>
    <t>Talento Humano 
/
Cantidad</t>
  </si>
  <si>
    <t>Cantidad personas que conforman la entidad</t>
  </si>
  <si>
    <t>Total de personas que conforman  el equipo de Control Interno</t>
  </si>
  <si>
    <t>N° Auxiliar(es) Administrativo(s)</t>
  </si>
  <si>
    <t>N° de Técnico(s) Operativo(s)</t>
  </si>
  <si>
    <t>N° Profesional(es)</t>
  </si>
  <si>
    <t>N° Profesional(es) Especializado(s)</t>
  </si>
  <si>
    <t>N° Asesor(es)</t>
  </si>
  <si>
    <t>Recursos Financieros</t>
  </si>
  <si>
    <t>Recursos Tecnológicos</t>
  </si>
  <si>
    <t xml:space="preserve">Estaciones de trabajo equipadas con: equipos de computadores, internet e impresoras. </t>
  </si>
  <si>
    <t>Auditoría / Actividad</t>
  </si>
  <si>
    <t>Tipo de Proceso</t>
  </si>
  <si>
    <t>Responsable o líder de la Auditoría</t>
  </si>
  <si>
    <t>Equipo Auditor / responsable de la actividad</t>
  </si>
  <si>
    <t>Fecha Programada</t>
  </si>
  <si>
    <t>Productos esperados</t>
  </si>
  <si>
    <t>Seguimiento</t>
  </si>
  <si>
    <t>Evidencias</t>
  </si>
  <si>
    <t>Observaciones</t>
  </si>
  <si>
    <t>Estratégico</t>
  </si>
  <si>
    <t>Misional</t>
  </si>
  <si>
    <t>Apoyo</t>
  </si>
  <si>
    <t>Evaluación y control</t>
  </si>
  <si>
    <t>Fecha de inicio</t>
  </si>
  <si>
    <t>Fecha de terminación</t>
  </si>
  <si>
    <t>Fecha  en culmina la actividad 
(DD/MM/AÑO)</t>
  </si>
  <si>
    <t>Evaluación y Seguimiento</t>
  </si>
  <si>
    <t xml:space="preserve">Evaluar y contribuir a la mejora de los procesos auditados, utilizando un enfoque objetivo, sistemático, basado en riesgos y necesidades de la entidad. </t>
  </si>
  <si>
    <t>x</t>
  </si>
  <si>
    <t>Jefe OCI</t>
  </si>
  <si>
    <t>Ingeniera de Sistemas</t>
  </si>
  <si>
    <t>A procesos o planes que deben ser auditados anualmente en cumplimiento de requisitos legales y/o de acuerdo al cumplimiento de los planes de mejoramiento internos y por procesos.</t>
  </si>
  <si>
    <t>X</t>
  </si>
  <si>
    <t>Economista</t>
  </si>
  <si>
    <t>Evaluación de la Gestión del Riesgo (3)</t>
  </si>
  <si>
    <t>Consolidar en una matriz las evaluaciones de todos los procesos y presentar un informe ejecutivo a los integrantes del Comité Institucional de Control Interno.</t>
  </si>
  <si>
    <t>2 reportes al Comité CICCI</t>
  </si>
  <si>
    <t>Consolidar la Rendición de Cuentas ante la Contraloría de Bogotá D.C., la presentación de informes de seguimiento y el manejo de información estratégica como valor agregado para la toma de decisiones por la Alta Dirección de la entidad.</t>
  </si>
  <si>
    <t>Contador 1</t>
  </si>
  <si>
    <t>Equipo OCI</t>
  </si>
  <si>
    <t>Lista de asistencia cada vez que se programen y reporte por escrito de quien asiste en representación de la Oficina</t>
  </si>
  <si>
    <t xml:space="preserve">Facilitar la comunicación interinstitucional, el flujo de información y coadyuvar para que la UAEMRV fortalezca su relación con entidades distritales y los órganos de control. </t>
  </si>
  <si>
    <t>Participar en reuniones y/o visitas que programen las entidades distritales y entes de control.</t>
  </si>
  <si>
    <t>1. Gestión Documental</t>
  </si>
  <si>
    <t>2. Planificación de la Intervención Vial</t>
  </si>
  <si>
    <t>3. Direccionamiento Estratégico e Innovación</t>
  </si>
  <si>
    <t>4. Gestión Ambiental</t>
  </si>
  <si>
    <t xml:space="preserve">Ing. Vías y Transporte </t>
  </si>
  <si>
    <t>Abogado 1- Abogado 2</t>
  </si>
  <si>
    <t>5. Estrategia y Gobierno de TI</t>
  </si>
  <si>
    <t xml:space="preserve">Según los resultados de aplicar la metodología de priorización de enfoque basado en riesgos y cumplimiento del Estatuto de Auditoría - rotación </t>
  </si>
  <si>
    <t>Elaborar y presentar el informe sobre uso de Software Legal. Dirección Nacional de Derechos de Autor. (Directiva 002 de 2002 de la Presidencia de la República)</t>
  </si>
  <si>
    <t>Elaborar y presentar el Informe de seguimiento al cumplimiento de la Directiva 003 de 2013 de la Alcaldía de Bogotá D.C.</t>
  </si>
  <si>
    <t xml:space="preserve">Abogado 2 </t>
  </si>
  <si>
    <t>Elaborar y presentar el informe de Evaluación Control Interno Contable. (Resolución 193 de 2016)</t>
  </si>
  <si>
    <t>Elaborar y presentar el informe Austeridad del Gasto Público (Decreto 1068 de 2015, artículo 2.8.4.8.2)</t>
  </si>
  <si>
    <t>Elaborar y presentar el informe de seguimiento a PQRSFD (Ley 1474 de 2011, artículo 76)</t>
  </si>
  <si>
    <t>Elaborar y presentar el informe de evaluación Institucional por Áreas o dependencias.  (Ley 909 de 2004,   artículo 39)</t>
  </si>
  <si>
    <t>Ingeniera de Sistemas 
Ing. Vías y Transporte</t>
  </si>
  <si>
    <t>Ing. Vías y Transporte
EQUIPO OCI</t>
  </si>
  <si>
    <t>Economista
Equipo OCI</t>
  </si>
  <si>
    <t>1 (planta)</t>
  </si>
  <si>
    <t>Abogado 1 - Abogado 2</t>
  </si>
  <si>
    <t>Efectuar el seguimiento al cumplimiento del PAAC, consolidar en el formato aprobado el resultado y publicarlo</t>
  </si>
  <si>
    <t>Abogado 1
Contador 1</t>
  </si>
  <si>
    <t>Economista 
Contador 1</t>
  </si>
  <si>
    <t>Asesoría permanente a los procesos y dependencias de la UAERMV y formulación de recomendaciones que apoyen las decisiones frente al quehacer institucional.</t>
  </si>
  <si>
    <t>6. Atención a Partes Interesadas y Comunicaciones</t>
  </si>
  <si>
    <t>7. Gestión del Talento Humano - SST (Seguridad y Salud en el Trabajo)</t>
  </si>
  <si>
    <t>8. Gestión Contractual</t>
  </si>
  <si>
    <t>9. Gestión de Servicios e Infraestructura tecnológica</t>
  </si>
  <si>
    <t>Pendiente por definir</t>
  </si>
  <si>
    <t>AUDITORÍA</t>
  </si>
  <si>
    <t>FECHA INICIO</t>
  </si>
  <si>
    <t>Socióloga</t>
  </si>
  <si>
    <t>Abogado 1 - Socióloga</t>
  </si>
  <si>
    <t>Contador 1
Economista
Socióloga</t>
  </si>
  <si>
    <t>15/01/202</t>
  </si>
  <si>
    <t>1. Gestión Contractual 2020</t>
  </si>
  <si>
    <t>3. Gestión Documental</t>
  </si>
  <si>
    <t>EQUIPO OCI</t>
  </si>
  <si>
    <t>Evaluar los controles (diseño y ejecución) de los riesgos,  comunicar a cada  Responsable Directivo de proceso los resultados y publicar los resultados en Transparencia</t>
  </si>
  <si>
    <t>3 informes subidos a SIVICOF</t>
  </si>
  <si>
    <t>Acompañar y brindar asesoría en la formulación de Planes de Mejoramiento producto de auditorías ejecutadas por la Contraloría de Bogotá D.C. (Resolución 036 de 2019 de la Contraloría de Bogotá D.C.)</t>
  </si>
  <si>
    <t>Contador</t>
  </si>
  <si>
    <t>2. Intervención de la Malla Vial</t>
  </si>
  <si>
    <t>3. Gestión de Recursos Físicos</t>
  </si>
  <si>
    <t>4. Gestión Financiera</t>
  </si>
  <si>
    <t>5. Gestión de Laboratorio</t>
  </si>
  <si>
    <t>6. Gestión del Talento Humano</t>
  </si>
  <si>
    <t>8. Control Disciplinario Interno</t>
  </si>
  <si>
    <t>Liderazgo Estratégico (21)</t>
  </si>
  <si>
    <t>Evaluación independiente al cumplimiento de las acciones preventivas registradas en los mapas de riesgos y las acciones registradas en el Plan Anticorrupción y de Atención al Ciudadano 2020</t>
  </si>
  <si>
    <t xml:space="preserve">
</t>
  </si>
  <si>
    <t>1. Contrato sindical</t>
  </si>
  <si>
    <t>2. Convenio Interadministrativo de Cooperación 1554 - Sumapaz</t>
  </si>
  <si>
    <t>Auditorías de seguimiento. (4)</t>
  </si>
  <si>
    <t xml:space="preserve">6 contratistas
</t>
  </si>
  <si>
    <t xml:space="preserve">Como parte de la ejecución del Proyecto de inversión 1171 -TRANSPARENCIA, GESTIÓN PÚBLICA Y ATENCIÓN A PARTES INTERESADAS, actualmente la Administración de la UAERMV ha proveído seis (6) contratistas para apoyar el cumplimiento del presente Plan Anual de Auditoría, con los cuales se conforma un equipo interdisciplinario. </t>
  </si>
  <si>
    <t xml:space="preserve">Auditorías de gestión a procesos (8) </t>
  </si>
  <si>
    <t>Estratégia y Gobierno TI 2019 (se suspendió en diciembre de 2019)</t>
  </si>
  <si>
    <t xml:space="preserve">1. Producción de Mezcla y Provisión de Maquinaria y Equipo </t>
  </si>
  <si>
    <t xml:space="preserve">El cronograma se concertará con el lider directivo responsable del proceso y se presentará para aprobación en el II Comité Institucional de Control Interno </t>
  </si>
  <si>
    <t>Pendiente por definir de acuerdo con  la asignación de recursos presupuestales a OCI a partir del análisis de necesidades presentado en el I Comité Institucional de Control Interno del 31 de enero de 2020</t>
  </si>
  <si>
    <t>Pendiente por definir de acuerdo con  la asignación de recursos presupuestales a OCI a partir del análisis de necesidades presentado en el  I Comité Institucional de Control Interno del 31 de enero de 2020</t>
  </si>
  <si>
    <t>Gestión Ambiental 2019 (culminar tres actividades)</t>
  </si>
  <si>
    <t>Gestión Contractual 2019 (se suspendió en diciembre de 2019)</t>
  </si>
  <si>
    <t>Atención a Partes Interesadas y Comunicaciones 2019 (culminar tres actividades)</t>
  </si>
  <si>
    <t>Gestión de Servicios e Infraestructura tecnológica (culminar tres actividades)</t>
  </si>
  <si>
    <t>7. Gestión Jurídica</t>
  </si>
  <si>
    <t>2. Gestión de Servicios e Infraestructura Tecnológica</t>
  </si>
  <si>
    <t xml:space="preserve">4. Atención a Partes Interesadas y Comunicaciones </t>
  </si>
  <si>
    <t>Auditorías especiales (2)</t>
  </si>
  <si>
    <t>En cumplimiento de las solicitudes aprobada por el Comité Instituicional de ControL Interno del 31 de enero de 2020</t>
  </si>
  <si>
    <t xml:space="preserve">El cronograma se concertará con el supervisor del contrato y se presentará para aprobación en el II Comité Institucional de Control Interno </t>
  </si>
  <si>
    <t xml:space="preserve">El cronograma se concertará con el coordinador del convenio y se presentará para aprobación en el II Comité Institucional de Control Interno </t>
  </si>
  <si>
    <t xml:space="preserve">FORMATO PLAN ANUAL DE AUDITORÍA -PAA </t>
  </si>
  <si>
    <t>1 Informe final de auditoría 
1 Plan de mejoramiento aprobado</t>
  </si>
  <si>
    <t xml:space="preserve">Contador 1 
</t>
  </si>
  <si>
    <t>Elaborar los informes a cargo de OCI que conforman la cuenta anual: 
1) Informe de gestión OCI 2019
2) Reporte de avance y seguimiento al plan de mejoramiento con la Contraloría de Bogotá  al 31122019
3) informe de austeridad del gasto público 2019</t>
  </si>
  <si>
    <t>EQUIPO OCI
Ing.  Vías  Transporte
Contador</t>
  </si>
  <si>
    <t xml:space="preserve">Contador 1 </t>
  </si>
  <si>
    <t xml:space="preserve">Abogado 2
 Economista  </t>
  </si>
  <si>
    <t>,</t>
  </si>
  <si>
    <t xml:space="preserve">Elaborar y presentar el seguimiento Plan de Mejoramiento Archivístico- PMA al Archivo de Bogotá D.C. (Decreto. 1080 de 2015). </t>
  </si>
  <si>
    <t>Convocar el Comité Institucional de Control Interno y presentarle resultados del cumplimiento del plan anual auditorías 
(Resolución interna 322 de 2017)</t>
  </si>
  <si>
    <t>Contador 1
Abogado 2
Ing, Sistemas</t>
  </si>
  <si>
    <t>Elaborar y presentar el Informe semestral de seguimiento a los instrumentos técnicos y  administrativos que hacen parte del Sistema de Control Interno. (Decreto 807  de 2018. Artículo 39 parágrafo 4).</t>
  </si>
  <si>
    <t>Elaborar y públicar  el informe semestral de evaluación independiente del  estado del sistema de control interno (antes pormenorizado), de acuerdo con los lineamientos que imparta el DAFP  (Decreto 807  de 2018. Artículo 41).</t>
  </si>
  <si>
    <t>Elaborar el seguimiento al cumplimiento de metas del Plan de Desarrollo Distrital (presupuesto de inversión, plan de adquisiciones y metas físicas) y presentarlo al Comité Institucional de Control Interno . (Decreto 807 de 2019, art. 39, parágrafo 5)</t>
  </si>
  <si>
    <r>
      <t>1) Cumplir lo establecido en el Decreto Nacional 648 de 2017 artículo 16 expedido por el Departamento Administrativo de la Función Pública - DAFP y el Decreto Distrital 807 de 2019 expedido por el Alcalde Mayor de Bogotá D.C. que en su Artículo 38 Auditoría Interna, numeral definió</t>
    </r>
    <r>
      <rPr>
        <b/>
        <sz val="11"/>
        <color rgb="FF00B0F0"/>
        <rFont val="Arial"/>
        <family val="2"/>
      </rPr>
      <t xml:space="preserve"> </t>
    </r>
    <r>
      <rPr>
        <b/>
        <sz val="11"/>
        <color rgb="FF7030A0"/>
        <rFont val="Arial"/>
        <family val="2"/>
      </rPr>
      <t xml:space="preserve">4. Plan Anual de Auditoría </t>
    </r>
    <r>
      <rPr>
        <b/>
        <i/>
        <sz val="11"/>
        <color rgb="FF7030A0"/>
        <rFont val="Arial"/>
        <family val="2"/>
      </rPr>
      <t>"Documento formulado por el equipo de trabajo de la Oficina de Control Interno o quien haga sus veces en la entidad, cuya finalidad es planificar y establecer los objetivos a cumplir anualmente para evaluar y mejorar la eficacia de los procesos de operación, control y gestión y desempeño. Establece los objetivos y metas a cumplir por el equipo auditor durante la vigencia, así como las actividades que en desarrollo de los roles establecidos en la normatividad para el Jefe de Control Interno o quien hace sus veces, deben contemplarse dada su obligatoriedad y periodicidad de presentación. Asimismo, deberá estar alineado con el Plan de Desarrollo Distrital y el Plan Estratégico de cada Entidad u Organismo Distrital, así como los procesos que se consideren relevantes de acuerdo con las políticas de cada entidad"</t>
    </r>
    <r>
      <rPr>
        <b/>
        <sz val="11"/>
        <color rgb="FF7030A0"/>
        <rFont val="Arial"/>
        <family val="2"/>
      </rPr>
      <t xml:space="preserve">. </t>
    </r>
    <r>
      <rPr>
        <b/>
        <sz val="11"/>
        <color rgb="FF00B0F0"/>
        <rFont val="Arial"/>
        <family val="2"/>
      </rPr>
      <t xml:space="preserve">
</t>
    </r>
    <r>
      <rPr>
        <b/>
        <sz val="11"/>
        <rFont val="Arial"/>
        <family val="2"/>
      </rPr>
      <t xml:space="preserve">
2) Generar acciones de mejora, correctivas y recomendaciones a la alta dirección, a las dependencias y/o procesos con el fin de contribuir con el cumplimiento del Plan de Desarrollo "Bogotá Mejor para todos"  y los objetivos institucionales  de la UAERMV .
 3) Planificar las actividades que la Oficina de Control Interno - OCI de la Unidad Administrativa Especial de Rehabilitación y Mantenimiento Vial- UAERMV ejecutará durante 2020 en cumplimiento de los cinco (5) roles señalados en el Decreto Nacional 648 de 2017, artículo 17 y Decreto Distrital 807 de 2019, artículo 37, numeral 5.</t>
    </r>
  </si>
  <si>
    <t>Diligenciar el  FURAG   de acuerdo con los lineamientos del Departamento Administrativo de la Función Pública.  (Sustituyö el Informe ejecutivo anual del Sistema de Control Interno) y reportar los resultados ante el CICCI una vez se publiquen (Decreto 807 de 2019, art. 40)</t>
  </si>
  <si>
    <t>Coordinar la recepción y envío de la información mensual reportada en SIVICOF Resoluciones Reglamentarias 011 de 2014  y 001 de 2020 Contraloría de Bogotá D.C.</t>
  </si>
  <si>
    <t>Verificar el cumplimiento de las obligaciones relativas a la pertinencia de los estudios para determinar la procedencia las acciones de repetición que se analicen en el Comité de Conciliación  (Decreto 1069 de 2015 Art. 2.2.4.3.1.2.12)</t>
  </si>
  <si>
    <t>Hacer arqueo a cajas menores y elaborar informe en cumplimiento del (Decreto Distrital 061 de 2007,   art. 10 y 19)</t>
  </si>
  <si>
    <t>Apoyar las actividades de empalme a solicitud de la administración y revisar los informes de entrega de los cargos directivos que se reciban en OCI (Ley 951 de 2005, art. 6, 7, 8 y 15)</t>
  </si>
  <si>
    <t>Hacer seguimiento y evaluación al   las labores de las dependencias responsables de ejecutar o apoyar la gestión de Tesorería y mantener las condiciones de seguridad. Resol. SHD 000316 de 2019, artículo 5.2</t>
  </si>
  <si>
    <t>Hacer seguimiento al cumplimiento de las acciones correctivas registradas en los planes de mejoramiento producto de las auditorías ejecutadas por Contraloría de Bogotá D.C. (Decreto Nacional 648 de 2017, art. 16)</t>
  </si>
  <si>
    <t>Implementar el aplicativo de seguimiento a planes de mejoramiento suministrado por el IDU a través de la Secretaría General de la Alcaldía Mayor..</t>
  </si>
  <si>
    <t>Participación OCI en reuniones, comités y/o capacitaciones al interior de la UAERMV con el fin de hacer los aportes y recomendaciones que apoyen la gestión interna</t>
  </si>
  <si>
    <t>Participar en actividades que convoque Oficina Asesora de Planeación para la implementación del Modelo Integrado de Planeación y Gestión -MIPG en la UAERMV (Decreto 807 de 2019, art. 37, numeral 5)</t>
  </si>
  <si>
    <t xml:space="preserve">Hacer seguimiento al cumplimiento de las acciones correctivas registradas en los planes de mejoramiento producto de las auditorías ejecutadas por la Oficina de Control Interno </t>
  </si>
  <si>
    <t>3 reportes de seguimiento publicados y socializados  con OAP</t>
  </si>
  <si>
    <t>Coordinar la recepción, revisión y envío de los informes de la cuenta anual que rinde  la UAERMV en SIVICOF a la Contraloría de Bogotá D.C.</t>
  </si>
  <si>
    <t>Contador 1 
EQUIPO OCI</t>
  </si>
  <si>
    <t>1 certificado expedido por SIVICOF con el detalle de los informes presentados</t>
  </si>
  <si>
    <t>12 certificados mensuales de SIVICOF con el detalle de los informes presentados</t>
  </si>
  <si>
    <t xml:space="preserve">1 Informe reporte  final en el aplicativo establecido por el Ministerio del Interior </t>
  </si>
  <si>
    <t>3 informes de seguimiento al CICCI</t>
  </si>
  <si>
    <t>2 Informes de seguimiento presentados al CICCI y a la Secretaría General de la Alcaldía Mayor</t>
  </si>
  <si>
    <t>3 Informes de seguimiento al CICCI y  la Secretaría General de la Alcaldía Mayor</t>
  </si>
  <si>
    <t>1 matriz de FURAG diligenciada en el aplicativo del DAFP
1 reporte socializado con el CICCI</t>
  </si>
  <si>
    <t>1 Informe de seguimiento presentado a la Contaduría General de la Nación, Contraloría de Bogotá y al CICCI</t>
  </si>
  <si>
    <t>2 reportes de seguimiento al CICCI.</t>
  </si>
  <si>
    <t>2 informes de seguimiento presentados al CICCI y publicados.</t>
  </si>
  <si>
    <t>4 Informes de seguimiento al CICCI</t>
  </si>
  <si>
    <t>1 reporte consolidado al al CICCI y 17 reportes, uno por cada proceso evaluado.</t>
  </si>
  <si>
    <t>2 Informes de seguimiento a los ordenadores del gasto.</t>
  </si>
  <si>
    <t>4 actas de Comité Institucional de Control Interno suscritas por los integrantes del CICCI</t>
  </si>
  <si>
    <t>Informes de gestión revisados y con observaciones, en caso que aplique</t>
  </si>
  <si>
    <t>1 informe de seguimiento presentado en el Comité de Riesgo Financiero</t>
  </si>
  <si>
    <t>4 reportes de seguimientos a planes de mejoramiento reportados a los procesos .</t>
  </si>
  <si>
    <t>4 seguimientos a planes de mejoramiento consolidados para presentar al ente de control cuando los solicite</t>
  </si>
  <si>
    <t>1 aplicativo implementado y con los avances reportados al CICCI</t>
  </si>
  <si>
    <t>Actas, correos electrónicos y participaciones internas y externas</t>
  </si>
  <si>
    <t xml:space="preserve">2 Planes de mejoramiento elaborados, aprobados y subidos en SIVICOF por cada auditoría externa ejecutada. </t>
  </si>
  <si>
    <t>17 memorandos ó correos internos  remitidos a cada responsable de proceso y publicación de resultados en Transparencia UMV</t>
  </si>
  <si>
    <t>Informes externos  (12)</t>
  </si>
  <si>
    <t>Informes elaborados y/o consolidados por OCI que se deben presentar al Comité Institucional de Control Interno acorde con la normas vigentes</t>
  </si>
  <si>
    <t xml:space="preserve">Informes elaborados y/o consolidados por OCI que se deben presentar a entidades distritales  y/o nacionales acorde con la normas vigentes </t>
  </si>
  <si>
    <t>Informes internos (37)</t>
  </si>
  <si>
    <t>Enfoque hacia la Prevención (9)</t>
  </si>
  <si>
    <t xml:space="preserve">Relación con entes de control externos </t>
  </si>
  <si>
    <r>
      <rPr>
        <b/>
        <sz val="11"/>
        <color rgb="FF7030A0"/>
        <rFont val="Arial"/>
        <family val="2"/>
      </rPr>
      <t>En virtud de lo establecido en el Decreto Nacional 648 de 2017, artículo 4 y Decreto Distrital 807 de 2019, artículo 38 "Auditoría Interna" parágrafo 2, el Comité Institucional de Coordinación de Control Interno de la Unidad Administrativa Especial de Rehabilitación y Mantenimiento Vial -UAERMV aprobó el Plan Anual de Auditorías - PAA 2020  a los 31 días del mes de enero de 2020; no obstante, las 14 auditorías aprobadas están sujetas a la consecución de los recursos solicitados para completar el equipo auditor que se requiere en la Oficina de Control Interno, cuyo cronograma, previamente concertado con cada directivo,   será presentado en el siguiente comité para aprobación.</t>
    </r>
    <r>
      <rPr>
        <sz val="11"/>
        <rFont val="Arial"/>
        <family val="2"/>
      </rPr>
      <t xml:space="preserve">
ÁLVARO SANDOVAL REYES - DIRECTOR GENERAL.  ________________________________________________________________________________________
MARTHA PATRICIA AGUILAR COPETE - SECRETARIA GENERAL (E)_______________________________________________________________________________
MARCELA LIBREROS - JEFE OFICINA ASESORA JURÍDICA   ______________________________________________________________________________
MARTHA PATRICIA AGUILAR COPETE - JEFE OFICINA ASESORA DE PLANEACIÓN  ______________________________________________________________
SILVIA PILAR FORERO BONILLA - SUBDIRECTORA TÉCNICA DE MEJORAMIENTO DE LA MALLA VIAL LOCAL _____________________________________________
 aprobado en CICCI 31012020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</si>
</sst>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mmm\ yyyy"/>
  </numFmts>
  <fonts count="13" x14ac:knownFonts="1">
    <font>
      <sz val="11"/>
      <color theme="1"/>
      <name val="Calibri"/>
      <family val="2"/>
      <scheme val="minor"/>
    </font>
    <font>
      <b/>
      <sz val="11"/>
      <name val="Arial"/>
      <family val="2"/>
    </font>
    <font>
      <sz val="11"/>
      <name val="Arial"/>
      <family val="2"/>
    </font>
    <font>
      <b/>
      <sz val="14"/>
      <name val="Arial"/>
      <family val="2"/>
    </font>
    <font>
      <b/>
      <sz val="13"/>
      <name val="Arial"/>
      <family val="2"/>
    </font>
    <font>
      <b/>
      <sz val="12"/>
      <name val="Arial"/>
      <family val="2"/>
    </font>
    <font>
      <b/>
      <sz val="11"/>
      <color theme="0"/>
      <name val="Arial"/>
      <family val="2"/>
    </font>
    <font>
      <sz val="11"/>
      <color rgb="FF7030A0"/>
      <name val="Arial"/>
      <family val="2"/>
    </font>
    <font>
      <sz val="8"/>
      <name val="Calibri"/>
      <family val="2"/>
      <scheme val="minor"/>
    </font>
    <font>
      <sz val="11"/>
      <color theme="1"/>
      <name val="Arial"/>
      <family val="2"/>
    </font>
    <font>
      <b/>
      <sz val="11"/>
      <color rgb="FF00B0F0"/>
      <name val="Arial"/>
      <family val="2"/>
    </font>
    <font>
      <b/>
      <sz val="11"/>
      <color rgb="FF7030A0"/>
      <name val="Arial"/>
      <family val="2"/>
    </font>
    <font>
      <b/>
      <i/>
      <sz val="11"/>
      <color rgb="FF7030A0"/>
      <name val="Arial"/>
      <family val="2"/>
    </font>
  </fonts>
  <fills count="8">
    <fill>
      <patternFill patternType="none"/>
    </fill>
    <fill>
      <patternFill patternType="gray125"/>
    </fill>
    <fill>
      <patternFill patternType="solid">
        <fgColor rgb="FFE6E6E6"/>
        <bgColor rgb="FFD9D9D9"/>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23">
    <xf numFmtId="0" fontId="0" fillId="0" borderId="0" xfId="0"/>
    <xf numFmtId="0" fontId="2" fillId="0" borderId="1" xfId="0" applyFont="1" applyBorder="1" applyAlignment="1">
      <alignment horizontal="justify" vertical="center" wrapText="1"/>
    </xf>
    <xf numFmtId="0" fontId="2" fillId="0" borderId="1" xfId="0" applyFont="1" applyFill="1" applyBorder="1" applyAlignment="1">
      <alignment horizontal="justify" vertical="center"/>
    </xf>
    <xf numFmtId="0" fontId="2" fillId="0" borderId="1" xfId="0" applyFont="1" applyBorder="1" applyAlignment="1">
      <alignment horizontal="center" vertical="center" wrapText="1"/>
    </xf>
    <xf numFmtId="0" fontId="2" fillId="0" borderId="0" xfId="0" applyFont="1"/>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5" fillId="2" borderId="1" xfId="0" applyFont="1" applyFill="1" applyBorder="1" applyAlignment="1">
      <alignment horizontal="center"/>
    </xf>
    <xf numFmtId="0" fontId="2" fillId="0" borderId="1" xfId="0" applyFont="1" applyBorder="1" applyAlignment="1">
      <alignment horizontal="center" vertical="center"/>
    </xf>
    <xf numFmtId="164" fontId="2" fillId="0" borderId="1" xfId="0" applyNumberFormat="1" applyFont="1" applyFill="1" applyBorder="1" applyAlignment="1">
      <alignment horizontal="center" vertical="center"/>
    </xf>
    <xf numFmtId="14" fontId="2" fillId="0" borderId="1" xfId="0" applyNumberFormat="1" applyFont="1" applyBorder="1" applyAlignment="1">
      <alignment vertical="center"/>
    </xf>
    <xf numFmtId="0" fontId="2" fillId="0" borderId="1" xfId="0" applyFont="1" applyFill="1" applyBorder="1" applyAlignment="1">
      <alignment horizontal="center" vertical="center"/>
    </xf>
    <xf numFmtId="14" fontId="2" fillId="0" borderId="1" xfId="0" applyNumberFormat="1" applyFont="1" applyFill="1" applyBorder="1" applyAlignment="1">
      <alignment vertical="center"/>
    </xf>
    <xf numFmtId="0" fontId="2" fillId="0" borderId="0" xfId="0" applyFont="1" applyFill="1"/>
    <xf numFmtId="0" fontId="2" fillId="0" borderId="1" xfId="0" applyFont="1" applyFill="1" applyBorder="1" applyAlignment="1">
      <alignment horizontal="justify" vertical="center" wrapText="1"/>
    </xf>
    <xf numFmtId="164" fontId="2" fillId="3" borderId="1" xfId="0" applyNumberFormat="1" applyFont="1" applyFill="1" applyBorder="1" applyAlignment="1">
      <alignment horizontal="center" vertical="center"/>
    </xf>
    <xf numFmtId="0" fontId="2" fillId="0" borderId="1" xfId="0" applyFont="1" applyBorder="1" applyAlignment="1">
      <alignment vertical="center"/>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justify" vertical="center"/>
    </xf>
    <xf numFmtId="14" fontId="2" fillId="0" borderId="1" xfId="0" applyNumberFormat="1" applyFont="1" applyFill="1" applyBorder="1" applyAlignment="1">
      <alignment horizontal="center" vertical="center"/>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14" fontId="2" fillId="0" borderId="1" xfId="0" applyNumberFormat="1" applyFont="1" applyFill="1" applyBorder="1" applyAlignment="1">
      <alignment vertical="center" wrapText="1"/>
    </xf>
    <xf numFmtId="14" fontId="2" fillId="0" borderId="2" xfId="0" applyNumberFormat="1" applyFont="1" applyFill="1" applyBorder="1" applyAlignment="1">
      <alignment horizontal="justify" vertical="center"/>
    </xf>
    <xf numFmtId="164" fontId="2" fillId="0" borderId="1" xfId="0" applyNumberFormat="1" applyFont="1" applyFill="1" applyBorder="1" applyAlignment="1">
      <alignment horizontal="center" vertical="center" wrapText="1"/>
    </xf>
    <xf numFmtId="0" fontId="6" fillId="6" borderId="1" xfId="0" applyFont="1" applyFill="1" applyBorder="1" applyAlignment="1">
      <alignment horizont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textRotation="90" wrapText="1"/>
    </xf>
    <xf numFmtId="0" fontId="2" fillId="0" borderId="3" xfId="0" applyFont="1" applyFill="1" applyBorder="1" applyAlignment="1">
      <alignment horizontal="justify" vertical="top"/>
    </xf>
    <xf numFmtId="0" fontId="1" fillId="2" borderId="1" xfId="0" applyFont="1" applyFill="1" applyBorder="1" applyAlignment="1">
      <alignment vertical="center"/>
    </xf>
    <xf numFmtId="0" fontId="2" fillId="0" borderId="1" xfId="0" applyFont="1" applyFill="1" applyBorder="1"/>
    <xf numFmtId="0" fontId="2" fillId="3" borderId="1" xfId="0" applyFont="1" applyFill="1" applyBorder="1" applyAlignment="1">
      <alignment horizontal="justify"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2" borderId="3" xfId="0" applyFont="1" applyFill="1" applyBorder="1" applyAlignment="1">
      <alignment horizontal="center" vertical="center"/>
    </xf>
    <xf numFmtId="0" fontId="1" fillId="2" borderId="15" xfId="0" applyFont="1" applyFill="1" applyBorder="1" applyAlignment="1">
      <alignment vertical="center" wrapText="1"/>
    </xf>
    <xf numFmtId="0" fontId="1" fillId="2" borderId="3" xfId="0" applyFont="1" applyFill="1" applyBorder="1" applyAlignment="1">
      <alignment vertical="center"/>
    </xf>
    <xf numFmtId="0" fontId="2" fillId="0" borderId="15" xfId="0" applyFont="1" applyFill="1" applyBorder="1" applyAlignment="1">
      <alignment horizontal="justify" vertical="center"/>
    </xf>
    <xf numFmtId="0" fontId="2" fillId="0" borderId="3" xfId="0" applyFont="1" applyBorder="1" applyAlignment="1">
      <alignment horizontal="justify" vertical="center" wrapText="1"/>
    </xf>
    <xf numFmtId="14" fontId="2" fillId="0" borderId="3" xfId="0" applyNumberFormat="1" applyFont="1" applyFill="1" applyBorder="1" applyAlignment="1">
      <alignment horizontal="justify" vertical="center"/>
    </xf>
    <xf numFmtId="0" fontId="2" fillId="0" borderId="3" xfId="0" applyFont="1" applyFill="1" applyBorder="1" applyAlignment="1">
      <alignment horizontal="justify" vertical="center" wrapText="1"/>
    </xf>
    <xf numFmtId="0" fontId="2" fillId="0" borderId="15" xfId="0" applyFont="1" applyFill="1" applyBorder="1" applyAlignment="1">
      <alignment horizontal="justify" vertical="center" wrapText="1"/>
    </xf>
    <xf numFmtId="0" fontId="1" fillId="2" borderId="15" xfId="0" applyFont="1" applyFill="1" applyBorder="1" applyAlignment="1">
      <alignment horizontal="justify" vertical="center" wrapText="1"/>
    </xf>
    <xf numFmtId="0" fontId="1" fillId="2" borderId="15" xfId="0" applyFont="1" applyFill="1" applyBorder="1" applyAlignment="1">
      <alignment horizontal="justify" vertical="center"/>
    </xf>
    <xf numFmtId="0" fontId="1" fillId="5" borderId="15" xfId="0" applyFont="1" applyFill="1" applyBorder="1" applyAlignment="1">
      <alignment horizontal="justify" vertical="center" wrapText="1"/>
    </xf>
    <xf numFmtId="0" fontId="1" fillId="4" borderId="15" xfId="0" applyFont="1" applyFill="1" applyBorder="1" applyAlignment="1">
      <alignment horizontal="justify" vertical="center" wrapText="1"/>
    </xf>
    <xf numFmtId="0" fontId="2" fillId="3" borderId="15" xfId="0" applyFont="1" applyFill="1" applyBorder="1" applyAlignment="1">
      <alignment horizontal="justify" vertical="center" wrapText="1"/>
    </xf>
    <xf numFmtId="0" fontId="2" fillId="3" borderId="0" xfId="0" applyFont="1" applyFill="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vertical="center"/>
    </xf>
    <xf numFmtId="0" fontId="2" fillId="3" borderId="3" xfId="0" applyFont="1" applyFill="1" applyBorder="1" applyAlignment="1">
      <alignment horizontal="justify" vertical="center" wrapText="1"/>
    </xf>
    <xf numFmtId="0" fontId="7" fillId="0" borderId="15" xfId="0" applyFont="1" applyFill="1" applyBorder="1" applyAlignment="1">
      <alignment horizontal="justify" vertical="center"/>
    </xf>
    <xf numFmtId="0" fontId="7" fillId="0" borderId="15" xfId="0" applyFont="1" applyFill="1" applyBorder="1" applyAlignment="1">
      <alignment vertical="center" wrapText="1"/>
    </xf>
    <xf numFmtId="0" fontId="7" fillId="0" borderId="15" xfId="0" applyFont="1" applyFill="1" applyBorder="1" applyAlignment="1">
      <alignment horizontal="justify" vertical="center" wrapText="1"/>
    </xf>
    <xf numFmtId="0" fontId="7" fillId="3" borderId="15" xfId="0" applyFont="1" applyFill="1" applyBorder="1" applyAlignment="1">
      <alignment horizontal="justify" vertical="center"/>
    </xf>
    <xf numFmtId="0" fontId="7" fillId="3" borderId="15" xfId="0" applyFont="1" applyFill="1" applyBorder="1" applyAlignment="1">
      <alignment horizontal="justify" vertical="center" wrapText="1"/>
    </xf>
    <xf numFmtId="0" fontId="9" fillId="3" borderId="15" xfId="0" applyFont="1" applyFill="1" applyBorder="1" applyAlignment="1">
      <alignment horizontal="justify" vertical="center" wrapText="1"/>
    </xf>
    <xf numFmtId="0" fontId="9" fillId="0" borderId="15" xfId="0" applyFont="1" applyFill="1" applyBorder="1" applyAlignment="1">
      <alignment horizontal="justify" vertical="center" wrapText="1"/>
    </xf>
    <xf numFmtId="164" fontId="7" fillId="3" borderId="1" xfId="0" applyNumberFormat="1" applyFont="1" applyFill="1" applyBorder="1" applyAlignment="1">
      <alignment horizontal="center" vertical="center"/>
    </xf>
    <xf numFmtId="164" fontId="2" fillId="0" borderId="1" xfId="0" applyNumberFormat="1" applyFont="1" applyFill="1" applyBorder="1" applyAlignment="1">
      <alignment horizontal="justify" vertical="center" wrapText="1"/>
    </xf>
    <xf numFmtId="0" fontId="2" fillId="7" borderId="0" xfId="0" applyFont="1" applyFill="1"/>
    <xf numFmtId="0" fontId="1" fillId="2" borderId="15"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justify" vertical="center" wrapText="1"/>
    </xf>
    <xf numFmtId="0" fontId="1" fillId="0" borderId="3" xfId="0" applyFont="1" applyBorder="1" applyAlignment="1">
      <alignment horizontal="justify"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1" fillId="0" borderId="1" xfId="0" applyFont="1" applyBorder="1" applyAlignment="1">
      <alignment horizontal="center" vertical="center" wrapText="1"/>
    </xf>
    <xf numFmtId="0" fontId="1" fillId="2"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vertical="center" wrapText="1"/>
    </xf>
    <xf numFmtId="0" fontId="1" fillId="0" borderId="3" xfId="0" applyFont="1" applyFill="1" applyBorder="1" applyAlignment="1">
      <alignment vertical="center" wrapText="1"/>
    </xf>
    <xf numFmtId="0" fontId="1" fillId="0" borderId="15" xfId="0" applyFont="1" applyBorder="1" applyAlignment="1">
      <alignment horizontal="center" vertical="center" wrapText="1"/>
    </xf>
    <xf numFmtId="0" fontId="1"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3" borderId="15"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5" fillId="2" borderId="1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textRotation="90" wrapText="1"/>
    </xf>
    <xf numFmtId="0" fontId="5" fillId="2" borderId="3" xfId="0"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3" xfId="0" applyFont="1" applyFill="1" applyBorder="1" applyAlignment="1">
      <alignment horizontal="left" vertical="center"/>
    </xf>
    <xf numFmtId="0" fontId="2" fillId="3" borderId="6"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1"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7" fillId="3" borderId="17" xfId="0" applyFont="1" applyFill="1" applyBorder="1" applyAlignment="1">
      <alignment horizontal="justify" vertical="center" wrapText="1"/>
    </xf>
    <xf numFmtId="0" fontId="7" fillId="3" borderId="19" xfId="0" applyFont="1" applyFill="1" applyBorder="1" applyAlignment="1">
      <alignment horizontal="justify" vertical="center" wrapText="1"/>
    </xf>
    <xf numFmtId="164" fontId="7" fillId="3" borderId="16" xfId="0" applyNumberFormat="1" applyFont="1" applyFill="1" applyBorder="1" applyAlignment="1">
      <alignment horizontal="justify" vertical="center" wrapText="1"/>
    </xf>
    <xf numFmtId="164" fontId="7" fillId="3" borderId="2" xfId="0" applyNumberFormat="1" applyFont="1" applyFill="1" applyBorder="1" applyAlignment="1">
      <alignment horizontal="justify" vertical="center" wrapText="1"/>
    </xf>
    <xf numFmtId="2" fontId="7" fillId="0" borderId="16" xfId="0" applyNumberFormat="1" applyFont="1" applyFill="1" applyBorder="1" applyAlignment="1">
      <alignment horizontal="justify" vertical="center" wrapText="1"/>
    </xf>
    <xf numFmtId="2" fontId="7" fillId="0" borderId="2" xfId="0" applyNumberFormat="1" applyFont="1" applyFill="1" applyBorder="1" applyAlignment="1">
      <alignment horizontal="justify" vertical="center" wrapText="1"/>
    </xf>
    <xf numFmtId="2" fontId="7" fillId="3" borderId="17" xfId="0" applyNumberFormat="1" applyFont="1" applyFill="1" applyBorder="1" applyAlignment="1">
      <alignment horizontal="justify" vertical="center" wrapText="1"/>
    </xf>
    <xf numFmtId="2" fontId="7" fillId="3" borderId="18" xfId="0" applyNumberFormat="1" applyFont="1" applyFill="1" applyBorder="1" applyAlignment="1">
      <alignment horizontal="justify" vertical="center" wrapText="1"/>
    </xf>
    <xf numFmtId="2" fontId="7" fillId="0" borderId="17" xfId="0" applyNumberFormat="1" applyFont="1" applyFill="1" applyBorder="1" applyAlignment="1">
      <alignment horizontal="justify" vertical="center" wrapText="1"/>
    </xf>
    <xf numFmtId="2" fontId="7" fillId="0" borderId="18" xfId="0" applyNumberFormat="1" applyFont="1" applyFill="1" applyBorder="1" applyAlignment="1">
      <alignment horizontal="justify" vertical="center" wrapText="1"/>
    </xf>
    <xf numFmtId="2" fontId="7" fillId="0" borderId="19" xfId="0" applyNumberFormat="1" applyFont="1" applyFill="1" applyBorder="1" applyAlignment="1">
      <alignment horizontal="justify" vertical="center" wrapText="1"/>
    </xf>
    <xf numFmtId="2" fontId="7" fillId="3" borderId="16" xfId="0" applyNumberFormat="1" applyFont="1" applyFill="1" applyBorder="1" applyAlignment="1">
      <alignment horizontal="justify" vertical="center" wrapText="1"/>
    </xf>
    <xf numFmtId="2" fontId="7" fillId="3" borderId="2" xfId="0" applyNumberFormat="1" applyFont="1" applyFill="1" applyBorder="1" applyAlignment="1">
      <alignment horizontal="justify" vertical="center" wrapText="1"/>
    </xf>
    <xf numFmtId="164" fontId="7" fillId="3" borderId="17" xfId="0" applyNumberFormat="1" applyFont="1" applyFill="1" applyBorder="1" applyAlignment="1">
      <alignment horizontal="justify" vertical="center" wrapText="1"/>
    </xf>
    <xf numFmtId="164" fontId="7" fillId="3" borderId="18" xfId="0" applyNumberFormat="1" applyFont="1" applyFill="1" applyBorder="1" applyAlignment="1">
      <alignment horizontal="justify" vertical="center" wrapText="1"/>
    </xf>
    <xf numFmtId="164" fontId="7" fillId="3" borderId="19" xfId="0" applyNumberFormat="1"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tabSelected="1" view="pageBreakPreview" topLeftCell="B67" zoomScale="40" zoomScaleNormal="80" zoomScaleSheetLayoutView="40" zoomScalePageLayoutView="85" workbookViewId="0">
      <selection activeCell="B73" sqref="B73:N76"/>
    </sheetView>
  </sheetViews>
  <sheetFormatPr baseColWidth="10" defaultColWidth="11.42578125" defaultRowHeight="14.25" x14ac:dyDescent="0.2"/>
  <cols>
    <col min="1" max="1" width="2.28515625" style="4" customWidth="1"/>
    <col min="2" max="2" width="31.28515625" style="4" customWidth="1"/>
    <col min="3" max="6" width="9.7109375" style="4" customWidth="1"/>
    <col min="7" max="7" width="17.5703125" style="4" customWidth="1"/>
    <col min="8" max="8" width="19.7109375" style="4" customWidth="1"/>
    <col min="9" max="9" width="23" style="4" customWidth="1"/>
    <col min="10" max="10" width="19.85546875" style="4" customWidth="1"/>
    <col min="11" max="11" width="27.28515625" style="4" customWidth="1"/>
    <col min="12" max="13" width="17" style="4" customWidth="1"/>
    <col min="14" max="14" width="39.42578125" style="4" customWidth="1"/>
    <col min="15" max="15" width="2.7109375" style="4" customWidth="1"/>
    <col min="16" max="16384" width="11.42578125" style="4"/>
  </cols>
  <sheetData>
    <row r="1" spans="2:14" ht="15" thickBot="1" x14ac:dyDescent="0.25"/>
    <row r="2" spans="2:14" ht="18" x14ac:dyDescent="0.2">
      <c r="B2" s="69" t="s">
        <v>130</v>
      </c>
      <c r="C2" s="70"/>
      <c r="D2" s="70"/>
      <c r="E2" s="70"/>
      <c r="F2" s="70"/>
      <c r="G2" s="70"/>
      <c r="H2" s="70"/>
      <c r="I2" s="70"/>
      <c r="J2" s="70"/>
      <c r="K2" s="70"/>
      <c r="L2" s="70"/>
      <c r="M2" s="70"/>
      <c r="N2" s="71"/>
    </row>
    <row r="3" spans="2:14" ht="21.75" customHeight="1" x14ac:dyDescent="0.2">
      <c r="B3" s="65" t="s">
        <v>0</v>
      </c>
      <c r="C3" s="66"/>
      <c r="D3" s="72" t="s">
        <v>1</v>
      </c>
      <c r="E3" s="72"/>
      <c r="F3" s="72"/>
      <c r="G3" s="72"/>
      <c r="H3" s="72"/>
      <c r="I3" s="72"/>
      <c r="J3" s="72"/>
      <c r="K3" s="72"/>
      <c r="L3" s="72"/>
      <c r="M3" s="5" t="s">
        <v>2</v>
      </c>
      <c r="N3" s="35">
        <v>2020</v>
      </c>
    </row>
    <row r="4" spans="2:14" ht="56.25" customHeight="1" x14ac:dyDescent="0.2">
      <c r="B4" s="73" t="s">
        <v>3</v>
      </c>
      <c r="C4" s="74"/>
      <c r="D4" s="75" t="s">
        <v>4</v>
      </c>
      <c r="E4" s="75"/>
      <c r="F4" s="75"/>
      <c r="G4" s="75"/>
      <c r="H4" s="75"/>
      <c r="I4" s="75"/>
      <c r="J4" s="75"/>
      <c r="K4" s="75"/>
      <c r="L4" s="75"/>
      <c r="M4" s="26" t="s">
        <v>5</v>
      </c>
      <c r="N4" s="36" t="s">
        <v>6</v>
      </c>
    </row>
    <row r="5" spans="2:14" ht="204" customHeight="1" x14ac:dyDescent="0.2">
      <c r="B5" s="65" t="s">
        <v>7</v>
      </c>
      <c r="C5" s="66"/>
      <c r="D5" s="67" t="s">
        <v>144</v>
      </c>
      <c r="E5" s="67"/>
      <c r="F5" s="67"/>
      <c r="G5" s="67"/>
      <c r="H5" s="67"/>
      <c r="I5" s="67"/>
      <c r="J5" s="67"/>
      <c r="K5" s="67"/>
      <c r="L5" s="67"/>
      <c r="M5" s="67"/>
      <c r="N5" s="68"/>
    </row>
    <row r="6" spans="2:14" ht="31.5" customHeight="1" x14ac:dyDescent="0.2">
      <c r="B6" s="65" t="s">
        <v>8</v>
      </c>
      <c r="C6" s="66"/>
      <c r="D6" s="67" t="s">
        <v>9</v>
      </c>
      <c r="E6" s="67"/>
      <c r="F6" s="67"/>
      <c r="G6" s="67"/>
      <c r="H6" s="67"/>
      <c r="I6" s="67"/>
      <c r="J6" s="67"/>
      <c r="K6" s="67"/>
      <c r="L6" s="67"/>
      <c r="M6" s="67"/>
      <c r="N6" s="68"/>
    </row>
    <row r="7" spans="2:14" ht="30" customHeight="1" x14ac:dyDescent="0.2">
      <c r="B7" s="65" t="s">
        <v>10</v>
      </c>
      <c r="C7" s="66"/>
      <c r="D7" s="76" t="s">
        <v>11</v>
      </c>
      <c r="E7" s="76"/>
      <c r="F7" s="76"/>
      <c r="G7" s="76"/>
      <c r="H7" s="76"/>
      <c r="I7" s="76"/>
      <c r="J7" s="76"/>
      <c r="K7" s="76"/>
      <c r="L7" s="76"/>
      <c r="M7" s="76"/>
      <c r="N7" s="77"/>
    </row>
    <row r="8" spans="2:14" ht="15" customHeight="1" x14ac:dyDescent="0.2">
      <c r="B8" s="78" t="s">
        <v>12</v>
      </c>
      <c r="C8" s="72"/>
      <c r="D8" s="72"/>
      <c r="E8" s="72"/>
      <c r="F8" s="72"/>
      <c r="G8" s="72"/>
      <c r="H8" s="72"/>
      <c r="I8" s="72"/>
      <c r="J8" s="72"/>
      <c r="K8" s="72"/>
      <c r="L8" s="72"/>
      <c r="M8" s="72"/>
      <c r="N8" s="79"/>
    </row>
    <row r="9" spans="2:14" ht="75.75" customHeight="1" x14ac:dyDescent="0.2">
      <c r="B9" s="73" t="s">
        <v>13</v>
      </c>
      <c r="C9" s="74" t="s">
        <v>14</v>
      </c>
      <c r="D9" s="74"/>
      <c r="E9" s="74"/>
      <c r="F9" s="74"/>
      <c r="G9" s="74"/>
      <c r="H9" s="28" t="s">
        <v>15</v>
      </c>
      <c r="I9" s="28" t="s">
        <v>16</v>
      </c>
      <c r="J9" s="74" t="s">
        <v>17</v>
      </c>
      <c r="K9" s="74"/>
      <c r="L9" s="28" t="s">
        <v>18</v>
      </c>
      <c r="M9" s="28" t="s">
        <v>19</v>
      </c>
      <c r="N9" s="37" t="s">
        <v>20</v>
      </c>
    </row>
    <row r="10" spans="2:14" ht="77.25" customHeight="1" x14ac:dyDescent="0.2">
      <c r="B10" s="73"/>
      <c r="C10" s="72">
        <v>81</v>
      </c>
      <c r="D10" s="72"/>
      <c r="E10" s="72"/>
      <c r="F10" s="72"/>
      <c r="G10" s="72"/>
      <c r="H10" s="6">
        <v>9</v>
      </c>
      <c r="I10" s="27" t="s">
        <v>75</v>
      </c>
      <c r="J10" s="75">
        <v>0</v>
      </c>
      <c r="K10" s="75"/>
      <c r="L10" s="6" t="s">
        <v>111</v>
      </c>
      <c r="M10" s="6" t="s">
        <v>75</v>
      </c>
      <c r="N10" s="35">
        <v>0</v>
      </c>
    </row>
    <row r="11" spans="2:14" ht="15" customHeight="1" x14ac:dyDescent="0.2">
      <c r="B11" s="73" t="s">
        <v>21</v>
      </c>
      <c r="C11" s="74"/>
      <c r="D11" s="74"/>
      <c r="E11" s="74"/>
      <c r="F11" s="74"/>
      <c r="G11" s="74"/>
      <c r="H11" s="74"/>
      <c r="I11" s="74" t="s">
        <v>22</v>
      </c>
      <c r="J11" s="74"/>
      <c r="K11" s="74"/>
      <c r="L11" s="74"/>
      <c r="M11" s="74"/>
      <c r="N11" s="80"/>
    </row>
    <row r="12" spans="2:14" ht="78" customHeight="1" x14ac:dyDescent="0.2">
      <c r="B12" s="84" t="s">
        <v>112</v>
      </c>
      <c r="C12" s="85"/>
      <c r="D12" s="85"/>
      <c r="E12" s="85"/>
      <c r="F12" s="85"/>
      <c r="G12" s="85"/>
      <c r="H12" s="85"/>
      <c r="I12" s="72" t="s">
        <v>23</v>
      </c>
      <c r="J12" s="72"/>
      <c r="K12" s="72"/>
      <c r="L12" s="72"/>
      <c r="M12" s="72"/>
      <c r="N12" s="79"/>
    </row>
    <row r="13" spans="2:14" ht="15.75" x14ac:dyDescent="0.25">
      <c r="B13" s="86" t="s">
        <v>24</v>
      </c>
      <c r="C13" s="87" t="s">
        <v>25</v>
      </c>
      <c r="D13" s="87"/>
      <c r="E13" s="87"/>
      <c r="F13" s="87"/>
      <c r="G13" s="88" t="s">
        <v>26</v>
      </c>
      <c r="H13" s="87" t="s">
        <v>27</v>
      </c>
      <c r="I13" s="89" t="s">
        <v>28</v>
      </c>
      <c r="J13" s="89"/>
      <c r="K13" s="90" t="s">
        <v>29</v>
      </c>
      <c r="L13" s="7" t="s">
        <v>30</v>
      </c>
      <c r="M13" s="87" t="s">
        <v>31</v>
      </c>
      <c r="N13" s="91" t="s">
        <v>32</v>
      </c>
    </row>
    <row r="14" spans="2:14" ht="72" x14ac:dyDescent="0.2">
      <c r="B14" s="86"/>
      <c r="C14" s="30" t="s">
        <v>33</v>
      </c>
      <c r="D14" s="30" t="s">
        <v>34</v>
      </c>
      <c r="E14" s="30" t="s">
        <v>35</v>
      </c>
      <c r="F14" s="30" t="s">
        <v>36</v>
      </c>
      <c r="G14" s="88"/>
      <c r="H14" s="88"/>
      <c r="I14" s="29" t="s">
        <v>37</v>
      </c>
      <c r="J14" s="29" t="s">
        <v>38</v>
      </c>
      <c r="K14" s="90"/>
      <c r="L14" s="29" t="s">
        <v>39</v>
      </c>
      <c r="M14" s="87"/>
      <c r="N14" s="91"/>
    </row>
    <row r="15" spans="2:14" ht="15" x14ac:dyDescent="0.2">
      <c r="B15" s="38" t="s">
        <v>40</v>
      </c>
      <c r="C15" s="92" t="s">
        <v>41</v>
      </c>
      <c r="D15" s="92"/>
      <c r="E15" s="92"/>
      <c r="F15" s="92"/>
      <c r="G15" s="92"/>
      <c r="H15" s="92"/>
      <c r="I15" s="92"/>
      <c r="J15" s="92"/>
      <c r="K15" s="92"/>
      <c r="L15" s="92"/>
      <c r="M15" s="92"/>
      <c r="N15" s="93"/>
    </row>
    <row r="16" spans="2:14" ht="33.75" customHeight="1" x14ac:dyDescent="0.2">
      <c r="B16" s="38" t="s">
        <v>113</v>
      </c>
      <c r="C16" s="32" t="s">
        <v>64</v>
      </c>
      <c r="D16" s="32"/>
      <c r="E16" s="32"/>
      <c r="F16" s="32"/>
      <c r="G16" s="32"/>
      <c r="H16" s="32"/>
      <c r="I16" s="32"/>
      <c r="J16" s="32"/>
      <c r="K16" s="32"/>
      <c r="L16" s="32"/>
      <c r="M16" s="32"/>
      <c r="N16" s="39"/>
    </row>
    <row r="17" spans="2:15" ht="84.75" customHeight="1" x14ac:dyDescent="0.2">
      <c r="B17" s="40" t="s">
        <v>119</v>
      </c>
      <c r="C17" s="8"/>
      <c r="D17" s="8"/>
      <c r="E17" s="8" t="s">
        <v>42</v>
      </c>
      <c r="F17" s="8"/>
      <c r="G17" s="3" t="s">
        <v>43</v>
      </c>
      <c r="H17" s="3" t="s">
        <v>61</v>
      </c>
      <c r="I17" s="9">
        <v>43831</v>
      </c>
      <c r="J17" s="9">
        <v>43862</v>
      </c>
      <c r="K17" s="1" t="s">
        <v>131</v>
      </c>
      <c r="L17" s="10"/>
      <c r="M17" s="1"/>
      <c r="N17" s="41"/>
    </row>
    <row r="18" spans="2:15" ht="54" customHeight="1" x14ac:dyDescent="0.2">
      <c r="B18" s="40" t="s">
        <v>114</v>
      </c>
      <c r="C18" s="8" t="s">
        <v>42</v>
      </c>
      <c r="D18" s="8"/>
      <c r="E18" s="8"/>
      <c r="F18" s="8"/>
      <c r="G18" s="3" t="s">
        <v>43</v>
      </c>
      <c r="H18" s="3" t="s">
        <v>44</v>
      </c>
      <c r="I18" s="62">
        <v>43862</v>
      </c>
      <c r="J18" s="62">
        <v>43891</v>
      </c>
      <c r="K18" s="1" t="s">
        <v>131</v>
      </c>
      <c r="L18" s="10"/>
      <c r="M18" s="1"/>
      <c r="N18" s="41"/>
    </row>
    <row r="19" spans="2:15" ht="185.25" customHeight="1" x14ac:dyDescent="0.2">
      <c r="B19" s="55" t="s">
        <v>115</v>
      </c>
      <c r="C19" s="8"/>
      <c r="D19" s="8" t="s">
        <v>42</v>
      </c>
      <c r="E19" s="8"/>
      <c r="F19" s="8"/>
      <c r="G19" s="3" t="s">
        <v>43</v>
      </c>
      <c r="H19" s="113" t="s">
        <v>118</v>
      </c>
      <c r="I19" s="118" t="s">
        <v>116</v>
      </c>
      <c r="J19" s="119"/>
      <c r="K19" s="1" t="s">
        <v>131</v>
      </c>
      <c r="L19" s="10"/>
      <c r="M19" s="1"/>
      <c r="N19" s="41"/>
    </row>
    <row r="20" spans="2:15" ht="55.5" customHeight="1" x14ac:dyDescent="0.2">
      <c r="B20" s="56" t="s">
        <v>99</v>
      </c>
      <c r="C20" s="8"/>
      <c r="D20" s="8" t="s">
        <v>42</v>
      </c>
      <c r="E20" s="8"/>
      <c r="F20" s="8"/>
      <c r="G20" s="3" t="s">
        <v>43</v>
      </c>
      <c r="H20" s="114"/>
      <c r="I20" s="118" t="s">
        <v>116</v>
      </c>
      <c r="J20" s="119"/>
      <c r="K20" s="1" t="s">
        <v>131</v>
      </c>
      <c r="L20" s="10"/>
      <c r="M20" s="1"/>
      <c r="N20" s="41"/>
    </row>
    <row r="21" spans="2:15" ht="57" customHeight="1" x14ac:dyDescent="0.2">
      <c r="B21" s="55" t="s">
        <v>100</v>
      </c>
      <c r="C21" s="8"/>
      <c r="D21" s="8"/>
      <c r="E21" s="8" t="s">
        <v>42</v>
      </c>
      <c r="F21" s="8"/>
      <c r="G21" s="3" t="s">
        <v>43</v>
      </c>
      <c r="H21" s="115" t="s">
        <v>117</v>
      </c>
      <c r="I21" s="111" t="s">
        <v>116</v>
      </c>
      <c r="J21" s="112"/>
      <c r="K21" s="1" t="s">
        <v>131</v>
      </c>
      <c r="L21" s="10"/>
      <c r="M21" s="1"/>
      <c r="N21" s="41"/>
    </row>
    <row r="22" spans="2:15" ht="57" customHeight="1" x14ac:dyDescent="0.2">
      <c r="B22" s="55" t="s">
        <v>101</v>
      </c>
      <c r="C22" s="11"/>
      <c r="D22" s="11"/>
      <c r="E22" s="11" t="s">
        <v>42</v>
      </c>
      <c r="F22" s="11"/>
      <c r="G22" s="3" t="s">
        <v>43</v>
      </c>
      <c r="H22" s="116"/>
      <c r="I22" s="111" t="s">
        <v>116</v>
      </c>
      <c r="J22" s="112"/>
      <c r="K22" s="1" t="s">
        <v>131</v>
      </c>
      <c r="L22" s="10"/>
      <c r="M22" s="1"/>
      <c r="N22" s="42"/>
      <c r="O22" s="23"/>
    </row>
    <row r="23" spans="2:15" s="13" customFormat="1" ht="67.5" customHeight="1" x14ac:dyDescent="0.2">
      <c r="B23" s="55" t="s">
        <v>102</v>
      </c>
      <c r="C23" s="8"/>
      <c r="D23" s="8" t="s">
        <v>42</v>
      </c>
      <c r="E23" s="8"/>
      <c r="F23" s="8"/>
      <c r="G23" s="3" t="s">
        <v>43</v>
      </c>
      <c r="H23" s="116"/>
      <c r="I23" s="111" t="s">
        <v>116</v>
      </c>
      <c r="J23" s="112"/>
      <c r="K23" s="1" t="s">
        <v>131</v>
      </c>
      <c r="L23" s="10"/>
      <c r="M23" s="33"/>
      <c r="N23" s="43"/>
    </row>
    <row r="24" spans="2:15" ht="51" customHeight="1" x14ac:dyDescent="0.2">
      <c r="B24" s="57" t="s">
        <v>103</v>
      </c>
      <c r="C24" s="8"/>
      <c r="D24" s="8"/>
      <c r="E24" s="8" t="s">
        <v>42</v>
      </c>
      <c r="F24" s="8"/>
      <c r="G24" s="3" t="s">
        <v>43</v>
      </c>
      <c r="H24" s="116"/>
      <c r="I24" s="111" t="s">
        <v>116</v>
      </c>
      <c r="J24" s="112"/>
      <c r="K24" s="1" t="s">
        <v>131</v>
      </c>
      <c r="L24" s="10"/>
      <c r="M24" s="1"/>
      <c r="N24" s="41"/>
    </row>
    <row r="25" spans="2:15" ht="51.75" customHeight="1" x14ac:dyDescent="0.2">
      <c r="B25" s="57" t="s">
        <v>123</v>
      </c>
      <c r="C25" s="8"/>
      <c r="D25" s="8"/>
      <c r="E25" s="8" t="s">
        <v>42</v>
      </c>
      <c r="F25" s="8"/>
      <c r="G25" s="3" t="s">
        <v>43</v>
      </c>
      <c r="H25" s="116"/>
      <c r="I25" s="111" t="s">
        <v>116</v>
      </c>
      <c r="J25" s="112"/>
      <c r="K25" s="1" t="s">
        <v>131</v>
      </c>
      <c r="L25" s="10"/>
      <c r="M25" s="1"/>
      <c r="N25" s="41"/>
    </row>
    <row r="26" spans="2:15" ht="57" customHeight="1" x14ac:dyDescent="0.2">
      <c r="B26" s="55" t="s">
        <v>104</v>
      </c>
      <c r="C26" s="8"/>
      <c r="D26" s="8"/>
      <c r="E26" s="8"/>
      <c r="F26" s="8" t="s">
        <v>42</v>
      </c>
      <c r="G26" s="3" t="s">
        <v>43</v>
      </c>
      <c r="H26" s="117"/>
      <c r="I26" s="111" t="s">
        <v>116</v>
      </c>
      <c r="J26" s="112"/>
      <c r="K26" s="1" t="s">
        <v>131</v>
      </c>
      <c r="L26" s="10"/>
      <c r="M26" s="1"/>
      <c r="N26" s="41"/>
    </row>
    <row r="27" spans="2:15" ht="30" x14ac:dyDescent="0.2">
      <c r="B27" s="38" t="s">
        <v>110</v>
      </c>
      <c r="C27" s="103" t="s">
        <v>45</v>
      </c>
      <c r="D27" s="103"/>
      <c r="E27" s="103"/>
      <c r="F27" s="103"/>
      <c r="G27" s="103"/>
      <c r="H27" s="103"/>
      <c r="I27" s="103"/>
      <c r="J27" s="103"/>
      <c r="K27" s="103"/>
      <c r="L27" s="103"/>
      <c r="M27" s="103"/>
      <c r="N27" s="104"/>
    </row>
    <row r="28" spans="2:15" ht="69.75" customHeight="1" x14ac:dyDescent="0.2">
      <c r="B28" s="40" t="s">
        <v>120</v>
      </c>
      <c r="C28" s="8"/>
      <c r="D28" s="8"/>
      <c r="E28" s="8" t="s">
        <v>46</v>
      </c>
      <c r="F28" s="8"/>
      <c r="G28" s="3" t="s">
        <v>43</v>
      </c>
      <c r="H28" s="3" t="s">
        <v>76</v>
      </c>
      <c r="I28" s="62">
        <v>43862</v>
      </c>
      <c r="J28" s="62">
        <v>43891</v>
      </c>
      <c r="K28" s="1" t="s">
        <v>131</v>
      </c>
      <c r="L28" s="10"/>
      <c r="M28" s="1"/>
      <c r="N28" s="41"/>
    </row>
    <row r="29" spans="2:15" ht="69.75" customHeight="1" x14ac:dyDescent="0.2">
      <c r="B29" s="40" t="s">
        <v>121</v>
      </c>
      <c r="C29" s="8" t="s">
        <v>42</v>
      </c>
      <c r="D29" s="8"/>
      <c r="E29" s="8"/>
      <c r="F29" s="8"/>
      <c r="G29" s="3" t="s">
        <v>43</v>
      </c>
      <c r="H29" s="3" t="s">
        <v>88</v>
      </c>
      <c r="I29" s="9">
        <v>43831</v>
      </c>
      <c r="J29" s="9">
        <v>43862</v>
      </c>
      <c r="K29" s="1" t="s">
        <v>131</v>
      </c>
      <c r="L29" s="10"/>
      <c r="M29" s="1"/>
      <c r="N29" s="41"/>
    </row>
    <row r="30" spans="2:15" ht="69.75" customHeight="1" x14ac:dyDescent="0.2">
      <c r="B30" s="40" t="s">
        <v>122</v>
      </c>
      <c r="C30" s="8"/>
      <c r="D30" s="8"/>
      <c r="E30" s="8" t="s">
        <v>46</v>
      </c>
      <c r="F30" s="8"/>
      <c r="G30" s="3" t="s">
        <v>43</v>
      </c>
      <c r="H30" s="3" t="s">
        <v>44</v>
      </c>
      <c r="I30" s="9">
        <v>43831</v>
      </c>
      <c r="J30" s="9">
        <v>43862</v>
      </c>
      <c r="K30" s="1" t="s">
        <v>131</v>
      </c>
      <c r="L30" s="10"/>
      <c r="M30" s="1"/>
      <c r="N30" s="41"/>
    </row>
    <row r="31" spans="2:15" ht="65.25" customHeight="1" x14ac:dyDescent="0.2">
      <c r="B31" s="55" t="s">
        <v>92</v>
      </c>
      <c r="C31" s="8"/>
      <c r="D31" s="8"/>
      <c r="E31" s="8" t="s">
        <v>46</v>
      </c>
      <c r="F31" s="8"/>
      <c r="G31" s="3" t="s">
        <v>43</v>
      </c>
      <c r="H31" s="120" t="s">
        <v>118</v>
      </c>
      <c r="I31" s="109" t="s">
        <v>116</v>
      </c>
      <c r="J31" s="110"/>
      <c r="K31" s="1" t="s">
        <v>131</v>
      </c>
      <c r="L31" s="10"/>
      <c r="M31" s="1"/>
      <c r="N31" s="41"/>
    </row>
    <row r="32" spans="2:15" ht="53.25" customHeight="1" x14ac:dyDescent="0.2">
      <c r="B32" s="55" t="s">
        <v>124</v>
      </c>
      <c r="C32" s="8"/>
      <c r="D32" s="8"/>
      <c r="E32" s="8" t="s">
        <v>46</v>
      </c>
      <c r="F32" s="8"/>
      <c r="G32" s="3" t="s">
        <v>43</v>
      </c>
      <c r="H32" s="121"/>
      <c r="I32" s="109" t="s">
        <v>116</v>
      </c>
      <c r="J32" s="110"/>
      <c r="K32" s="1" t="s">
        <v>131</v>
      </c>
      <c r="L32" s="10"/>
      <c r="M32" s="1"/>
      <c r="N32" s="41"/>
    </row>
    <row r="33" spans="2:16" ht="63" customHeight="1" x14ac:dyDescent="0.2">
      <c r="B33" s="55" t="s">
        <v>93</v>
      </c>
      <c r="C33" s="8"/>
      <c r="D33" s="8"/>
      <c r="E33" s="8" t="s">
        <v>46</v>
      </c>
      <c r="F33" s="8"/>
      <c r="G33" s="3" t="s">
        <v>43</v>
      </c>
      <c r="H33" s="121"/>
      <c r="I33" s="109" t="s">
        <v>116</v>
      </c>
      <c r="J33" s="110"/>
      <c r="K33" s="1" t="s">
        <v>131</v>
      </c>
      <c r="L33" s="10"/>
      <c r="M33" s="1"/>
      <c r="N33" s="41"/>
    </row>
    <row r="34" spans="2:16" ht="63" customHeight="1" x14ac:dyDescent="0.2">
      <c r="B34" s="55" t="s">
        <v>125</v>
      </c>
      <c r="C34" s="8" t="s">
        <v>42</v>
      </c>
      <c r="D34" s="8"/>
      <c r="E34" s="8"/>
      <c r="F34" s="8"/>
      <c r="G34" s="3" t="s">
        <v>43</v>
      </c>
      <c r="H34" s="122"/>
      <c r="I34" s="109" t="s">
        <v>116</v>
      </c>
      <c r="J34" s="110"/>
      <c r="K34" s="1" t="s">
        <v>131</v>
      </c>
      <c r="L34" s="10"/>
      <c r="M34" s="1"/>
      <c r="N34" s="41"/>
    </row>
    <row r="35" spans="2:16" ht="36.75" customHeight="1" x14ac:dyDescent="0.2">
      <c r="B35" s="38" t="s">
        <v>126</v>
      </c>
      <c r="C35" s="103" t="s">
        <v>127</v>
      </c>
      <c r="D35" s="103"/>
      <c r="E35" s="103"/>
      <c r="F35" s="103"/>
      <c r="G35" s="103"/>
      <c r="H35" s="103"/>
      <c r="I35" s="103"/>
      <c r="J35" s="103"/>
      <c r="K35" s="103"/>
      <c r="L35" s="103"/>
      <c r="M35" s="103"/>
      <c r="N35" s="104"/>
    </row>
    <row r="36" spans="2:16" s="50" customFormat="1" ht="86.25" customHeight="1" x14ac:dyDescent="0.2">
      <c r="B36" s="58" t="s">
        <v>108</v>
      </c>
      <c r="C36" s="51" t="s">
        <v>42</v>
      </c>
      <c r="D36" s="51" t="s">
        <v>42</v>
      </c>
      <c r="E36" s="51" t="s">
        <v>42</v>
      </c>
      <c r="F36" s="51" t="s">
        <v>42</v>
      </c>
      <c r="G36" s="52" t="s">
        <v>43</v>
      </c>
      <c r="H36" s="107" t="s">
        <v>118</v>
      </c>
      <c r="I36" s="109" t="s">
        <v>128</v>
      </c>
      <c r="J36" s="110"/>
      <c r="K36" s="1" t="s">
        <v>131</v>
      </c>
      <c r="L36" s="53"/>
      <c r="M36" s="34"/>
      <c r="N36" s="54"/>
    </row>
    <row r="37" spans="2:16" s="50" customFormat="1" ht="108" customHeight="1" x14ac:dyDescent="0.2">
      <c r="B37" s="59" t="s">
        <v>109</v>
      </c>
      <c r="C37" s="51" t="s">
        <v>46</v>
      </c>
      <c r="D37" s="51" t="s">
        <v>46</v>
      </c>
      <c r="E37" s="51" t="s">
        <v>46</v>
      </c>
      <c r="F37" s="51" t="s">
        <v>46</v>
      </c>
      <c r="G37" s="52" t="s">
        <v>43</v>
      </c>
      <c r="H37" s="108"/>
      <c r="I37" s="109" t="s">
        <v>129</v>
      </c>
      <c r="J37" s="110"/>
      <c r="K37" s="1" t="s">
        <v>131</v>
      </c>
      <c r="L37" s="51"/>
      <c r="M37" s="34"/>
      <c r="N37" s="54"/>
    </row>
    <row r="38" spans="2:16" ht="33" customHeight="1" x14ac:dyDescent="0.2">
      <c r="B38" s="45" t="s">
        <v>48</v>
      </c>
      <c r="C38" s="103" t="s">
        <v>106</v>
      </c>
      <c r="D38" s="103"/>
      <c r="E38" s="103"/>
      <c r="F38" s="103"/>
      <c r="G38" s="103"/>
      <c r="H38" s="103"/>
      <c r="I38" s="103"/>
      <c r="J38" s="103"/>
      <c r="K38" s="103"/>
      <c r="L38" s="103"/>
      <c r="M38" s="103"/>
      <c r="N38" s="104"/>
    </row>
    <row r="39" spans="2:16" ht="99.75" customHeight="1" x14ac:dyDescent="0.2">
      <c r="B39" s="44" t="s">
        <v>95</v>
      </c>
      <c r="C39" s="8"/>
      <c r="D39" s="8"/>
      <c r="E39" s="8"/>
      <c r="F39" s="8" t="s">
        <v>46</v>
      </c>
      <c r="G39" s="3" t="s">
        <v>43</v>
      </c>
      <c r="H39" s="11" t="s">
        <v>53</v>
      </c>
      <c r="I39" s="9">
        <v>44027</v>
      </c>
      <c r="J39" s="9">
        <v>44165</v>
      </c>
      <c r="K39" s="1" t="s">
        <v>180</v>
      </c>
      <c r="L39" s="10"/>
      <c r="M39" s="1"/>
      <c r="N39" s="31"/>
      <c r="P39" s="4">
        <v>17</v>
      </c>
    </row>
    <row r="40" spans="2:16" ht="95.25" customHeight="1" x14ac:dyDescent="0.2">
      <c r="B40" s="44" t="s">
        <v>49</v>
      </c>
      <c r="C40" s="8"/>
      <c r="D40" s="8"/>
      <c r="E40" s="8"/>
      <c r="F40" s="8" t="s">
        <v>46</v>
      </c>
      <c r="G40" s="3" t="s">
        <v>43</v>
      </c>
      <c r="H40" s="11" t="s">
        <v>88</v>
      </c>
      <c r="I40" s="9">
        <v>43845</v>
      </c>
      <c r="J40" s="9">
        <v>44195</v>
      </c>
      <c r="K40" s="14" t="s">
        <v>50</v>
      </c>
      <c r="L40" s="10"/>
      <c r="M40" s="14"/>
      <c r="N40" s="41"/>
      <c r="P40" s="4">
        <v>2</v>
      </c>
    </row>
    <row r="41" spans="2:16" ht="71.25" x14ac:dyDescent="0.2">
      <c r="B41" s="44" t="s">
        <v>77</v>
      </c>
      <c r="C41" s="11"/>
      <c r="D41" s="11"/>
      <c r="E41" s="11"/>
      <c r="F41" s="11" t="s">
        <v>46</v>
      </c>
      <c r="G41" s="3" t="s">
        <v>43</v>
      </c>
      <c r="H41" s="17" t="s">
        <v>62</v>
      </c>
      <c r="I41" s="9">
        <v>43845</v>
      </c>
      <c r="J41" s="9">
        <v>44104</v>
      </c>
      <c r="K41" s="14" t="s">
        <v>156</v>
      </c>
      <c r="L41" s="16"/>
      <c r="M41" s="1"/>
      <c r="N41" s="43"/>
      <c r="P41" s="4">
        <v>3</v>
      </c>
    </row>
    <row r="42" spans="2:16" ht="43.5" customHeight="1" x14ac:dyDescent="0.2">
      <c r="B42" s="46" t="s">
        <v>105</v>
      </c>
      <c r="C42" s="105" t="s">
        <v>51</v>
      </c>
      <c r="D42" s="105"/>
      <c r="E42" s="105"/>
      <c r="F42" s="105"/>
      <c r="G42" s="105"/>
      <c r="H42" s="105"/>
      <c r="I42" s="105"/>
      <c r="J42" s="105"/>
      <c r="K42" s="105"/>
      <c r="L42" s="105"/>
      <c r="M42" s="105"/>
      <c r="N42" s="106"/>
      <c r="P42" s="64">
        <f>SUM(P39:P41)</f>
        <v>22</v>
      </c>
    </row>
    <row r="43" spans="2:16" ht="43.5" customHeight="1" x14ac:dyDescent="0.2">
      <c r="B43" s="46" t="s">
        <v>181</v>
      </c>
      <c r="C43" s="105" t="s">
        <v>183</v>
      </c>
      <c r="D43" s="105"/>
      <c r="E43" s="105"/>
      <c r="F43" s="105"/>
      <c r="G43" s="105"/>
      <c r="H43" s="105"/>
      <c r="I43" s="105"/>
      <c r="J43" s="105"/>
      <c r="K43" s="105"/>
      <c r="L43" s="105"/>
      <c r="M43" s="105"/>
      <c r="N43" s="106"/>
    </row>
    <row r="44" spans="2:16" ht="157.5" customHeight="1" x14ac:dyDescent="0.2">
      <c r="B44" s="44" t="s">
        <v>145</v>
      </c>
      <c r="C44" s="11" t="s">
        <v>46</v>
      </c>
      <c r="D44" s="11"/>
      <c r="E44" s="11"/>
      <c r="F44" s="11" t="s">
        <v>46</v>
      </c>
      <c r="G44" s="3" t="s">
        <v>43</v>
      </c>
      <c r="H44" s="52" t="s">
        <v>132</v>
      </c>
      <c r="I44" s="9">
        <v>43905</v>
      </c>
      <c r="J44" s="9">
        <v>44180</v>
      </c>
      <c r="K44" s="63" t="s">
        <v>165</v>
      </c>
      <c r="L44" s="19"/>
      <c r="M44" s="14"/>
      <c r="N44" s="43"/>
      <c r="P44" s="4">
        <v>1</v>
      </c>
    </row>
    <row r="45" spans="2:16" ht="224.25" customHeight="1" x14ac:dyDescent="0.2">
      <c r="B45" s="44" t="s">
        <v>133</v>
      </c>
      <c r="C45" s="11"/>
      <c r="D45" s="11"/>
      <c r="E45" s="11"/>
      <c r="F45" s="11" t="s">
        <v>42</v>
      </c>
      <c r="G45" s="3" t="s">
        <v>43</v>
      </c>
      <c r="H45" s="3" t="s">
        <v>134</v>
      </c>
      <c r="I45" s="9">
        <v>43876</v>
      </c>
      <c r="J45" s="9">
        <v>43889</v>
      </c>
      <c r="K45" s="18" t="s">
        <v>96</v>
      </c>
      <c r="L45" s="19"/>
      <c r="M45" s="14"/>
      <c r="N45" s="43"/>
      <c r="P45" s="4">
        <v>3</v>
      </c>
    </row>
    <row r="46" spans="2:16" ht="71.25" x14ac:dyDescent="0.2">
      <c r="B46" s="44" t="s">
        <v>157</v>
      </c>
      <c r="C46" s="11" t="s">
        <v>46</v>
      </c>
      <c r="D46" s="11" t="s">
        <v>46</v>
      </c>
      <c r="E46" s="11" t="s">
        <v>46</v>
      </c>
      <c r="F46" s="11" t="s">
        <v>46</v>
      </c>
      <c r="G46" s="3" t="s">
        <v>43</v>
      </c>
      <c r="H46" s="52" t="s">
        <v>158</v>
      </c>
      <c r="I46" s="9">
        <v>43876</v>
      </c>
      <c r="J46" s="9">
        <v>43889</v>
      </c>
      <c r="K46" s="18" t="s">
        <v>159</v>
      </c>
      <c r="L46" s="19"/>
      <c r="M46" s="14"/>
      <c r="N46" s="43"/>
      <c r="P46" s="4">
        <v>1</v>
      </c>
    </row>
    <row r="47" spans="2:16" s="13" customFormat="1" ht="99" customHeight="1" x14ac:dyDescent="0.2">
      <c r="B47" s="44" t="s">
        <v>68</v>
      </c>
      <c r="C47" s="11"/>
      <c r="D47" s="11"/>
      <c r="E47" s="11"/>
      <c r="F47" s="11" t="s">
        <v>46</v>
      </c>
      <c r="G47" s="3" t="s">
        <v>43</v>
      </c>
      <c r="H47" s="52" t="s">
        <v>135</v>
      </c>
      <c r="I47" s="9">
        <v>43876</v>
      </c>
      <c r="J47" s="9">
        <v>43889</v>
      </c>
      <c r="K47" s="18" t="s">
        <v>166</v>
      </c>
      <c r="L47" s="12"/>
      <c r="M47" s="14"/>
      <c r="N47" s="43"/>
      <c r="P47" s="13">
        <v>1</v>
      </c>
    </row>
    <row r="48" spans="2:16" s="13" customFormat="1" ht="92.25" customHeight="1" x14ac:dyDescent="0.2">
      <c r="B48" s="44" t="s">
        <v>146</v>
      </c>
      <c r="C48" s="11"/>
      <c r="D48" s="11"/>
      <c r="E48" s="11" t="s">
        <v>46</v>
      </c>
      <c r="F48" s="11"/>
      <c r="G48" s="3" t="s">
        <v>43</v>
      </c>
      <c r="H48" s="3" t="s">
        <v>52</v>
      </c>
      <c r="I48" s="9">
        <v>43845</v>
      </c>
      <c r="J48" s="9">
        <v>44180</v>
      </c>
      <c r="K48" s="18" t="s">
        <v>160</v>
      </c>
      <c r="L48" s="12"/>
      <c r="M48" s="14"/>
      <c r="N48" s="43"/>
    </row>
    <row r="49" spans="1:16" ht="85.5" x14ac:dyDescent="0.2">
      <c r="B49" s="44" t="s">
        <v>65</v>
      </c>
      <c r="C49" s="11"/>
      <c r="D49" s="11"/>
      <c r="E49" s="11"/>
      <c r="F49" s="11" t="s">
        <v>46</v>
      </c>
      <c r="G49" s="3" t="s">
        <v>43</v>
      </c>
      <c r="H49" s="3" t="s">
        <v>44</v>
      </c>
      <c r="I49" s="9">
        <v>43905</v>
      </c>
      <c r="J49" s="9">
        <v>43905</v>
      </c>
      <c r="K49" s="18" t="s">
        <v>161</v>
      </c>
      <c r="L49" s="19"/>
      <c r="M49" s="14"/>
      <c r="N49" s="43"/>
      <c r="P49" s="4">
        <v>1</v>
      </c>
    </row>
    <row r="50" spans="1:16" ht="94.5" customHeight="1" x14ac:dyDescent="0.2">
      <c r="B50" s="44" t="s">
        <v>66</v>
      </c>
      <c r="C50" s="11"/>
      <c r="D50" s="11"/>
      <c r="E50" s="11"/>
      <c r="F50" s="11" t="s">
        <v>46</v>
      </c>
      <c r="G50" s="3" t="s">
        <v>43</v>
      </c>
      <c r="H50" s="52" t="s">
        <v>136</v>
      </c>
      <c r="I50" s="9">
        <v>43966</v>
      </c>
      <c r="J50" s="9">
        <v>44150</v>
      </c>
      <c r="K50" s="18" t="s">
        <v>163</v>
      </c>
      <c r="L50" s="19"/>
      <c r="M50" s="14"/>
      <c r="N50" s="43"/>
      <c r="P50" s="4">
        <v>2</v>
      </c>
    </row>
    <row r="51" spans="1:16" ht="88.5" customHeight="1" x14ac:dyDescent="0.2">
      <c r="B51" s="44" t="s">
        <v>138</v>
      </c>
      <c r="C51" s="8"/>
      <c r="D51" s="8"/>
      <c r="E51" s="8"/>
      <c r="F51" s="8" t="s">
        <v>46</v>
      </c>
      <c r="G51" s="3" t="s">
        <v>43</v>
      </c>
      <c r="H51" s="3" t="s">
        <v>88</v>
      </c>
      <c r="I51" s="9">
        <v>43891</v>
      </c>
      <c r="J51" s="9">
        <v>44196</v>
      </c>
      <c r="K51" s="18" t="s">
        <v>164</v>
      </c>
      <c r="L51" s="10"/>
      <c r="M51" s="1"/>
      <c r="N51" s="41"/>
      <c r="P51" s="4">
        <v>3</v>
      </c>
    </row>
    <row r="52" spans="1:16" ht="41.25" customHeight="1" x14ac:dyDescent="0.2">
      <c r="A52" s="4" t="s">
        <v>137</v>
      </c>
      <c r="B52" s="47" t="s">
        <v>184</v>
      </c>
      <c r="C52" s="105" t="s">
        <v>182</v>
      </c>
      <c r="D52" s="105"/>
      <c r="E52" s="105"/>
      <c r="F52" s="105"/>
      <c r="G52" s="105"/>
      <c r="H52" s="105"/>
      <c r="I52" s="105"/>
      <c r="J52" s="105"/>
      <c r="K52" s="105"/>
      <c r="L52" s="105"/>
      <c r="M52" s="105"/>
      <c r="N52" s="106"/>
      <c r="P52" s="64">
        <f>SUM(P44:P51)</f>
        <v>12</v>
      </c>
    </row>
    <row r="53" spans="1:16" ht="128.25" x14ac:dyDescent="0.2">
      <c r="B53" s="61" t="s">
        <v>143</v>
      </c>
      <c r="C53" s="11" t="s">
        <v>46</v>
      </c>
      <c r="D53" s="11" t="s">
        <v>46</v>
      </c>
      <c r="E53" s="11" t="s">
        <v>46</v>
      </c>
      <c r="F53" s="11" t="s">
        <v>46</v>
      </c>
      <c r="G53" s="3" t="s">
        <v>43</v>
      </c>
      <c r="H53" s="52" t="s">
        <v>135</v>
      </c>
      <c r="I53" s="9">
        <v>43922</v>
      </c>
      <c r="J53" s="9">
        <v>44105</v>
      </c>
      <c r="K53" s="18" t="s">
        <v>162</v>
      </c>
      <c r="L53" s="19"/>
      <c r="M53" s="14"/>
      <c r="N53" s="43"/>
      <c r="P53" s="4">
        <v>3</v>
      </c>
    </row>
    <row r="54" spans="1:16" ht="162" customHeight="1" x14ac:dyDescent="0.2">
      <c r="B54" s="49" t="s">
        <v>147</v>
      </c>
      <c r="C54" s="11"/>
      <c r="D54" s="11"/>
      <c r="E54" s="11" t="s">
        <v>46</v>
      </c>
      <c r="F54" s="11"/>
      <c r="G54" s="3" t="s">
        <v>43</v>
      </c>
      <c r="H54" s="3" t="s">
        <v>67</v>
      </c>
      <c r="I54" s="9">
        <v>43905</v>
      </c>
      <c r="J54" s="9">
        <v>44104</v>
      </c>
      <c r="K54" s="18" t="s">
        <v>167</v>
      </c>
      <c r="L54" s="19"/>
      <c r="M54" s="14"/>
      <c r="N54" s="43"/>
      <c r="P54" s="4">
        <v>2</v>
      </c>
    </row>
    <row r="55" spans="1:16" ht="99.75" x14ac:dyDescent="0.2">
      <c r="B55" s="60" t="s">
        <v>141</v>
      </c>
      <c r="C55" s="11" t="s">
        <v>46</v>
      </c>
      <c r="D55" s="11" t="s">
        <v>46</v>
      </c>
      <c r="E55" s="11" t="s">
        <v>46</v>
      </c>
      <c r="F55" s="11" t="s">
        <v>46</v>
      </c>
      <c r="G55" s="3" t="s">
        <v>43</v>
      </c>
      <c r="H55" s="3" t="s">
        <v>94</v>
      </c>
      <c r="I55" s="9">
        <v>43861</v>
      </c>
      <c r="J55" s="9">
        <v>44043</v>
      </c>
      <c r="K55" s="18" t="s">
        <v>167</v>
      </c>
      <c r="L55" s="19"/>
      <c r="M55" s="14"/>
      <c r="N55" s="43"/>
      <c r="P55" s="4">
        <v>2</v>
      </c>
    </row>
    <row r="56" spans="1:16" ht="114" x14ac:dyDescent="0.2">
      <c r="B56" s="60" t="s">
        <v>142</v>
      </c>
      <c r="C56" s="11" t="s">
        <v>46</v>
      </c>
      <c r="D56" s="11" t="s">
        <v>46</v>
      </c>
      <c r="E56" s="11" t="s">
        <v>46</v>
      </c>
      <c r="F56" s="11" t="s">
        <v>46</v>
      </c>
      <c r="G56" s="3" t="s">
        <v>43</v>
      </c>
      <c r="H56" s="3" t="s">
        <v>47</v>
      </c>
      <c r="I56" s="9">
        <v>43861</v>
      </c>
      <c r="J56" s="9">
        <v>44043</v>
      </c>
      <c r="K56" s="18" t="s">
        <v>168</v>
      </c>
      <c r="L56" s="19"/>
      <c r="M56" s="14"/>
      <c r="N56" s="43"/>
      <c r="P56" s="4">
        <v>2</v>
      </c>
    </row>
    <row r="57" spans="1:16" ht="66.75" customHeight="1" x14ac:dyDescent="0.2">
      <c r="B57" s="44" t="s">
        <v>69</v>
      </c>
      <c r="C57" s="11"/>
      <c r="D57" s="11" t="s">
        <v>46</v>
      </c>
      <c r="E57" s="11" t="s">
        <v>46</v>
      </c>
      <c r="F57" s="11" t="s">
        <v>46</v>
      </c>
      <c r="G57" s="3" t="s">
        <v>43</v>
      </c>
      <c r="H57" s="52" t="s">
        <v>132</v>
      </c>
      <c r="I57" s="9">
        <v>43861</v>
      </c>
      <c r="J57" s="9">
        <v>44135</v>
      </c>
      <c r="K57" s="18" t="s">
        <v>169</v>
      </c>
      <c r="L57" s="10"/>
      <c r="M57" s="1"/>
      <c r="N57" s="41"/>
      <c r="P57" s="4">
        <v>4</v>
      </c>
    </row>
    <row r="58" spans="1:16" ht="65.25" customHeight="1" x14ac:dyDescent="0.2">
      <c r="B58" s="44" t="s">
        <v>70</v>
      </c>
      <c r="C58" s="8"/>
      <c r="D58" s="8"/>
      <c r="E58" s="8" t="s">
        <v>46</v>
      </c>
      <c r="F58" s="8" t="s">
        <v>46</v>
      </c>
      <c r="G58" s="3" t="s">
        <v>43</v>
      </c>
      <c r="H58" s="3" t="s">
        <v>89</v>
      </c>
      <c r="I58" s="9">
        <v>43845</v>
      </c>
      <c r="J58" s="9">
        <v>44043</v>
      </c>
      <c r="K58" s="18" t="s">
        <v>167</v>
      </c>
      <c r="L58" s="21"/>
      <c r="M58" s="1"/>
      <c r="N58" s="41"/>
      <c r="P58" s="4">
        <v>2</v>
      </c>
    </row>
    <row r="59" spans="1:16" ht="70.5" customHeight="1" x14ac:dyDescent="0.2">
      <c r="B59" s="44" t="s">
        <v>71</v>
      </c>
      <c r="C59" s="8" t="s">
        <v>46</v>
      </c>
      <c r="D59" s="8" t="s">
        <v>46</v>
      </c>
      <c r="E59" s="8" t="s">
        <v>46</v>
      </c>
      <c r="F59" s="8" t="s">
        <v>46</v>
      </c>
      <c r="G59" s="3" t="s">
        <v>43</v>
      </c>
      <c r="H59" s="3" t="s">
        <v>74</v>
      </c>
      <c r="I59" s="9">
        <v>43845</v>
      </c>
      <c r="J59" s="9">
        <v>43861</v>
      </c>
      <c r="K59" s="18" t="s">
        <v>170</v>
      </c>
      <c r="L59" s="20"/>
      <c r="M59" s="1"/>
      <c r="N59" s="41"/>
      <c r="P59" s="4">
        <v>18</v>
      </c>
    </row>
    <row r="60" spans="1:16" ht="70.5" customHeight="1" x14ac:dyDescent="0.2">
      <c r="B60" s="44" t="s">
        <v>148</v>
      </c>
      <c r="C60" s="8"/>
      <c r="D60" s="8" t="s">
        <v>46</v>
      </c>
      <c r="E60" s="8" t="s">
        <v>46</v>
      </c>
      <c r="F60" s="8" t="s">
        <v>46</v>
      </c>
      <c r="G60" s="3" t="s">
        <v>43</v>
      </c>
      <c r="H60" s="3" t="s">
        <v>98</v>
      </c>
      <c r="I60" s="9">
        <v>43981</v>
      </c>
      <c r="J60" s="9">
        <v>44165</v>
      </c>
      <c r="K60" s="18" t="s">
        <v>171</v>
      </c>
      <c r="L60" s="20"/>
      <c r="M60" s="1"/>
      <c r="N60" s="41"/>
      <c r="P60" s="4">
        <v>2</v>
      </c>
    </row>
    <row r="61" spans="1:16" ht="126.75" customHeight="1" x14ac:dyDescent="0.2">
      <c r="B61" s="44" t="s">
        <v>139</v>
      </c>
      <c r="C61" s="8" t="s">
        <v>46</v>
      </c>
      <c r="D61" s="8" t="s">
        <v>46</v>
      </c>
      <c r="E61" s="8" t="s">
        <v>46</v>
      </c>
      <c r="F61" s="8" t="s">
        <v>46</v>
      </c>
      <c r="G61" s="3" t="s">
        <v>43</v>
      </c>
      <c r="H61" s="3" t="s">
        <v>90</v>
      </c>
      <c r="I61" s="9">
        <v>43845</v>
      </c>
      <c r="J61" s="9">
        <v>44135</v>
      </c>
      <c r="K61" s="18" t="s">
        <v>172</v>
      </c>
      <c r="L61" s="20"/>
      <c r="M61" s="1"/>
      <c r="N61" s="41"/>
      <c r="P61" s="4">
        <v>4</v>
      </c>
    </row>
    <row r="62" spans="1:16" ht="99.75" customHeight="1" x14ac:dyDescent="0.2">
      <c r="B62" s="49" t="s">
        <v>149</v>
      </c>
      <c r="C62" s="11" t="s">
        <v>46</v>
      </c>
      <c r="D62" s="11" t="s">
        <v>46</v>
      </c>
      <c r="E62" s="11" t="s">
        <v>46</v>
      </c>
      <c r="F62" s="11" t="s">
        <v>46</v>
      </c>
      <c r="G62" s="3" t="s">
        <v>43</v>
      </c>
      <c r="H62" s="3" t="s">
        <v>94</v>
      </c>
      <c r="I62" s="9">
        <v>43831</v>
      </c>
      <c r="J62" s="9">
        <v>44166</v>
      </c>
      <c r="K62" s="18" t="s">
        <v>173</v>
      </c>
      <c r="L62" s="20"/>
      <c r="M62" s="1"/>
      <c r="N62" s="41"/>
    </row>
    <row r="63" spans="1:16" ht="138.75" customHeight="1" x14ac:dyDescent="0.2">
      <c r="B63" s="44" t="s">
        <v>150</v>
      </c>
      <c r="C63" s="11"/>
      <c r="D63" s="11"/>
      <c r="E63" s="11"/>
      <c r="F63" s="11" t="s">
        <v>46</v>
      </c>
      <c r="G63" s="3" t="s">
        <v>43</v>
      </c>
      <c r="H63" s="3" t="s">
        <v>140</v>
      </c>
      <c r="I63" s="9">
        <v>43831</v>
      </c>
      <c r="J63" s="9">
        <v>44196</v>
      </c>
      <c r="K63" s="18" t="s">
        <v>174</v>
      </c>
      <c r="L63" s="20"/>
      <c r="M63" s="1"/>
      <c r="N63" s="41"/>
      <c r="P63" s="4">
        <v>1</v>
      </c>
    </row>
    <row r="64" spans="1:16" ht="30" x14ac:dyDescent="0.2">
      <c r="B64" s="48" t="s">
        <v>185</v>
      </c>
      <c r="C64" s="92" t="s">
        <v>80</v>
      </c>
      <c r="D64" s="92"/>
      <c r="E64" s="92"/>
      <c r="F64" s="92"/>
      <c r="G64" s="92"/>
      <c r="H64" s="92"/>
      <c r="I64" s="92"/>
      <c r="J64" s="92"/>
      <c r="K64" s="92"/>
      <c r="L64" s="92"/>
      <c r="M64" s="92"/>
      <c r="N64" s="93"/>
      <c r="P64" s="64">
        <f>SUM(P54:P63)</f>
        <v>37</v>
      </c>
    </row>
    <row r="65" spans="2:16" ht="99.75" x14ac:dyDescent="0.2">
      <c r="B65" s="49" t="s">
        <v>155</v>
      </c>
      <c r="C65" s="8"/>
      <c r="D65" s="8"/>
      <c r="E65" s="8"/>
      <c r="F65" s="8" t="s">
        <v>46</v>
      </c>
      <c r="G65" s="1" t="s">
        <v>43</v>
      </c>
      <c r="H65" s="1" t="s">
        <v>73</v>
      </c>
      <c r="I65" s="9" t="s">
        <v>91</v>
      </c>
      <c r="J65" s="9">
        <v>44119</v>
      </c>
      <c r="K65" s="14" t="s">
        <v>175</v>
      </c>
      <c r="L65" s="16"/>
      <c r="M65" s="1"/>
      <c r="N65" s="41"/>
      <c r="P65" s="4">
        <v>4</v>
      </c>
    </row>
    <row r="66" spans="2:16" ht="125.25" customHeight="1" x14ac:dyDescent="0.2">
      <c r="B66" s="44" t="s">
        <v>151</v>
      </c>
      <c r="C66" s="8"/>
      <c r="D66" s="8"/>
      <c r="E66" s="8"/>
      <c r="F66" s="8" t="s">
        <v>46</v>
      </c>
      <c r="G66" s="1" t="s">
        <v>43</v>
      </c>
      <c r="H66" s="1" t="s">
        <v>73</v>
      </c>
      <c r="I66" s="9">
        <v>43831</v>
      </c>
      <c r="J66" s="9">
        <v>44119</v>
      </c>
      <c r="K66" s="14" t="s">
        <v>176</v>
      </c>
      <c r="L66" s="16"/>
      <c r="M66" s="1"/>
      <c r="N66" s="41"/>
      <c r="P66" s="4">
        <v>4</v>
      </c>
    </row>
    <row r="67" spans="2:16" ht="108" customHeight="1" x14ac:dyDescent="0.2">
      <c r="B67" s="44" t="s">
        <v>152</v>
      </c>
      <c r="C67" s="8"/>
      <c r="D67" s="8"/>
      <c r="E67" s="8" t="s">
        <v>46</v>
      </c>
      <c r="F67" s="8" t="s">
        <v>46</v>
      </c>
      <c r="G67" s="1" t="s">
        <v>43</v>
      </c>
      <c r="H67" s="1" t="s">
        <v>72</v>
      </c>
      <c r="I67" s="9">
        <v>43845</v>
      </c>
      <c r="J67" s="9">
        <v>43997</v>
      </c>
      <c r="K67" s="14" t="s">
        <v>177</v>
      </c>
      <c r="L67" s="16"/>
      <c r="M67" s="1"/>
      <c r="N67" s="41"/>
      <c r="P67" s="4">
        <v>1</v>
      </c>
    </row>
    <row r="68" spans="2:16" ht="130.5" customHeight="1" x14ac:dyDescent="0.2">
      <c r="B68" s="44" t="s">
        <v>154</v>
      </c>
      <c r="C68" s="8" t="s">
        <v>46</v>
      </c>
      <c r="D68" s="8"/>
      <c r="E68" s="8"/>
      <c r="F68" s="8" t="s">
        <v>46</v>
      </c>
      <c r="G68" s="1" t="s">
        <v>43</v>
      </c>
      <c r="H68" s="14" t="s">
        <v>79</v>
      </c>
      <c r="I68" s="9">
        <v>43905</v>
      </c>
      <c r="J68" s="9">
        <v>44196</v>
      </c>
      <c r="K68" s="14" t="s">
        <v>178</v>
      </c>
      <c r="L68" s="11"/>
      <c r="M68" s="1"/>
      <c r="N68" s="41"/>
    </row>
    <row r="69" spans="2:16" ht="120" customHeight="1" x14ac:dyDescent="0.2">
      <c r="B69" s="44" t="s">
        <v>153</v>
      </c>
      <c r="C69" s="8" t="s">
        <v>46</v>
      </c>
      <c r="D69" s="8" t="s">
        <v>46</v>
      </c>
      <c r="E69" s="8" t="s">
        <v>46</v>
      </c>
      <c r="F69" s="8" t="s">
        <v>46</v>
      </c>
      <c r="G69" s="1" t="s">
        <v>43</v>
      </c>
      <c r="H69" s="2" t="s">
        <v>53</v>
      </c>
      <c r="I69" s="9">
        <v>43876</v>
      </c>
      <c r="J69" s="9">
        <v>44196</v>
      </c>
      <c r="K69" s="14" t="s">
        <v>54</v>
      </c>
      <c r="L69" s="11"/>
      <c r="M69" s="1"/>
      <c r="N69" s="41"/>
    </row>
    <row r="70" spans="2:16" ht="30" x14ac:dyDescent="0.2">
      <c r="B70" s="45" t="s">
        <v>186</v>
      </c>
      <c r="C70" s="92" t="s">
        <v>55</v>
      </c>
      <c r="D70" s="92"/>
      <c r="E70" s="92"/>
      <c r="F70" s="92"/>
      <c r="G70" s="92"/>
      <c r="H70" s="92"/>
      <c r="I70" s="92"/>
      <c r="J70" s="92"/>
      <c r="K70" s="92"/>
      <c r="L70" s="92"/>
      <c r="M70" s="92"/>
      <c r="N70" s="93"/>
      <c r="P70" s="64">
        <f>SUM(P65:P69)</f>
        <v>9</v>
      </c>
    </row>
    <row r="71" spans="2:16" ht="120" customHeight="1" x14ac:dyDescent="0.2">
      <c r="B71" s="44" t="s">
        <v>56</v>
      </c>
      <c r="C71" s="11"/>
      <c r="D71" s="11"/>
      <c r="E71" s="11"/>
      <c r="F71" s="11" t="s">
        <v>46</v>
      </c>
      <c r="G71" s="2" t="s">
        <v>43</v>
      </c>
      <c r="H71" s="2" t="s">
        <v>53</v>
      </c>
      <c r="I71" s="9">
        <v>43831</v>
      </c>
      <c r="J71" s="9">
        <v>44196</v>
      </c>
      <c r="K71" s="14" t="s">
        <v>54</v>
      </c>
      <c r="L71" s="17"/>
      <c r="M71" s="14"/>
      <c r="N71" s="43"/>
    </row>
    <row r="72" spans="2:16" ht="114.75" customHeight="1" x14ac:dyDescent="0.2">
      <c r="B72" s="44" t="s">
        <v>97</v>
      </c>
      <c r="C72" s="8" t="s">
        <v>46</v>
      </c>
      <c r="D72" s="8" t="s">
        <v>46</v>
      </c>
      <c r="E72" s="8" t="s">
        <v>46</v>
      </c>
      <c r="F72" s="8" t="s">
        <v>46</v>
      </c>
      <c r="G72" s="2" t="s">
        <v>43</v>
      </c>
      <c r="H72" s="14" t="s">
        <v>78</v>
      </c>
      <c r="I72" s="9">
        <v>43831</v>
      </c>
      <c r="J72" s="9">
        <v>44196</v>
      </c>
      <c r="K72" s="1" t="s">
        <v>179</v>
      </c>
      <c r="L72" s="22"/>
      <c r="M72" s="14"/>
      <c r="N72" s="41"/>
      <c r="P72" s="4">
        <v>2</v>
      </c>
    </row>
    <row r="73" spans="2:16" ht="14.25" customHeight="1" x14ac:dyDescent="0.2">
      <c r="B73" s="94" t="s">
        <v>187</v>
      </c>
      <c r="C73" s="95"/>
      <c r="D73" s="95"/>
      <c r="E73" s="95"/>
      <c r="F73" s="95"/>
      <c r="G73" s="95"/>
      <c r="H73" s="95"/>
      <c r="I73" s="95"/>
      <c r="J73" s="95"/>
      <c r="K73" s="95"/>
      <c r="L73" s="95"/>
      <c r="M73" s="95"/>
      <c r="N73" s="96"/>
    </row>
    <row r="74" spans="2:16" x14ac:dyDescent="0.2">
      <c r="B74" s="97"/>
      <c r="C74" s="98"/>
      <c r="D74" s="98"/>
      <c r="E74" s="98"/>
      <c r="F74" s="98"/>
      <c r="G74" s="98"/>
      <c r="H74" s="98"/>
      <c r="I74" s="98"/>
      <c r="J74" s="98"/>
      <c r="K74" s="98"/>
      <c r="L74" s="98"/>
      <c r="M74" s="98"/>
      <c r="N74" s="99"/>
    </row>
    <row r="75" spans="2:16" x14ac:dyDescent="0.2">
      <c r="B75" s="97"/>
      <c r="C75" s="98"/>
      <c r="D75" s="98"/>
      <c r="E75" s="98"/>
      <c r="F75" s="98"/>
      <c r="G75" s="98"/>
      <c r="H75" s="98"/>
      <c r="I75" s="98"/>
      <c r="J75" s="98"/>
      <c r="K75" s="98"/>
      <c r="L75" s="98"/>
      <c r="M75" s="98"/>
      <c r="N75" s="99"/>
    </row>
    <row r="76" spans="2:16" ht="363.75" customHeight="1" thickBot="1" x14ac:dyDescent="0.25">
      <c r="B76" s="100"/>
      <c r="C76" s="101"/>
      <c r="D76" s="101"/>
      <c r="E76" s="101"/>
      <c r="F76" s="101"/>
      <c r="G76" s="101"/>
      <c r="H76" s="101"/>
      <c r="I76" s="101"/>
      <c r="J76" s="101"/>
      <c r="K76" s="101"/>
      <c r="L76" s="101"/>
      <c r="M76" s="101"/>
      <c r="N76" s="102"/>
      <c r="P76" s="4">
        <f>(P70+P64+P52+P42+P72)</f>
        <v>82</v>
      </c>
    </row>
    <row r="77" spans="2:16" ht="129.75" customHeight="1" thickBot="1" x14ac:dyDescent="0.25">
      <c r="B77" s="81" t="s">
        <v>107</v>
      </c>
      <c r="C77" s="82"/>
      <c r="D77" s="82"/>
      <c r="E77" s="82"/>
      <c r="F77" s="82"/>
      <c r="G77" s="82"/>
      <c r="H77" s="82"/>
      <c r="I77" s="82"/>
      <c r="J77" s="82"/>
      <c r="K77" s="82"/>
      <c r="L77" s="82"/>
      <c r="M77" s="82"/>
      <c r="N77" s="83"/>
    </row>
  </sheetData>
  <protectedRanges>
    <protectedRange sqref="N41" name="Rango1"/>
  </protectedRanges>
  <mergeCells count="58">
    <mergeCell ref="H31:H34"/>
    <mergeCell ref="I31:J31"/>
    <mergeCell ref="I32:J32"/>
    <mergeCell ref="I33:J33"/>
    <mergeCell ref="I34:J34"/>
    <mergeCell ref="I24:J24"/>
    <mergeCell ref="I25:J25"/>
    <mergeCell ref="I26:J26"/>
    <mergeCell ref="H19:H20"/>
    <mergeCell ref="H21:H26"/>
    <mergeCell ref="I19:J19"/>
    <mergeCell ref="I20:J20"/>
    <mergeCell ref="I21:J21"/>
    <mergeCell ref="I22:J22"/>
    <mergeCell ref="I23:J23"/>
    <mergeCell ref="C38:N38"/>
    <mergeCell ref="C42:N42"/>
    <mergeCell ref="C35:N35"/>
    <mergeCell ref="C43:N43"/>
    <mergeCell ref="C52:N52"/>
    <mergeCell ref="H36:H37"/>
    <mergeCell ref="I36:J36"/>
    <mergeCell ref="I37:J37"/>
    <mergeCell ref="B77:N77"/>
    <mergeCell ref="B12:H12"/>
    <mergeCell ref="I12:N12"/>
    <mergeCell ref="B13:B14"/>
    <mergeCell ref="C13:F13"/>
    <mergeCell ref="G13:G14"/>
    <mergeCell ref="H13:H14"/>
    <mergeCell ref="I13:J13"/>
    <mergeCell ref="K13:K14"/>
    <mergeCell ref="M13:M14"/>
    <mergeCell ref="N13:N14"/>
    <mergeCell ref="C70:N70"/>
    <mergeCell ref="B73:N76"/>
    <mergeCell ref="C27:N27"/>
    <mergeCell ref="C64:N64"/>
    <mergeCell ref="C15:N15"/>
    <mergeCell ref="B7:C7"/>
    <mergeCell ref="D7:N7"/>
    <mergeCell ref="B8:N8"/>
    <mergeCell ref="B11:H11"/>
    <mergeCell ref="I11:N11"/>
    <mergeCell ref="B9:B10"/>
    <mergeCell ref="C9:G9"/>
    <mergeCell ref="J9:K9"/>
    <mergeCell ref="C10:G10"/>
    <mergeCell ref="J10:K10"/>
    <mergeCell ref="B6:C6"/>
    <mergeCell ref="D6:N6"/>
    <mergeCell ref="B5:C5"/>
    <mergeCell ref="D5:N5"/>
    <mergeCell ref="B2:N2"/>
    <mergeCell ref="B3:C3"/>
    <mergeCell ref="D3:L3"/>
    <mergeCell ref="B4:C4"/>
    <mergeCell ref="D4:L4"/>
  </mergeCells>
  <phoneticPr fontId="8" type="noConversion"/>
  <pageMargins left="0.59055118110236227" right="0.51181102362204722" top="0.35433070866141736" bottom="0.35433070866141736" header="0.31496062992125984" footer="0.31496062992125984"/>
  <pageSetup scale="47" orientation="landscape" r:id="rId1"/>
  <headerFooter>
    <oddFooter>&amp;L&amp;"-,Negrita"&amp;8Elaboró: Oficina de Control Interno -OCI UAERMV&amp;R&amp;"-,Negrita"&amp;8&amp;P/&amp;N
&amp;D
Plan Anual de Auditoría 2019</oddFooter>
  </headerFooter>
  <rowBreaks count="5" manualBreakCount="5">
    <brk id="37" min="1" max="13" man="1"/>
    <brk id="48" min="1" max="13" man="1"/>
    <brk id="60" min="1" max="13" man="1"/>
    <brk id="69" min="1" max="13" man="1"/>
    <brk id="76"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view="pageBreakPreview" zoomScale="85" zoomScaleNormal="62" zoomScaleSheetLayoutView="85" zoomScalePageLayoutView="85" workbookViewId="0">
      <selection activeCell="G7" sqref="G7"/>
    </sheetView>
  </sheetViews>
  <sheetFormatPr baseColWidth="10" defaultColWidth="11.42578125" defaultRowHeight="14.25" x14ac:dyDescent="0.2"/>
  <cols>
    <col min="1" max="1" width="2.28515625" style="4" customWidth="1"/>
    <col min="2" max="2" width="31.28515625" style="4" customWidth="1"/>
    <col min="3" max="3" width="18.140625" style="4" customWidth="1"/>
    <col min="4" max="4" width="2.7109375" style="4" customWidth="1"/>
    <col min="5" max="16384" width="11.42578125" style="4"/>
  </cols>
  <sheetData>
    <row r="1" spans="2:4" ht="15" x14ac:dyDescent="0.25">
      <c r="B1" s="25" t="s">
        <v>86</v>
      </c>
      <c r="C1" s="25" t="s">
        <v>87</v>
      </c>
    </row>
    <row r="2" spans="2:4" ht="28.5" x14ac:dyDescent="0.2">
      <c r="B2" s="2" t="s">
        <v>57</v>
      </c>
      <c r="C2" s="24" t="s">
        <v>85</v>
      </c>
      <c r="D2" s="23"/>
    </row>
    <row r="3" spans="2:4" s="13" customFormat="1" ht="67.5" customHeight="1" x14ac:dyDescent="0.2">
      <c r="B3" s="2" t="s">
        <v>58</v>
      </c>
      <c r="C3" s="9">
        <v>43647</v>
      </c>
    </row>
    <row r="4" spans="2:4" ht="28.5" x14ac:dyDescent="0.2">
      <c r="B4" s="14" t="s">
        <v>59</v>
      </c>
      <c r="C4" s="9">
        <v>43678</v>
      </c>
    </row>
    <row r="5" spans="2:4" x14ac:dyDescent="0.2">
      <c r="B5" s="2" t="s">
        <v>60</v>
      </c>
      <c r="C5" s="15">
        <v>43678</v>
      </c>
    </row>
    <row r="6" spans="2:4" x14ac:dyDescent="0.2">
      <c r="B6" s="2" t="s">
        <v>63</v>
      </c>
      <c r="C6" s="9">
        <v>43709</v>
      </c>
    </row>
    <row r="7" spans="2:4" ht="28.5" x14ac:dyDescent="0.2">
      <c r="B7" s="2" t="s">
        <v>81</v>
      </c>
      <c r="C7" s="9">
        <v>43617</v>
      </c>
    </row>
    <row r="8" spans="2:4" ht="42.75" x14ac:dyDescent="0.2">
      <c r="B8" s="2" t="s">
        <v>82</v>
      </c>
      <c r="C8" s="9">
        <v>43678</v>
      </c>
    </row>
    <row r="9" spans="2:4" x14ac:dyDescent="0.2">
      <c r="B9" s="2" t="s">
        <v>83</v>
      </c>
      <c r="C9" s="9">
        <v>43678</v>
      </c>
    </row>
    <row r="10" spans="2:4" ht="36.75" customHeight="1" x14ac:dyDescent="0.2">
      <c r="B10" s="2" t="s">
        <v>84</v>
      </c>
      <c r="C10" s="15">
        <v>43678</v>
      </c>
    </row>
  </sheetData>
  <pageMargins left="0.59055118110236227" right="0.51181102362204722" top="0.35433070866141736" bottom="0.35433070866141736" header="0.31496062992125984" footer="0.31496062992125984"/>
  <pageSetup scale="58" orientation="landscape" r:id="rId1"/>
  <headerFooter>
    <oddFooter>&amp;L&amp;"-,Negrita"&amp;8Elaboró: Oficina de Control Interno -OCI UAERMV&amp;R&amp;"-,Negrita"&amp;8&amp;P/&amp;N
&amp;D
Plan Anual de Auditoría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8" ma:contentTypeDescription="Crear nuevo documento." ma:contentTypeScope="" ma:versionID="133f14fd3fdde5c8340fd0729bc1ddac">
  <xsd:schema xmlns:xsd="http://www.w3.org/2001/XMLSchema" xmlns:xs="http://www.w3.org/2001/XMLSchema" xmlns:p="http://schemas.microsoft.com/office/2006/metadata/properties" xmlns:ns3="7a094bdd-a36f-422c-aad8-60d4e7e2607b" targetNamespace="http://schemas.microsoft.com/office/2006/metadata/properties" ma:root="true" ma:fieldsID="29338359140d4cb28cf6d60eb46f43a9" ns3:_="">
    <xsd:import namespace="7a094bdd-a36f-422c-aad8-60d4e7e2607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8DCC93-B229-4621-9EDD-54E032889682}">
  <ds:schemaRefs>
    <ds:schemaRef ds:uri="http://schemas.microsoft.com/sharepoint/v3/contenttype/forms"/>
  </ds:schemaRefs>
</ds:datastoreItem>
</file>

<file path=customXml/itemProps2.xml><?xml version="1.0" encoding="utf-8"?>
<ds:datastoreItem xmlns:ds="http://schemas.openxmlformats.org/officeDocument/2006/customXml" ds:itemID="{348D9EF3-7E7D-4043-BD18-7772F77A49DB}">
  <ds:schemaRefs>
    <ds:schemaRef ds:uri="http://purl.org/dc/dcmitype/"/>
    <ds:schemaRef ds:uri="http://www.w3.org/XML/1998/namespac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7a094bdd-a36f-422c-aad8-60d4e7e2607b"/>
  </ds:schemaRefs>
</ds:datastoreItem>
</file>

<file path=customXml/itemProps3.xml><?xml version="1.0" encoding="utf-8"?>
<ds:datastoreItem xmlns:ds="http://schemas.openxmlformats.org/officeDocument/2006/customXml" ds:itemID="{69643F7E-7A99-4B3C-AABA-D8803A1B1E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PAA 2020 V1</vt:lpstr>
      <vt:lpstr>Hoja1 (2)</vt:lpstr>
      <vt:lpstr>'Hoja1 (2)'!Área_de_impresión</vt:lpstr>
      <vt:lpstr>'PAA 2020 V1'!Área_de_impresión</vt:lpstr>
      <vt:lpstr>'PAA 2020 V1'!Títulos_a_imprimir</vt:lpstr>
    </vt:vector>
  </TitlesOfParts>
  <Company>Hewlett-Packard Company</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rey</dc:creator>
  <cp:lastModifiedBy>Catalina Garcia</cp:lastModifiedBy>
  <cp:revision/>
  <cp:lastPrinted>2020-02-17T21:17:17Z</cp:lastPrinted>
  <dcterms:created xsi:type="dcterms:W3CDTF">2018-01-09T13:53:32Z</dcterms:created>
  <dcterms:modified xsi:type="dcterms:W3CDTF">2020-02-27T21:52:51Z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