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61" l="1"/>
  <c r="F12" i="61"/>
  <c r="F13" i="61"/>
  <c r="F14" i="61"/>
  <c r="F15" i="61"/>
  <c r="P11" i="61"/>
  <c r="P12" i="61"/>
  <c r="P13" i="61"/>
  <c r="P14" i="61"/>
  <c r="P15" i="61"/>
  <c r="N11" i="61"/>
  <c r="N12" i="61"/>
  <c r="N13" i="61"/>
  <c r="N14" i="61"/>
  <c r="N15" i="61"/>
  <c r="L11" i="61"/>
  <c r="L12" i="61"/>
  <c r="L13" i="61"/>
  <c r="L14" i="61"/>
  <c r="L15" i="61"/>
  <c r="J11" i="61"/>
  <c r="J12" i="61"/>
  <c r="J13" i="61"/>
  <c r="J14" i="61"/>
  <c r="J15" i="61"/>
  <c r="H11" i="61"/>
  <c r="H12" i="61"/>
  <c r="H13" i="61"/>
  <c r="H14" i="61"/>
  <c r="H15" i="61"/>
  <c r="R11" i="61" l="1"/>
  <c r="S11" i="61" s="1"/>
  <c r="R12" i="61"/>
  <c r="R13" i="61"/>
  <c r="S13" i="61" s="1"/>
  <c r="R14" i="61"/>
  <c r="S14" i="61" s="1"/>
  <c r="R15" i="61"/>
  <c r="S15" i="61" s="1"/>
  <c r="N10" i="61"/>
  <c r="R10" i="61" l="1"/>
  <c r="L10" i="61"/>
  <c r="P10" i="61"/>
  <c r="J10" i="61"/>
  <c r="H10" i="61"/>
  <c r="F10" i="61"/>
  <c r="S10" i="61" l="1"/>
  <c r="S12"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sharedStrings.xml><?xml version="1.0" encoding="utf-8"?>
<sst xmlns="http://schemas.openxmlformats.org/spreadsheetml/2006/main" count="329" uniqueCount="158">
  <si>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</si>
  <si>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</si>
  <si>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</si>
  <si>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</si>
  <si>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</si>
  <si>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</si>
  <si>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</si>
  <si>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</si>
  <si>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</si>
  <si>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</si>
  <si>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</si>
  <si>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</si>
  <si>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</si>
  <si>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</si>
  <si>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</si>
  <si>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</si>
  <si>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</si>
  <si>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</si>
  <si>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</si>
  <si>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</si>
  <si>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</si>
  <si>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</si>
  <si>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</si>
  <si>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</si>
  <si>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</si>
  <si>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</si>
  <si>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</si>
  <si>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</si>
  <si>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</si>
  <si>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</si>
  <si>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</si>
  <si>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</si>
  <si>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</si>
  <si>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</si>
  <si>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</si>
  <si>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</si>
  <si>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</si>
  <si>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</si>
  <si>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</si>
  <si>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</si>
  <si>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</si>
  <si>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</si>
  <si>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</si>
  <si>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</si>
  <si>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</si>
  <si>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</si>
  <si>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</si>
  <si>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</si>
  <si>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</si>
  <si>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</si>
  <si>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</si>
  <si>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</si>
  <si>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</si>
  <si>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</si>
  <si>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</si>
  <si>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</si>
  <si>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</si>
  <si>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</si>
  <si>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</si>
  <si>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</si>
  <si>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</si>
  <si>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</si>
  <si>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</si>
  <si>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</si>
  <si>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</si>
  <si>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</si>
  <si>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</si>
  <si>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</si>
  <si>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</si>
  <si>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</si>
  <si>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</si>
  <si>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</si>
  <si>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</si>
  <si>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</si>
  <si>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</si>
  <si>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</si>
  <si>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</si>
  <si>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</si>
  <si>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</si>
  <si>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</si>
  <si>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</si>
  <si>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</si>
  <si>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</si>
  <si>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</si>
  <si>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</si>
  <si>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</si>
  <si>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</si>
  <si>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</si>
  <si>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</si>
  <si>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</si>
  <si>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</si>
  <si>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</si>
  <si>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</si>
  <si>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</si>
  <si>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 xml:space="preserve">Evaluador OCI: </t>
  </si>
  <si>
    <t>Gestión</t>
  </si>
  <si>
    <t>MAPA DE RIESGOS RECIBIDO DE OAP - VERSIÓN 2</t>
  </si>
  <si>
    <r>
      <t xml:space="preserve">RIESGO
</t>
    </r>
    <r>
      <rPr>
        <b/>
        <sz val="12"/>
        <color theme="7" tint="-0.499984740745262"/>
        <rFont val="Arial"/>
        <family val="2"/>
      </rPr>
      <t>¿ que puede suceder?</t>
    </r>
  </si>
  <si>
    <r>
      <t xml:space="preserve">CAUSA 
</t>
    </r>
    <r>
      <rPr>
        <b/>
        <sz val="12"/>
        <color theme="7" tint="-0.499984740745262"/>
        <rFont val="Arial"/>
        <family val="2"/>
      </rPr>
      <t>¿cómo puede suceder?</t>
    </r>
  </si>
  <si>
    <r>
      <t xml:space="preserve">CONTROL
</t>
    </r>
    <r>
      <rPr>
        <b/>
        <sz val="12"/>
        <color theme="7" tint="-0.499984740745262"/>
        <rFont val="Arial"/>
        <family val="2"/>
      </rPr>
      <t>¿ elimina o mitiga la causa?</t>
    </r>
  </si>
  <si>
    <t xml:space="preserve">CONTROLES Vs. CAUSAS 
¿el control mitiga o elimina la causa identificada?
</t>
  </si>
  <si>
    <r>
      <t xml:space="preserve">OBJETIVO: </t>
    </r>
    <r>
      <rPr>
        <sz val="12"/>
        <color theme="1"/>
        <rFont val="Arial"/>
        <family val="2"/>
      </rPr>
      <t>Aplicar  y mantener un programa de gestión documental que respalde la gestión institucional  de la Unidad Administrativa Especial de Rehabilitación y Mantenimiento Vial, que garantice la producción, trámite y distribución de los documentos y facilite la consulta y conservación de los mismos, cumpliendo con los requisitos normativos  y garantizando  la transparencia y eficiencia en los procesos.</t>
    </r>
  </si>
  <si>
    <r>
      <t xml:space="preserve">PROCESO: </t>
    </r>
    <r>
      <rPr>
        <sz val="12"/>
        <color theme="1"/>
        <rFont val="Arial"/>
        <family val="2"/>
      </rPr>
      <t>Gestión Documental</t>
    </r>
  </si>
  <si>
    <r>
      <t>¿LOS RIESGOS IDENTIFICADOS SON SIGNIFICATIVOS Y AFECTAN EL CUMPLIMIENTO DEL OBJETIVO DEL PROCESO?
¿ EL CONTROL DISEÑADO POR EL PROCESO ELIMINA LA CAUSA IDENTIFICADA?
RESULTADOS DE LA VERIFICACIÓN EFECTUADA POR LA OFICINA DE CONTROL INTERNO -OCI EL 26 - 06 - 2019</t>
    </r>
    <r>
      <rPr>
        <b/>
        <sz val="12"/>
        <color theme="5" tint="-0.499984740745262"/>
        <rFont val="Arial"/>
        <family val="2"/>
      </rPr>
      <t xml:space="preserve"> </t>
    </r>
  </si>
  <si>
    <t>El funcionario del nivel asistencial designado por cada Jefe de Dependencia realizará el inventario documental de los archivos de gestión, para que estos se consoliden en la Secretaría General, quien a través del proceso de GDO validará la aplicación de la TRD.  En el caso de inadecuada aplicación se informará al Jefe de Oficina para que realice los ajustes correspondientes, mediante dos acciones el establecimiento de paz y salvos documentales y los inventarios diligenciados en el formato establecido FUID que serán alimentados trimestralmente por parte del funcionario del nivel asistencial designado.</t>
  </si>
  <si>
    <t>El profesional designado por GDOC formulará y socializará los requerimientos mínimos para el adecuado manejo de los documentos en cuanto a su manipulación y tratamiento con el fin de evitar el deterioro físico; así mismo, realizará periódicamente el monitoreo de las condiciones ambientales de almacenamiento a través de un datalloger. Trimestralmente, el líder estratégico del proceso revisará los resultados de los monitoreos de las condiciones ambientales de almacenamiento y generará las alertas correspondientes a través de una comunicación al personal encargado del proceso. Los colaboradores del proceso deberán adelantar las acciones correspondientes.</t>
  </si>
  <si>
    <t>El profesional designado por GDOC realizará la Socialización permanentemente al personal de la Entidad en cuanto a la aplicación de los procedimientos de gestión documental y la TRD con el fin de centralizar el archivo de gestión de la dependencia y asignar un responsable para su manejo y custodia. Trimestralmente, la Secretaria General a través del proceso de gestión documental, verificará la correcta aplicación de la TRD a través del formato único de inventarios. En caso de identificar la no conformación de los expedientes de acuerdo con lo establecido en la TRD, la Secretaria General a través del proceso de Gestión Documental enviará un comunicado al Jefe de la dependencia levantando las respectivas alertas de incumplimiento.</t>
  </si>
  <si>
    <t>El funcionario de nivel asistencial designado como responsable del archivo de gestión, será el encargado de conformar los expedientes de la dependencia y/o procesos permanentemente y garantizar la integridad de los mismos. Los supervisores de contratos serán los responsables de allegar a GD los documentos completos para la conformación íntegra de los expedientes a cargo y no deberán mantener copia de estos en la dependencia, de acuerdo con la Circular No. 008 de 2018. La Secretaria General, a través del proceso de Gestión Documental, verificará trimestralmente la correcta creación o administración de los expedientes en el sistema de información ORFEO. En caso de identificarse inconsistencias la Secretaria General a través del proceso de Gestión Documental enviara un comunicado al Jefe de la dependencia levantando las respectivas alertas de incumplimiento.</t>
  </si>
  <si>
    <t>El colaborador designado por la Secretaria General a través de los procesos de Infraestructura Tecnológica y Gestión documental se encargará de verificar trimestralmente que se estén generando las copias de seguridad del aplicativo ORFEO y donde se encuentran ubicadas. En caso de identificar inconsistencias en el proceso se debe establecer un plan de contingencia para los repositorios.</t>
  </si>
  <si>
    <t>El profesional designado por el proceso de GD se encargará de socializar el procedimiento Producción, Distribución y Trámite de Documentos una vez se publique en el SISGESTIÓN, para su implementación. En caso de identificar inconsistencias en el proceso, la Secretaria General a través del proceso de GD emitirá los lineamientos y acciones necesarias para el cumplimiento del procedimiento.</t>
  </si>
  <si>
    <t xml:space="preserve">Inoportunidad en la consulta de los documentos que se encuentran en el archivo de gestión de las dependencias y sus respectivos procesos, por la  inadecuada disposición de los mismos </t>
  </si>
  <si>
    <t xml:space="preserve">Perdida de documentación y de archivos electrónicos </t>
  </si>
  <si>
    <t>Seguridad de la Información</t>
  </si>
  <si>
    <t>Inaccesibilidad por pérdida, al no poseer inventarios documentales de los archivos de gestión.</t>
  </si>
  <si>
    <t>Deterioro fìsico por inadecuada manipulación o disposición de los documentos al no cumplir con las condiciones ambientales de almacenamiento.</t>
  </si>
  <si>
    <t>Incumplimiento o no aplicación del procedimiento de disposición de la TRD.</t>
  </si>
  <si>
    <t>Desintegración de los expedientes al no aplicar correctamente los procesos de gestión documental.</t>
  </si>
  <si>
    <t xml:space="preserve">Fallas en el proceso de copias de seguridad del aplicativo </t>
  </si>
  <si>
    <t xml:space="preserve">Incumplimiento o no aplicación del procedimiento establecido para el trámite de las comunicaciones en la Entidad </t>
  </si>
  <si>
    <t>1. EL riesgo puede llegar a afectar el cumplimiento del objetivo.  SI
2. El control mitiga la causa. SI.</t>
  </si>
  <si>
    <t>RANGO DE CALIFICACIÓN DEL CONTROL</t>
  </si>
  <si>
    <t>Débil</t>
  </si>
  <si>
    <t>Moderado</t>
  </si>
  <si>
    <t>Fuerte</t>
  </si>
  <si>
    <t>CONCLUSION:</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</si>
  <si>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26 - 06 - 2019 </t>
    </r>
  </si>
  <si>
    <t>MAPA DE RIESGO DEL PROCESO VERSIÓN 2</t>
  </si>
  <si>
    <t>Gestión Documental</t>
  </si>
  <si>
    <t>Aplicar  y mantener un programa de gestión documental que respalde la gestión institucional  de la Unidad Administrativa Especial de Rehabilitación y Mantenimiento Vial, que garantice la producción, trámite y distribución de los documentos y facilite la consulta y conservación de los mismos, cumpliendo con los requisitos normativos  y garantizando  la transparencia y eficiencia en los procesos.</t>
  </si>
  <si>
    <r>
      <t xml:space="preserve">FORMATO DE MONITOREO RECIBIDO DE OAP DE FECHA: </t>
    </r>
    <r>
      <rPr>
        <sz val="11"/>
        <color theme="1"/>
        <rFont val="Arial"/>
        <family val="2"/>
      </rPr>
      <t>06-05-2019</t>
    </r>
  </si>
  <si>
    <r>
      <t xml:space="preserve">Nombre: </t>
    </r>
    <r>
      <rPr>
        <sz val="12"/>
        <color theme="1"/>
        <rFont val="Arial"/>
        <family val="2"/>
      </rPr>
      <t>Igor Gutierrez Stand</t>
    </r>
  </si>
  <si>
    <r>
      <t xml:space="preserve">Profesión: </t>
    </r>
    <r>
      <rPr>
        <sz val="12"/>
        <color theme="1"/>
        <rFont val="Arial"/>
        <family val="2"/>
      </rPr>
      <t>Abogado contratista.</t>
    </r>
  </si>
  <si>
    <r>
      <t xml:space="preserve">De la evaluación al diseño de 6 controles asociados a 2 riesgos, se identificaron los siguientes resultados:
* 1 control evaluado tiene calificación similar a la efectuada por el proceso.
* 5 controles evaluados arrojaron una calificación diferente a la efectuada por el proceso al identificar diferencias en los criterios del diseño.
* 5 controles generaron un rango de calificación débil y 1 moderado; de acuerdo con la Guía DESI-DE-002-V4 para la administración del riesgo de gestión, corrupción y seguridad digital y el diseño de controles en entidades públicas, numeral 3.2.2 </t>
    </r>
    <r>
      <rPr>
        <i/>
        <sz val="12"/>
        <color theme="1"/>
        <rFont val="Arial"/>
        <family val="2"/>
      </rPr>
      <t>Valoración de los controles</t>
    </r>
    <r>
      <rPr>
        <sz val="12"/>
        <color theme="1"/>
        <rFont val="Arial"/>
        <family val="2"/>
      </rPr>
      <t>, para los controles diferentes al rango de calificación fuerte, el proceso deberá implementar un plan de acción que permita tener un control o controles bien diseñados.</t>
    </r>
  </si>
  <si>
    <t>De la prueba de recorrido realizada con el enlace del proceso y/o responsables de los 6 controles asociados a 2 riesgos, se identificaron los siguientes resultados:
* La eficacia de 5 de los 6 controles no es adecuada por cuanto no se ejecuta como fue diseñado; por su parte, 1 control es adecuado.
* La eficiencia de 5 de los 6 controles no es adecuada.</t>
  </si>
  <si>
    <t>Del análisis a 6 controles asociados a los 2 riesgos, se identificaron los siguientes resultados:
* Los 2 riesgos pueden llegar a afectar el cumplimiento del proceso.
* 3 de los 6 controles mitigan o eliminan la causa identificada; los 3 restantes son susceptibles de mejorar la redacción porque la causa no guarda relación con el control.
No obstante lo anterior, se evidencia que el proceso no identificó riesgos con respecto de la producción y trámite de la documentación de la entidad, así como de la documentación del archivo principal.</t>
  </si>
  <si>
    <t>1. El riesgo puede llegar a afectar el cumplimiento del objetivo.  SI
2. Se considera que el control no mitiga la causa del riesgo; se considera que debe revisarse la redacción de la causa.</t>
  </si>
  <si>
    <t>No existen inventarios documentales en todos los archivos de gestión de las dependencias.</t>
  </si>
  <si>
    <t>El control no es eficiente por cuanto el riesgo se materializó.</t>
  </si>
  <si>
    <t xml:space="preserve">Ejecutar el control propuesto por el proceso. </t>
  </si>
  <si>
    <t>Inoportunidad en la consulta de los documentos que se encuentran en el archivo de gestión de las dependencias y sus respectivos procesos, por la inadecuada disposición de los mismos.</t>
  </si>
  <si>
    <t>No hay evidencia de la socialización para el manejo de los archivos así como de la realización del monitoreo propuesto en el control.</t>
  </si>
  <si>
    <t>Por parte de las dependencias no se aplican los procedimientos de gestión documental de acuerdo han sido diseñados.</t>
  </si>
  <si>
    <t xml:space="preserve">Se evidenció que no todas las dependencias cuentan con sus archivos de gestión de acuerdo a los procedimientos diseñados por el proceso. </t>
  </si>
  <si>
    <t>El procedimiento señalado en el control no ha sido aprobado por la entidad y por lo atnto el control no se está ejecutando.</t>
  </si>
  <si>
    <t>El control no se ha ejecutado por el proceso.</t>
  </si>
  <si>
    <t>OBJETIVO:                  Aplicar  y mantener un programa de gestión documental que respalde la gestión institucional  de la Unidad Administrativa Especial de Rehabilitación y Mantenimiento Vial, que garantice la producción, trámite y distribución de los documentos y facilite la consulta y conservación de los mismos, cumpliendo con los requisitos normativos  y garantizando  la transparencia y eficiencia en los procesos.</t>
  </si>
  <si>
    <t>PROCESO:                  Gestión Documental</t>
  </si>
  <si>
    <r>
      <t xml:space="preserve">1. El riesgo puede llegar a afectar el cumplimiento del objetivo.  SI
2. El control mitiga la causa. NO. Se debe precisar el control para que apunte a la causa del riesgo.
</t>
    </r>
    <r>
      <rPr>
        <b/>
        <sz val="11"/>
        <color rgb="FF7030A0"/>
        <rFont val="Arial"/>
        <family val="2"/>
      </rPr>
      <t xml:space="preserve">RECOMENDACIONES
</t>
    </r>
    <r>
      <rPr>
        <sz val="11"/>
        <rFont val="Arial"/>
        <family val="2"/>
      </rPr>
      <t xml:space="preserve">
1. Revisar el control diseñado por el proceso.</t>
    </r>
  </si>
  <si>
    <r>
      <t xml:space="preserve">1. El riesgo puede llegar a afectar el cumplimiento del objetivo.  SI
2. El control mitiga la causa. SI. Se considera que la causa apunta mas a ser un riesgo.
</t>
    </r>
    <r>
      <rPr>
        <b/>
        <sz val="11"/>
        <color rgb="FF7030A0"/>
        <rFont val="Arial"/>
        <family val="2"/>
      </rPr>
      <t xml:space="preserve">
RECOMENDACIONES</t>
    </r>
    <r>
      <rPr>
        <sz val="11"/>
        <rFont val="Arial"/>
        <family val="2"/>
      </rPr>
      <t xml:space="preserve">
1. Revisar la redacción del riesgo por cuanto el riesgo hace referencia a pérdida de documentación en un riesgo de seguridad digital.</t>
    </r>
  </si>
  <si>
    <r>
      <t xml:space="preserve">1. El riesgo puede llegar a afectar el cumplimiento del objetivo.  SI
2. El control mitiga la causa. NO. Se considera que la causa apunta mas a ser un riesgo.
</t>
    </r>
    <r>
      <rPr>
        <b/>
        <sz val="11"/>
        <color rgb="FF7030A0"/>
        <rFont val="Arial"/>
        <family val="2"/>
      </rPr>
      <t>RECOMENDACIONES</t>
    </r>
    <r>
      <rPr>
        <sz val="11"/>
        <rFont val="Arial"/>
        <family val="2"/>
      </rPr>
      <t xml:space="preserve">
1. Revisar la redacción del riesgo y la causa por cuanto se considera que podría ser considerado un riesgo.</t>
    </r>
  </si>
  <si>
    <r>
      <t xml:space="preserve">1. La calificación efectuada por OCI del diseño del control es similar a la efectuada por el proceso. NO
</t>
    </r>
    <r>
      <rPr>
        <b/>
        <sz val="11"/>
        <color rgb="FF7030A0"/>
        <rFont val="Arial"/>
        <family val="2"/>
      </rPr>
      <t xml:space="preserve">
RECOMENDACIONES
</t>
    </r>
    <r>
      <rPr>
        <sz val="11"/>
        <color theme="1"/>
        <rFont val="Arial"/>
        <family val="2"/>
      </rPr>
      <t xml:space="preserve">
1. Identificar el responsable de ejecutar el control, establecer la oportunidad y el proposito del control y dejar la respectiva evidencia.</t>
    </r>
  </si>
  <si>
    <r>
      <t xml:space="preserve">1. La calificación efectuada por OCI del diseño del control es similar a la efectuada por el proceso. NO.
</t>
    </r>
    <r>
      <rPr>
        <b/>
        <sz val="11"/>
        <color rgb="FF7030A0"/>
        <rFont val="Arial"/>
        <family val="2"/>
      </rPr>
      <t>RECOMENDACIONE</t>
    </r>
    <r>
      <rPr>
        <sz val="11"/>
        <color theme="1"/>
        <rFont val="Arial"/>
        <family val="2"/>
      </rPr>
      <t>S
1. Dejar evidencia de la ejecución del control.</t>
    </r>
  </si>
  <si>
    <r>
      <t xml:space="preserve">1. La calificación efectuada por OCI del diseño del control es similar a la efectuada por el proceso. NO.
</t>
    </r>
    <r>
      <rPr>
        <b/>
        <sz val="11"/>
        <color rgb="FF7030A0"/>
        <rFont val="Arial"/>
        <family val="2"/>
      </rPr>
      <t xml:space="preserve">
RECOMENDACIONES
1</t>
    </r>
    <r>
      <rPr>
        <sz val="11"/>
        <color theme="1"/>
        <rFont val="Arial"/>
        <family val="2"/>
      </rPr>
      <t>. Se debe establecer una periodicidad en la ejecución del control.</t>
    </r>
  </si>
  <si>
    <r>
      <t xml:space="preserve">1. La calificación efectuada por OCI del diseño del control es similar a la efectuada por el proceso. NO
</t>
    </r>
    <r>
      <rPr>
        <b/>
        <sz val="11"/>
        <color rgb="FF7030A0"/>
        <rFont val="Arial"/>
        <family val="2"/>
      </rPr>
      <t xml:space="preserve">
RECOMENDACIONES</t>
    </r>
    <r>
      <rPr>
        <sz val="11"/>
        <color theme="1"/>
        <rFont val="Arial"/>
        <family val="2"/>
      </rPr>
      <t xml:space="preserve">
1.  Dejar evidencia de la ejecución del control.</t>
    </r>
  </si>
  <si>
    <r>
      <t xml:space="preserve">1. La calificación efectuada por OCI del diseño del control es similar a la efectuada por el proceso. SI.
</t>
    </r>
    <r>
      <rPr>
        <b/>
        <sz val="11"/>
        <color rgb="FF7030A0"/>
        <rFont val="Arial"/>
        <family val="2"/>
      </rPr>
      <t>RECOMENDACIONES</t>
    </r>
    <r>
      <rPr>
        <sz val="11"/>
        <color theme="1"/>
        <rFont val="Arial"/>
        <family val="2"/>
      </rPr>
      <t xml:space="preserve">
1.  Dejar evidencia de la ejecución del control.</t>
    </r>
  </si>
  <si>
    <r>
      <t xml:space="preserve">1. La calificación efectuada por OCI del diseño del control es similar a la efectuada por el proceso. NO
</t>
    </r>
    <r>
      <rPr>
        <b/>
        <sz val="11"/>
        <color rgb="FF7030A0"/>
        <rFont val="Arial"/>
        <family val="2"/>
      </rPr>
      <t>RECOMENDACIONES</t>
    </r>
    <r>
      <rPr>
        <sz val="11"/>
        <color theme="1"/>
        <rFont val="Arial"/>
        <family val="2"/>
      </rPr>
      <t xml:space="preserve">
1. Establecer la oportunidad en la ejecución del control y dejar la respectiva evidencia.</t>
    </r>
  </si>
  <si>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DÍA  26 MES 06 - AÑO 2019 </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</si>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</sst>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b/>
      <sz val="12"/>
      <color theme="5" tint="-0.499984740745262"/>
      <name val="Arial"/>
      <family val="2"/>
    </font>
    <font>
      <b/>
      <sz val="11"/>
      <color theme="7" tint="-0.499984740745262"/>
      <name val="Arial"/>
      <family val="2"/>
    </font>
    <font>
      <b/>
      <sz val="20"/>
      <color theme="1"/>
      <name val="Arial"/>
      <family val="2"/>
    </font>
    <font>
      <b/>
      <sz val="9"/>
      <color theme="1"/>
      <name val="Arial"/>
      <family val="2"/>
    </font>
    <font>
      <sz val="11"/>
      <name val="Arial"/>
      <family val="2"/>
    </font>
    <font>
      <b/>
      <sz val="11"/>
      <name val="Arial"/>
      <family val="2"/>
    </font>
    <font>
      <sz val="12"/>
      <color theme="1"/>
      <name val="Arial"/>
      <family val="2"/>
    </font>
    <font>
      <sz val="10"/>
      <name val="Arial"/>
      <family val="2"/>
    </font>
    <font>
      <sz val="12"/>
      <name val="Arial"/>
      <family val="2"/>
    </font>
    <font>
      <b/>
      <sz val="12"/>
      <color theme="7" tint="-0.499984740745262"/>
      <name val="Arial"/>
      <family val="2"/>
    </font>
    <font>
      <sz val="12"/>
      <color rgb="FF000000"/>
      <name val="Arial"/>
      <family val="2"/>
    </font>
    <font>
      <i/>
      <sz val="12"/>
      <color theme="1"/>
      <name val="Arial"/>
      <family val="2"/>
    </font>
    <font>
      <sz val="11"/>
      <color rgb="FFFF0000"/>
      <name val="Arial"/>
      <family val="2"/>
    </font>
    <font>
      <b/>
      <sz val="12"/>
      <name val="Arial"/>
      <family val="2"/>
    </font>
    <font>
      <sz val="11"/>
      <color rgb="FF000000"/>
      <name val="Arial"/>
      <family val="2"/>
    </font>
    <font>
      <b/>
      <sz val="11"/>
      <color rgb="FFFF0000"/>
      <name val="Arial"/>
      <family val="2"/>
    </font>
    <font>
      <b/>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3">
    <xf numFmtId="0" fontId="0" fillId="0" borderId="0"/>
    <xf numFmtId="9" fontId="7" fillId="0" borderId="0" applyFont="0" applyFill="0" applyBorder="0" applyAlignment="0" applyProtection="0"/>
    <xf numFmtId="0" fontId="21" fillId="0" borderId="0"/>
  </cellStyleXfs>
  <cellXfs count="192">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2" fillId="0" borderId="0" xfId="0" applyFont="1" applyAlignment="1">
      <alignment horizontal="center" vertical="center"/>
    </xf>
    <xf numFmtId="0" fontId="12" fillId="6" borderId="25" xfId="0" applyFont="1" applyFill="1" applyBorder="1" applyAlignment="1">
      <alignment vertical="center"/>
    </xf>
    <xf numFmtId="0" fontId="12" fillId="6" borderId="26" xfId="0" applyFont="1" applyFill="1" applyBorder="1" applyAlignment="1">
      <alignment vertical="center"/>
    </xf>
    <xf numFmtId="0" fontId="13" fillId="0" borderId="0" xfId="0" applyFont="1" applyAlignment="1">
      <alignment vertical="center"/>
    </xf>
    <xf numFmtId="0" fontId="11" fillId="11" borderId="1" xfId="0" applyFont="1" applyFill="1" applyBorder="1" applyAlignment="1">
      <alignment vertical="center"/>
    </xf>
    <xf numFmtId="0" fontId="11"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8" fillId="6" borderId="0" xfId="0" applyFont="1" applyFill="1" applyBorder="1" applyAlignment="1">
      <alignment vertical="center"/>
    </xf>
    <xf numFmtId="0" fontId="19" fillId="6" borderId="0" xfId="0" applyFont="1" applyFill="1" applyBorder="1" applyAlignment="1">
      <alignment vertical="center"/>
    </xf>
    <xf numFmtId="0" fontId="11" fillId="9" borderId="2" xfId="0" applyFont="1" applyFill="1" applyBorder="1" applyAlignment="1">
      <alignment horizontal="center" vertical="center" wrapText="1"/>
    </xf>
    <xf numFmtId="0" fontId="18" fillId="6" borderId="0" xfId="0" applyFont="1" applyFill="1" applyBorder="1" applyAlignment="1">
      <alignment horizontal="center" vertical="center"/>
    </xf>
    <xf numFmtId="0" fontId="12" fillId="0" borderId="26" xfId="0" applyFont="1" applyBorder="1" applyAlignment="1">
      <alignment horizontal="center" vertical="center" wrapText="1"/>
    </xf>
    <xf numFmtId="0" fontId="20" fillId="0" borderId="0" xfId="0" applyFont="1" applyAlignment="1">
      <alignment vertical="center"/>
    </xf>
    <xf numFmtId="0" fontId="22" fillId="0" borderId="1" xfId="2" applyFont="1" applyFill="1" applyBorder="1" applyAlignment="1" applyProtection="1">
      <alignment vertical="center" wrapText="1"/>
      <protection locked="0"/>
    </xf>
    <xf numFmtId="0" fontId="13" fillId="11" borderId="2" xfId="0" applyFont="1" applyFill="1" applyBorder="1" applyAlignment="1">
      <alignment horizontal="center" vertical="center" wrapText="1"/>
    </xf>
    <xf numFmtId="0" fontId="13" fillId="11" borderId="2" xfId="0" applyFont="1" applyFill="1" applyBorder="1" applyAlignment="1">
      <alignment horizontal="center" vertical="center"/>
    </xf>
    <xf numFmtId="0" fontId="22" fillId="6" borderId="1" xfId="0" applyFont="1" applyFill="1" applyBorder="1" applyAlignment="1">
      <alignment vertical="center" wrapText="1"/>
    </xf>
    <xf numFmtId="0" fontId="22" fillId="6" borderId="1" xfId="0" applyFont="1" applyFill="1" applyBorder="1" applyAlignment="1">
      <alignment vertical="center"/>
    </xf>
    <xf numFmtId="0" fontId="24" fillId="0" borderId="1" xfId="0" applyFont="1" applyBorder="1" applyAlignment="1">
      <alignment horizontal="justify" vertical="center" wrapText="1"/>
    </xf>
    <xf numFmtId="0" fontId="22" fillId="0" borderId="2" xfId="2" applyFont="1" applyFill="1" applyBorder="1" applyAlignment="1" applyProtection="1">
      <alignment vertical="center" wrapText="1"/>
      <protection locked="0"/>
    </xf>
    <xf numFmtId="0" fontId="22" fillId="0" borderId="1" xfId="2" applyFont="1" applyFill="1" applyBorder="1" applyAlignment="1" applyProtection="1">
      <alignment horizontal="justify" vertical="center" wrapText="1"/>
      <protection locked="0"/>
    </xf>
    <xf numFmtId="0" fontId="22" fillId="0" borderId="29" xfId="2" applyFont="1" applyFill="1" applyBorder="1" applyAlignment="1" applyProtection="1">
      <alignment vertical="center" wrapText="1"/>
      <protection locked="0"/>
    </xf>
    <xf numFmtId="0" fontId="11" fillId="9" borderId="15" xfId="0" applyFont="1" applyFill="1" applyBorder="1" applyAlignment="1">
      <alignment horizontal="center" vertical="center"/>
    </xf>
    <xf numFmtId="0" fontId="11" fillId="0" borderId="1" xfId="0" applyFont="1" applyBorder="1" applyAlignment="1">
      <alignment vertical="center"/>
    </xf>
    <xf numFmtId="9" fontId="12" fillId="6" borderId="25" xfId="0" applyNumberFormat="1" applyFont="1" applyFill="1" applyBorder="1" applyAlignment="1">
      <alignment horizontal="left" vertical="center"/>
    </xf>
    <xf numFmtId="0" fontId="12" fillId="6" borderId="26" xfId="0" applyFont="1" applyFill="1" applyBorder="1" applyAlignment="1">
      <alignment vertical="center" wrapText="1"/>
    </xf>
    <xf numFmtId="0" fontId="12" fillId="6" borderId="28" xfId="0" applyFont="1" applyFill="1" applyBorder="1" applyAlignment="1">
      <alignment vertical="center" wrapText="1"/>
    </xf>
    <xf numFmtId="0" fontId="13" fillId="9" borderId="2"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27" fillId="0" borderId="26" xfId="2" applyFont="1" applyFill="1" applyBorder="1" applyAlignment="1" applyProtection="1">
      <alignment vertical="center" wrapText="1"/>
      <protection locked="0"/>
    </xf>
    <xf numFmtId="0" fontId="18" fillId="6" borderId="26" xfId="0" applyFont="1" applyFill="1" applyBorder="1" applyAlignment="1">
      <alignment vertical="center"/>
    </xf>
    <xf numFmtId="0" fontId="18" fillId="0" borderId="26" xfId="2" applyFont="1" applyFill="1" applyBorder="1" applyAlignment="1" applyProtection="1">
      <alignment vertical="center" wrapText="1"/>
      <protection locked="0"/>
    </xf>
    <xf numFmtId="0" fontId="28" fillId="0" borderId="26" xfId="0" applyFont="1" applyBorder="1" applyAlignment="1">
      <alignment horizontal="justify" vertical="center" wrapText="1"/>
    </xf>
    <xf numFmtId="0" fontId="18" fillId="6" borderId="26" xfId="0" applyFont="1" applyFill="1" applyBorder="1" applyAlignment="1">
      <alignment vertical="center" wrapText="1"/>
    </xf>
    <xf numFmtId="0" fontId="18" fillId="0" borderId="26" xfId="2" applyFont="1" applyFill="1" applyBorder="1" applyAlignment="1" applyProtection="1">
      <alignment horizontal="justify" vertical="center" wrapText="1"/>
      <protection locked="0"/>
    </xf>
    <xf numFmtId="0" fontId="11" fillId="0" borderId="26" xfId="0" applyFont="1" applyBorder="1" applyAlignment="1">
      <alignment vertical="center"/>
    </xf>
    <xf numFmtId="0" fontId="18" fillId="6" borderId="26" xfId="0" applyFont="1" applyFill="1" applyBorder="1" applyAlignment="1">
      <alignment horizontal="center" vertical="center"/>
    </xf>
    <xf numFmtId="0" fontId="26" fillId="6" borderId="26" xfId="0" applyFont="1" applyFill="1" applyBorder="1" applyAlignment="1">
      <alignment horizontal="center" vertical="center" wrapText="1"/>
    </xf>
    <xf numFmtId="0" fontId="12" fillId="6" borderId="26" xfId="0" applyFont="1" applyFill="1" applyBorder="1" applyAlignment="1">
      <alignment horizontal="center" vertical="center"/>
    </xf>
    <xf numFmtId="0" fontId="13" fillId="0" borderId="0" xfId="0" applyFont="1" applyAlignment="1">
      <alignment horizontal="center" vertical="center"/>
    </xf>
    <xf numFmtId="0" fontId="20" fillId="0" borderId="0" xfId="0" applyFont="1" applyAlignment="1">
      <alignment horizontal="center" vertical="center"/>
    </xf>
    <xf numFmtId="0" fontId="20" fillId="9" borderId="2" xfId="0" applyFont="1" applyFill="1" applyBorder="1" applyAlignment="1">
      <alignment horizontal="center" vertical="center" wrapText="1"/>
    </xf>
    <xf numFmtId="0" fontId="29" fillId="6" borderId="26" xfId="0" applyFont="1" applyFill="1" applyBorder="1" applyAlignment="1">
      <alignment horizontal="center" vertical="center" wrapText="1"/>
    </xf>
    <xf numFmtId="0" fontId="29" fillId="6" borderId="26" xfId="0" applyFont="1" applyFill="1" applyBorder="1" applyAlignment="1">
      <alignment horizontal="center" vertical="center"/>
    </xf>
    <xf numFmtId="0" fontId="29" fillId="6" borderId="25" xfId="0" applyFont="1" applyFill="1" applyBorder="1" applyAlignment="1">
      <alignment vertical="center"/>
    </xf>
    <xf numFmtId="0" fontId="29" fillId="6" borderId="25" xfId="0" applyFont="1" applyFill="1" applyBorder="1" applyAlignment="1">
      <alignment vertical="center" wrapText="1"/>
    </xf>
    <xf numFmtId="0" fontId="11" fillId="6" borderId="25" xfId="0" applyFont="1" applyFill="1" applyBorder="1" applyAlignment="1">
      <alignment vertical="center"/>
    </xf>
    <xf numFmtId="0" fontId="11" fillId="6" borderId="25" xfId="0" applyFont="1" applyFill="1" applyBorder="1" applyAlignment="1">
      <alignment horizontal="center" vertical="center"/>
    </xf>
    <xf numFmtId="0" fontId="29" fillId="6" borderId="25" xfId="0" applyFont="1" applyFill="1" applyBorder="1" applyAlignment="1">
      <alignment horizontal="center" vertical="center"/>
    </xf>
    <xf numFmtId="0" fontId="29" fillId="6" borderId="26" xfId="0" applyFont="1" applyFill="1" applyBorder="1" applyAlignment="1">
      <alignment vertical="center"/>
    </xf>
    <xf numFmtId="0" fontId="18" fillId="0" borderId="25" xfId="0" applyFont="1" applyBorder="1" applyAlignment="1">
      <alignment horizontal="center" vertical="center" wrapText="1"/>
    </xf>
    <xf numFmtId="0" fontId="18" fillId="0" borderId="0" xfId="0" applyFont="1" applyAlignment="1">
      <alignment vertical="center"/>
    </xf>
    <xf numFmtId="0" fontId="19" fillId="9" borderId="2" xfId="0" applyFont="1" applyFill="1" applyBorder="1" applyAlignment="1">
      <alignment horizontal="center" vertical="center" wrapText="1"/>
    </xf>
    <xf numFmtId="0" fontId="18" fillId="0" borderId="25" xfId="0" applyFont="1" applyBorder="1" applyAlignment="1">
      <alignment vertical="center" wrapText="1"/>
    </xf>
    <xf numFmtId="0" fontId="18" fillId="0" borderId="26" xfId="0" applyFont="1" applyBorder="1" applyAlignment="1">
      <alignment vertical="center" wrapText="1"/>
    </xf>
    <xf numFmtId="0" fontId="18" fillId="0" borderId="26" xfId="0" applyFont="1" applyBorder="1" applyAlignment="1">
      <alignment vertical="center"/>
    </xf>
    <xf numFmtId="0" fontId="18" fillId="0" borderId="28" xfId="0" applyFont="1" applyBorder="1" applyAlignment="1">
      <alignment vertical="center" wrapText="1"/>
    </xf>
    <xf numFmtId="0" fontId="18" fillId="0" borderId="27" xfId="0" applyFont="1" applyBorder="1" applyAlignment="1">
      <alignment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2" fillId="0" borderId="26" xfId="0" applyFont="1" applyFill="1" applyBorder="1" applyAlignment="1">
      <alignment horizontal="left" vertical="top" wrapText="1"/>
    </xf>
    <xf numFmtId="0" fontId="12" fillId="0" borderId="26" xfId="0" applyFont="1" applyFill="1" applyBorder="1" applyAlignment="1">
      <alignment horizontal="left" vertical="top"/>
    </xf>
    <xf numFmtId="0" fontId="13" fillId="9" borderId="6"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11" borderId="6" xfId="0" applyFont="1" applyFill="1" applyBorder="1" applyAlignment="1">
      <alignment horizontal="center" vertical="center"/>
    </xf>
    <xf numFmtId="0" fontId="13" fillId="11" borderId="19" xfId="0" applyFont="1" applyFill="1" applyBorder="1" applyAlignment="1">
      <alignment horizontal="center" vertical="center"/>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13" fillId="11" borderId="19" xfId="0" applyFont="1" applyFill="1" applyBorder="1" applyAlignment="1">
      <alignment horizontal="left" vertical="center" wrapText="1"/>
    </xf>
    <xf numFmtId="0" fontId="13" fillId="11" borderId="16" xfId="0" applyFont="1" applyFill="1" applyBorder="1" applyAlignment="1">
      <alignment horizontal="left"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0" fillId="0" borderId="1" xfId="0" applyFont="1" applyFill="1" applyBorder="1" applyAlignment="1">
      <alignment horizontal="left" vertical="top" wrapText="1"/>
    </xf>
    <xf numFmtId="0" fontId="12" fillId="11" borderId="19" xfId="0" applyFont="1" applyFill="1" applyBorder="1" applyAlignment="1">
      <alignment horizontal="left" vertical="center"/>
    </xf>
    <xf numFmtId="0" fontId="12" fillId="11" borderId="16" xfId="0" applyFont="1" applyFill="1" applyBorder="1" applyAlignment="1">
      <alignment horizontal="left" vertical="center"/>
    </xf>
    <xf numFmtId="0" fontId="19" fillId="11" borderId="6" xfId="0" applyFont="1" applyFill="1" applyBorder="1" applyAlignment="1">
      <alignment horizontal="left" vertical="center"/>
    </xf>
    <xf numFmtId="0" fontId="19" fillId="11" borderId="19" xfId="0" applyFont="1" applyFill="1" applyBorder="1" applyAlignment="1">
      <alignment horizontal="left" vertical="center"/>
    </xf>
    <xf numFmtId="0" fontId="19" fillId="11" borderId="16" xfId="0" applyFont="1" applyFill="1" applyBorder="1" applyAlignment="1">
      <alignment horizontal="left" vertical="center"/>
    </xf>
    <xf numFmtId="0" fontId="12" fillId="11" borderId="19"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20" fillId="0" borderId="6"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16" xfId="0" applyFont="1" applyFill="1" applyBorder="1" applyAlignment="1">
      <alignment horizontal="left" vertical="top" wrapText="1"/>
    </xf>
    <xf numFmtId="0" fontId="13" fillId="9" borderId="19" xfId="0" applyFont="1" applyFill="1" applyBorder="1" applyAlignment="1">
      <alignment horizontal="center" vertical="center"/>
    </xf>
    <xf numFmtId="0" fontId="13"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05" t="s">
        <v>36</v>
      </c>
      <c r="D2" s="127" t="s">
        <v>19</v>
      </c>
      <c r="E2" s="128"/>
      <c r="F2" s="128"/>
      <c r="G2" s="128"/>
      <c r="H2" s="128"/>
      <c r="I2" s="128"/>
      <c r="J2" s="128"/>
      <c r="K2" s="128"/>
      <c r="L2" s="128"/>
      <c r="M2" s="128"/>
      <c r="N2" s="128"/>
      <c r="O2" s="128"/>
      <c r="P2" s="128"/>
      <c r="Q2" s="128"/>
      <c r="R2" s="128"/>
      <c r="S2" s="128"/>
      <c r="T2" s="128"/>
      <c r="U2" s="128"/>
      <c r="V2" s="129"/>
    </row>
    <row r="3" spans="3:22" ht="15" customHeight="1" x14ac:dyDescent="0.25">
      <c r="C3" s="106"/>
      <c r="D3" s="117" t="s">
        <v>20</v>
      </c>
      <c r="E3" s="118"/>
      <c r="F3" s="118"/>
      <c r="G3" s="118"/>
      <c r="H3" s="118"/>
      <c r="I3" s="118"/>
      <c r="J3" s="118"/>
      <c r="K3" s="119"/>
      <c r="L3" s="108" t="s">
        <v>18</v>
      </c>
      <c r="M3" s="109"/>
      <c r="N3" s="109"/>
      <c r="O3" s="109"/>
      <c r="P3" s="109"/>
      <c r="Q3" s="109"/>
      <c r="R3" s="109"/>
      <c r="S3" s="109"/>
      <c r="T3" s="110"/>
      <c r="U3" s="136" t="s">
        <v>37</v>
      </c>
      <c r="V3" s="137"/>
    </row>
    <row r="4" spans="3:22" ht="30" customHeight="1" x14ac:dyDescent="0.25">
      <c r="C4" s="106"/>
      <c r="D4" s="142" t="s">
        <v>21</v>
      </c>
      <c r="E4" s="114" t="s">
        <v>42</v>
      </c>
      <c r="F4" s="130" t="s">
        <v>33</v>
      </c>
      <c r="G4" s="131"/>
      <c r="H4" s="131"/>
      <c r="I4" s="132"/>
      <c r="J4" s="114" t="s">
        <v>40</v>
      </c>
      <c r="K4" s="114" t="s">
        <v>34</v>
      </c>
      <c r="L4" s="111" t="s">
        <v>35</v>
      </c>
      <c r="M4" s="111" t="s">
        <v>22</v>
      </c>
      <c r="N4" s="111" t="s">
        <v>23</v>
      </c>
      <c r="O4" s="120" t="s">
        <v>24</v>
      </c>
      <c r="P4" s="121"/>
      <c r="Q4" s="111" t="s">
        <v>23</v>
      </c>
      <c r="R4" s="122" t="s">
        <v>26</v>
      </c>
      <c r="S4" s="123"/>
      <c r="T4" s="111" t="s">
        <v>23</v>
      </c>
      <c r="U4" s="138"/>
      <c r="V4" s="139"/>
    </row>
    <row r="5" spans="3:22" ht="15" customHeight="1" x14ac:dyDescent="0.25">
      <c r="C5" s="106"/>
      <c r="D5" s="143"/>
      <c r="E5" s="115"/>
      <c r="F5" s="133"/>
      <c r="G5" s="134"/>
      <c r="H5" s="134"/>
      <c r="I5" s="135"/>
      <c r="J5" s="115"/>
      <c r="K5" s="115"/>
      <c r="L5" s="112"/>
      <c r="M5" s="112"/>
      <c r="N5" s="112"/>
      <c r="O5" s="120" t="s">
        <v>25</v>
      </c>
      <c r="P5" s="121"/>
      <c r="Q5" s="112"/>
      <c r="R5" s="124"/>
      <c r="S5" s="125"/>
      <c r="T5" s="112"/>
      <c r="U5" s="140"/>
      <c r="V5" s="141"/>
    </row>
    <row r="6" spans="3:22" ht="25.5" x14ac:dyDescent="0.25">
      <c r="C6" s="107"/>
      <c r="D6" s="144"/>
      <c r="E6" s="116"/>
      <c r="F6" s="4" t="s">
        <v>29</v>
      </c>
      <c r="G6" s="4" t="s">
        <v>31</v>
      </c>
      <c r="H6" s="4" t="s">
        <v>30</v>
      </c>
      <c r="I6" s="4" t="s">
        <v>32</v>
      </c>
      <c r="J6" s="116"/>
      <c r="K6" s="116"/>
      <c r="L6" s="113"/>
      <c r="M6" s="113"/>
      <c r="N6" s="113"/>
      <c r="O6" s="39" t="s">
        <v>16</v>
      </c>
      <c r="P6" s="39" t="s">
        <v>17</v>
      </c>
      <c r="Q6" s="113"/>
      <c r="R6" s="39" t="s">
        <v>27</v>
      </c>
      <c r="S6" s="39" t="s">
        <v>28</v>
      </c>
      <c r="T6" s="113"/>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26"/>
      <c r="E24" s="126"/>
      <c r="F24" s="126"/>
      <c r="G24" s="126"/>
      <c r="H24" s="126"/>
      <c r="I24" s="126"/>
      <c r="J24" s="126"/>
      <c r="K24" s="126"/>
      <c r="L24" s="126"/>
      <c r="M24" s="126"/>
      <c r="N24" s="126"/>
      <c r="O24" s="126"/>
      <c r="P24" s="126"/>
      <c r="Q24" s="126"/>
      <c r="R24" s="126"/>
      <c r="S24" s="126"/>
      <c r="T24" s="126"/>
      <c r="U24" s="126"/>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A14" zoomScale="55" zoomScaleNormal="55" workbookViewId="0">
      <selection activeCell="A19" sqref="A19"/>
    </sheetView>
  </sheetViews>
  <sheetFormatPr baseColWidth="10" defaultRowHeight="14.25" x14ac:dyDescent="0.25"/>
  <cols>
    <col min="1" max="1" width="27.7109375" style="41" customWidth="1"/>
    <col min="2" max="2" width="20.5703125" style="41" customWidth="1"/>
    <col min="3" max="3" width="27.7109375" style="41" customWidth="1"/>
    <col min="4" max="4" width="48.85546875" style="41" customWidth="1"/>
    <col min="5" max="5" width="26.7109375" style="45" customWidth="1"/>
    <col min="6" max="6" width="28.28515625" style="45" customWidth="1"/>
    <col min="7" max="7" width="49.42578125" style="41" customWidth="1"/>
    <col min="8" max="16384" width="11.42578125" style="41"/>
  </cols>
  <sheetData>
    <row r="1" spans="1:7" hidden="1" x14ac:dyDescent="0.25">
      <c r="A1" s="41" t="s">
        <v>62</v>
      </c>
      <c r="C1" s="41" t="s">
        <v>62</v>
      </c>
    </row>
    <row r="2" spans="1:7" hidden="1" x14ac:dyDescent="0.25">
      <c r="A2" s="41" t="s">
        <v>36</v>
      </c>
      <c r="C2" s="41" t="s">
        <v>36</v>
      </c>
    </row>
    <row r="3" spans="1:7" hidden="1" x14ac:dyDescent="0.25">
      <c r="A3" s="41" t="s">
        <v>75</v>
      </c>
      <c r="C3" s="41" t="s">
        <v>78</v>
      </c>
    </row>
    <row r="4" spans="1:7" hidden="1" x14ac:dyDescent="0.25">
      <c r="C4" s="41" t="s">
        <v>77</v>
      </c>
    </row>
    <row r="5" spans="1:7" ht="107.25" customHeight="1" x14ac:dyDescent="0.25">
      <c r="A5" s="147" t="s">
        <v>103</v>
      </c>
      <c r="B5" s="148"/>
      <c r="C5" s="148"/>
      <c r="D5" s="148"/>
      <c r="E5" s="148"/>
      <c r="F5" s="148"/>
      <c r="G5" s="149"/>
    </row>
    <row r="6" spans="1:7" ht="40.5" customHeight="1" x14ac:dyDescent="0.25">
      <c r="A6" s="155" t="s">
        <v>102</v>
      </c>
      <c r="B6" s="156"/>
      <c r="C6" s="156"/>
      <c r="D6" s="156"/>
      <c r="E6" s="156"/>
      <c r="F6" s="156"/>
      <c r="G6" s="157"/>
    </row>
    <row r="7" spans="1:7" ht="61.5" customHeight="1" x14ac:dyDescent="0.25">
      <c r="A7" s="155" t="s">
        <v>101</v>
      </c>
      <c r="B7" s="156"/>
      <c r="C7" s="156"/>
      <c r="D7" s="156"/>
      <c r="E7" s="156"/>
      <c r="F7" s="156"/>
      <c r="G7" s="157"/>
    </row>
    <row r="8" spans="1:7" ht="39.75" customHeight="1" x14ac:dyDescent="0.25">
      <c r="A8" s="150" t="s">
        <v>96</v>
      </c>
      <c r="B8" s="151"/>
      <c r="C8" s="151"/>
      <c r="D8" s="151"/>
      <c r="E8" s="152" t="s">
        <v>71</v>
      </c>
      <c r="F8" s="152"/>
      <c r="G8" s="153" t="s">
        <v>70</v>
      </c>
    </row>
    <row r="9" spans="1:7" s="45" customFormat="1" ht="135" customHeight="1" x14ac:dyDescent="0.25">
      <c r="A9" s="59" t="s">
        <v>97</v>
      </c>
      <c r="B9" s="60" t="s">
        <v>43</v>
      </c>
      <c r="C9" s="59" t="s">
        <v>98</v>
      </c>
      <c r="D9" s="59" t="s">
        <v>99</v>
      </c>
      <c r="E9" s="72" t="s">
        <v>67</v>
      </c>
      <c r="F9" s="86" t="s">
        <v>100</v>
      </c>
      <c r="G9" s="154"/>
    </row>
    <row r="10" spans="1:7" ht="375.75" customHeight="1" x14ac:dyDescent="0.25">
      <c r="A10" s="74" t="s">
        <v>110</v>
      </c>
      <c r="B10" s="75" t="s">
        <v>95</v>
      </c>
      <c r="C10" s="76" t="s">
        <v>113</v>
      </c>
      <c r="D10" s="77" t="s">
        <v>104</v>
      </c>
      <c r="E10" s="81" t="s">
        <v>62</v>
      </c>
      <c r="F10" s="82" t="s">
        <v>36</v>
      </c>
      <c r="G10" s="78" t="s">
        <v>149</v>
      </c>
    </row>
    <row r="11" spans="1:7" ht="372.75" customHeight="1" x14ac:dyDescent="0.25">
      <c r="A11" s="74" t="s">
        <v>110</v>
      </c>
      <c r="B11" s="75" t="s">
        <v>95</v>
      </c>
      <c r="C11" s="76" t="s">
        <v>114</v>
      </c>
      <c r="D11" s="77" t="s">
        <v>105</v>
      </c>
      <c r="E11" s="83" t="s">
        <v>62</v>
      </c>
      <c r="F11" s="83" t="s">
        <v>62</v>
      </c>
      <c r="G11" s="70" t="s">
        <v>119</v>
      </c>
    </row>
    <row r="12" spans="1:7" ht="409.6" customHeight="1" x14ac:dyDescent="0.25">
      <c r="A12" s="74" t="s">
        <v>110</v>
      </c>
      <c r="B12" s="75" t="s">
        <v>95</v>
      </c>
      <c r="C12" s="76" t="s">
        <v>115</v>
      </c>
      <c r="D12" s="77" t="s">
        <v>106</v>
      </c>
      <c r="E12" s="83" t="s">
        <v>62</v>
      </c>
      <c r="F12" s="83" t="s">
        <v>62</v>
      </c>
      <c r="G12" s="70" t="s">
        <v>119</v>
      </c>
    </row>
    <row r="13" spans="1:7" ht="409.5" customHeight="1" x14ac:dyDescent="0.25">
      <c r="A13" s="74" t="s">
        <v>110</v>
      </c>
      <c r="B13" s="75" t="s">
        <v>95</v>
      </c>
      <c r="C13" s="79" t="s">
        <v>116</v>
      </c>
      <c r="D13" s="77" t="s">
        <v>107</v>
      </c>
      <c r="E13" s="83" t="s">
        <v>62</v>
      </c>
      <c r="F13" s="87" t="s">
        <v>77</v>
      </c>
      <c r="G13" s="70" t="s">
        <v>135</v>
      </c>
    </row>
    <row r="14" spans="1:7" ht="237" customHeight="1" x14ac:dyDescent="0.25">
      <c r="A14" s="74" t="s">
        <v>111</v>
      </c>
      <c r="B14" s="78" t="s">
        <v>112</v>
      </c>
      <c r="C14" s="76" t="s">
        <v>117</v>
      </c>
      <c r="D14" s="77" t="s">
        <v>108</v>
      </c>
      <c r="E14" s="83" t="s">
        <v>62</v>
      </c>
      <c r="F14" s="83" t="s">
        <v>62</v>
      </c>
      <c r="G14" s="78" t="s">
        <v>148</v>
      </c>
    </row>
    <row r="15" spans="1:7" ht="299.25" customHeight="1" x14ac:dyDescent="0.25">
      <c r="A15" s="74" t="s">
        <v>111</v>
      </c>
      <c r="B15" s="78" t="s">
        <v>112</v>
      </c>
      <c r="C15" s="76" t="s">
        <v>118</v>
      </c>
      <c r="D15" s="77" t="s">
        <v>109</v>
      </c>
      <c r="E15" s="83" t="s">
        <v>62</v>
      </c>
      <c r="F15" s="88" t="s">
        <v>36</v>
      </c>
      <c r="G15" s="78" t="s">
        <v>147</v>
      </c>
    </row>
    <row r="16" spans="1:7" ht="123.75" customHeight="1" x14ac:dyDescent="0.25">
      <c r="A16" s="80" t="s">
        <v>124</v>
      </c>
      <c r="B16" s="145" t="s">
        <v>134</v>
      </c>
      <c r="C16" s="146"/>
      <c r="D16" s="146"/>
      <c r="E16" s="146"/>
      <c r="F16" s="146"/>
      <c r="G16" s="146"/>
    </row>
    <row r="17" spans="1:7" ht="31.5" customHeight="1" x14ac:dyDescent="0.25">
      <c r="A17" s="158" t="s">
        <v>94</v>
      </c>
      <c r="B17" s="160" t="s">
        <v>130</v>
      </c>
      <c r="C17" s="161"/>
      <c r="D17" s="161"/>
      <c r="E17" s="161"/>
      <c r="F17" s="161"/>
      <c r="G17" s="162"/>
    </row>
    <row r="18" spans="1:7" ht="31.5" customHeight="1" x14ac:dyDescent="0.25">
      <c r="A18" s="159"/>
      <c r="B18" s="163" t="s">
        <v>131</v>
      </c>
      <c r="C18" s="164"/>
      <c r="D18" s="164"/>
      <c r="E18" s="164"/>
      <c r="F18" s="164"/>
      <c r="G18" s="165"/>
    </row>
    <row r="19" spans="1:7" ht="57.75" customHeight="1" x14ac:dyDescent="0.25">
      <c r="A19" s="48" t="s">
        <v>157</v>
      </c>
      <c r="B19" s="48"/>
      <c r="C19" s="48"/>
      <c r="D19" s="48"/>
      <c r="E19" s="84"/>
      <c r="F19" s="85"/>
      <c r="G19" s="57"/>
    </row>
  </sheetData>
  <mergeCells count="10">
    <mergeCell ref="A17:A18"/>
    <mergeCell ref="B17:G17"/>
    <mergeCell ref="B18:G18"/>
    <mergeCell ref="B16:G16"/>
    <mergeCell ref="A5:G5"/>
    <mergeCell ref="A8:D8"/>
    <mergeCell ref="E8:F8"/>
    <mergeCell ref="G8:G9"/>
    <mergeCell ref="A6:G6"/>
    <mergeCell ref="A7:G7"/>
  </mergeCells>
  <dataValidations count="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C15"/>
    <dataValidation type="list" allowBlank="1" showInputMessage="1" showErrorMessage="1" sqref="E10:E15">
      <formula1>$A$1:$A$3</formula1>
    </dataValidation>
    <dataValidation type="list" allowBlank="1" showInputMessage="1" showErrorMessage="1" sqref="F10:F15">
      <formula1>$C$1:$C$4</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10:A15"/>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14" zoomScale="47" zoomScaleNormal="47" workbookViewId="0">
      <selection activeCell="A5" sqref="A5:V5"/>
    </sheetView>
  </sheetViews>
  <sheetFormatPr baseColWidth="10" defaultRowHeight="14.25" x14ac:dyDescent="0.25"/>
  <cols>
    <col min="1" max="1" width="18.85546875" style="41" customWidth="1"/>
    <col min="2" max="2" width="14.85546875" style="41" customWidth="1"/>
    <col min="3" max="3" width="20.7109375" style="41" customWidth="1"/>
    <col min="4" max="4" width="50.2851562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5" customWidth="1"/>
    <col min="21" max="21" width="21.7109375" style="41" customWidth="1"/>
    <col min="22" max="22" width="41.5703125" style="41" customWidth="1"/>
    <col min="23" max="16384" width="11.42578125" style="41"/>
  </cols>
  <sheetData>
    <row r="1" spans="1:22" hidden="1" x14ac:dyDescent="0.25">
      <c r="A1" s="41" t="s">
        <v>45</v>
      </c>
      <c r="B1" s="41" t="s">
        <v>47</v>
      </c>
      <c r="C1" s="41" t="s">
        <v>49</v>
      </c>
      <c r="D1" s="41" t="s">
        <v>51</v>
      </c>
      <c r="E1" s="41" t="s">
        <v>56</v>
      </c>
      <c r="F1" s="41" t="s">
        <v>58</v>
      </c>
      <c r="I1" s="41" t="s">
        <v>62</v>
      </c>
      <c r="K1" s="41" t="s">
        <v>62</v>
      </c>
      <c r="M1" s="41" t="s">
        <v>54</v>
      </c>
      <c r="O1" s="41" t="s">
        <v>121</v>
      </c>
    </row>
    <row r="2" spans="1:22" hidden="1" x14ac:dyDescent="0.25">
      <c r="A2" s="41" t="s">
        <v>46</v>
      </c>
      <c r="B2" s="41" t="s">
        <v>48</v>
      </c>
      <c r="C2" s="41" t="s">
        <v>50</v>
      </c>
      <c r="D2" s="41" t="s">
        <v>52</v>
      </c>
      <c r="E2" s="41" t="s">
        <v>57</v>
      </c>
      <c r="F2" s="41" t="s">
        <v>59</v>
      </c>
      <c r="I2" s="41" t="s">
        <v>36</v>
      </c>
      <c r="K2" s="41" t="s">
        <v>36</v>
      </c>
      <c r="M2" s="41" t="s">
        <v>55</v>
      </c>
      <c r="O2" s="41" t="s">
        <v>122</v>
      </c>
    </row>
    <row r="3" spans="1:22" hidden="1" x14ac:dyDescent="0.25">
      <c r="D3" s="41" t="s">
        <v>53</v>
      </c>
      <c r="F3" s="41" t="s">
        <v>60</v>
      </c>
      <c r="I3" s="41" t="s">
        <v>75</v>
      </c>
      <c r="K3" s="41" t="s">
        <v>78</v>
      </c>
      <c r="O3" s="41" t="s">
        <v>123</v>
      </c>
    </row>
    <row r="4" spans="1:22" hidden="1" x14ac:dyDescent="0.25">
      <c r="K4" s="41" t="s">
        <v>77</v>
      </c>
    </row>
    <row r="5" spans="1:22" ht="64.5" customHeight="1" x14ac:dyDescent="0.25">
      <c r="A5" s="153" t="s">
        <v>125</v>
      </c>
      <c r="B5" s="153"/>
      <c r="C5" s="153"/>
      <c r="D5" s="153"/>
      <c r="E5" s="153"/>
      <c r="F5" s="153"/>
      <c r="G5" s="153"/>
      <c r="H5" s="153"/>
      <c r="I5" s="153"/>
      <c r="J5" s="153"/>
      <c r="K5" s="153"/>
      <c r="L5" s="153"/>
      <c r="M5" s="153"/>
      <c r="N5" s="153"/>
      <c r="O5" s="153"/>
      <c r="P5" s="153"/>
      <c r="Q5" s="153"/>
      <c r="R5" s="153"/>
      <c r="S5" s="153"/>
      <c r="T5" s="153"/>
      <c r="U5" s="153"/>
      <c r="V5" s="153"/>
    </row>
    <row r="6" spans="1:22" ht="40.5" customHeight="1" x14ac:dyDescent="0.25">
      <c r="A6" s="42" t="s">
        <v>65</v>
      </c>
      <c r="B6" s="167" t="s">
        <v>127</v>
      </c>
      <c r="C6" s="167"/>
      <c r="D6" s="167"/>
      <c r="E6" s="167"/>
      <c r="F6" s="167"/>
      <c r="G6" s="167"/>
      <c r="H6" s="167"/>
      <c r="I6" s="168"/>
      <c r="J6" s="49"/>
      <c r="K6" s="169" t="s">
        <v>126</v>
      </c>
      <c r="L6" s="170"/>
      <c r="M6" s="170"/>
      <c r="N6" s="170"/>
      <c r="O6" s="170"/>
      <c r="P6" s="170"/>
      <c r="Q6" s="170"/>
      <c r="R6" s="170"/>
      <c r="S6" s="170"/>
      <c r="T6" s="170"/>
      <c r="U6" s="170"/>
      <c r="V6" s="171"/>
    </row>
    <row r="7" spans="1:22" ht="55.5" customHeight="1" x14ac:dyDescent="0.25">
      <c r="A7" s="42" t="s">
        <v>66</v>
      </c>
      <c r="B7" s="172" t="s">
        <v>128</v>
      </c>
      <c r="C7" s="172"/>
      <c r="D7" s="172"/>
      <c r="E7" s="172"/>
      <c r="F7" s="172"/>
      <c r="G7" s="172"/>
      <c r="H7" s="172"/>
      <c r="I7" s="173"/>
      <c r="J7" s="42" t="s">
        <v>84</v>
      </c>
      <c r="K7" s="182" t="s">
        <v>129</v>
      </c>
      <c r="L7" s="183"/>
      <c r="M7" s="183"/>
      <c r="N7" s="183"/>
      <c r="O7" s="183"/>
      <c r="P7" s="183"/>
      <c r="Q7" s="183"/>
      <c r="R7" s="183"/>
      <c r="S7" s="183"/>
      <c r="T7" s="183"/>
      <c r="U7" s="183"/>
      <c r="V7" s="184"/>
    </row>
    <row r="8" spans="1:22" ht="48.75" customHeight="1" x14ac:dyDescent="0.25">
      <c r="A8" s="174" t="s">
        <v>83</v>
      </c>
      <c r="B8" s="175"/>
      <c r="C8" s="175"/>
      <c r="D8" s="175"/>
      <c r="E8" s="177" t="s">
        <v>80</v>
      </c>
      <c r="F8" s="178"/>
      <c r="G8" s="178"/>
      <c r="H8" s="178"/>
      <c r="I8" s="178"/>
      <c r="J8" s="178"/>
      <c r="K8" s="178"/>
      <c r="L8" s="178"/>
      <c r="M8" s="178"/>
      <c r="N8" s="178"/>
      <c r="O8" s="178"/>
      <c r="P8" s="178"/>
      <c r="Q8" s="178"/>
      <c r="R8" s="178"/>
      <c r="S8" s="179"/>
      <c r="T8" s="67"/>
      <c r="U8" s="180" t="s">
        <v>81</v>
      </c>
      <c r="V8" s="176" t="s">
        <v>70</v>
      </c>
    </row>
    <row r="9" spans="1:22" s="45" customFormat="1" ht="244.5" customHeight="1" x14ac:dyDescent="0.25">
      <c r="A9" s="43" t="s">
        <v>87</v>
      </c>
      <c r="B9" s="44" t="s">
        <v>43</v>
      </c>
      <c r="C9" s="43" t="s">
        <v>88</v>
      </c>
      <c r="D9" s="43" t="s">
        <v>86</v>
      </c>
      <c r="E9" s="50" t="s">
        <v>73</v>
      </c>
      <c r="F9" s="50" t="s">
        <v>44</v>
      </c>
      <c r="G9" s="50" t="s">
        <v>89</v>
      </c>
      <c r="H9" s="50" t="s">
        <v>44</v>
      </c>
      <c r="I9" s="50" t="s">
        <v>74</v>
      </c>
      <c r="J9" s="50" t="s">
        <v>44</v>
      </c>
      <c r="K9" s="50" t="s">
        <v>90</v>
      </c>
      <c r="L9" s="50" t="s">
        <v>44</v>
      </c>
      <c r="M9" s="50" t="s">
        <v>69</v>
      </c>
      <c r="N9" s="50" t="s">
        <v>44</v>
      </c>
      <c r="O9" s="50" t="s">
        <v>79</v>
      </c>
      <c r="P9" s="50" t="s">
        <v>44</v>
      </c>
      <c r="Q9" s="50" t="s">
        <v>68</v>
      </c>
      <c r="R9" s="51" t="s">
        <v>44</v>
      </c>
      <c r="S9" s="73" t="s">
        <v>72</v>
      </c>
      <c r="T9" s="73" t="s">
        <v>120</v>
      </c>
      <c r="U9" s="181"/>
      <c r="V9" s="176"/>
    </row>
    <row r="10" spans="1:22" ht="253.5" customHeight="1" x14ac:dyDescent="0.25">
      <c r="A10" s="64" t="s">
        <v>110</v>
      </c>
      <c r="B10" s="62" t="s">
        <v>95</v>
      </c>
      <c r="C10" s="58" t="s">
        <v>113</v>
      </c>
      <c r="D10" s="63" t="s">
        <v>104</v>
      </c>
      <c r="E10" s="89" t="s">
        <v>46</v>
      </c>
      <c r="F10" s="89">
        <f>+IF(E10=$A$1,15,0)</f>
        <v>0</v>
      </c>
      <c r="G10" s="89" t="s">
        <v>48</v>
      </c>
      <c r="H10" s="89">
        <f>+IF(G10=$B$1,15,0)</f>
        <v>0</v>
      </c>
      <c r="I10" s="89" t="s">
        <v>50</v>
      </c>
      <c r="J10" s="89">
        <f t="shared" ref="J10:J15" si="0">+IF(I10=$C$1,15,0)</f>
        <v>0</v>
      </c>
      <c r="K10" s="89" t="s">
        <v>53</v>
      </c>
      <c r="L10" s="89">
        <f>+IF(K10=$D$1,15,IF(K10=$D$2,10,0))</f>
        <v>0</v>
      </c>
      <c r="M10" s="89" t="s">
        <v>55</v>
      </c>
      <c r="N10" s="89">
        <f>+IF(M10=$M$1,15,0)</f>
        <v>0</v>
      </c>
      <c r="O10" s="90" t="s">
        <v>57</v>
      </c>
      <c r="P10" s="89">
        <f>+IF(O10=$E$1,15,0)</f>
        <v>0</v>
      </c>
      <c r="Q10" s="89" t="s">
        <v>60</v>
      </c>
      <c r="R10" s="91">
        <f>+IF(Q10=$F$1,10,IF(Q10=$F$2,5,0))</f>
        <v>0</v>
      </c>
      <c r="S10" s="92">
        <f>+F10+H10+J10+L10+N10+P10+R10</f>
        <v>0</v>
      </c>
      <c r="T10" s="93" t="s">
        <v>121</v>
      </c>
      <c r="U10" s="69">
        <v>1</v>
      </c>
      <c r="V10" s="71" t="s">
        <v>150</v>
      </c>
    </row>
    <row r="11" spans="1:22" ht="294.75" customHeight="1" x14ac:dyDescent="0.25">
      <c r="A11" s="64" t="s">
        <v>110</v>
      </c>
      <c r="B11" s="62" t="s">
        <v>95</v>
      </c>
      <c r="C11" s="58" t="s">
        <v>114</v>
      </c>
      <c r="D11" s="63" t="s">
        <v>105</v>
      </c>
      <c r="E11" s="47" t="s">
        <v>45</v>
      </c>
      <c r="F11" s="46">
        <f t="shared" ref="F11:F15" si="1">+IF(E11=$A$1,15,0)</f>
        <v>15</v>
      </c>
      <c r="G11" s="47" t="s">
        <v>47</v>
      </c>
      <c r="H11" s="46">
        <f t="shared" ref="H11:H15" si="2">+IF(G11=$B$1,15,0)</f>
        <v>15</v>
      </c>
      <c r="I11" s="94" t="s">
        <v>50</v>
      </c>
      <c r="J11" s="46">
        <f t="shared" si="0"/>
        <v>0</v>
      </c>
      <c r="K11" s="47" t="s">
        <v>51</v>
      </c>
      <c r="L11" s="46">
        <f t="shared" ref="L11:L15" si="3">+IF(K11=$D$1,15,IF(K11=$D$2,10,0))</f>
        <v>15</v>
      </c>
      <c r="M11" s="47" t="s">
        <v>54</v>
      </c>
      <c r="N11" s="46">
        <f t="shared" ref="N11:N15" si="4">+IF(M11=$M$1,15,0)</f>
        <v>15</v>
      </c>
      <c r="O11" s="70" t="s">
        <v>56</v>
      </c>
      <c r="P11" s="46">
        <f t="shared" ref="P11:P15" si="5">+IF(O11=$E$1,15,0)</f>
        <v>15</v>
      </c>
      <c r="Q11" s="94" t="s">
        <v>60</v>
      </c>
      <c r="R11" s="47">
        <f t="shared" ref="R11:R15" si="6">+IF(Q11=$F$1,10,IF(Q11=$F$2,5,0))</f>
        <v>0</v>
      </c>
      <c r="S11" s="83">
        <f t="shared" ref="S11:S15" si="7">+F11+H11+J11+L11+N11+P11+R11</f>
        <v>75</v>
      </c>
      <c r="T11" s="88" t="s">
        <v>121</v>
      </c>
      <c r="U11" s="69">
        <v>1</v>
      </c>
      <c r="V11" s="71" t="s">
        <v>151</v>
      </c>
    </row>
    <row r="12" spans="1:22" ht="292.5" customHeight="1" x14ac:dyDescent="0.25">
      <c r="A12" s="64" t="s">
        <v>110</v>
      </c>
      <c r="B12" s="62" t="s">
        <v>95</v>
      </c>
      <c r="C12" s="58" t="s">
        <v>115</v>
      </c>
      <c r="D12" s="63" t="s">
        <v>106</v>
      </c>
      <c r="E12" s="47" t="s">
        <v>45</v>
      </c>
      <c r="F12" s="46">
        <f t="shared" si="1"/>
        <v>15</v>
      </c>
      <c r="G12" s="47" t="s">
        <v>47</v>
      </c>
      <c r="H12" s="46">
        <f t="shared" si="2"/>
        <v>15</v>
      </c>
      <c r="I12" s="94" t="s">
        <v>50</v>
      </c>
      <c r="J12" s="46">
        <f t="shared" si="0"/>
        <v>0</v>
      </c>
      <c r="K12" s="47" t="s">
        <v>51</v>
      </c>
      <c r="L12" s="46">
        <f t="shared" si="3"/>
        <v>15</v>
      </c>
      <c r="M12" s="47" t="s">
        <v>54</v>
      </c>
      <c r="N12" s="46">
        <f t="shared" si="4"/>
        <v>15</v>
      </c>
      <c r="O12" s="70" t="s">
        <v>56</v>
      </c>
      <c r="P12" s="46">
        <f t="shared" si="5"/>
        <v>15</v>
      </c>
      <c r="Q12" s="94" t="s">
        <v>60</v>
      </c>
      <c r="R12" s="47">
        <f t="shared" si="6"/>
        <v>0</v>
      </c>
      <c r="S12" s="83">
        <f t="shared" si="7"/>
        <v>75</v>
      </c>
      <c r="T12" s="88" t="s">
        <v>121</v>
      </c>
      <c r="U12" s="69">
        <v>1</v>
      </c>
      <c r="V12" s="71" t="s">
        <v>152</v>
      </c>
    </row>
    <row r="13" spans="1:22" ht="341.25" customHeight="1" x14ac:dyDescent="0.25">
      <c r="A13" s="64" t="s">
        <v>110</v>
      </c>
      <c r="B13" s="62" t="s">
        <v>95</v>
      </c>
      <c r="C13" s="65" t="s">
        <v>116</v>
      </c>
      <c r="D13" s="63" t="s">
        <v>107</v>
      </c>
      <c r="E13" s="94" t="s">
        <v>46</v>
      </c>
      <c r="F13" s="46">
        <f t="shared" si="1"/>
        <v>0</v>
      </c>
      <c r="G13" s="47" t="s">
        <v>47</v>
      </c>
      <c r="H13" s="46">
        <f t="shared" si="2"/>
        <v>15</v>
      </c>
      <c r="I13" s="47" t="s">
        <v>49</v>
      </c>
      <c r="J13" s="46">
        <f t="shared" si="0"/>
        <v>15</v>
      </c>
      <c r="K13" s="47" t="s">
        <v>52</v>
      </c>
      <c r="L13" s="46">
        <f t="shared" si="3"/>
        <v>10</v>
      </c>
      <c r="M13" s="47" t="s">
        <v>54</v>
      </c>
      <c r="N13" s="46">
        <f t="shared" si="4"/>
        <v>15</v>
      </c>
      <c r="O13" s="70" t="s">
        <v>56</v>
      </c>
      <c r="P13" s="46">
        <f t="shared" si="5"/>
        <v>15</v>
      </c>
      <c r="Q13" s="94" t="s">
        <v>60</v>
      </c>
      <c r="R13" s="47">
        <f t="shared" si="6"/>
        <v>0</v>
      </c>
      <c r="S13" s="83">
        <f t="shared" si="7"/>
        <v>70</v>
      </c>
      <c r="T13" s="88" t="s">
        <v>121</v>
      </c>
      <c r="U13" s="69">
        <v>1</v>
      </c>
      <c r="V13" s="71" t="s">
        <v>153</v>
      </c>
    </row>
    <row r="14" spans="1:22" ht="165" customHeight="1" x14ac:dyDescent="0.25">
      <c r="A14" s="58" t="s">
        <v>111</v>
      </c>
      <c r="B14" s="61" t="s">
        <v>112</v>
      </c>
      <c r="C14" s="58" t="s">
        <v>117</v>
      </c>
      <c r="D14" s="63" t="s">
        <v>108</v>
      </c>
      <c r="E14" s="47" t="s">
        <v>45</v>
      </c>
      <c r="F14" s="46">
        <f t="shared" si="1"/>
        <v>15</v>
      </c>
      <c r="G14" s="47" t="s">
        <v>47</v>
      </c>
      <c r="H14" s="46">
        <f t="shared" si="2"/>
        <v>15</v>
      </c>
      <c r="I14" s="47" t="s">
        <v>49</v>
      </c>
      <c r="J14" s="46">
        <f t="shared" si="0"/>
        <v>15</v>
      </c>
      <c r="K14" s="47" t="s">
        <v>52</v>
      </c>
      <c r="L14" s="46">
        <f t="shared" si="3"/>
        <v>10</v>
      </c>
      <c r="M14" s="47" t="s">
        <v>54</v>
      </c>
      <c r="N14" s="46">
        <f t="shared" si="4"/>
        <v>15</v>
      </c>
      <c r="O14" s="70" t="s">
        <v>56</v>
      </c>
      <c r="P14" s="46">
        <f t="shared" si="5"/>
        <v>15</v>
      </c>
      <c r="Q14" s="47" t="s">
        <v>58</v>
      </c>
      <c r="R14" s="47">
        <f t="shared" si="6"/>
        <v>10</v>
      </c>
      <c r="S14" s="83">
        <f t="shared" si="7"/>
        <v>95</v>
      </c>
      <c r="T14" s="83" t="s">
        <v>122</v>
      </c>
      <c r="U14" s="69">
        <v>1</v>
      </c>
      <c r="V14" s="71" t="s">
        <v>154</v>
      </c>
    </row>
    <row r="15" spans="1:22" ht="171" customHeight="1" thickBot="1" x14ac:dyDescent="0.3">
      <c r="A15" s="58" t="s">
        <v>111</v>
      </c>
      <c r="B15" s="61" t="s">
        <v>112</v>
      </c>
      <c r="C15" s="66" t="s">
        <v>118</v>
      </c>
      <c r="D15" s="63" t="s">
        <v>109</v>
      </c>
      <c r="E15" s="47" t="s">
        <v>45</v>
      </c>
      <c r="F15" s="46">
        <f t="shared" si="1"/>
        <v>15</v>
      </c>
      <c r="G15" s="94" t="s">
        <v>48</v>
      </c>
      <c r="H15" s="91">
        <f t="shared" si="2"/>
        <v>0</v>
      </c>
      <c r="I15" s="94" t="s">
        <v>50</v>
      </c>
      <c r="J15" s="46">
        <f t="shared" si="0"/>
        <v>0</v>
      </c>
      <c r="K15" s="47" t="s">
        <v>52</v>
      </c>
      <c r="L15" s="46">
        <f t="shared" si="3"/>
        <v>10</v>
      </c>
      <c r="M15" s="94" t="s">
        <v>55</v>
      </c>
      <c r="N15" s="46">
        <f t="shared" si="4"/>
        <v>0</v>
      </c>
      <c r="O15" s="70" t="s">
        <v>56</v>
      </c>
      <c r="P15" s="46">
        <f t="shared" si="5"/>
        <v>15</v>
      </c>
      <c r="Q15" s="94" t="s">
        <v>60</v>
      </c>
      <c r="R15" s="47">
        <f t="shared" si="6"/>
        <v>0</v>
      </c>
      <c r="S15" s="83">
        <f t="shared" si="7"/>
        <v>40</v>
      </c>
      <c r="T15" s="88" t="s">
        <v>121</v>
      </c>
      <c r="U15" s="69">
        <v>1</v>
      </c>
      <c r="V15" s="71" t="s">
        <v>155</v>
      </c>
    </row>
    <row r="16" spans="1:22" ht="116.25" customHeight="1" x14ac:dyDescent="0.25">
      <c r="A16" s="68" t="s">
        <v>124</v>
      </c>
      <c r="B16" s="166" t="s">
        <v>132</v>
      </c>
      <c r="C16" s="166"/>
      <c r="D16" s="166"/>
      <c r="E16" s="166"/>
      <c r="F16" s="166"/>
      <c r="G16" s="166"/>
      <c r="H16" s="166"/>
      <c r="I16" s="166"/>
      <c r="J16" s="166"/>
      <c r="K16" s="166"/>
      <c r="L16" s="166"/>
      <c r="M16" s="166"/>
      <c r="N16" s="166"/>
      <c r="O16" s="166"/>
      <c r="P16" s="166"/>
      <c r="Q16" s="166"/>
      <c r="R16" s="166"/>
      <c r="S16" s="166"/>
      <c r="T16" s="166"/>
      <c r="U16" s="166"/>
      <c r="V16" s="166"/>
    </row>
  </sheetData>
  <mergeCells count="10">
    <mergeCell ref="B16:V16"/>
    <mergeCell ref="A5:V5"/>
    <mergeCell ref="B6:I6"/>
    <mergeCell ref="K6:V6"/>
    <mergeCell ref="B7:I7"/>
    <mergeCell ref="A8:D8"/>
    <mergeCell ref="V8:V9"/>
    <mergeCell ref="E8:S8"/>
    <mergeCell ref="U8:U9"/>
    <mergeCell ref="K7:V7"/>
  </mergeCells>
  <dataValidations count="10">
    <dataValidation type="list" allowBlank="1" showInputMessage="1" showErrorMessage="1" sqref="E10:E15">
      <formula1>$A$1:$A$2</formula1>
    </dataValidation>
    <dataValidation type="list" allowBlank="1" showInputMessage="1" showErrorMessage="1" sqref="G10:G15">
      <formula1>$B$1:$B$2</formula1>
    </dataValidation>
    <dataValidation type="list" allowBlank="1" showInputMessage="1" showErrorMessage="1" sqref="I10:I15">
      <formula1>$C$1:$C$2</formula1>
    </dataValidation>
    <dataValidation type="list" allowBlank="1" showInputMessage="1" showErrorMessage="1" sqref="K10:K15">
      <formula1>$D$1:$D$3</formula1>
    </dataValidation>
    <dataValidation type="list" allowBlank="1" showInputMessage="1" showErrorMessage="1" sqref="O10:O15">
      <formula1>$E$1:$E$2</formula1>
    </dataValidation>
    <dataValidation type="list" allowBlank="1" showInputMessage="1" showErrorMessage="1" sqref="Q10:Q15">
      <formula1>$F$1:$F$3</formula1>
    </dataValidation>
    <dataValidation type="list" allowBlank="1" showInputMessage="1" showErrorMessage="1" sqref="M10:M15">
      <formula1>$M$1:$M$2</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10:A15"/>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C15"/>
    <dataValidation type="list" allowBlank="1" showInputMessage="1" showErrorMessage="1" sqref="T10:T15">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opLeftCell="A13" zoomScale="80" zoomScaleNormal="80" workbookViewId="0">
      <selection activeCell="A16" sqref="A16"/>
    </sheetView>
  </sheetViews>
  <sheetFormatPr baseColWidth="10" defaultRowHeight="44.25" customHeight="1" x14ac:dyDescent="0.25"/>
  <cols>
    <col min="1" max="1" width="35.5703125" style="41" customWidth="1"/>
    <col min="2" max="2" width="14.7109375" style="41" customWidth="1"/>
    <col min="3" max="3" width="42.5703125" style="41" customWidth="1"/>
    <col min="4" max="4" width="26" style="41" customWidth="1"/>
    <col min="5" max="5" width="18.42578125" style="96" customWidth="1"/>
    <col min="6" max="6" width="26.7109375" style="41" customWidth="1"/>
    <col min="7" max="7" width="19.140625" style="96" customWidth="1"/>
    <col min="8" max="8" width="24.5703125" style="96" customWidth="1"/>
    <col min="9" max="16384" width="11.42578125" style="52"/>
  </cols>
  <sheetData>
    <row r="1" spans="1:24" ht="44.25" hidden="1" customHeight="1" x14ac:dyDescent="0.25">
      <c r="A1" s="41" t="s">
        <v>62</v>
      </c>
    </row>
    <row r="2" spans="1:24" ht="44.25" hidden="1" customHeight="1" x14ac:dyDescent="0.25">
      <c r="A2" s="41" t="s">
        <v>36</v>
      </c>
    </row>
    <row r="3" spans="1:24" ht="44.25" hidden="1" customHeight="1" x14ac:dyDescent="0.25">
      <c r="A3" s="41" t="s">
        <v>76</v>
      </c>
    </row>
    <row r="4" spans="1:24" ht="66" customHeight="1" x14ac:dyDescent="0.25">
      <c r="A4" s="147" t="s">
        <v>156</v>
      </c>
      <c r="B4" s="188"/>
      <c r="C4" s="188"/>
      <c r="D4" s="188"/>
      <c r="E4" s="188"/>
      <c r="F4" s="188"/>
      <c r="G4" s="188"/>
      <c r="H4" s="189"/>
    </row>
    <row r="5" spans="1:24" ht="44.25" customHeight="1" x14ac:dyDescent="0.25">
      <c r="A5" s="191" t="s">
        <v>146</v>
      </c>
      <c r="B5" s="191"/>
      <c r="C5" s="191"/>
      <c r="D5" s="191"/>
      <c r="E5" s="191"/>
      <c r="F5" s="191"/>
      <c r="G5" s="191"/>
      <c r="H5" s="191"/>
      <c r="I5" s="53"/>
      <c r="J5" s="53"/>
      <c r="K5" s="53"/>
      <c r="L5" s="53"/>
      <c r="M5" s="53"/>
      <c r="N5" s="53"/>
      <c r="O5" s="53"/>
      <c r="P5" s="53"/>
      <c r="Q5" s="53"/>
      <c r="R5" s="53"/>
      <c r="S5" s="53"/>
      <c r="T5" s="53"/>
      <c r="U5" s="53"/>
      <c r="V5" s="53"/>
      <c r="W5" s="53"/>
      <c r="X5" s="53"/>
    </row>
    <row r="6" spans="1:24" ht="44.25" customHeight="1" x14ac:dyDescent="0.25">
      <c r="A6" s="191" t="s">
        <v>145</v>
      </c>
      <c r="B6" s="191"/>
      <c r="C6" s="191"/>
      <c r="D6" s="191"/>
      <c r="E6" s="191"/>
      <c r="F6" s="191"/>
      <c r="G6" s="191"/>
      <c r="H6" s="191"/>
    </row>
    <row r="7" spans="1:24" ht="44.25" customHeight="1" x14ac:dyDescent="0.25">
      <c r="A7" s="190" t="s">
        <v>61</v>
      </c>
      <c r="B7" s="190"/>
      <c r="C7" s="190"/>
      <c r="D7" s="177" t="s">
        <v>63</v>
      </c>
      <c r="E7" s="178"/>
      <c r="F7" s="178"/>
      <c r="G7" s="178"/>
      <c r="H7" s="179"/>
    </row>
    <row r="8" spans="1:24" s="55" customFormat="1" ht="44.25" customHeight="1" x14ac:dyDescent="0.25">
      <c r="A8" s="43" t="s">
        <v>87</v>
      </c>
      <c r="B8" s="44" t="s">
        <v>43</v>
      </c>
      <c r="C8" s="43" t="s">
        <v>82</v>
      </c>
      <c r="D8" s="54" t="s">
        <v>91</v>
      </c>
      <c r="E8" s="97" t="s">
        <v>93</v>
      </c>
      <c r="F8" s="54" t="s">
        <v>85</v>
      </c>
      <c r="G8" s="97" t="s">
        <v>92</v>
      </c>
      <c r="H8" s="97" t="s">
        <v>64</v>
      </c>
    </row>
    <row r="9" spans="1:24" ht="69" customHeight="1" x14ac:dyDescent="0.25">
      <c r="A9" s="64" t="s">
        <v>110</v>
      </c>
      <c r="B9" s="62" t="s">
        <v>95</v>
      </c>
      <c r="C9" s="63" t="s">
        <v>104</v>
      </c>
      <c r="D9" s="103" t="s">
        <v>36</v>
      </c>
      <c r="E9" s="95" t="s">
        <v>136</v>
      </c>
      <c r="F9" s="103" t="s">
        <v>36</v>
      </c>
      <c r="G9" s="98" t="s">
        <v>137</v>
      </c>
      <c r="H9" s="101" t="s">
        <v>138</v>
      </c>
    </row>
    <row r="10" spans="1:24" ht="82.5" customHeight="1" x14ac:dyDescent="0.25">
      <c r="A10" s="64" t="s">
        <v>139</v>
      </c>
      <c r="B10" s="62" t="s">
        <v>95</v>
      </c>
      <c r="C10" s="63" t="s">
        <v>105</v>
      </c>
      <c r="D10" s="104" t="s">
        <v>36</v>
      </c>
      <c r="E10" s="95" t="s">
        <v>140</v>
      </c>
      <c r="F10" s="104" t="s">
        <v>36</v>
      </c>
      <c r="G10" s="99" t="s">
        <v>144</v>
      </c>
      <c r="H10" s="101" t="s">
        <v>138</v>
      </c>
    </row>
    <row r="11" spans="1:24" ht="84" customHeight="1" x14ac:dyDescent="0.25">
      <c r="A11" s="64" t="s">
        <v>110</v>
      </c>
      <c r="B11" s="62" t="s">
        <v>95</v>
      </c>
      <c r="C11" s="63" t="s">
        <v>106</v>
      </c>
      <c r="D11" s="104" t="s">
        <v>36</v>
      </c>
      <c r="E11" s="95" t="s">
        <v>141</v>
      </c>
      <c r="F11" s="104" t="s">
        <v>36</v>
      </c>
      <c r="G11" s="98" t="s">
        <v>137</v>
      </c>
      <c r="H11" s="101" t="s">
        <v>138</v>
      </c>
    </row>
    <row r="12" spans="1:24" ht="74.25" customHeight="1" x14ac:dyDescent="0.25">
      <c r="A12" s="64" t="s">
        <v>110</v>
      </c>
      <c r="B12" s="62" t="s">
        <v>95</v>
      </c>
      <c r="C12" s="63" t="s">
        <v>107</v>
      </c>
      <c r="D12" s="104" t="s">
        <v>36</v>
      </c>
      <c r="E12" s="99" t="s">
        <v>142</v>
      </c>
      <c r="F12" s="104" t="s">
        <v>36</v>
      </c>
      <c r="G12" s="98" t="s">
        <v>137</v>
      </c>
      <c r="H12" s="101" t="s">
        <v>138</v>
      </c>
    </row>
    <row r="13" spans="1:24" ht="44.25" customHeight="1" x14ac:dyDescent="0.25">
      <c r="A13" s="58" t="s">
        <v>111</v>
      </c>
      <c r="B13" s="61" t="s">
        <v>112</v>
      </c>
      <c r="C13" s="63" t="s">
        <v>108</v>
      </c>
      <c r="D13" s="56" t="s">
        <v>62</v>
      </c>
      <c r="E13" s="100"/>
      <c r="F13" s="56" t="s">
        <v>62</v>
      </c>
      <c r="G13" s="100"/>
      <c r="H13" s="102"/>
    </row>
    <row r="14" spans="1:24" ht="78" customHeight="1" x14ac:dyDescent="0.25">
      <c r="A14" s="58" t="s">
        <v>111</v>
      </c>
      <c r="B14" s="61" t="s">
        <v>112</v>
      </c>
      <c r="C14" s="63" t="s">
        <v>109</v>
      </c>
      <c r="D14" s="104" t="s">
        <v>36</v>
      </c>
      <c r="E14" s="99" t="s">
        <v>143</v>
      </c>
      <c r="F14" s="104" t="s">
        <v>36</v>
      </c>
      <c r="G14" s="99" t="s">
        <v>144</v>
      </c>
      <c r="H14" s="101" t="s">
        <v>138</v>
      </c>
    </row>
    <row r="15" spans="1:24" ht="44.25" customHeight="1" x14ac:dyDescent="0.25">
      <c r="A15" s="68" t="s">
        <v>124</v>
      </c>
      <c r="B15" s="185" t="s">
        <v>133</v>
      </c>
      <c r="C15" s="186"/>
      <c r="D15" s="186"/>
      <c r="E15" s="186"/>
      <c r="F15" s="186"/>
      <c r="G15" s="186"/>
      <c r="H15" s="187"/>
    </row>
  </sheetData>
  <mergeCells count="6">
    <mergeCell ref="B15:H15"/>
    <mergeCell ref="A4:H4"/>
    <mergeCell ref="A7:C7"/>
    <mergeCell ref="D7:H7"/>
    <mergeCell ref="A5:H5"/>
    <mergeCell ref="A6:H6"/>
  </mergeCells>
  <dataValidations count="2">
    <dataValidation type="list" allowBlank="1" showInputMessage="1" showErrorMessage="1" sqref="D9:D14 F9:F14">
      <formula1>$A$1:$A$3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9:A14"/>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2019-09-27T19:53:29Z</dcterms:modified>
</cp:coreProperties>
</file>