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2" hidden="1">'2. DISEÑO CONTROL'!$A$1:$V$16</definedName>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61" l="1"/>
  <c r="H14" i="61"/>
  <c r="J14" i="61"/>
  <c r="L14" i="61"/>
  <c r="N14" i="61"/>
  <c r="P14" i="61"/>
  <c r="R14" i="61"/>
  <c r="F15" i="61"/>
  <c r="H15" i="61"/>
  <c r="J15" i="61"/>
  <c r="L15" i="61"/>
  <c r="N15" i="61"/>
  <c r="P15" i="61"/>
  <c r="R15" i="61"/>
  <c r="F16" i="61"/>
  <c r="H16" i="61"/>
  <c r="J16" i="61"/>
  <c r="L16" i="61"/>
  <c r="N16" i="61"/>
  <c r="P16" i="61"/>
  <c r="R16" i="61"/>
  <c r="F13" i="61"/>
  <c r="H13" i="61"/>
  <c r="J13" i="61"/>
  <c r="L13" i="61"/>
  <c r="N13" i="61"/>
  <c r="P13" i="61"/>
  <c r="R13" i="61"/>
  <c r="F12" i="61"/>
  <c r="H12" i="61"/>
  <c r="J12" i="61"/>
  <c r="L12" i="61"/>
  <c r="N12" i="61"/>
  <c r="P12" i="61"/>
  <c r="R12" i="61"/>
  <c r="P11" i="61"/>
  <c r="N11" i="61"/>
  <c r="L11" i="61"/>
  <c r="J11" i="61"/>
  <c r="H11" i="61"/>
  <c r="F11" i="61"/>
  <c r="S15" i="61" l="1"/>
  <c r="S14" i="61"/>
  <c r="S16" i="61"/>
  <c r="S13" i="61"/>
  <c r="S12" i="61"/>
  <c r="R11" i="61"/>
  <c r="S11" i="61" s="1"/>
  <c r="N10" i="6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<sst xmlns="http://schemas.openxmlformats.org/spreadsheetml/2006/main" count="357" uniqueCount="167">
  <si>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</si>
  <si>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</si>
  <si>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</si>
  <si>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</si>
  <si>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</si>
  <si>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</si>
  <si>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</si>
  <si>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</si>
  <si>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</si>
  <si>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</si>
  <si>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</si>
  <si>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</si>
  <si>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</si>
  <si>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</si>
  <si>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</si>
  <si>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</si>
  <si>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</si>
  <si>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</si>
  <si>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</si>
  <si>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</si>
  <si>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</si>
  <si>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</si>
  <si>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</si>
  <si>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</si>
  <si>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</si>
  <si>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</si>
  <si>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</si>
  <si>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</si>
  <si>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</si>
  <si>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</si>
  <si>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</si>
  <si>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</si>
  <si>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</si>
  <si>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</si>
  <si>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</si>
  <si>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</si>
  <si>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</si>
  <si>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</si>
  <si>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</si>
  <si>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</si>
  <si>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</si>
  <si>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</si>
  <si>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</si>
  <si>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</si>
  <si>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</si>
  <si>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</si>
  <si>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</si>
  <si>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</si>
  <si>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</si>
  <si>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</si>
  <si>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</si>
  <si>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</si>
  <si>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</si>
  <si>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</si>
  <si>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</si>
  <si>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</si>
  <si>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</si>
  <si>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</si>
  <si>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</si>
  <si>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</si>
  <si>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</si>
  <si>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</si>
  <si>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</si>
  <si>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</si>
  <si>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</si>
  <si>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</si>
  <si>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</si>
  <si>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</si>
  <si>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</si>
  <si>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</si>
  <si>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</si>
  <si>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</si>
  <si>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</si>
  <si>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</si>
  <si>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</si>
  <si>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</si>
  <si>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</si>
  <si>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</si>
  <si>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</si>
  <si>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</si>
  <si>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</si>
  <si>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</si>
  <si>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</si>
  <si>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</si>
  <si>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</si>
  <si>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 MES - AÑO </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</si>
  <si>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</si>
  <si>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</si>
  <si>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</si>
  <si>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</si>
  <si>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</si>
  <si>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 MES - AÑO </t>
    </r>
  </si>
  <si>
    <t>Observaciones
Justificar la respuesta de la columna F en caso de NO o parcialmente</t>
  </si>
  <si>
    <t>Observaciones
Justificar la respuesta de la columna D, en caso de NO o parcialmente</t>
  </si>
  <si>
    <t>Profesión</t>
  </si>
  <si>
    <t xml:space="preserve">Evaluador OCI: </t>
  </si>
  <si>
    <r>
      <t xml:space="preserve">PROCESO: </t>
    </r>
    <r>
      <rPr>
        <sz val="12"/>
        <color theme="1"/>
        <rFont val="Arial"/>
        <family val="2"/>
      </rPr>
      <t>Gestión Contractual</t>
    </r>
  </si>
  <si>
    <r>
      <t xml:space="preserve">OBJETIVO: </t>
    </r>
    <r>
      <rPr>
        <sz val="12"/>
        <color theme="1"/>
        <rFont val="Arial"/>
        <family val="2"/>
      </rPr>
      <t>Contratar los bienes, obras o servicios necesarios para atender las necesidades previstas en el Plan Anual de Adquisiciones, velar por su ejecución contractual, liquidación y/o cierre del expediente contractual, cumpliendo con la normatividad vigente y bajo parametros de efectividad, calidad y transparencia.</t>
    </r>
  </si>
  <si>
    <t>Imposibilidad de adelantar procesos de declaratoria de incumplimiento, imposición de multas o sanciones</t>
  </si>
  <si>
    <t>Gestión</t>
  </si>
  <si>
    <t>Falta de información oportuna por parte del supervisor o interventor</t>
  </si>
  <si>
    <t xml:space="preserve">Deficiente seguimiento por parte del supervisor o interventor que no permite contar con los soportes necesarios para adelantar el proceso sancionatorio </t>
  </si>
  <si>
    <t>El supervisor o interventor del proceso contractual debe cumplir con el procedimiento 4.8. Procedimiento para la imposición de multas, sanciones y declaratoria de incumplimiento definido en el Manual de Contratación GCON- MA-001 V9, en caso de presentarse incumplimientos o demoras por parte del contratista o proveedor sobre las obligaciones contractuales. Si el supervisor no reporta dentro de los términos establecidos el incumplimiento por parte del contratista será sujeta de la apertura del proceso disciplinario correspondiente.</t>
  </si>
  <si>
    <t>MAPA DE RIESGOS RECIBIDO DE OAP - VERSIÓN 2</t>
  </si>
  <si>
    <r>
      <t>¿LOS RIESGOS IDENTIFICADOS SON SIGNIFICATIVOS Y AFECTAN EL CUMPLIMIENTO DEL OBJETIVO DEL PROCESO?
¿ EL CONTROL DISEÑADO POR EL PROCESO ELIMINA LA CAUSA IDENTIFICADA?
RESULTADOS DE LA VERIFICACIÓN EFECTUADA POR LA OFICINA DE CONTROL INTERNO -OCI EL 20 - 06 - 2019</t>
    </r>
    <r>
      <rPr>
        <b/>
        <sz val="12"/>
        <color theme="5" tint="-0.499984740745262"/>
        <rFont val="Arial"/>
        <family val="2"/>
      </rPr>
      <t xml:space="preserve"> </t>
    </r>
  </si>
  <si>
    <r>
      <t xml:space="preserve">RIESGO
</t>
    </r>
    <r>
      <rPr>
        <b/>
        <sz val="12"/>
        <color theme="7" tint="-0.499984740745262"/>
        <rFont val="Arial"/>
        <family val="2"/>
      </rPr>
      <t>¿ que puede suceder?</t>
    </r>
  </si>
  <si>
    <t xml:space="preserve">CONTROLES Vs. CAUSAS 
¿el control mitiga o elimina la causa identificada?
</t>
  </si>
  <si>
    <t>El supervisor o interventor al momento de autorizar el pago debe verificar que los soportes correspondan con las actividades desarrolladas en el periodo y las establecidas contractualmente, como la entrega de los soportes correspondientes para proceder a elaborar el informe de autorización. Si el informe no cumple con la totalidad de los requisitos el área de Financiera no aprueba el pago y se devuelve para su ajuste respectivo.</t>
  </si>
  <si>
    <t>Imposibilidad de adelantar procesos de declaratoria de incumplimiento, imposición de multas o sanciones.</t>
  </si>
  <si>
    <t>Incumplimiento de los términos legales o pactados para la liquidación de los contratos o convenios</t>
  </si>
  <si>
    <t xml:space="preserve">Sobre carga laboral  de las personas que ejercen la supervisión o interventoria </t>
  </si>
  <si>
    <t>Falta de información en los cambios de supervisión e interventoria</t>
  </si>
  <si>
    <t xml:space="preserve">Falta  de control sobre el seguimiento a  la liquidación contractual </t>
  </si>
  <si>
    <t>Corrupción</t>
  </si>
  <si>
    <t>El Director General designa los apoyos a la supervisión e interventoría cada vez que lo requiera, a través de una comunicación oficial y por solicitud de cada área de acuerdo a las obligaciones contractuales del contratista.</t>
  </si>
  <si>
    <t>El colaborador designado por la Secretaria General del proceso consultará cada vez que los requiera el Manual de Supervisión e Interventoría para verificar el correcto desarrollo de los procesos de supervisión acorde con los lineamientos establecidos legalmente.</t>
  </si>
  <si>
    <t>El colaborador designado por la Secretaria General del grupo poscontractual actualizará permanentemente una base de datos en relación a la liquidación de los contratos que permite al líder de la etapa poscontractual verificar y hacer el seguimiento de las actividades que apliquen para la liquidación de los contratos o convenios.</t>
  </si>
  <si>
    <t>El profesional designado por la Secretaria General para el desarrollo del proceso contractual  junto con el Comité evaluador de las ofertas en los casos que aplique o , según sea el caso, realizará en la etapa de selección  la revisión de la documentación y requisitos definidos en los estudios previos y pliegos de condiciones, frente a los suministrados por los proveedores, y los evalúa según los criterios de cumplimiento de la oferta presentada o la documentación aportada de parte de la dependencia que genera la solicitud de contratación.</t>
  </si>
  <si>
    <t>El profesional líder del equipo procesos selectivos designado por la Secretaria General revisará permanentemente a través de una lista de chequeo los procesos de contratación para la verificación de la información y requisitos definidos en los estudios previos para la celebración de contratos con el fin de verificar la idoneidad de los procesos contractuales.</t>
  </si>
  <si>
    <t>Celebración indebida de contratos sin el lleno de requisitos</t>
  </si>
  <si>
    <t>Deficiencias en la revisión y control de los requisitos exigidos para la celebración de contratos</t>
  </si>
  <si>
    <t>Falencias en los flujos de revisión y aprobación</t>
  </si>
  <si>
    <r>
      <t xml:space="preserve">Nombre: </t>
    </r>
    <r>
      <rPr>
        <sz val="12"/>
        <color theme="1"/>
        <rFont val="Arial"/>
        <family val="2"/>
      </rPr>
      <t>Igor Gutierrez Stand</t>
    </r>
  </si>
  <si>
    <t>Abogado</t>
  </si>
  <si>
    <r>
      <t>MAPA DE RIESGO DEL PROCESO VERSIÓN</t>
    </r>
    <r>
      <rPr>
        <b/>
        <sz val="11"/>
        <color theme="5" tint="-0.499984740745262"/>
        <rFont val="Arial"/>
        <family val="2"/>
      </rPr>
      <t xml:space="preserve"> </t>
    </r>
    <r>
      <rPr>
        <b/>
        <sz val="11"/>
        <rFont val="Arial"/>
        <family val="2"/>
      </rPr>
      <t>2</t>
    </r>
  </si>
  <si>
    <t>Contratación</t>
  </si>
  <si>
    <t>Contratar los bienes, obras o servicios necesarios para atender las necesidades previstas en el Plan Anual de Adquisiciones, velar por su ejecución contractual, liquidación y/o cierre del expediente contractual, cumpliendo con la normatividad vigente y bajo parametros de efectividad, calidad y transparencia.</t>
  </si>
  <si>
    <r>
      <t xml:space="preserve">OBJETIVO: </t>
    </r>
    <r>
      <rPr>
        <sz val="11"/>
        <color theme="1"/>
        <rFont val="Arial"/>
        <family val="2"/>
      </rPr>
      <t>Contratar los bienes, obras o servicios necesarios para atender las necesidades previstas en el Plan Anual de Adquisiciones, velar por su ejecución contractual, liquidación y/o cierre del expediente contractual, cumpliendo con la normatividad vigente y bajo parametros de efectividad, calidad y transparencia.</t>
    </r>
  </si>
  <si>
    <r>
      <t xml:space="preserve">PROCESO: </t>
    </r>
    <r>
      <rPr>
        <sz val="11"/>
        <color theme="1"/>
        <rFont val="Arial"/>
        <family val="2"/>
      </rPr>
      <t>Contratación.</t>
    </r>
  </si>
  <si>
    <t>La consulta del Manual no constituye un control.</t>
  </si>
  <si>
    <t>La actividad no constituye un control</t>
  </si>
  <si>
    <t>RANGO DE CALIFICACIÓN DEL CONTROL</t>
  </si>
  <si>
    <t>Débil</t>
  </si>
  <si>
    <t>Moderado</t>
  </si>
  <si>
    <t>Fuerte</t>
  </si>
  <si>
    <t>CONCLUSION:</t>
  </si>
  <si>
    <r>
      <t xml:space="preserve">FORMATO DE MONITOREO RECIBIDO DE OAP DE FECHA: </t>
    </r>
    <r>
      <rPr>
        <sz val="11"/>
        <color theme="1"/>
        <rFont val="Arial"/>
        <family val="2"/>
      </rPr>
      <t>06-05-2019</t>
    </r>
  </si>
  <si>
    <r>
      <t xml:space="preserve">1. El riesgo puede llegar a afectar el cumplimiento del objetivo. </t>
    </r>
    <r>
      <rPr>
        <b/>
        <sz val="12"/>
        <rFont val="Arial"/>
        <family val="2"/>
      </rPr>
      <t>SI</t>
    </r>
    <r>
      <rPr>
        <sz val="12"/>
        <rFont val="Arial"/>
        <family val="2"/>
      </rPr>
      <t>.
2. Debe revisarse el control por cuanto se considera que no corresponde al área Financiera verificar si el informe cumple con los requisitos.
RECOMENDACIONES.
1. Verificar la causa identificada y si las actividades señaladas como control mitigan el riesgo señalado.</t>
    </r>
  </si>
  <si>
    <r>
      <t>1. Este riesgo fue tipificado por el Proceso Gestión Contractual como de corrupción; no obstante, de acuerdo con el Manual de Política de Administración del Riesgo de la UAERMV, el mismo no cumple con los elementos determinantes de un riesgo de corrupción.
2. Se considera que la causa no guarda relación con el riesgo, por cuanto no se refiere a todas las causas que generan riesgo de corrupción.
El control mitiga la causa.</t>
    </r>
    <r>
      <rPr>
        <b/>
        <sz val="11"/>
        <color theme="1"/>
        <rFont val="Arial"/>
        <family val="2"/>
      </rPr>
      <t xml:space="preserve"> NO</t>
    </r>
    <r>
      <rPr>
        <sz val="11"/>
        <color theme="1"/>
        <rFont val="Arial"/>
        <family val="2"/>
      </rPr>
      <t>. La actividad establecida por el proceso no constituye un control completo para mitigarlo.
RECOMENDACIONES.
1. Redactar el riesgo de acuerdo a lo señalado por el Manual de Política de Administración del Riesgo de la UAERMV.</t>
    </r>
  </si>
  <si>
    <r>
      <t xml:space="preserve">1. El riesgo puede llegar a afectar el cumplimiento del objetivo. </t>
    </r>
    <r>
      <rPr>
        <b/>
        <sz val="12"/>
        <rFont val="Arial"/>
        <family val="2"/>
      </rPr>
      <t>SI</t>
    </r>
    <r>
      <rPr>
        <sz val="12"/>
        <rFont val="Arial"/>
        <family val="2"/>
      </rPr>
      <t xml:space="preserve">.
2. Se debe revisar la causa en cuanto señala la "Falta" de control, dado que no se debe determinar un riesgo por "falta" de alguna actividad. Adicionalmente, se considera que esta no es la única o principal causa para materialización del riesgo.
El control mitiga la causa. </t>
    </r>
    <r>
      <rPr>
        <b/>
        <sz val="12"/>
        <rFont val="Arial"/>
        <family val="2"/>
      </rPr>
      <t>SI</t>
    </r>
    <r>
      <rPr>
        <sz val="12"/>
        <rFont val="Arial"/>
        <family val="2"/>
      </rPr>
      <t>.
RECOMENDACIONES.
1. Redactar la causa de acuerdo con el riesgo identificado.</t>
    </r>
  </si>
  <si>
    <r>
      <rPr>
        <sz val="11"/>
        <color theme="1"/>
        <rFont val="Arial"/>
        <family val="2"/>
      </rPr>
      <t>1. La calificación efectuada por OCI del diseño del control es diferente a la efectuada por el proceso, porque se identificaron las siguientes observaciones:</t>
    </r>
    <r>
      <rPr>
        <b/>
        <sz val="11"/>
        <color theme="1"/>
        <rFont val="Arial"/>
        <family val="2"/>
      </rPr>
      <t xml:space="preserve">
</t>
    </r>
    <r>
      <rPr>
        <sz val="11"/>
        <color theme="1"/>
        <rFont val="Arial"/>
        <family val="2"/>
      </rPr>
      <t xml:space="preserve">1. El cumplimiento de un procedimiento no constituye un control.
2. Dado que la actividad señalada no constituye un control, la fuente de información no es confiable.
2. El control no describe la evidencia que genera la acción.
</t>
    </r>
    <r>
      <rPr>
        <b/>
        <sz val="11"/>
        <color rgb="FFFF0000"/>
        <rFont val="Arial"/>
        <family val="2"/>
      </rPr>
      <t xml:space="preserve">
</t>
    </r>
    <r>
      <rPr>
        <b/>
        <sz val="11"/>
        <color theme="1"/>
        <rFont val="Arial"/>
        <family val="2"/>
      </rPr>
      <t xml:space="preserve">RECOMENDACIONES
</t>
    </r>
    <r>
      <rPr>
        <sz val="11"/>
        <color theme="1"/>
        <rFont val="Arial"/>
        <family val="2"/>
      </rPr>
      <t>Establecer un control con la periodicidad de ejecución y la evidencia generada una vez se realiza.</t>
    </r>
  </si>
  <si>
    <r>
      <rPr>
        <sz val="11"/>
        <color theme="1"/>
        <rFont val="Arial"/>
        <family val="2"/>
      </rPr>
      <t>1. La calificación efectuada por OCI del diseño del control es diferente a la efectuada por el proceso, porque se identificaron las siguientes observaciones:</t>
    </r>
    <r>
      <rPr>
        <b/>
        <sz val="11"/>
        <color theme="1"/>
        <rFont val="Arial"/>
        <family val="2"/>
      </rPr>
      <t xml:space="preserve">
</t>
    </r>
    <r>
      <rPr>
        <sz val="11"/>
        <color theme="1"/>
        <rFont val="Arial"/>
        <family val="2"/>
      </rPr>
      <t xml:space="preserve">1. La designación de un apoyo a la supervisión no constituye un control.
2. El control establecido por el proceso no da cuenta de la oportunidad en que se ejecuta el control.
3. La fuente de información no es confiable.
3. El control no describe la evidencia que genera la acción.
</t>
    </r>
    <r>
      <rPr>
        <b/>
        <sz val="11"/>
        <color rgb="FFFF0000"/>
        <rFont val="Arial"/>
        <family val="2"/>
      </rPr>
      <t xml:space="preserve">
</t>
    </r>
    <r>
      <rPr>
        <b/>
        <sz val="11"/>
        <color theme="1"/>
        <rFont val="Arial"/>
        <family val="2"/>
      </rPr>
      <t xml:space="preserve">RECOMENDACIONES
</t>
    </r>
    <r>
      <rPr>
        <sz val="11"/>
        <color theme="1"/>
        <rFont val="Arial"/>
        <family val="2"/>
      </rPr>
      <t>Establecer un control de acuerdo con las características que precisa el Manual de Política de Administración del Riesgo de la UAERMV.</t>
    </r>
  </si>
  <si>
    <r>
      <rPr>
        <sz val="11"/>
        <color theme="1"/>
        <rFont val="Arial"/>
        <family val="2"/>
      </rPr>
      <t>1. La calificación efectuada por OCI del diseño del control es diferente a la efectuada por el proceso, porque se identificaron las siguientes observaciones:</t>
    </r>
    <r>
      <rPr>
        <b/>
        <sz val="11"/>
        <color theme="1"/>
        <rFont val="Arial"/>
        <family val="2"/>
      </rPr>
      <t xml:space="preserve">
</t>
    </r>
    <r>
      <rPr>
        <sz val="11"/>
        <color theme="1"/>
        <rFont val="Arial"/>
        <family val="2"/>
      </rPr>
      <t xml:space="preserve">1. La actividad de consulta del Manual de Supervisión e Interventoría no constituye un control.
2. El control establecido por el proceso no da cuenta de la oportunidad en que se ejecuta el control.
3. La fuente de información no es confiable.
3. El control no describe la evidencia que genera la acción.
</t>
    </r>
    <r>
      <rPr>
        <b/>
        <sz val="11"/>
        <color rgb="FFFF0000"/>
        <rFont val="Arial"/>
        <family val="2"/>
      </rPr>
      <t xml:space="preserve">
</t>
    </r>
    <r>
      <rPr>
        <b/>
        <sz val="11"/>
        <color theme="1"/>
        <rFont val="Arial"/>
        <family val="2"/>
      </rPr>
      <t xml:space="preserve">RECOMENDACIONES
</t>
    </r>
    <r>
      <rPr>
        <sz val="11"/>
        <color theme="1"/>
        <rFont val="Arial"/>
        <family val="2"/>
      </rPr>
      <t>Establecer un control de acuerdo con las características que precisa el Manual de Política de Administración del Riesgo de la UAERMV.</t>
    </r>
  </si>
  <si>
    <t>EVIDENCIA
¿ con la evidencia que se dejó definida se llega a la misma conclusión de quien ejecutó el control?</t>
  </si>
  <si>
    <r>
      <t xml:space="preserve">1. La calificación efectuada por OCI del diseño del control es similar a la efectuada por el proceso. </t>
    </r>
    <r>
      <rPr>
        <b/>
        <sz val="11"/>
        <color theme="1"/>
        <rFont val="Arial"/>
        <family val="2"/>
      </rPr>
      <t>SI</t>
    </r>
    <r>
      <rPr>
        <sz val="11"/>
        <color theme="1"/>
        <rFont val="Arial"/>
        <family val="2"/>
      </rPr>
      <t>.</t>
    </r>
  </si>
  <si>
    <t>La actividad señalada por el proceso no constituye un control</t>
  </si>
  <si>
    <t xml:space="preserve">El control establecido por el proceso no se considera eficiente .  </t>
  </si>
  <si>
    <t xml:space="preserve">Establecer un control confiable y del cual se deje la respectiva evidencia. </t>
  </si>
  <si>
    <t>Revisar la redacción del control en cuanto a la actividad de revisión del informe endilgada al área Financiera.</t>
  </si>
  <si>
    <t>La actividad no se considera eficiente por cuanto no constituye un control para la causa que puede materializar el riesgo.</t>
  </si>
  <si>
    <t>Revisar la redacción del control.</t>
  </si>
  <si>
    <t>Revisar la redacción del control y establecer una periodicidad en la ejecución del mismo.</t>
  </si>
  <si>
    <t xml:space="preserve">De la prueba de recorrido realizada con el enlace del proceso y/o responsables de los 7 controles asociados a 3 riesgos, se identificaron los siguientes resultados:
* La eficacia de 2 de los 7 controles es adecuada porque se ejecuta como fue diseñado; 3 no constituye un control.
</t>
  </si>
  <si>
    <r>
      <t xml:space="preserve">De la evaluación al diseño de 7 controles asociados a 3 riesgos, se identificaron los siguientes resultados:
* 2 controles evaluados tienen calificación similar a la efectuada por el proceso.
* 5 controles evaluados tienen una calificación diferente a la efectuada por el proceso al identificar diferencias en los criterios del diseño.
* 5 controles generaron un rango de calificación débil y 2 moderados; de acuerdo con la Guía DESI-DE-002-V4 para la administración del riesgo de gestión, corrupción y seguridad digital y el diseño de controles en entidades públicas, numeral 3.2.2 </t>
    </r>
    <r>
      <rPr>
        <i/>
        <sz val="12"/>
        <color theme="1"/>
        <rFont val="Arial"/>
        <family val="2"/>
      </rPr>
      <t>Valoración de los controles</t>
    </r>
    <r>
      <rPr>
        <sz val="12"/>
        <color theme="1"/>
        <rFont val="Arial"/>
        <family val="2"/>
      </rPr>
      <t>, para los controles diferentes al rango de calificación fuerte, el proceso deberá implementar un plan de acción que permita tener un control o controles bien diseñados.</t>
    </r>
  </si>
  <si>
    <t>Del análisis a 7 controles asociados a los 3 riesgos, se identificaron los siguientes resultados:
* Los 3 riesgos pueden llegar a afectar el cumplimiento del objetivo del proceso.
* Los controles del proceso no mitigan o mitigan parcialmente la causa que puede generar el riesgo.
Es importante señalar que en el objetivo del proceso y en los riesgos identificados no se hace referencia a la etapa precontractual, lo cual cobra importancia por cuanto esta se considera relevante para que se ejecute de manera adecuada el contrato y se realice la respectiva liquidación en tiempo.
En el presente seguimiento se evidenció que por parte del proceso no se identificaron riesgos en la supervisión contractual.</t>
  </si>
  <si>
    <r>
      <t xml:space="preserve">1. El riesgo puede llegar a afectar el cumplimiento del objetivo. </t>
    </r>
    <r>
      <rPr>
        <b/>
        <sz val="12"/>
        <rFont val="Arial"/>
        <family val="2"/>
      </rPr>
      <t>SI</t>
    </r>
    <r>
      <rPr>
        <sz val="12"/>
        <rFont val="Arial"/>
        <family val="2"/>
      </rPr>
      <t xml:space="preserve">.
2. El control mitiga la causa. </t>
    </r>
    <r>
      <rPr>
        <b/>
        <sz val="12"/>
        <color rgb="FFFF0000"/>
        <rFont val="Arial"/>
        <family val="2"/>
      </rPr>
      <t>NO</t>
    </r>
    <r>
      <rPr>
        <sz val="12"/>
        <color rgb="FFFF0000"/>
        <rFont val="Arial"/>
        <family val="2"/>
      </rPr>
      <t>.</t>
    </r>
    <r>
      <rPr>
        <b/>
        <sz val="12"/>
        <rFont val="Arial"/>
        <family val="2"/>
      </rPr>
      <t xml:space="preserve"> </t>
    </r>
    <r>
      <rPr>
        <sz val="12"/>
        <rFont val="Arial"/>
        <family val="2"/>
      </rPr>
      <t xml:space="preserve">La actividad establecida por el proceso no constituye un control.
RECOMENDACIONES.
1. Verificar que el control ataque la causa del riesgo que identificó el proceso.
</t>
    </r>
  </si>
  <si>
    <r>
      <t xml:space="preserve">1. El riesgo puede llegar a afectar el cumplimiento del objetivo. </t>
    </r>
    <r>
      <rPr>
        <b/>
        <sz val="12"/>
        <rFont val="Arial"/>
        <family val="2"/>
      </rPr>
      <t>SI</t>
    </r>
    <r>
      <rPr>
        <sz val="12"/>
        <rFont val="Arial"/>
        <family val="2"/>
      </rPr>
      <t xml:space="preserve">.
2. Se considera que la causa identificada debe estar sustentada en cómo se determinó la sobre carga laboral de quien es designado como supervisor y que como consecuencia de esto se debió designarse un apoyo a la supervisión.
El control mitiga la causa. </t>
    </r>
    <r>
      <rPr>
        <b/>
        <sz val="12"/>
        <color rgb="FFFF0000"/>
        <rFont val="Arial"/>
        <family val="2"/>
      </rPr>
      <t>NO.</t>
    </r>
    <r>
      <rPr>
        <b/>
        <sz val="12"/>
        <rFont val="Arial"/>
        <family val="2"/>
      </rPr>
      <t xml:space="preserve"> </t>
    </r>
    <r>
      <rPr>
        <sz val="12"/>
        <rFont val="Arial"/>
        <family val="2"/>
      </rPr>
      <t>La actividad establecida por el proceso no constituye un control.
RECOMENDACIONES.
1. Verificar la causa identificada por cuanto la sobre carga laboral de quien ejerce interventoría contractual no corresponde a un riesgo del proceso dado que esta interventoría se ejerce por un tercero en virtud de una relación contractual.     
2. Es importante definir un control que ataque la causa del riesgo que identificó el proceso.</t>
    </r>
  </si>
  <si>
    <t>CONTROL
¿ elimina o mitiga la causa?</t>
  </si>
  <si>
    <r>
      <t xml:space="preserve">1. El riesgo puede llegar a afectar el cumplimiento del objetivo. </t>
    </r>
    <r>
      <rPr>
        <b/>
        <sz val="12"/>
        <rFont val="Arial"/>
        <family val="2"/>
      </rPr>
      <t>SI</t>
    </r>
    <r>
      <rPr>
        <sz val="12"/>
        <rFont val="Arial"/>
        <family val="2"/>
      </rPr>
      <t xml:space="preserve">.
2. La causa no guarda relación con el riesgo, y en lo que tiene que ver con la interventoría, esta corresponde a la actividad desarrollada por un tercero en virtud de la ejecución de un contrato.
El control mitiga la causa. </t>
    </r>
    <r>
      <rPr>
        <b/>
        <sz val="12"/>
        <color rgb="FFFF0000"/>
        <rFont val="Arial"/>
        <family val="2"/>
      </rPr>
      <t>NO</t>
    </r>
    <r>
      <rPr>
        <sz val="12"/>
        <rFont val="Arial"/>
        <family val="2"/>
      </rPr>
      <t>.</t>
    </r>
    <r>
      <rPr>
        <b/>
        <sz val="12"/>
        <rFont val="Arial"/>
        <family val="2"/>
      </rPr>
      <t xml:space="preserve"> </t>
    </r>
    <r>
      <rPr>
        <sz val="12"/>
        <rFont val="Arial"/>
        <family val="2"/>
      </rPr>
      <t xml:space="preserve">La actividad establecida por el proceso no constituye un control.
RECOMENDACIONES.
1. Verificar la causa identificada por cuanto esta no se identifica como relacionada con el riesgo y en lo que tiene que ver con la interventoría contractual, esta no corresponde a un riesgo del proceso de la entidad dado que esta se ejerce por un tercero en virtud de una relación contractual.     
</t>
    </r>
  </si>
  <si>
    <r>
      <t>1. Este riesgo fue tipificado por el Proceso Gestión Contractual como de corrupción; no obstante, de acuerdo con el Manual de Política de Administración del Riesgo de la UAERMV, el mismo no cumple con los elementos determinantes de un riesgo de corrupción.
2. Se considera que la causa no guarda relación con el riesgo, por cuanto no se refiere a todas las causas que generan riesgo de corrupción.
El control mitiga la causa.</t>
    </r>
    <r>
      <rPr>
        <b/>
        <sz val="11"/>
        <color theme="1"/>
        <rFont val="Arial"/>
        <family val="2"/>
      </rPr>
      <t xml:space="preserve"> </t>
    </r>
    <r>
      <rPr>
        <b/>
        <sz val="11"/>
        <color rgb="FFFF0000"/>
        <rFont val="Arial"/>
        <family val="2"/>
      </rPr>
      <t>NO</t>
    </r>
    <r>
      <rPr>
        <sz val="11"/>
        <color rgb="FFFF0000"/>
        <rFont val="Arial"/>
        <family val="2"/>
      </rPr>
      <t>.</t>
    </r>
    <r>
      <rPr>
        <sz val="11"/>
        <color theme="1"/>
        <rFont val="Arial"/>
        <family val="2"/>
      </rPr>
      <t xml:space="preserve"> La actividad establecida por el proceso no constituye un control completo para mitigarlo.
RECOMENDACIONES.
1. Redactar el riesgo de acuerdo a lo señalado por el Manual de Política de Administración del Riesgo de la UAERMV.</t>
    </r>
  </si>
  <si>
    <t>CAUSA 
¿cómo puede suceder?</t>
  </si>
  <si>
    <t xml:space="preserve">Sobre carga laboral de las personas que ejercen la supervisión o interventoria </t>
  </si>
  <si>
    <r>
      <t xml:space="preserve">1. La calificación efectuada por OCI del diseño del control es similar a la efectuada por el proceso. </t>
    </r>
    <r>
      <rPr>
        <b/>
        <sz val="11"/>
        <color theme="1"/>
        <rFont val="Arial"/>
        <family val="2"/>
      </rPr>
      <t>SI</t>
    </r>
    <r>
      <rPr>
        <sz val="11"/>
        <color theme="1"/>
        <rFont val="Arial"/>
        <family val="2"/>
      </rPr>
      <t xml:space="preserve">.
</t>
    </r>
    <r>
      <rPr>
        <sz val="11"/>
        <rFont val="Arial"/>
        <family val="2"/>
      </rPr>
      <t>2.</t>
    </r>
    <r>
      <rPr>
        <sz val="11"/>
        <color rgb="FFFF0000"/>
        <rFont val="Arial"/>
        <family val="2"/>
      </rPr>
      <t xml:space="preserve"> </t>
    </r>
    <r>
      <rPr>
        <sz val="11"/>
        <rFont val="Arial"/>
        <family val="2"/>
      </rPr>
      <t>Debe revisarse el control por cuanto se considera que no corresponde al área Financiera verificar si el informe cumple con los requisitos.</t>
    </r>
  </si>
  <si>
    <r>
      <t>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t>
    </r>
    <r>
      <rPr>
        <sz val="11"/>
        <color rgb="FFC00000"/>
        <rFont val="Arial"/>
        <family val="2"/>
      </rPr>
      <t xml:space="preserve"> </t>
    </r>
    <r>
      <rPr>
        <b/>
        <sz val="11"/>
        <color rgb="FFC00000"/>
        <rFont val="Arial"/>
        <family val="2"/>
      </rPr>
      <t>NO</t>
    </r>
    <r>
      <rPr>
        <sz val="11"/>
        <color rgb="FFC00000"/>
        <rFont val="Arial"/>
        <family val="2"/>
      </rPr>
      <t>.</t>
    </r>
    <r>
      <rPr>
        <sz val="11"/>
        <color theme="1"/>
        <rFont val="Arial"/>
        <family val="2"/>
      </rPr>
      <t xml:space="preserve"> La actividad establecida por el proceso no constituye un control completo para mitigar un riesgo de corrupción.
RECOMENDACIONES.
1. Redactar el riesgo de acuerdo a lo señalado por el Manual de Política de Administración del Riesgo de la UAERMV.</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</si>
  <si>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1"/>
        <color rgb="FFC00000"/>
        <rFont val="Arial"/>
        <family val="2"/>
      </rPr>
      <t>NO</t>
    </r>
    <r>
      <rPr>
        <sz val="11"/>
        <color rgb="FFC00000"/>
        <rFont val="Arial"/>
        <family val="2"/>
      </rPr>
      <t>.</t>
    </r>
    <r>
      <rPr>
        <sz val="11"/>
        <color theme="1"/>
        <rFont val="Arial"/>
        <family val="2"/>
      </rPr>
      <t xml:space="preserve"> La actividad establecida por el proceso no constituye un control completo para mitigar un riesgo de corrupción.
RECOMENDACIONES.
1. Redactar el riesgo de acuerdo a lo señalado por el Manual de Política de Administración del Riesgo de la UAERMV.</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</si>
  <si>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1"/>
        <color rgb="FFFF0000"/>
        <rFont val="Arial"/>
        <family val="2"/>
      </rPr>
      <t>NO</t>
    </r>
    <r>
      <rPr>
        <sz val="11"/>
        <color theme="1"/>
        <rFont val="Arial"/>
        <family val="2"/>
      </rPr>
      <t>. La actividad establecida por el proceso no constituye un control completo para mitigar un riesgo de corrupción.
RECOMENDACIONES.
1. Redactar el riesgo de acuerdo a lo señalado por el Manual de Política de Administración del Riesgo de la UAERMV.</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</si>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</sst>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sz val="10"/>
      <name val="Arial"/>
      <family val="2"/>
    </font>
    <font>
      <sz val="12"/>
      <name val="Arial"/>
      <family val="2"/>
    </font>
    <font>
      <b/>
      <sz val="12"/>
      <name val="Arial"/>
      <family val="2"/>
    </font>
    <font>
      <b/>
      <sz val="12"/>
      <color theme="7" tint="-0.499984740745262"/>
      <name val="Arial"/>
      <family val="2"/>
    </font>
    <font>
      <sz val="12"/>
      <color rgb="FF000000"/>
      <name val="Arial"/>
      <family val="2"/>
    </font>
    <font>
      <i/>
      <sz val="12"/>
      <color theme="1"/>
      <name val="Arial"/>
      <family val="2"/>
    </font>
    <font>
      <sz val="11"/>
      <color rgb="FFFF0000"/>
      <name val="Arial"/>
      <family val="2"/>
    </font>
    <font>
      <sz val="12"/>
      <color rgb="FFFF0000"/>
      <name val="Arial"/>
      <family val="2"/>
    </font>
    <font>
      <b/>
      <sz val="12"/>
      <color rgb="FFFF0000"/>
      <name val="Arial"/>
      <family val="2"/>
    </font>
    <font>
      <sz val="11"/>
      <color rgb="FFC00000"/>
      <name val="Arial"/>
      <family val="2"/>
    </font>
    <font>
      <b/>
      <sz val="11"/>
      <color rgb="FFC0000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9" fontId="7" fillId="0" borderId="0" applyFont="0" applyFill="0" applyBorder="0" applyAlignment="0" applyProtection="0"/>
    <xf numFmtId="0" fontId="23" fillId="0" borderId="0"/>
  </cellStyleXfs>
  <cellXfs count="19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1" fillId="11" borderId="6" xfId="0" applyFont="1" applyFill="1" applyBorder="1" applyAlignment="1">
      <alignment vertical="center"/>
    </xf>
    <xf numFmtId="0" fontId="12" fillId="0" borderId="0" xfId="0" applyFont="1" applyAlignment="1">
      <alignment horizontal="center" vertical="center"/>
    </xf>
    <xf numFmtId="0" fontId="20" fillId="6" borderId="0" xfId="0" applyFont="1" applyFill="1" applyBorder="1" applyAlignment="1">
      <alignment vertical="center"/>
    </xf>
    <xf numFmtId="0" fontId="21" fillId="6" borderId="0" xfId="0" applyFont="1" applyFill="1" applyBorder="1" applyAlignment="1">
      <alignment vertical="center"/>
    </xf>
    <xf numFmtId="0" fontId="11" fillId="9" borderId="2" xfId="0" applyFont="1" applyFill="1" applyBorder="1" applyAlignment="1">
      <alignment horizontal="center" vertical="center" wrapText="1"/>
    </xf>
    <xf numFmtId="0" fontId="20" fillId="6" borderId="0" xfId="0" applyFont="1" applyFill="1" applyBorder="1" applyAlignment="1">
      <alignment horizontal="center" vertical="center"/>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1" fillId="9" borderId="15" xfId="0" applyFont="1" applyFill="1" applyBorder="1" applyAlignment="1">
      <alignment horizontal="center" vertical="center"/>
    </xf>
    <xf numFmtId="0" fontId="29" fillId="0" borderId="26" xfId="0" applyFont="1" applyBorder="1" applyAlignment="1">
      <alignment horizontal="center" vertical="center" wrapText="1"/>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12" fillId="6" borderId="26" xfId="0" applyFont="1" applyFill="1" applyBorder="1" applyAlignment="1">
      <alignment horizontal="left" vertical="center"/>
    </xf>
    <xf numFmtId="0" fontId="13" fillId="9" borderId="1"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20" fillId="0" borderId="0" xfId="0" applyFont="1" applyAlignment="1">
      <alignment vertical="center"/>
    </xf>
    <xf numFmtId="0" fontId="12" fillId="0" borderId="27" xfId="0" applyFont="1" applyBorder="1" applyAlignment="1">
      <alignment vertical="center"/>
    </xf>
    <xf numFmtId="0" fontId="12" fillId="0" borderId="27" xfId="0" applyFont="1" applyBorder="1" applyAlignment="1">
      <alignment horizontal="center" vertical="center"/>
    </xf>
    <xf numFmtId="0" fontId="20" fillId="0" borderId="27" xfId="0" applyFont="1" applyBorder="1" applyAlignment="1">
      <alignment vertical="center"/>
    </xf>
    <xf numFmtId="0" fontId="25" fillId="6" borderId="27" xfId="0" applyFont="1" applyFill="1" applyBorder="1" applyAlignment="1">
      <alignment vertical="center" wrapText="1"/>
    </xf>
    <xf numFmtId="0" fontId="24" fillId="6" borderId="27" xfId="0" applyFont="1" applyFill="1" applyBorder="1" applyAlignment="1">
      <alignment horizontal="center" vertical="center"/>
    </xf>
    <xf numFmtId="0" fontId="24" fillId="0" borderId="27" xfId="2" applyFont="1" applyFill="1" applyBorder="1" applyAlignment="1" applyProtection="1">
      <alignment vertical="center" wrapText="1"/>
      <protection locked="0"/>
    </xf>
    <xf numFmtId="0" fontId="24" fillId="6" borderId="27" xfId="0" applyFont="1" applyFill="1" applyBorder="1" applyAlignment="1">
      <alignment horizontal="left" vertical="center" wrapText="1"/>
    </xf>
    <xf numFmtId="0" fontId="31" fillId="6" borderId="27" xfId="0" applyFont="1" applyFill="1" applyBorder="1" applyAlignment="1">
      <alignment horizontal="center" vertical="center" wrapText="1"/>
    </xf>
    <xf numFmtId="0" fontId="24" fillId="6" borderId="27" xfId="0" applyFont="1" applyFill="1" applyBorder="1" applyAlignment="1">
      <alignment vertical="center" wrapText="1"/>
    </xf>
    <xf numFmtId="0" fontId="24" fillId="0" borderId="27" xfId="0" applyFont="1" applyBorder="1" applyAlignment="1">
      <alignment horizontal="justify" vertical="center" wrapText="1"/>
    </xf>
    <xf numFmtId="0" fontId="22" fillId="6" borderId="27" xfId="0" applyFont="1" applyFill="1" applyBorder="1" applyAlignment="1">
      <alignment horizontal="center" vertical="center"/>
    </xf>
    <xf numFmtId="0" fontId="13" fillId="6" borderId="27" xfId="0" applyFont="1" applyFill="1" applyBorder="1" applyAlignment="1">
      <alignment vertical="center" wrapText="1"/>
    </xf>
    <xf numFmtId="0" fontId="24" fillId="6" borderId="27" xfId="0" applyFont="1" applyFill="1" applyBorder="1" applyAlignment="1">
      <alignment vertical="top" wrapText="1"/>
    </xf>
    <xf numFmtId="0" fontId="30" fillId="6" borderId="27" xfId="0" applyFont="1" applyFill="1" applyBorder="1" applyAlignment="1">
      <alignment horizontal="center" vertical="center" wrapText="1"/>
    </xf>
    <xf numFmtId="0" fontId="12" fillId="0" borderId="27" xfId="0" applyFont="1" applyFill="1" applyBorder="1" applyAlignment="1">
      <alignment vertical="center" wrapText="1"/>
    </xf>
    <xf numFmtId="0" fontId="11" fillId="0" borderId="27" xfId="0" applyFont="1" applyBorder="1" applyAlignment="1">
      <alignment vertical="center"/>
    </xf>
    <xf numFmtId="0" fontId="13" fillId="0" borderId="27" xfId="0" applyFont="1" applyBorder="1" applyAlignment="1">
      <alignment vertical="center"/>
    </xf>
    <xf numFmtId="0" fontId="13" fillId="0" borderId="27" xfId="0" applyFont="1" applyBorder="1" applyAlignment="1">
      <alignment horizontal="center" vertical="center"/>
    </xf>
    <xf numFmtId="0" fontId="22" fillId="0" borderId="27" xfId="0" applyFont="1" applyBorder="1" applyAlignment="1">
      <alignment horizontal="center" vertical="center"/>
    </xf>
    <xf numFmtId="0" fontId="22" fillId="0" borderId="27" xfId="0" applyFont="1" applyBorder="1" applyAlignment="1">
      <alignment vertical="center"/>
    </xf>
    <xf numFmtId="0" fontId="25" fillId="0" borderId="27" xfId="0" applyFont="1" applyBorder="1" applyAlignment="1">
      <alignment horizontal="center" vertical="center"/>
    </xf>
    <xf numFmtId="0" fontId="25" fillId="0" borderId="27" xfId="0" applyFont="1" applyBorder="1" applyAlignment="1">
      <alignment vertical="center"/>
    </xf>
    <xf numFmtId="0" fontId="12" fillId="6" borderId="25" xfId="0" applyFont="1" applyFill="1" applyBorder="1" applyAlignment="1">
      <alignment horizontal="center" vertical="center"/>
    </xf>
    <xf numFmtId="0" fontId="12" fillId="6" borderId="26" xfId="0" applyFont="1" applyFill="1" applyBorder="1" applyAlignment="1">
      <alignment horizontal="center" vertical="center"/>
    </xf>
    <xf numFmtId="0" fontId="11" fillId="6" borderId="26" xfId="0" applyFont="1" applyFill="1" applyBorder="1" applyAlignment="1">
      <alignment horizontal="center" vertical="center"/>
    </xf>
    <xf numFmtId="0" fontId="19" fillId="6" borderId="26" xfId="0" applyFont="1" applyFill="1" applyBorder="1" applyAlignment="1">
      <alignment horizontal="center" vertical="center"/>
    </xf>
    <xf numFmtId="0" fontId="12" fillId="0" borderId="26" xfId="0" applyFont="1" applyBorder="1" applyAlignment="1">
      <alignment vertical="center" wrapText="1"/>
    </xf>
    <xf numFmtId="0" fontId="19" fillId="0" borderId="26" xfId="0" applyFont="1" applyBorder="1" applyAlignment="1">
      <alignment horizontal="center" vertical="center" wrapText="1"/>
    </xf>
    <xf numFmtId="0" fontId="11" fillId="11" borderId="2" xfId="0" applyFont="1" applyFill="1" applyBorder="1" applyAlignment="1">
      <alignment horizontal="center" vertical="center"/>
    </xf>
    <xf numFmtId="0" fontId="21" fillId="11"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25" fillId="6" borderId="26" xfId="0" applyFont="1" applyFill="1" applyBorder="1" applyAlignment="1">
      <alignment vertical="center" wrapText="1"/>
    </xf>
    <xf numFmtId="0" fontId="24" fillId="6" borderId="26" xfId="0" applyFont="1" applyFill="1" applyBorder="1" applyAlignment="1">
      <alignment vertical="center"/>
    </xf>
    <xf numFmtId="0" fontId="24" fillId="0" borderId="26" xfId="2" applyFont="1" applyFill="1" applyBorder="1" applyAlignment="1" applyProtection="1">
      <alignment vertical="center" wrapText="1"/>
      <protection locked="0"/>
    </xf>
    <xf numFmtId="0" fontId="24" fillId="6" borderId="26" xfId="0" applyFont="1" applyFill="1" applyBorder="1" applyAlignment="1">
      <alignment horizontal="left" vertical="center" wrapText="1"/>
    </xf>
    <xf numFmtId="0" fontId="19" fillId="6" borderId="26" xfId="0" applyFont="1" applyFill="1" applyBorder="1" applyAlignment="1">
      <alignment horizontal="center" vertical="center" wrapText="1"/>
    </xf>
    <xf numFmtId="0" fontId="11" fillId="6" borderId="26" xfId="0" applyFont="1" applyFill="1" applyBorder="1" applyAlignment="1">
      <alignment vertical="center" wrapText="1"/>
    </xf>
    <xf numFmtId="0" fontId="22" fillId="6" borderId="26" xfId="0" applyFont="1" applyFill="1" applyBorder="1" applyAlignment="1">
      <alignment horizontal="left" vertical="center" wrapText="1"/>
    </xf>
    <xf numFmtId="0" fontId="24" fillId="0" borderId="26" xfId="0" applyFont="1" applyBorder="1" applyAlignment="1">
      <alignment horizontal="justify" vertical="center" wrapText="1"/>
    </xf>
    <xf numFmtId="0" fontId="12" fillId="6" borderId="26" xfId="0" applyFont="1" applyFill="1" applyBorder="1" applyAlignment="1">
      <alignment horizontal="center" vertical="center" wrapText="1"/>
    </xf>
    <xf numFmtId="0" fontId="12" fillId="6" borderId="26" xfId="0" applyFont="1" applyFill="1" applyBorder="1" applyAlignment="1">
      <alignment vertical="center" wrapText="1"/>
    </xf>
    <xf numFmtId="0" fontId="13" fillId="6" borderId="26" xfId="0" applyFont="1" applyFill="1" applyBorder="1" applyAlignment="1">
      <alignment vertical="center" wrapText="1"/>
    </xf>
    <xf numFmtId="0" fontId="19" fillId="0" borderId="26" xfId="0" applyFont="1" applyFill="1" applyBorder="1" applyAlignment="1">
      <alignment horizontal="center" vertical="center"/>
    </xf>
    <xf numFmtId="0" fontId="19" fillId="0" borderId="26" xfId="0" applyFont="1" applyFill="1" applyBorder="1" applyAlignment="1">
      <alignment horizontal="center" vertical="center" wrapText="1"/>
    </xf>
    <xf numFmtId="0" fontId="11" fillId="0" borderId="26" xfId="0" applyFont="1" applyBorder="1" applyAlignment="1">
      <alignment vertical="center"/>
    </xf>
    <xf numFmtId="0" fontId="24" fillId="6" borderId="26" xfId="0" applyFont="1" applyFill="1" applyBorder="1" applyAlignment="1">
      <alignment vertical="center" wrapText="1"/>
    </xf>
    <xf numFmtId="0" fontId="27" fillId="0" borderId="26" xfId="0" applyFont="1" applyBorder="1" applyAlignment="1">
      <alignment horizontal="justify" vertical="center" wrapText="1"/>
    </xf>
    <xf numFmtId="0" fontId="22" fillId="6" borderId="26" xfId="0" applyFont="1" applyFill="1" applyBorder="1" applyAlignment="1">
      <alignment vertical="center" wrapText="1"/>
    </xf>
    <xf numFmtId="0" fontId="12" fillId="0" borderId="30" xfId="0" applyFont="1" applyBorder="1" applyAlignment="1">
      <alignment vertical="center"/>
    </xf>
    <xf numFmtId="0" fontId="12" fillId="0" borderId="30" xfId="0" applyFont="1" applyBorder="1" applyAlignment="1">
      <alignment horizontal="center" vertical="center"/>
    </xf>
    <xf numFmtId="0" fontId="12" fillId="0" borderId="28" xfId="0" applyFont="1" applyBorder="1" applyAlignment="1">
      <alignment vertical="center"/>
    </xf>
    <xf numFmtId="0" fontId="12" fillId="0" borderId="28" xfId="0" applyFont="1" applyBorder="1" applyAlignment="1">
      <alignment horizontal="center" vertical="center"/>
    </xf>
    <xf numFmtId="0" fontId="20" fillId="0" borderId="28" xfId="0" applyFont="1" applyBorder="1" applyAlignment="1">
      <alignment vertical="center"/>
    </xf>
    <xf numFmtId="0" fontId="25" fillId="6" borderId="29" xfId="0" applyFont="1" applyFill="1" applyBorder="1" applyAlignment="1">
      <alignment vertical="center" wrapText="1"/>
    </xf>
    <xf numFmtId="0" fontId="24" fillId="6" borderId="29" xfId="0" applyFont="1" applyFill="1" applyBorder="1" applyAlignment="1">
      <alignment horizontal="center" vertical="center"/>
    </xf>
    <xf numFmtId="0" fontId="24" fillId="0" borderId="29" xfId="2" applyFont="1" applyFill="1" applyBorder="1" applyAlignment="1" applyProtection="1">
      <alignment vertical="center" wrapText="1"/>
      <protection locked="0"/>
    </xf>
    <xf numFmtId="0" fontId="24" fillId="6" borderId="29" xfId="0" applyFont="1" applyFill="1" applyBorder="1" applyAlignment="1">
      <alignment horizontal="left" vertical="center" wrapText="1"/>
    </xf>
    <xf numFmtId="0" fontId="31" fillId="6" borderId="29" xfId="0" applyFont="1" applyFill="1" applyBorder="1" applyAlignment="1">
      <alignment horizontal="center" vertical="center" wrapText="1"/>
    </xf>
    <xf numFmtId="0" fontId="24" fillId="6" borderId="29" xfId="0" applyFont="1" applyFill="1" applyBorder="1" applyAlignment="1">
      <alignment vertical="center" wrapText="1"/>
    </xf>
    <xf numFmtId="0" fontId="13" fillId="11" borderId="1" xfId="0" applyFont="1" applyFill="1" applyBorder="1" applyAlignment="1">
      <alignment horizontal="center" vertical="center" wrapText="1"/>
    </xf>
    <xf numFmtId="0" fontId="13" fillId="11" borderId="1" xfId="0" applyFont="1" applyFill="1" applyBorder="1" applyAlignment="1">
      <alignment horizontal="center" vertical="center"/>
    </xf>
    <xf numFmtId="0" fontId="25" fillId="11" borderId="1"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22" fillId="0" borderId="27" xfId="0" applyFont="1" applyBorder="1" applyAlignment="1">
      <alignment horizontal="left" vertical="center"/>
    </xf>
    <xf numFmtId="0" fontId="13" fillId="11"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1" borderId="1" xfId="0" applyFont="1" applyFill="1" applyBorder="1" applyAlignment="1">
      <alignment horizontal="left" vertical="center" wrapText="1"/>
    </xf>
    <xf numFmtId="0" fontId="13" fillId="0" borderId="27" xfId="0" applyFont="1" applyBorder="1" applyAlignment="1">
      <alignment horizontal="left" vertical="center"/>
    </xf>
    <xf numFmtId="0" fontId="22" fillId="0" borderId="27" xfId="0" applyFont="1" applyFill="1" applyBorder="1" applyAlignment="1">
      <alignment horizontal="left" vertical="top" wrapText="1"/>
    </xf>
    <xf numFmtId="0" fontId="22" fillId="0" borderId="27" xfId="0" applyFont="1" applyFill="1" applyBorder="1" applyAlignment="1">
      <alignment horizontal="left" vertical="top"/>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22" fillId="0" borderId="26" xfId="0" applyFont="1" applyFill="1" applyBorder="1" applyAlignment="1">
      <alignment horizontal="left" vertical="top" wrapText="1"/>
    </xf>
    <xf numFmtId="0" fontId="22" fillId="11" borderId="19" xfId="0" applyFont="1" applyFill="1" applyBorder="1" applyAlignment="1">
      <alignment horizontal="left" vertical="center"/>
    </xf>
    <xf numFmtId="0" fontId="22" fillId="11" borderId="16" xfId="0" applyFont="1" applyFill="1" applyBorder="1" applyAlignment="1">
      <alignment horizontal="left" vertical="center"/>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22" fillId="11" borderId="19" xfId="0" applyFont="1" applyFill="1" applyBorder="1" applyAlignment="1">
      <alignment horizontal="left" vertical="center" wrapText="1"/>
    </xf>
    <xf numFmtId="0" fontId="11" fillId="11" borderId="19" xfId="0" applyFont="1" applyFill="1" applyBorder="1" applyAlignment="1">
      <alignment horizontal="left" vertical="center" wrapText="1"/>
    </xf>
    <xf numFmtId="0" fontId="11" fillId="11" borderId="16"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19" xfId="0" applyFont="1" applyFill="1" applyBorder="1" applyAlignment="1">
      <alignment horizontal="center" vertical="center"/>
    </xf>
    <xf numFmtId="0" fontId="13"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42" t="s">
        <v>36</v>
      </c>
      <c r="D2" s="121" t="s">
        <v>19</v>
      </c>
      <c r="E2" s="122"/>
      <c r="F2" s="122"/>
      <c r="G2" s="122"/>
      <c r="H2" s="122"/>
      <c r="I2" s="122"/>
      <c r="J2" s="122"/>
      <c r="K2" s="122"/>
      <c r="L2" s="122"/>
      <c r="M2" s="122"/>
      <c r="N2" s="122"/>
      <c r="O2" s="122"/>
      <c r="P2" s="122"/>
      <c r="Q2" s="122"/>
      <c r="R2" s="122"/>
      <c r="S2" s="122"/>
      <c r="T2" s="122"/>
      <c r="U2" s="122"/>
      <c r="V2" s="123"/>
    </row>
    <row r="3" spans="3:22" ht="15" customHeight="1" x14ac:dyDescent="0.25">
      <c r="C3" s="143"/>
      <c r="D3" s="151" t="s">
        <v>20</v>
      </c>
      <c r="E3" s="152"/>
      <c r="F3" s="152"/>
      <c r="G3" s="152"/>
      <c r="H3" s="152"/>
      <c r="I3" s="152"/>
      <c r="J3" s="152"/>
      <c r="K3" s="153"/>
      <c r="L3" s="145" t="s">
        <v>18</v>
      </c>
      <c r="M3" s="146"/>
      <c r="N3" s="146"/>
      <c r="O3" s="146"/>
      <c r="P3" s="146"/>
      <c r="Q3" s="146"/>
      <c r="R3" s="146"/>
      <c r="S3" s="146"/>
      <c r="T3" s="147"/>
      <c r="U3" s="130" t="s">
        <v>37</v>
      </c>
      <c r="V3" s="131"/>
    </row>
    <row r="4" spans="3:22" ht="30" customHeight="1" x14ac:dyDescent="0.25">
      <c r="C4" s="143"/>
      <c r="D4" s="139" t="s">
        <v>21</v>
      </c>
      <c r="E4" s="136" t="s">
        <v>42</v>
      </c>
      <c r="F4" s="124" t="s">
        <v>33</v>
      </c>
      <c r="G4" s="125"/>
      <c r="H4" s="125"/>
      <c r="I4" s="126"/>
      <c r="J4" s="136" t="s">
        <v>40</v>
      </c>
      <c r="K4" s="136" t="s">
        <v>34</v>
      </c>
      <c r="L4" s="148" t="s">
        <v>35</v>
      </c>
      <c r="M4" s="148" t="s">
        <v>22</v>
      </c>
      <c r="N4" s="148" t="s">
        <v>23</v>
      </c>
      <c r="O4" s="154" t="s">
        <v>24</v>
      </c>
      <c r="P4" s="155"/>
      <c r="Q4" s="148" t="s">
        <v>23</v>
      </c>
      <c r="R4" s="156" t="s">
        <v>26</v>
      </c>
      <c r="S4" s="157"/>
      <c r="T4" s="148" t="s">
        <v>23</v>
      </c>
      <c r="U4" s="132"/>
      <c r="V4" s="133"/>
    </row>
    <row r="5" spans="3:22" ht="15" customHeight="1" x14ac:dyDescent="0.25">
      <c r="C5" s="143"/>
      <c r="D5" s="140"/>
      <c r="E5" s="137"/>
      <c r="F5" s="127"/>
      <c r="G5" s="128"/>
      <c r="H5" s="128"/>
      <c r="I5" s="129"/>
      <c r="J5" s="137"/>
      <c r="K5" s="137"/>
      <c r="L5" s="149"/>
      <c r="M5" s="149"/>
      <c r="N5" s="149"/>
      <c r="O5" s="154" t="s">
        <v>25</v>
      </c>
      <c r="P5" s="155"/>
      <c r="Q5" s="149"/>
      <c r="R5" s="158"/>
      <c r="S5" s="159"/>
      <c r="T5" s="149"/>
      <c r="U5" s="134"/>
      <c r="V5" s="135"/>
    </row>
    <row r="6" spans="3:22" ht="25.5" x14ac:dyDescent="0.25">
      <c r="C6" s="144"/>
      <c r="D6" s="141"/>
      <c r="E6" s="138"/>
      <c r="F6" s="4" t="s">
        <v>29</v>
      </c>
      <c r="G6" s="4" t="s">
        <v>31</v>
      </c>
      <c r="H6" s="4" t="s">
        <v>30</v>
      </c>
      <c r="I6" s="4" t="s">
        <v>32</v>
      </c>
      <c r="J6" s="138"/>
      <c r="K6" s="138"/>
      <c r="L6" s="150"/>
      <c r="M6" s="150"/>
      <c r="N6" s="150"/>
      <c r="O6" s="39" t="s">
        <v>16</v>
      </c>
      <c r="P6" s="39" t="s">
        <v>17</v>
      </c>
      <c r="Q6" s="150"/>
      <c r="R6" s="39" t="s">
        <v>27</v>
      </c>
      <c r="S6" s="39" t="s">
        <v>28</v>
      </c>
      <c r="T6" s="150"/>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20"/>
      <c r="E24" s="120"/>
      <c r="F24" s="120"/>
      <c r="G24" s="120"/>
      <c r="H24" s="120"/>
      <c r="I24" s="120"/>
      <c r="J24" s="120"/>
      <c r="K24" s="120"/>
      <c r="L24" s="120"/>
      <c r="M24" s="120"/>
      <c r="N24" s="120"/>
      <c r="O24" s="120"/>
      <c r="P24" s="120"/>
      <c r="Q24" s="120"/>
      <c r="R24" s="120"/>
      <c r="S24" s="120"/>
      <c r="T24" s="120"/>
      <c r="U24" s="12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topLeftCell="A18" zoomScale="80" zoomScaleNormal="80" workbookViewId="0">
      <selection activeCell="A20" sqref="A20"/>
    </sheetView>
  </sheetViews>
  <sheetFormatPr baseColWidth="10" defaultRowHeight="14.25" x14ac:dyDescent="0.25"/>
  <cols>
    <col min="1" max="1" width="27.7109375" style="58" customWidth="1"/>
    <col min="2" max="2" width="20.5703125" style="59" customWidth="1"/>
    <col min="3" max="3" width="27.7109375" style="60" customWidth="1"/>
    <col min="4" max="4" width="36.5703125" style="60" customWidth="1"/>
    <col min="5" max="5" width="26.7109375" style="59" customWidth="1"/>
    <col min="6" max="6" width="28.28515625" style="59" customWidth="1"/>
    <col min="7" max="7" width="80.28515625" style="58" customWidth="1"/>
    <col min="8" max="16384" width="11.42578125" style="58"/>
  </cols>
  <sheetData>
    <row r="1" spans="1:8" hidden="1" x14ac:dyDescent="0.25">
      <c r="A1" s="58" t="s">
        <v>62</v>
      </c>
      <c r="C1" s="60" t="s">
        <v>62</v>
      </c>
    </row>
    <row r="2" spans="1:8" hidden="1" x14ac:dyDescent="0.25">
      <c r="A2" s="58" t="s">
        <v>36</v>
      </c>
      <c r="C2" s="60" t="s">
        <v>36</v>
      </c>
    </row>
    <row r="3" spans="1:8" hidden="1" x14ac:dyDescent="0.25">
      <c r="A3" s="58" t="s">
        <v>74</v>
      </c>
      <c r="C3" s="60" t="s">
        <v>77</v>
      </c>
    </row>
    <row r="4" spans="1:8" hidden="1" x14ac:dyDescent="0.25">
      <c r="A4" s="108"/>
      <c r="B4" s="109"/>
      <c r="C4" s="110" t="s">
        <v>76</v>
      </c>
      <c r="D4" s="110"/>
      <c r="E4" s="109"/>
      <c r="F4" s="109"/>
      <c r="G4" s="108"/>
    </row>
    <row r="5" spans="1:8" ht="63" customHeight="1" x14ac:dyDescent="0.25">
      <c r="A5" s="160" t="s">
        <v>104</v>
      </c>
      <c r="B5" s="160"/>
      <c r="C5" s="160"/>
      <c r="D5" s="160"/>
      <c r="E5" s="160"/>
      <c r="F5" s="160"/>
      <c r="G5" s="160"/>
      <c r="H5" s="106"/>
    </row>
    <row r="6" spans="1:8" ht="40.5" customHeight="1" x14ac:dyDescent="0.25">
      <c r="A6" s="164" t="s">
        <v>96</v>
      </c>
      <c r="B6" s="164"/>
      <c r="C6" s="164"/>
      <c r="D6" s="164"/>
      <c r="E6" s="164"/>
      <c r="F6" s="164"/>
      <c r="G6" s="164"/>
      <c r="H6" s="106"/>
    </row>
    <row r="7" spans="1:8" ht="40.5" customHeight="1" x14ac:dyDescent="0.25">
      <c r="A7" s="164" t="s">
        <v>97</v>
      </c>
      <c r="B7" s="164"/>
      <c r="C7" s="164"/>
      <c r="D7" s="164"/>
      <c r="E7" s="164"/>
      <c r="F7" s="164"/>
      <c r="G7" s="164"/>
      <c r="H7" s="106"/>
    </row>
    <row r="8" spans="1:8" ht="39.75" hidden="1" customHeight="1" x14ac:dyDescent="0.25">
      <c r="A8" s="162" t="s">
        <v>103</v>
      </c>
      <c r="B8" s="162"/>
      <c r="C8" s="162"/>
      <c r="D8" s="162"/>
      <c r="E8" s="163" t="s">
        <v>70</v>
      </c>
      <c r="F8" s="163"/>
      <c r="G8" s="160" t="s">
        <v>69</v>
      </c>
      <c r="H8" s="106"/>
    </row>
    <row r="9" spans="1:8" s="59" customFormat="1" ht="84" customHeight="1" x14ac:dyDescent="0.25">
      <c r="A9" s="117" t="s">
        <v>105</v>
      </c>
      <c r="B9" s="118" t="s">
        <v>43</v>
      </c>
      <c r="C9" s="119" t="s">
        <v>160</v>
      </c>
      <c r="D9" s="119" t="s">
        <v>157</v>
      </c>
      <c r="E9" s="55" t="s">
        <v>67</v>
      </c>
      <c r="F9" s="55" t="s">
        <v>106</v>
      </c>
      <c r="G9" s="160"/>
      <c r="H9" s="107"/>
    </row>
    <row r="10" spans="1:8" ht="339.75" customHeight="1" x14ac:dyDescent="0.25">
      <c r="A10" s="111" t="s">
        <v>108</v>
      </c>
      <c r="B10" s="112" t="s">
        <v>99</v>
      </c>
      <c r="C10" s="113" t="s">
        <v>100</v>
      </c>
      <c r="D10" s="114" t="s">
        <v>102</v>
      </c>
      <c r="E10" s="112" t="s">
        <v>62</v>
      </c>
      <c r="F10" s="115" t="s">
        <v>36</v>
      </c>
      <c r="G10" s="116" t="s">
        <v>155</v>
      </c>
    </row>
    <row r="11" spans="1:8" ht="254.25" customHeight="1" x14ac:dyDescent="0.25">
      <c r="A11" s="61" t="s">
        <v>98</v>
      </c>
      <c r="B11" s="62" t="s">
        <v>99</v>
      </c>
      <c r="C11" s="64" t="s">
        <v>101</v>
      </c>
      <c r="D11" s="67" t="s">
        <v>107</v>
      </c>
      <c r="E11" s="68" t="s">
        <v>62</v>
      </c>
      <c r="F11" s="65" t="s">
        <v>76</v>
      </c>
      <c r="G11" s="66" t="s">
        <v>137</v>
      </c>
    </row>
    <row r="12" spans="1:8" ht="324.75" customHeight="1" x14ac:dyDescent="0.25">
      <c r="A12" s="69" t="s">
        <v>109</v>
      </c>
      <c r="B12" s="62" t="s">
        <v>99</v>
      </c>
      <c r="C12" s="63" t="s">
        <v>161</v>
      </c>
      <c r="D12" s="67" t="s">
        <v>114</v>
      </c>
      <c r="E12" s="68" t="s">
        <v>62</v>
      </c>
      <c r="F12" s="65" t="s">
        <v>77</v>
      </c>
      <c r="G12" s="66" t="s">
        <v>156</v>
      </c>
    </row>
    <row r="13" spans="1:8" ht="236.25" customHeight="1" x14ac:dyDescent="0.25">
      <c r="A13" s="69" t="s">
        <v>109</v>
      </c>
      <c r="B13" s="62" t="s">
        <v>99</v>
      </c>
      <c r="C13" s="63" t="s">
        <v>111</v>
      </c>
      <c r="D13" s="67" t="s">
        <v>115</v>
      </c>
      <c r="E13" s="68" t="s">
        <v>62</v>
      </c>
      <c r="F13" s="65" t="s">
        <v>77</v>
      </c>
      <c r="G13" s="70" t="s">
        <v>158</v>
      </c>
    </row>
    <row r="14" spans="1:8" ht="188.25" customHeight="1" x14ac:dyDescent="0.25">
      <c r="A14" s="69" t="s">
        <v>109</v>
      </c>
      <c r="B14" s="62" t="s">
        <v>99</v>
      </c>
      <c r="C14" s="63" t="s">
        <v>112</v>
      </c>
      <c r="D14" s="67" t="s">
        <v>116</v>
      </c>
      <c r="E14" s="68" t="s">
        <v>62</v>
      </c>
      <c r="F14" s="65" t="s">
        <v>77</v>
      </c>
      <c r="G14" s="66" t="s">
        <v>139</v>
      </c>
    </row>
    <row r="15" spans="1:8" ht="284.25" customHeight="1" x14ac:dyDescent="0.25">
      <c r="A15" s="69" t="s">
        <v>119</v>
      </c>
      <c r="B15" s="62" t="s">
        <v>113</v>
      </c>
      <c r="C15" s="63" t="s">
        <v>120</v>
      </c>
      <c r="D15" s="67" t="s">
        <v>117</v>
      </c>
      <c r="E15" s="68" t="s">
        <v>62</v>
      </c>
      <c r="F15" s="71" t="s">
        <v>77</v>
      </c>
      <c r="G15" s="72" t="s">
        <v>138</v>
      </c>
    </row>
    <row r="16" spans="1:8" ht="240.75" customHeight="1" x14ac:dyDescent="0.25">
      <c r="A16" s="69" t="s">
        <v>119</v>
      </c>
      <c r="B16" s="62" t="s">
        <v>113</v>
      </c>
      <c r="C16" s="63" t="s">
        <v>121</v>
      </c>
      <c r="D16" s="67" t="s">
        <v>118</v>
      </c>
      <c r="E16" s="68" t="s">
        <v>62</v>
      </c>
      <c r="F16" s="65" t="s">
        <v>77</v>
      </c>
      <c r="G16" s="72" t="s">
        <v>159</v>
      </c>
    </row>
    <row r="17" spans="1:7" ht="147" customHeight="1" x14ac:dyDescent="0.25">
      <c r="A17" s="73" t="s">
        <v>135</v>
      </c>
      <c r="B17" s="166" t="s">
        <v>154</v>
      </c>
      <c r="C17" s="167"/>
      <c r="D17" s="167"/>
      <c r="E17" s="167"/>
      <c r="F17" s="167"/>
      <c r="G17" s="167"/>
    </row>
    <row r="18" spans="1:7" ht="31.5" customHeight="1" x14ac:dyDescent="0.25">
      <c r="A18" s="168" t="s">
        <v>95</v>
      </c>
      <c r="B18" s="165" t="s">
        <v>122</v>
      </c>
      <c r="C18" s="165"/>
      <c r="D18" s="165"/>
      <c r="E18" s="165"/>
      <c r="F18" s="165"/>
      <c r="G18" s="165"/>
    </row>
    <row r="19" spans="1:7" ht="31.5" customHeight="1" x14ac:dyDescent="0.25">
      <c r="A19" s="169"/>
      <c r="B19" s="75" t="s">
        <v>94</v>
      </c>
      <c r="C19" s="161" t="s">
        <v>123</v>
      </c>
      <c r="D19" s="161"/>
      <c r="E19" s="161"/>
      <c r="F19" s="76"/>
      <c r="G19" s="77"/>
    </row>
    <row r="20" spans="1:7" ht="41.25" customHeight="1" x14ac:dyDescent="0.25">
      <c r="A20" s="74" t="s">
        <v>166</v>
      </c>
      <c r="B20" s="75"/>
      <c r="C20" s="78"/>
      <c r="D20" s="78"/>
      <c r="E20" s="75"/>
      <c r="F20" s="76"/>
      <c r="G20" s="77"/>
    </row>
    <row r="21" spans="1:7" ht="57.75" customHeight="1" x14ac:dyDescent="0.25">
      <c r="A21" s="74"/>
      <c r="B21" s="75"/>
      <c r="C21" s="79"/>
      <c r="D21" s="79"/>
      <c r="E21" s="75"/>
      <c r="F21" s="76"/>
      <c r="G21" s="77"/>
    </row>
  </sheetData>
  <mergeCells count="10">
    <mergeCell ref="A5:G5"/>
    <mergeCell ref="C19:E19"/>
    <mergeCell ref="A8:D8"/>
    <mergeCell ref="E8:F8"/>
    <mergeCell ref="G8:G9"/>
    <mergeCell ref="A6:G6"/>
    <mergeCell ref="A7:G7"/>
    <mergeCell ref="B18:G18"/>
    <mergeCell ref="B17:G17"/>
    <mergeCell ref="A18:A19"/>
  </mergeCells>
  <dataValidations count="3">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 C12:C16"/>
    <dataValidation type="list" allowBlank="1" showInputMessage="1" showErrorMessage="1" sqref="E10:E16">
      <formula1>$A$1:$A$3</formula1>
    </dataValidation>
    <dataValidation type="list" allowBlank="1" showInputMessage="1" showErrorMessage="1" sqref="F10:F16">
      <formula1>$C$1:$C$4</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opLeftCell="C1" zoomScale="60" zoomScaleNormal="60" workbookViewId="0">
      <pane ySplit="9" topLeftCell="A16" activePane="bottomLeft" state="frozen"/>
      <selection activeCell="A9" sqref="A9"/>
      <selection pane="bottomLeft" activeCell="O10" sqref="O10"/>
    </sheetView>
  </sheetViews>
  <sheetFormatPr baseColWidth="10" defaultRowHeight="14.25" x14ac:dyDescent="0.25"/>
  <cols>
    <col min="1" max="1" width="18.85546875" style="41" customWidth="1"/>
    <col min="2" max="2" width="14.140625" style="41" customWidth="1"/>
    <col min="3" max="3" width="19.7109375" style="41" customWidth="1"/>
    <col min="4" max="4" width="33.140625" style="57" customWidth="1"/>
    <col min="5" max="5" width="21.7109375" style="43" customWidth="1"/>
    <col min="6" max="6" width="14" style="43" hidden="1" customWidth="1"/>
    <col min="7" max="7" width="25" style="43" customWidth="1"/>
    <col min="8" max="8" width="25" style="43" hidden="1" customWidth="1"/>
    <col min="9" max="9" width="24.85546875" style="43" customWidth="1"/>
    <col min="10" max="10" width="23.42578125" style="43" hidden="1" customWidth="1"/>
    <col min="11" max="11" width="19.5703125" style="43" customWidth="1"/>
    <col min="12" max="12" width="19.5703125" style="43" hidden="1" customWidth="1"/>
    <col min="13" max="13" width="20.140625" style="43" customWidth="1"/>
    <col min="14" max="14" width="15.42578125" style="43" hidden="1" customWidth="1"/>
    <col min="15" max="15" width="24.85546875" style="43" customWidth="1"/>
    <col min="16" max="16" width="14.42578125" style="43" hidden="1" customWidth="1"/>
    <col min="17" max="17" width="16.42578125" style="43" customWidth="1"/>
    <col min="18" max="18" width="13.85546875" style="43" hidden="1" customWidth="1"/>
    <col min="19" max="20" width="20.85546875" style="43" customWidth="1"/>
    <col min="21" max="21" width="21.7109375" style="41" customWidth="1"/>
    <col min="22" max="22" width="41.5703125" style="41" customWidth="1"/>
    <col min="23" max="16384" width="11.42578125" style="41"/>
  </cols>
  <sheetData>
    <row r="1" spans="1:22" hidden="1" x14ac:dyDescent="0.25">
      <c r="A1" s="41" t="s">
        <v>45</v>
      </c>
      <c r="B1" s="41" t="s">
        <v>47</v>
      </c>
      <c r="C1" s="41" t="s">
        <v>49</v>
      </c>
      <c r="D1" s="57" t="s">
        <v>51</v>
      </c>
      <c r="E1" s="43" t="s">
        <v>56</v>
      </c>
      <c r="F1" s="43" t="s">
        <v>58</v>
      </c>
      <c r="I1" s="43" t="s">
        <v>62</v>
      </c>
      <c r="K1" s="43" t="s">
        <v>62</v>
      </c>
      <c r="M1" s="43" t="s">
        <v>54</v>
      </c>
      <c r="O1" s="43" t="s">
        <v>132</v>
      </c>
    </row>
    <row r="2" spans="1:22" hidden="1" x14ac:dyDescent="0.25">
      <c r="A2" s="41" t="s">
        <v>46</v>
      </c>
      <c r="B2" s="41" t="s">
        <v>48</v>
      </c>
      <c r="C2" s="41" t="s">
        <v>50</v>
      </c>
      <c r="D2" s="57" t="s">
        <v>52</v>
      </c>
      <c r="E2" s="43" t="s">
        <v>57</v>
      </c>
      <c r="F2" s="43" t="s">
        <v>59</v>
      </c>
      <c r="I2" s="43" t="s">
        <v>36</v>
      </c>
      <c r="K2" s="43" t="s">
        <v>36</v>
      </c>
      <c r="M2" s="43" t="s">
        <v>55</v>
      </c>
      <c r="O2" s="43" t="s">
        <v>133</v>
      </c>
    </row>
    <row r="3" spans="1:22" hidden="1" x14ac:dyDescent="0.25">
      <c r="D3" s="57" t="s">
        <v>53</v>
      </c>
      <c r="F3" s="43" t="s">
        <v>60</v>
      </c>
      <c r="I3" s="43" t="s">
        <v>74</v>
      </c>
      <c r="K3" s="43" t="s">
        <v>77</v>
      </c>
      <c r="O3" s="43" t="s">
        <v>134</v>
      </c>
    </row>
    <row r="4" spans="1:22" hidden="1" x14ac:dyDescent="0.25">
      <c r="K4" s="43" t="s">
        <v>76</v>
      </c>
    </row>
    <row r="5" spans="1:22" ht="64.5" hidden="1" customHeight="1" x14ac:dyDescent="0.25">
      <c r="A5" s="160" t="s">
        <v>85</v>
      </c>
      <c r="B5" s="160"/>
      <c r="C5" s="160"/>
      <c r="D5" s="160"/>
      <c r="E5" s="160"/>
      <c r="F5" s="160"/>
      <c r="G5" s="160"/>
      <c r="H5" s="160"/>
      <c r="I5" s="160"/>
      <c r="J5" s="160"/>
      <c r="K5" s="160"/>
      <c r="L5" s="160"/>
      <c r="M5" s="160"/>
      <c r="N5" s="160"/>
      <c r="O5" s="160"/>
      <c r="P5" s="160"/>
      <c r="Q5" s="160"/>
      <c r="R5" s="160"/>
      <c r="S5" s="160"/>
      <c r="T5" s="160"/>
      <c r="U5" s="160"/>
      <c r="V5" s="160"/>
    </row>
    <row r="6" spans="1:22" ht="40.5" customHeight="1" x14ac:dyDescent="0.25">
      <c r="A6" s="42" t="s">
        <v>65</v>
      </c>
      <c r="B6" s="171" t="s">
        <v>125</v>
      </c>
      <c r="C6" s="171"/>
      <c r="D6" s="171"/>
      <c r="E6" s="171"/>
      <c r="F6" s="171"/>
      <c r="G6" s="171"/>
      <c r="H6" s="171"/>
      <c r="I6" s="172"/>
      <c r="J6" s="53"/>
      <c r="K6" s="173" t="s">
        <v>124</v>
      </c>
      <c r="L6" s="174"/>
      <c r="M6" s="174"/>
      <c r="N6" s="174"/>
      <c r="O6" s="174"/>
      <c r="P6" s="174"/>
      <c r="Q6" s="174"/>
      <c r="R6" s="174"/>
      <c r="S6" s="174"/>
      <c r="T6" s="174"/>
      <c r="U6" s="174"/>
      <c r="V6" s="175"/>
    </row>
    <row r="7" spans="1:22" ht="51.75" hidden="1" customHeight="1" x14ac:dyDescent="0.25">
      <c r="A7" s="42" t="s">
        <v>66</v>
      </c>
      <c r="B7" s="176" t="s">
        <v>126</v>
      </c>
      <c r="C7" s="177"/>
      <c r="D7" s="177"/>
      <c r="E7" s="177"/>
      <c r="F7" s="177"/>
      <c r="G7" s="177"/>
      <c r="H7" s="177"/>
      <c r="I7" s="178"/>
      <c r="J7" s="52" t="s">
        <v>83</v>
      </c>
      <c r="K7" s="173" t="s">
        <v>136</v>
      </c>
      <c r="L7" s="174"/>
      <c r="M7" s="174"/>
      <c r="N7" s="174"/>
      <c r="O7" s="174"/>
      <c r="P7" s="174"/>
      <c r="Q7" s="174"/>
      <c r="R7" s="174"/>
      <c r="S7" s="174"/>
      <c r="T7" s="174"/>
      <c r="U7" s="174"/>
      <c r="V7" s="175"/>
    </row>
    <row r="8" spans="1:22" ht="48.75" customHeight="1" x14ac:dyDescent="0.25">
      <c r="A8" s="179" t="s">
        <v>82</v>
      </c>
      <c r="B8" s="180"/>
      <c r="C8" s="180"/>
      <c r="D8" s="180"/>
      <c r="E8" s="183" t="s">
        <v>79</v>
      </c>
      <c r="F8" s="184"/>
      <c r="G8" s="184"/>
      <c r="H8" s="184"/>
      <c r="I8" s="184"/>
      <c r="J8" s="184"/>
      <c r="K8" s="184"/>
      <c r="L8" s="184"/>
      <c r="M8" s="184"/>
      <c r="N8" s="184"/>
      <c r="O8" s="184"/>
      <c r="P8" s="184"/>
      <c r="Q8" s="184"/>
      <c r="R8" s="184"/>
      <c r="S8" s="185"/>
      <c r="T8" s="50"/>
      <c r="U8" s="186" t="s">
        <v>80</v>
      </c>
      <c r="V8" s="181" t="s">
        <v>69</v>
      </c>
    </row>
    <row r="9" spans="1:22" s="43" customFormat="1" ht="244.5" customHeight="1" x14ac:dyDescent="0.25">
      <c r="A9" s="56" t="s">
        <v>86</v>
      </c>
      <c r="B9" s="86" t="s">
        <v>43</v>
      </c>
      <c r="C9" s="56" t="s">
        <v>87</v>
      </c>
      <c r="D9" s="87" t="s">
        <v>157</v>
      </c>
      <c r="E9" s="46" t="s">
        <v>72</v>
      </c>
      <c r="F9" s="46" t="s">
        <v>44</v>
      </c>
      <c r="G9" s="46" t="s">
        <v>88</v>
      </c>
      <c r="H9" s="46" t="s">
        <v>44</v>
      </c>
      <c r="I9" s="46" t="s">
        <v>73</v>
      </c>
      <c r="J9" s="46" t="s">
        <v>44</v>
      </c>
      <c r="K9" s="46" t="s">
        <v>89</v>
      </c>
      <c r="L9" s="46" t="s">
        <v>44</v>
      </c>
      <c r="M9" s="46" t="s">
        <v>68</v>
      </c>
      <c r="N9" s="46" t="s">
        <v>44</v>
      </c>
      <c r="O9" s="46" t="s">
        <v>78</v>
      </c>
      <c r="P9" s="46" t="s">
        <v>44</v>
      </c>
      <c r="Q9" s="46" t="s">
        <v>143</v>
      </c>
      <c r="R9" s="88" t="s">
        <v>44</v>
      </c>
      <c r="S9" s="46" t="s">
        <v>71</v>
      </c>
      <c r="T9" s="46" t="s">
        <v>131</v>
      </c>
      <c r="U9" s="187"/>
      <c r="V9" s="182"/>
    </row>
    <row r="10" spans="1:22" ht="343.5" customHeight="1" x14ac:dyDescent="0.25">
      <c r="A10" s="89" t="s">
        <v>108</v>
      </c>
      <c r="B10" s="90" t="s">
        <v>99</v>
      </c>
      <c r="C10" s="91" t="s">
        <v>100</v>
      </c>
      <c r="D10" s="92" t="s">
        <v>102</v>
      </c>
      <c r="E10" s="81" t="s">
        <v>45</v>
      </c>
      <c r="F10" s="81">
        <f>+IF(E10=$A$1,15,0)</f>
        <v>15</v>
      </c>
      <c r="G10" s="81" t="s">
        <v>47</v>
      </c>
      <c r="H10" s="81">
        <f>+IF(G10=$B$1,15,0)</f>
        <v>15</v>
      </c>
      <c r="I10" s="81" t="s">
        <v>49</v>
      </c>
      <c r="J10" s="81">
        <f t="shared" ref="J10" si="0">+IF(I10=$C$1,15,0)</f>
        <v>15</v>
      </c>
      <c r="K10" s="93" t="s">
        <v>53</v>
      </c>
      <c r="L10" s="82">
        <f>+IF(K10=$D$1,15,IF(K10=$D$2,10,0))</f>
        <v>0</v>
      </c>
      <c r="M10" s="83" t="s">
        <v>55</v>
      </c>
      <c r="N10" s="82">
        <f>+IF(M10=$M$1,15,0)</f>
        <v>0</v>
      </c>
      <c r="O10" s="93" t="s">
        <v>57</v>
      </c>
      <c r="P10" s="82">
        <f>+IF(O10=$E$1,15,0)</f>
        <v>0</v>
      </c>
      <c r="Q10" s="83" t="s">
        <v>60</v>
      </c>
      <c r="R10" s="82">
        <f>+IF(Q10=$F$1,10,IF(Q10=$F$2,5,0))</f>
        <v>0</v>
      </c>
      <c r="S10" s="83">
        <f t="shared" ref="S10:S16" si="1">+F10+H10+J10+L10+N10+P10+R10</f>
        <v>45</v>
      </c>
      <c r="T10" s="83" t="s">
        <v>132</v>
      </c>
      <c r="U10" s="54">
        <v>100</v>
      </c>
      <c r="V10" s="94" t="s">
        <v>140</v>
      </c>
    </row>
    <row r="11" spans="1:22" ht="281.25" customHeight="1" x14ac:dyDescent="0.25">
      <c r="A11" s="89" t="s">
        <v>108</v>
      </c>
      <c r="B11" s="90" t="s">
        <v>99</v>
      </c>
      <c r="C11" s="95" t="s">
        <v>101</v>
      </c>
      <c r="D11" s="96" t="s">
        <v>107</v>
      </c>
      <c r="E11" s="81" t="s">
        <v>45</v>
      </c>
      <c r="F11" s="81">
        <f t="shared" ref="F11:F16" si="2">+IF(E11=$A$1,15,0)</f>
        <v>15</v>
      </c>
      <c r="G11" s="81" t="s">
        <v>47</v>
      </c>
      <c r="H11" s="81">
        <f t="shared" ref="H11:H16" si="3">+IF(G11=$B$1,15,0)</f>
        <v>15</v>
      </c>
      <c r="I11" s="81" t="s">
        <v>49</v>
      </c>
      <c r="J11" s="81">
        <f t="shared" ref="J11" si="4">+IF(I11=$C$1,15,0)</f>
        <v>15</v>
      </c>
      <c r="K11" s="81" t="s">
        <v>52</v>
      </c>
      <c r="L11" s="81">
        <f t="shared" ref="L11:L16" si="5">+IF(K11=$D$1,15,IF(K11=$D$2,10,0))</f>
        <v>10</v>
      </c>
      <c r="M11" s="81" t="s">
        <v>54</v>
      </c>
      <c r="N11" s="81">
        <f t="shared" ref="N11:N16" si="6">+IF(M11=$M$1,15,0)</f>
        <v>15</v>
      </c>
      <c r="O11" s="97" t="s">
        <v>56</v>
      </c>
      <c r="P11" s="81">
        <f t="shared" ref="P11:P16" si="7">+IF(O11=$E$1,15,0)</f>
        <v>15</v>
      </c>
      <c r="Q11" s="81" t="s">
        <v>58</v>
      </c>
      <c r="R11" s="81">
        <f t="shared" ref="R11" si="8">+IF(Q11=$F$1,10,IF(Q11=$F$2,5,0))</f>
        <v>10</v>
      </c>
      <c r="S11" s="81">
        <f t="shared" si="1"/>
        <v>95</v>
      </c>
      <c r="T11" s="81" t="s">
        <v>133</v>
      </c>
      <c r="U11" s="54">
        <v>95</v>
      </c>
      <c r="V11" s="98" t="s">
        <v>162</v>
      </c>
    </row>
    <row r="12" spans="1:22" ht="363.75" customHeight="1" x14ac:dyDescent="0.25">
      <c r="A12" s="99" t="s">
        <v>109</v>
      </c>
      <c r="B12" s="90" t="s">
        <v>99</v>
      </c>
      <c r="C12" s="91" t="s">
        <v>110</v>
      </c>
      <c r="D12" s="96" t="s">
        <v>114</v>
      </c>
      <c r="E12" s="83" t="s">
        <v>46</v>
      </c>
      <c r="F12" s="82">
        <f t="shared" si="2"/>
        <v>0</v>
      </c>
      <c r="G12" s="83" t="s">
        <v>48</v>
      </c>
      <c r="H12" s="82">
        <f t="shared" si="3"/>
        <v>0</v>
      </c>
      <c r="I12" s="83" t="s">
        <v>50</v>
      </c>
      <c r="J12" s="81">
        <f t="shared" ref="J12" si="9">+IF(I12=$C$1,15,0)</f>
        <v>0</v>
      </c>
      <c r="K12" s="81" t="s">
        <v>51</v>
      </c>
      <c r="L12" s="81">
        <f t="shared" si="5"/>
        <v>15</v>
      </c>
      <c r="M12" s="83" t="s">
        <v>55</v>
      </c>
      <c r="N12" s="83">
        <f t="shared" si="6"/>
        <v>0</v>
      </c>
      <c r="O12" s="93" t="s">
        <v>57</v>
      </c>
      <c r="P12" s="83">
        <f t="shared" si="7"/>
        <v>0</v>
      </c>
      <c r="Q12" s="83" t="s">
        <v>59</v>
      </c>
      <c r="R12" s="82">
        <f t="shared" ref="R12" si="10">+IF(Q12=$F$1,10,IF(Q12=$F$2,5,0))</f>
        <v>5</v>
      </c>
      <c r="S12" s="83">
        <f t="shared" si="1"/>
        <v>20</v>
      </c>
      <c r="T12" s="83" t="s">
        <v>132</v>
      </c>
      <c r="U12" s="54">
        <v>100</v>
      </c>
      <c r="V12" s="94" t="s">
        <v>141</v>
      </c>
    </row>
    <row r="13" spans="1:22" ht="383.25" customHeight="1" x14ac:dyDescent="0.25">
      <c r="A13" s="99" t="s">
        <v>109</v>
      </c>
      <c r="B13" s="90" t="s">
        <v>99</v>
      </c>
      <c r="C13" s="91" t="s">
        <v>111</v>
      </c>
      <c r="D13" s="96" t="s">
        <v>115</v>
      </c>
      <c r="E13" s="81" t="s">
        <v>45</v>
      </c>
      <c r="F13" s="81">
        <f t="shared" si="2"/>
        <v>15</v>
      </c>
      <c r="G13" s="81" t="s">
        <v>47</v>
      </c>
      <c r="H13" s="81">
        <f t="shared" si="3"/>
        <v>15</v>
      </c>
      <c r="I13" s="100" t="s">
        <v>50</v>
      </c>
      <c r="J13" s="100">
        <f t="shared" ref="J13" si="11">+IF(I13=$C$1,15,0)</f>
        <v>0</v>
      </c>
      <c r="K13" s="101" t="s">
        <v>53</v>
      </c>
      <c r="L13" s="100">
        <f t="shared" si="5"/>
        <v>0</v>
      </c>
      <c r="M13" s="100" t="s">
        <v>55</v>
      </c>
      <c r="N13" s="100">
        <f t="shared" si="6"/>
        <v>0</v>
      </c>
      <c r="O13" s="101" t="s">
        <v>57</v>
      </c>
      <c r="P13" s="100">
        <f t="shared" si="7"/>
        <v>0</v>
      </c>
      <c r="Q13" s="100" t="s">
        <v>60</v>
      </c>
      <c r="R13" s="82">
        <f t="shared" ref="R13" si="12">+IF(Q13=$F$1,10,IF(Q13=$F$2,5,0))</f>
        <v>0</v>
      </c>
      <c r="S13" s="83">
        <f t="shared" si="1"/>
        <v>30</v>
      </c>
      <c r="T13" s="83" t="s">
        <v>132</v>
      </c>
      <c r="U13" s="54">
        <v>100</v>
      </c>
      <c r="V13" s="94" t="s">
        <v>142</v>
      </c>
    </row>
    <row r="14" spans="1:22" ht="222.75" customHeight="1" x14ac:dyDescent="0.25">
      <c r="A14" s="99" t="s">
        <v>109</v>
      </c>
      <c r="B14" s="90" t="s">
        <v>99</v>
      </c>
      <c r="C14" s="91" t="s">
        <v>112</v>
      </c>
      <c r="D14" s="96" t="s">
        <v>116</v>
      </c>
      <c r="E14" s="81" t="s">
        <v>45</v>
      </c>
      <c r="F14" s="81">
        <f t="shared" si="2"/>
        <v>15</v>
      </c>
      <c r="G14" s="81" t="s">
        <v>47</v>
      </c>
      <c r="H14" s="81">
        <f t="shared" si="3"/>
        <v>15</v>
      </c>
      <c r="I14" s="81" t="s">
        <v>49</v>
      </c>
      <c r="J14" s="81">
        <f t="shared" ref="J14:J16" si="13">+IF(I14=$C$1,15,0)</f>
        <v>15</v>
      </c>
      <c r="K14" s="81" t="s">
        <v>51</v>
      </c>
      <c r="L14" s="81">
        <f t="shared" si="5"/>
        <v>15</v>
      </c>
      <c r="M14" s="81" t="s">
        <v>54</v>
      </c>
      <c r="N14" s="81">
        <f t="shared" si="6"/>
        <v>15</v>
      </c>
      <c r="O14" s="97" t="s">
        <v>56</v>
      </c>
      <c r="P14" s="81">
        <f t="shared" si="7"/>
        <v>15</v>
      </c>
      <c r="Q14" s="83" t="s">
        <v>59</v>
      </c>
      <c r="R14" s="81">
        <f t="shared" ref="R14:R16" si="14">+IF(Q14=$F$1,10,IF(Q14=$F$2,5,0))</f>
        <v>5</v>
      </c>
      <c r="S14" s="81">
        <f t="shared" si="1"/>
        <v>95</v>
      </c>
      <c r="T14" s="81" t="s">
        <v>133</v>
      </c>
      <c r="U14" s="54">
        <v>100</v>
      </c>
      <c r="V14" s="98" t="s">
        <v>144</v>
      </c>
    </row>
    <row r="15" spans="1:22" ht="392.25" customHeight="1" x14ac:dyDescent="0.25">
      <c r="A15" s="99" t="s">
        <v>119</v>
      </c>
      <c r="B15" s="90" t="s">
        <v>113</v>
      </c>
      <c r="C15" s="91" t="s">
        <v>120</v>
      </c>
      <c r="D15" s="96" t="s">
        <v>117</v>
      </c>
      <c r="E15" s="83" t="s">
        <v>46</v>
      </c>
      <c r="F15" s="83">
        <f t="shared" si="2"/>
        <v>0</v>
      </c>
      <c r="G15" s="83" t="s">
        <v>48</v>
      </c>
      <c r="H15" s="83">
        <f t="shared" si="3"/>
        <v>0</v>
      </c>
      <c r="I15" s="83" t="s">
        <v>50</v>
      </c>
      <c r="J15" s="83">
        <f t="shared" si="13"/>
        <v>0</v>
      </c>
      <c r="K15" s="83" t="s">
        <v>53</v>
      </c>
      <c r="L15" s="83">
        <f t="shared" si="5"/>
        <v>0</v>
      </c>
      <c r="M15" s="83" t="s">
        <v>55</v>
      </c>
      <c r="N15" s="83">
        <f t="shared" si="6"/>
        <v>0</v>
      </c>
      <c r="O15" s="93" t="s">
        <v>57</v>
      </c>
      <c r="P15" s="83">
        <f t="shared" si="7"/>
        <v>0</v>
      </c>
      <c r="Q15" s="83" t="s">
        <v>60</v>
      </c>
      <c r="R15" s="82">
        <f t="shared" si="14"/>
        <v>0</v>
      </c>
      <c r="S15" s="83">
        <f t="shared" si="1"/>
        <v>0</v>
      </c>
      <c r="T15" s="83" t="s">
        <v>132</v>
      </c>
      <c r="U15" s="54">
        <v>95</v>
      </c>
      <c r="V15" s="98" t="s">
        <v>163</v>
      </c>
    </row>
    <row r="16" spans="1:22" ht="409.5" customHeight="1" x14ac:dyDescent="0.25">
      <c r="A16" s="99" t="s">
        <v>119</v>
      </c>
      <c r="B16" s="90" t="s">
        <v>113</v>
      </c>
      <c r="C16" s="91" t="s">
        <v>121</v>
      </c>
      <c r="D16" s="96" t="s">
        <v>118</v>
      </c>
      <c r="E16" s="83" t="s">
        <v>46</v>
      </c>
      <c r="F16" s="83">
        <f t="shared" si="2"/>
        <v>0</v>
      </c>
      <c r="G16" s="83" t="s">
        <v>48</v>
      </c>
      <c r="H16" s="83">
        <f t="shared" si="3"/>
        <v>0</v>
      </c>
      <c r="I16" s="83" t="s">
        <v>50</v>
      </c>
      <c r="J16" s="83">
        <f t="shared" si="13"/>
        <v>0</v>
      </c>
      <c r="K16" s="83" t="s">
        <v>53</v>
      </c>
      <c r="L16" s="83">
        <f t="shared" si="5"/>
        <v>0</v>
      </c>
      <c r="M16" s="83" t="s">
        <v>55</v>
      </c>
      <c r="N16" s="83">
        <f t="shared" si="6"/>
        <v>0</v>
      </c>
      <c r="O16" s="93" t="s">
        <v>57</v>
      </c>
      <c r="P16" s="82">
        <f t="shared" si="7"/>
        <v>0</v>
      </c>
      <c r="Q16" s="83" t="s">
        <v>60</v>
      </c>
      <c r="R16" s="82">
        <f t="shared" si="14"/>
        <v>0</v>
      </c>
      <c r="S16" s="83">
        <f t="shared" si="1"/>
        <v>0</v>
      </c>
      <c r="T16" s="83" t="s">
        <v>132</v>
      </c>
      <c r="U16" s="54">
        <v>95</v>
      </c>
      <c r="V16" s="98" t="s">
        <v>164</v>
      </c>
    </row>
    <row r="17" spans="1:22" ht="101.25" customHeight="1" x14ac:dyDescent="0.25">
      <c r="A17" s="102" t="s">
        <v>135</v>
      </c>
      <c r="B17" s="170" t="s">
        <v>153</v>
      </c>
      <c r="C17" s="170"/>
      <c r="D17" s="170"/>
      <c r="E17" s="170"/>
      <c r="F17" s="170"/>
      <c r="G17" s="170"/>
      <c r="H17" s="170"/>
      <c r="I17" s="170"/>
      <c r="J17" s="170"/>
      <c r="K17" s="170"/>
      <c r="L17" s="170"/>
      <c r="M17" s="170"/>
      <c r="N17" s="170"/>
      <c r="O17" s="170"/>
      <c r="P17" s="170"/>
      <c r="Q17" s="170"/>
      <c r="R17" s="170"/>
      <c r="S17" s="170"/>
      <c r="T17" s="170"/>
      <c r="U17" s="170"/>
      <c r="V17" s="170"/>
    </row>
    <row r="53" spans="5:11" x14ac:dyDescent="0.25">
      <c r="E53" s="80" t="s">
        <v>46</v>
      </c>
      <c r="F53" s="80"/>
      <c r="G53" s="80" t="s">
        <v>47</v>
      </c>
      <c r="H53" s="80"/>
      <c r="I53" s="80" t="s">
        <v>50</v>
      </c>
      <c r="J53" s="80"/>
      <c r="K53" s="80" t="s">
        <v>53</v>
      </c>
    </row>
  </sheetData>
  <autoFilter ref="A1:V16"/>
  <mergeCells count="10">
    <mergeCell ref="B17:V17"/>
    <mergeCell ref="A5:V5"/>
    <mergeCell ref="B6:I6"/>
    <mergeCell ref="K6:V6"/>
    <mergeCell ref="B7:I7"/>
    <mergeCell ref="A8:D8"/>
    <mergeCell ref="V8:V9"/>
    <mergeCell ref="E8:S8"/>
    <mergeCell ref="U8:U9"/>
    <mergeCell ref="K7:V7"/>
  </mergeCells>
  <dataValidations count="9">
    <dataValidation type="list" allowBlank="1" showInputMessage="1" showErrorMessage="1" sqref="O10:O16">
      <formula1>$E$1:$E$2</formula1>
    </dataValidation>
    <dataValidation type="list" allowBlank="1" showInputMessage="1" showErrorMessage="1" sqref="Q10:Q16">
      <formula1>$F$1:$F$3</formula1>
    </dataValidation>
    <dataValidation type="list" allowBlank="1" showInputMessage="1" showErrorMessage="1" sqref="M10:M16">
      <formula1>$M$1:$M$2</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 C12:C16"/>
    <dataValidation type="list" allowBlank="1" showInputMessage="1" showErrorMessage="1" sqref="E53 E10:E16">
      <formula1>$A$1:$A$2</formula1>
    </dataValidation>
    <dataValidation type="list" allowBlank="1" showInputMessage="1" showErrorMessage="1" sqref="G53 G10:G16">
      <formula1>$B$1:$B$2</formula1>
    </dataValidation>
    <dataValidation type="list" allowBlank="1" showInputMessage="1" showErrorMessage="1" sqref="I53 I10:I16">
      <formula1>$C$1:$C$2</formula1>
    </dataValidation>
    <dataValidation type="list" allowBlank="1" showInputMessage="1" showErrorMessage="1" sqref="K53 K10:K16">
      <formula1>$D$1:$D$3</formula1>
    </dataValidation>
    <dataValidation type="list" allowBlank="1" showInputMessage="1" showErrorMessage="1" sqref="T10:T16">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topLeftCell="A14" zoomScale="80" zoomScaleNormal="80" workbookViewId="0">
      <selection activeCell="A9" sqref="A9:H16"/>
    </sheetView>
  </sheetViews>
  <sheetFormatPr baseColWidth="10" defaultRowHeight="14.25" x14ac:dyDescent="0.25"/>
  <cols>
    <col min="1" max="1" width="19.7109375" style="41" customWidth="1"/>
    <col min="2" max="2" width="11.7109375" style="41" customWidth="1"/>
    <col min="3" max="3" width="33.28515625" style="41" customWidth="1"/>
    <col min="4" max="4" width="26" style="41" customWidth="1"/>
    <col min="5" max="5" width="18.42578125" style="41" customWidth="1"/>
    <col min="6" max="6" width="26.7109375" style="41" customWidth="1"/>
    <col min="7" max="7" width="19.140625" style="41" customWidth="1"/>
    <col min="8" max="8" width="42.85546875" style="41" customWidth="1"/>
    <col min="9" max="16384" width="11.42578125" style="44"/>
  </cols>
  <sheetData>
    <row r="1" spans="1:24" hidden="1" x14ac:dyDescent="0.25">
      <c r="A1" s="41" t="s">
        <v>62</v>
      </c>
    </row>
    <row r="2" spans="1:24" hidden="1" x14ac:dyDescent="0.25">
      <c r="A2" s="41" t="s">
        <v>36</v>
      </c>
    </row>
    <row r="3" spans="1:24" hidden="1" x14ac:dyDescent="0.25">
      <c r="A3" s="41" t="s">
        <v>75</v>
      </c>
    </row>
    <row r="4" spans="1:24" ht="45.75" customHeight="1" x14ac:dyDescent="0.25">
      <c r="A4" s="188" t="s">
        <v>91</v>
      </c>
      <c r="B4" s="189"/>
      <c r="C4" s="189"/>
      <c r="D4" s="189"/>
      <c r="E4" s="189"/>
      <c r="F4" s="189"/>
      <c r="G4" s="189"/>
      <c r="H4" s="190"/>
    </row>
    <row r="5" spans="1:24" ht="29.25" customHeight="1" x14ac:dyDescent="0.25">
      <c r="A5" s="192" t="s">
        <v>128</v>
      </c>
      <c r="B5" s="192"/>
      <c r="C5" s="192"/>
      <c r="D5" s="192"/>
      <c r="E5" s="192"/>
      <c r="F5" s="192"/>
      <c r="G5" s="192"/>
      <c r="H5" s="192"/>
      <c r="I5" s="45"/>
      <c r="J5" s="45"/>
      <c r="K5" s="45"/>
      <c r="L5" s="45"/>
      <c r="M5" s="45"/>
      <c r="N5" s="45"/>
      <c r="O5" s="45"/>
      <c r="P5" s="45"/>
      <c r="Q5" s="45"/>
      <c r="R5" s="45"/>
      <c r="S5" s="45"/>
      <c r="T5" s="45"/>
      <c r="U5" s="45"/>
      <c r="V5" s="45"/>
      <c r="W5" s="45"/>
      <c r="X5" s="45"/>
    </row>
    <row r="6" spans="1:24" ht="48" customHeight="1" x14ac:dyDescent="0.25">
      <c r="A6" s="193" t="s">
        <v>127</v>
      </c>
      <c r="B6" s="193"/>
      <c r="C6" s="193"/>
      <c r="D6" s="193"/>
      <c r="E6" s="193"/>
      <c r="F6" s="193"/>
      <c r="G6" s="193"/>
      <c r="H6" s="193"/>
    </row>
    <row r="7" spans="1:24" ht="25.5" customHeight="1" x14ac:dyDescent="0.25">
      <c r="A7" s="191" t="s">
        <v>61</v>
      </c>
      <c r="B7" s="191"/>
      <c r="C7" s="191"/>
      <c r="D7" s="183" t="s">
        <v>63</v>
      </c>
      <c r="E7" s="184"/>
      <c r="F7" s="184"/>
      <c r="G7" s="184"/>
      <c r="H7" s="185"/>
    </row>
    <row r="8" spans="1:24" s="47" customFormat="1" ht="105" customHeight="1" x14ac:dyDescent="0.25">
      <c r="A8" s="56" t="s">
        <v>86</v>
      </c>
      <c r="B8" s="86" t="s">
        <v>43</v>
      </c>
      <c r="C8" s="56" t="s">
        <v>81</v>
      </c>
      <c r="D8" s="46" t="s">
        <v>90</v>
      </c>
      <c r="E8" s="46" t="s">
        <v>93</v>
      </c>
      <c r="F8" s="46" t="s">
        <v>84</v>
      </c>
      <c r="G8" s="46" t="s">
        <v>92</v>
      </c>
      <c r="H8" s="46" t="s">
        <v>64</v>
      </c>
    </row>
    <row r="9" spans="1:24" ht="315" customHeight="1" x14ac:dyDescent="0.25">
      <c r="A9" s="103" t="s">
        <v>108</v>
      </c>
      <c r="B9" s="90" t="s">
        <v>99</v>
      </c>
      <c r="C9" s="92" t="s">
        <v>102</v>
      </c>
      <c r="D9" s="85" t="s">
        <v>36</v>
      </c>
      <c r="E9" s="49" t="s">
        <v>145</v>
      </c>
      <c r="F9" s="85" t="s">
        <v>36</v>
      </c>
      <c r="G9" s="84" t="s">
        <v>146</v>
      </c>
      <c r="H9" s="84" t="s">
        <v>147</v>
      </c>
    </row>
    <row r="10" spans="1:24" ht="258.75" customHeight="1" x14ac:dyDescent="0.25">
      <c r="A10" s="103" t="s">
        <v>108</v>
      </c>
      <c r="B10" s="90" t="s">
        <v>99</v>
      </c>
      <c r="C10" s="104" t="s">
        <v>107</v>
      </c>
      <c r="D10" s="49" t="s">
        <v>62</v>
      </c>
      <c r="E10" s="48"/>
      <c r="F10" s="49" t="s">
        <v>62</v>
      </c>
      <c r="G10" s="48"/>
      <c r="H10" s="84" t="s">
        <v>148</v>
      </c>
    </row>
    <row r="11" spans="1:24" ht="147" customHeight="1" x14ac:dyDescent="0.25">
      <c r="A11" s="105" t="s">
        <v>109</v>
      </c>
      <c r="B11" s="90" t="s">
        <v>99</v>
      </c>
      <c r="C11" s="104" t="s">
        <v>114</v>
      </c>
      <c r="D11" s="85" t="s">
        <v>36</v>
      </c>
      <c r="E11" s="49" t="s">
        <v>145</v>
      </c>
      <c r="F11" s="85" t="s">
        <v>36</v>
      </c>
      <c r="G11" s="84" t="s">
        <v>149</v>
      </c>
      <c r="H11" s="84" t="s">
        <v>150</v>
      </c>
    </row>
    <row r="12" spans="1:24" ht="174.75" customHeight="1" x14ac:dyDescent="0.25">
      <c r="A12" s="105" t="s">
        <v>109</v>
      </c>
      <c r="B12" s="90" t="s">
        <v>99</v>
      </c>
      <c r="C12" s="104" t="s">
        <v>115</v>
      </c>
      <c r="D12" s="51" t="s">
        <v>36</v>
      </c>
      <c r="E12" s="84" t="s">
        <v>129</v>
      </c>
      <c r="F12" s="51" t="s">
        <v>36</v>
      </c>
      <c r="G12" s="84" t="s">
        <v>130</v>
      </c>
      <c r="H12" s="84" t="s">
        <v>150</v>
      </c>
    </row>
    <row r="13" spans="1:24" ht="220.5" customHeight="1" x14ac:dyDescent="0.25">
      <c r="A13" s="105" t="s">
        <v>109</v>
      </c>
      <c r="B13" s="90" t="s">
        <v>99</v>
      </c>
      <c r="C13" s="104" t="s">
        <v>116</v>
      </c>
      <c r="D13" s="49" t="s">
        <v>62</v>
      </c>
      <c r="E13" s="48"/>
      <c r="F13" s="49" t="s">
        <v>62</v>
      </c>
      <c r="G13" s="48"/>
      <c r="H13" s="84" t="s">
        <v>151</v>
      </c>
    </row>
    <row r="14" spans="1:24" ht="391.5" customHeight="1" x14ac:dyDescent="0.25">
      <c r="A14" s="105" t="s">
        <v>119</v>
      </c>
      <c r="B14" s="90" t="s">
        <v>113</v>
      </c>
      <c r="C14" s="104" t="s">
        <v>117</v>
      </c>
      <c r="D14" s="85" t="s">
        <v>36</v>
      </c>
      <c r="E14" s="48"/>
      <c r="F14" s="85" t="s">
        <v>36</v>
      </c>
      <c r="G14" s="48"/>
      <c r="H14" s="98" t="s">
        <v>165</v>
      </c>
    </row>
    <row r="15" spans="1:24" ht="391.5" customHeight="1" x14ac:dyDescent="0.25">
      <c r="A15" s="105" t="s">
        <v>119</v>
      </c>
      <c r="B15" s="90" t="s">
        <v>113</v>
      </c>
      <c r="C15" s="104" t="s">
        <v>118</v>
      </c>
      <c r="D15" s="85" t="s">
        <v>36</v>
      </c>
      <c r="E15" s="84"/>
      <c r="F15" s="85" t="s">
        <v>36</v>
      </c>
      <c r="G15" s="48"/>
      <c r="H15" s="98" t="s">
        <v>165</v>
      </c>
    </row>
    <row r="16" spans="1:24" ht="49.5" customHeight="1" x14ac:dyDescent="0.25">
      <c r="A16" s="102" t="s">
        <v>135</v>
      </c>
      <c r="B16" s="170" t="s">
        <v>152</v>
      </c>
      <c r="C16" s="170"/>
      <c r="D16" s="170"/>
      <c r="E16" s="170"/>
      <c r="F16" s="170"/>
      <c r="G16" s="170"/>
      <c r="H16" s="170"/>
    </row>
  </sheetData>
  <mergeCells count="6">
    <mergeCell ref="B16:H16"/>
    <mergeCell ref="A4:H4"/>
    <mergeCell ref="A7:C7"/>
    <mergeCell ref="D7:H7"/>
    <mergeCell ref="A5:H5"/>
    <mergeCell ref="A6:H6"/>
  </mergeCells>
  <dataValidations count="1">
    <dataValidation type="list" allowBlank="1" showInputMessage="1" showErrorMessage="1" sqref="D9:D15 F9:F15">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2019-09-27T19:53:16Z</dcterms:modified>
</cp:coreProperties>
</file>