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 i="61" l="1"/>
  <c r="H11" i="61"/>
  <c r="J11" i="61"/>
  <c r="L11" i="61"/>
  <c r="N11" i="61"/>
  <c r="P11" i="61"/>
  <c r="R11" i="61"/>
  <c r="F12" i="61"/>
  <c r="H12" i="61"/>
  <c r="J12" i="61"/>
  <c r="L12" i="61"/>
  <c r="N12" i="61"/>
  <c r="P12" i="61"/>
  <c r="R12" i="61"/>
  <c r="F13" i="61"/>
  <c r="H13" i="61"/>
  <c r="J13" i="61"/>
  <c r="L13" i="61"/>
  <c r="N13" i="61"/>
  <c r="P13" i="61"/>
  <c r="R13" i="61"/>
  <c r="F14" i="61"/>
  <c r="H14" i="61"/>
  <c r="J14" i="61"/>
  <c r="L14" i="61"/>
  <c r="N14" i="61"/>
  <c r="P14" i="61"/>
  <c r="R14" i="61"/>
  <c r="F15" i="61"/>
  <c r="H15" i="61"/>
  <c r="J15" i="61"/>
  <c r="L15" i="61"/>
  <c r="N15" i="61"/>
  <c r="P15" i="61"/>
  <c r="R15" i="61"/>
  <c r="S15" i="61" l="1"/>
  <c r="S14" i="61"/>
  <c r="S13" i="61"/>
  <c r="S12" i="61"/>
  <c r="S11" i="61"/>
  <c r="N10" i="61" l="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<sst xmlns="http://schemas.openxmlformats.org/spreadsheetml/2006/main" count="330" uniqueCount="173">
  <si>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</si>
  <si>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</si>
  <si>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</si>
  <si>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</si>
  <si>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</si>
  <si>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</si>
  <si>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</si>
  <si>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</si>
  <si>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</si>
  <si>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</si>
  <si>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</si>
  <si>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</si>
  <si>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</si>
  <si>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</si>
  <si>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</si>
  <si>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</si>
  <si>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</si>
  <si>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</si>
  <si>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</si>
  <si>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</si>
  <si>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</si>
  <si>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</si>
  <si>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</si>
  <si>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</si>
  <si>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</si>
  <si>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</si>
  <si>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</si>
  <si>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</si>
  <si>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</si>
  <si>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</si>
  <si>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</si>
  <si>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</si>
  <si>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</si>
  <si>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</si>
  <si>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</si>
  <si>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</si>
  <si>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</si>
  <si>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</si>
  <si>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</si>
  <si>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</si>
  <si>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</si>
  <si>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</si>
  <si>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</si>
  <si>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</si>
  <si>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</si>
  <si>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</si>
  <si>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</si>
  <si>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</si>
  <si>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</si>
  <si>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</si>
  <si>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</si>
  <si>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</si>
  <si>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</si>
  <si>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</si>
  <si>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</si>
  <si>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</si>
  <si>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</si>
  <si>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</si>
  <si>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</si>
  <si>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</si>
  <si>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</si>
  <si>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</si>
  <si>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</si>
  <si>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</si>
  <si>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</si>
  <si>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</si>
  <si>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</si>
  <si>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</si>
  <si>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</si>
  <si>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</si>
  <si>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</si>
  <si>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</si>
  <si>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</si>
  <si>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</si>
  <si>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</si>
  <si>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</si>
  <si>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</si>
  <si>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</si>
  <si>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</si>
  <si>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</si>
  <si>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</si>
  <si>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</si>
  <si>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</si>
  <si>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</si>
  <si>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</si>
  <si>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</si>
  <si>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FORMATO DE MONITOREO RECIBIDO DE OAP DE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</si>
  <si>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</si>
  <si>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</si>
  <si>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</si>
  <si>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</si>
  <si>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 xml:space="preserve">DÍA  - MES - AÑO </t>
    </r>
  </si>
  <si>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 MES - AÑO </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</si>
  <si>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</si>
  <si>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</si>
  <si>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</si>
  <si>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</si>
  <si>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</si>
  <si>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DÍA  - MES - AÑO </t>
    </r>
  </si>
  <si>
    <t>Observaciones
Justificar la respuesta de la columna F en caso de NO o parcialmente</t>
  </si>
  <si>
    <t>Observaciones
Justificar la respuesta de la columna D, en caso de NO o parcialmente</t>
  </si>
  <si>
    <t>Nombre</t>
  </si>
  <si>
    <t>Profesión</t>
  </si>
  <si>
    <t xml:space="preserve">Evaluador OCI: </t>
  </si>
  <si>
    <t>Disponibilidad insuficiente de vehículos, maquinaria, equipos y plantas industriales</t>
  </si>
  <si>
    <t>Gestión</t>
  </si>
  <si>
    <t>Falta de competencia del personal que opera vehículos, maquinaria, equipos y plantas industriales</t>
  </si>
  <si>
    <t>Fallas de vehículos, maquinaria, equipos y plantas industriales debido a causas no controladas por el uso.</t>
  </si>
  <si>
    <t>Se realiza seguimiento de la tarjeta de operación de cada uno de los equipos, donde el operador debe realizar actividades preoperacionales a la vehículos, maquinaria, equipos y plantas industriales; con el apoyo de personal técnico competente de operación de maquinaria y mantenimiento se hacen visitas ocasionales para ver la operación del equipo por parte del operador.</t>
  </si>
  <si>
    <t>Se realiza seguimiento a  la ejecucion del programa de mantenimiento preventivo de los equipos, con base en los manuales de mantenimiento.</t>
  </si>
  <si>
    <t>Perdida de informacion o documentacion de soporte de los mantenimientos realizados a los equipos</t>
  </si>
  <si>
    <t>revision fisica de archivo de hoja de vida de vehiculos, maquinas y equipos</t>
  </si>
  <si>
    <t>No disponer a tiempo de la información de disponibilidad (capacidad productiva de la Gerencia Produccion)  necesaria para la tomas de decisiones</t>
  </si>
  <si>
    <t>falla en el flujo de informacion sobre el cumplimiento del plan de mantenimiento de los equipos de la planta</t>
  </si>
  <si>
    <t>se planea permanentemente la intervencion y mantenimiento sobre los equipos criticos de la planta se realiza mantenimiento preventivo y paradas programadas en los equipos para minimizar la falla emergente o correctiva</t>
  </si>
  <si>
    <t>Gestion manual de la informacion de entrada</t>
  </si>
  <si>
    <t>Uso de vehículos y maquinaria para beneficio propio</t>
  </si>
  <si>
    <t>Seguridad de la información</t>
  </si>
  <si>
    <t>Corrupción</t>
  </si>
  <si>
    <t>Inadecuada vigilancia y control de vehículos y maquinaria.</t>
  </si>
  <si>
    <t>Vigilancia por GPS</t>
  </si>
  <si>
    <t>Perdida o hurto de materia prima y material producido.</t>
  </si>
  <si>
    <t>Deficiencia en el control de insumos, materias primas, mezcla de concreto hidráulico, mezclas asfálticas en caliente y en frio.</t>
  </si>
  <si>
    <t>Control y seguimiento de ingreso y salida de materiales y mezclas (Bascula).</t>
  </si>
  <si>
    <r>
      <t xml:space="preserve">CONTROL
</t>
    </r>
    <r>
      <rPr>
        <b/>
        <sz val="14"/>
        <color theme="7" tint="-0.499984740745262"/>
        <rFont val="Arial"/>
        <family val="2"/>
      </rPr>
      <t>¿ elimina o mitiga la causa?</t>
    </r>
  </si>
  <si>
    <t>Programar, producir y despachar mezclas y materiales requeridos al igual que aprovisionar los vehículos, maquinaria y equipos necesarios para el desarrollo de las actividades de la entidad.</t>
  </si>
  <si>
    <t>PRODUCCIÓN DE MEZCLA Y PROVISIÓN DE MAQUINARIA Y EQUIPO-PPMQ</t>
  </si>
  <si>
    <t>PROCESO:                  PRODUCCIÓN DE MEZCLA Y PROVISIÓN DE MAQUINARIA Y EQUIPO-PPMQ</t>
  </si>
  <si>
    <r>
      <t>MAPA DE RIESGO DEL PROCESO VERSIÓN</t>
    </r>
    <r>
      <rPr>
        <b/>
        <sz val="11"/>
        <color theme="5" tint="-0.499984740745262"/>
        <rFont val="Arial"/>
        <family val="2"/>
      </rPr>
      <t xml:space="preserve"> V2</t>
    </r>
  </si>
  <si>
    <t>Debe revisarse la causa porque no guarda relación con el control</t>
  </si>
  <si>
    <t>Rediseñar el control, teniendo en cuenta las variables establecidas en la Guía DESI-DE-002-V4 para la administración del riesgo de gestión, corrupción y seguridad digital y el diseño de controles en entidades públicas</t>
  </si>
  <si>
    <t>MAPA DE RIESGOS RECIBIDO DE OAP - VERSIÓN V2</t>
  </si>
  <si>
    <t>CONCLUSION:</t>
  </si>
  <si>
    <t>Del análisis a 6 controles asociados a los 5 riesgos, se identificaron los siguientes resultados:
* 3 de los  5 riesgos pueden llegar a afectar el cumplimiento del proceso; el remanente es susceptible de mejorar la redacción.
* 2 de los 6 controles mitigan o eliminan la causa identificada; los 4 restantes son susceptibles de mejorar la redacción porque la causa no guarda relación con el control o debe revisarse.</t>
  </si>
  <si>
    <t>Neil Andrés Llain Torrado</t>
  </si>
  <si>
    <t>Ingeniero Civil</t>
  </si>
  <si>
    <t>RANGO DE CALIFICACIÓN DEL CONTROL</t>
  </si>
  <si>
    <t>Débil</t>
  </si>
  <si>
    <t>Moderado</t>
  </si>
  <si>
    <t>Fuerte</t>
  </si>
  <si>
    <t>Hay evidencia de las visitas realizadas por el personal técnico competente, Se evidencio la documentación de las tarjetas de operación, no mostro la evidencia del seguimiento de estas.</t>
  </si>
  <si>
    <t>Se realiza seguimiento a  la ejecución del programa de mantenimiento preventivo de los equipos, con base en los manuales de mantenimiento.</t>
  </si>
  <si>
    <t>No disponer a tiempo de la información de disponibilidad (capacidad productiva de la Gerencia Producción)  necesaria para la tomas de decisiones</t>
  </si>
  <si>
    <t>se planea permanentemente la intervención y mantenimiento sobre los equipos críticos de la planta se realiza mantenimiento preventivo y paradas programadas en los equipos para minimizar la falla emergente o correctiva</t>
  </si>
  <si>
    <t>Perdida de información o documentación de soporte de los mantenimientos realizados a los equipos</t>
  </si>
  <si>
    <t>revisión física de archivo de hoja de vida de vehículos, maquinas y equipos</t>
  </si>
  <si>
    <t>No es un control, la vigilancia por GPS es una herramienta.</t>
  </si>
  <si>
    <t>No esta redactado como un control, no tiene definido un responsable ni un procedimiento, solo tiene un control  del peso de los vehículos que ingresan y salen de la sede de producción</t>
  </si>
  <si>
    <t>De la prueba de recorrido realizada con el enlace del proceso y/o responsables de los 6 controles asociados a 5 riesgos, se identificaron los siguientes resultados:
* La eficacia de 4 de los 6 controles es adecuada porque se ejecuta como fue diseñado. los 2 restantes no se consideran un control por no estar redactado con los criterios de diseños estipulados por el Departamento Administrativo de la Función Publica - DAFP, teniendo en cuenta que son riesgos de corrupción.
* La eficiencia de 4 de los 6 controles es adecuada porque su propósito es prevenir y/o detectar la mitigación de los riesgos identificados. 1 control es parcialmente eficiente, ya que cumple se puede evidenciar el 50% del control. el  restantes se debe complementar en la redacción del control teniendo en cuenta las variables establecidas en la Guía DESI-DE-002-V4 para la administración del riesgo de gestión, corrupción y seguridad digital y el diseño de controles en entidades públicas
Es de resaltar que el proceso realiza una buena labor en mitigar los riesgos tal como se evidencio en la prueba de recorrido, se debe tener en cuenta la descripción de los controles los cuales no abarcan todo lo que en realidad se ejecuta.</t>
  </si>
  <si>
    <t>falla en el flujo de información sobre el cumplimiento del plan de mantenimiento de los equipos de la planta</t>
  </si>
  <si>
    <t>Gestión manual de la información de entrada</t>
  </si>
  <si>
    <t xml:space="preserve">En el control no se  tiene un entregable definido de la actividad </t>
  </si>
  <si>
    <r>
      <rPr>
        <b/>
        <sz val="11"/>
        <color theme="1"/>
        <rFont val="Arial"/>
        <family val="2"/>
      </rPr>
      <t xml:space="preserve">OBSERVACIÓN:
</t>
    </r>
    <r>
      <rPr>
        <sz val="11"/>
        <color theme="1"/>
        <rFont val="Arial"/>
        <family val="2"/>
      </rPr>
      <t>Se encuentra evidencia de los seguimientos realizados al programa de mantenimiento.</t>
    </r>
    <r>
      <rPr>
        <b/>
        <sz val="11"/>
        <color theme="1"/>
        <rFont val="Arial"/>
        <family val="2"/>
      </rPr>
      <t xml:space="preserve">
</t>
    </r>
    <r>
      <rPr>
        <b/>
        <sz val="11"/>
        <color rgb="FF7030A0"/>
        <rFont val="Arial"/>
        <family val="2"/>
      </rPr>
      <t xml:space="preserve">
RECOMENACIÓN
</t>
    </r>
    <r>
      <rPr>
        <sz val="11"/>
        <color theme="1"/>
        <rFont val="Arial"/>
        <family val="2"/>
      </rPr>
      <t>Rediseñar el control, teniendo en cuenta las variables establecidas en la Guía DESI-DE-002-V4 para la administración del riesgo de gestión, corrupción y seguridad digital y el diseño de controles en entidades públicas</t>
    </r>
  </si>
  <si>
    <r>
      <rPr>
        <b/>
        <sz val="11"/>
        <color theme="1"/>
        <rFont val="Arial"/>
        <family val="2"/>
      </rPr>
      <t xml:space="preserve">OBSERVACIÓN
</t>
    </r>
    <r>
      <rPr>
        <sz val="11"/>
        <color theme="1"/>
        <rFont val="Arial"/>
        <family val="2"/>
      </rPr>
      <t xml:space="preserve">En la prueba de recorrido realizada por la OCI se recibió evidencia del control, Cronograma de mantenimiento y orden de trabajo. Aunque en la redacción del riesgo no estén definidas
</t>
    </r>
    <r>
      <rPr>
        <b/>
        <sz val="11"/>
        <color theme="1"/>
        <rFont val="Arial"/>
        <family val="2"/>
      </rPr>
      <t xml:space="preserve">
</t>
    </r>
    <r>
      <rPr>
        <b/>
        <sz val="11"/>
        <color rgb="FF7030A0"/>
        <rFont val="Arial"/>
        <family val="2"/>
      </rPr>
      <t>RECOMENDACIÓN</t>
    </r>
    <r>
      <rPr>
        <sz val="11"/>
        <color theme="1"/>
        <rFont val="Arial"/>
        <family val="2"/>
      </rPr>
      <t xml:space="preserve">
Rediseñar el control, teniendo en cuenta las variables establecidas en la Guía DESI-DE-002-V4 para la administración del riesgo de gestión, corrupción y seguridad digital y el diseño de controles en entidades públicas</t>
    </r>
  </si>
  <si>
    <r>
      <rPr>
        <b/>
        <sz val="11"/>
        <color theme="1"/>
        <rFont val="Arial"/>
        <family val="2"/>
      </rPr>
      <t xml:space="preserve">OBSERVACIÓN
</t>
    </r>
    <r>
      <rPr>
        <sz val="11"/>
        <color theme="1"/>
        <rFont val="Arial"/>
        <family val="2"/>
      </rPr>
      <t xml:space="preserve">En la prueba de recorrido realizada por la OCI se recibió evidencia del control, Revisión de programación mensual y un informe especial de movimientos. 
Se evidencio un ejemplo de una alerta generada por el monitoreo GPS. 
</t>
    </r>
    <r>
      <rPr>
        <b/>
        <sz val="11"/>
        <color rgb="FF7030A0"/>
        <rFont val="Arial"/>
        <family val="2"/>
      </rPr>
      <t>RECOMENDACIÓN</t>
    </r>
    <r>
      <rPr>
        <sz val="11"/>
        <color theme="1"/>
        <rFont val="Arial"/>
        <family val="2"/>
      </rPr>
      <t xml:space="preserve">
Mejorar la redacción del control del riesgo que cumpla con los criterios de diseño estipulados en la guía del DAFP.
En la prueba de recorrido se pudo evidenciar que el reporte de la vigilancia por GPS es comparada con la programación diaria de los vehículos y maquinaria. Esto debería tenerse en cuenta para rediseñar el control.</t>
    </r>
  </si>
  <si>
    <t xml:space="preserve">
</t>
  </si>
  <si>
    <r>
      <rPr>
        <b/>
        <sz val="11"/>
        <color theme="1"/>
        <rFont val="Arial"/>
        <family val="2"/>
      </rPr>
      <t xml:space="preserve">OBSERVACIÓN
</t>
    </r>
    <r>
      <rPr>
        <sz val="11"/>
        <color theme="1"/>
        <rFont val="Arial"/>
        <family val="2"/>
      </rPr>
      <t>No obstante que la descripción del control no identifica una evidencia, en la prueba de recorrido se pudo constatar que se realizan dos  controles de este riesgo. El primer control con el recibo de la bascula ubicada en la sede, l+G17, el segundo control  con el levantamiento topográfico y el calculo de los volúmenes de los acopios de materiales.</t>
    </r>
    <r>
      <rPr>
        <b/>
        <sz val="11"/>
        <color theme="1"/>
        <rFont val="Arial"/>
        <family val="2"/>
      </rPr>
      <t xml:space="preserve">
</t>
    </r>
    <r>
      <rPr>
        <b/>
        <sz val="11"/>
        <color rgb="FF7030A0"/>
        <rFont val="Arial"/>
        <family val="2"/>
      </rPr>
      <t xml:space="preserve">
RECOMENDACIÓN</t>
    </r>
    <r>
      <rPr>
        <sz val="11"/>
        <color rgb="FF7030A0"/>
        <rFont val="Arial"/>
        <family val="2"/>
      </rPr>
      <t xml:space="preserve">
</t>
    </r>
    <r>
      <rPr>
        <sz val="11"/>
        <color theme="1"/>
        <rFont val="Arial"/>
        <family val="2"/>
      </rPr>
      <t xml:space="preserve">
Mejorar la redacción del control del riesgo que cumpla con los criterios de diseño estipulados en la guía del DAFP.
En la prueba de recorrido se pudo evidenciar el control que se realiza mediante levantamientos topográfico,  debería estar incluido en el control del riesgo.</t>
    </r>
  </si>
  <si>
    <r>
      <rPr>
        <b/>
        <sz val="11"/>
        <color rgb="FF7030A0"/>
        <rFont val="Arial"/>
        <family val="2"/>
      </rPr>
      <t>RECOMENDACIÓN</t>
    </r>
    <r>
      <rPr>
        <b/>
        <sz val="11"/>
        <color theme="1"/>
        <rFont val="Arial"/>
        <family val="2"/>
      </rPr>
      <t xml:space="preserve">
</t>
    </r>
    <r>
      <rPr>
        <sz val="11"/>
        <color theme="1"/>
        <rFont val="Arial"/>
        <family val="2"/>
      </rPr>
      <t>Rediseñar el control, teniendo en cuenta las variables establecidas en la Guía DESI-DE-002-V4 para la administración del riesgo de gestión, corrupción y seguridad digital y el diseño de controles en entidades públicas</t>
    </r>
  </si>
  <si>
    <r>
      <t xml:space="preserve">1. EL riesgo puede llegar a afectar el cumplimiento del objetivo.  SI
2. El control mitiga la causa. SI
</t>
    </r>
    <r>
      <rPr>
        <sz val="11"/>
        <rFont val="Arial"/>
        <family val="2"/>
      </rPr>
      <t>las "causas no controladas por el uso" no  se relacionan con el seguimiento en la ejecución del plan de mantenimientos</t>
    </r>
  </si>
  <si>
    <r>
      <t xml:space="preserve">1. EL riesgo puede llegar a afectar el cumplimiento del objetivo.  SI
2. El control mitiga la causa. </t>
    </r>
    <r>
      <rPr>
        <b/>
        <sz val="11"/>
        <color rgb="FFFF0000"/>
        <rFont val="Arial"/>
        <family val="2"/>
      </rPr>
      <t>No</t>
    </r>
    <r>
      <rPr>
        <sz val="11"/>
        <color theme="1"/>
        <rFont val="Arial"/>
        <family val="2"/>
      </rPr>
      <t xml:space="preserve">
</t>
    </r>
    <r>
      <rPr>
        <sz val="11"/>
        <rFont val="Arial"/>
        <family val="2"/>
      </rPr>
      <t>La causa habla de falta de competencia del personal, la primera parte del control no guarda relación con la causa, en las visitas ocasionales se debe documentar una evaluación que mida las competencias del personal.</t>
    </r>
  </si>
  <si>
    <r>
      <t>1. EL riesgo puede llegar a afectar el cumplimiento del objetivo.</t>
    </r>
    <r>
      <rPr>
        <b/>
        <sz val="11"/>
        <color rgb="FFFF0000"/>
        <rFont val="Arial"/>
        <family val="2"/>
      </rPr>
      <t xml:space="preserve"> No</t>
    </r>
    <r>
      <rPr>
        <sz val="11"/>
        <color theme="1"/>
        <rFont val="Arial"/>
        <family val="2"/>
      </rPr>
      <t xml:space="preserve">
2. El control mitiga la causa. SI
</t>
    </r>
    <r>
      <rPr>
        <sz val="11"/>
        <rFont val="Arial"/>
        <family val="2"/>
      </rPr>
      <t>la redacción esta asociada como una causa</t>
    </r>
  </si>
  <si>
    <r>
      <t>1. EL riesgo puede llegar a afectar el cumplimiento del objetivo.  SI
2. El control mitiga la causa</t>
    </r>
    <r>
      <rPr>
        <sz val="11"/>
        <color rgb="FFFF0000"/>
        <rFont val="Arial"/>
        <family val="2"/>
      </rPr>
      <t xml:space="preserve">. </t>
    </r>
    <r>
      <rPr>
        <b/>
        <sz val="11"/>
        <color rgb="FFFF0000"/>
        <rFont val="Arial"/>
        <family val="2"/>
      </rPr>
      <t>No</t>
    </r>
    <r>
      <rPr>
        <sz val="11"/>
        <color theme="1"/>
        <rFont val="Arial"/>
        <family val="2"/>
      </rPr>
      <t xml:space="preserve">
El control esta relacionado con la causa, pero la causa esta general y no mitiga de una forma clara el riesgo.
</t>
    </r>
    <r>
      <rPr>
        <sz val="11"/>
        <color rgb="FF7030A0"/>
        <rFont val="Arial"/>
        <family val="2"/>
      </rPr>
      <t xml:space="preserve">
</t>
    </r>
    <r>
      <rPr>
        <b/>
        <sz val="11"/>
        <color rgb="FF7030A0"/>
        <rFont val="Arial"/>
        <family val="2"/>
      </rPr>
      <t>RECOMENDACIONES</t>
    </r>
    <r>
      <rPr>
        <sz val="11"/>
        <color rgb="FF7030A0"/>
        <rFont val="Arial"/>
        <family val="2"/>
      </rPr>
      <t xml:space="preserve">
</t>
    </r>
    <r>
      <rPr>
        <sz val="11"/>
        <rFont val="Arial"/>
        <family val="2"/>
      </rPr>
      <t xml:space="preserve">Mejorar la descripción de la causa, ya que no es claro a que hace referencia y no tiene relación con el riesgo.
</t>
    </r>
    <r>
      <rPr>
        <sz val="11"/>
        <color theme="1"/>
        <rFont val="Arial"/>
        <family val="2"/>
      </rPr>
      <t xml:space="preserve">
</t>
    </r>
  </si>
  <si>
    <r>
      <t xml:space="preserve">1. EL riesgo puede llegar a afectar el cumplimiento del objetivo. </t>
    </r>
    <r>
      <rPr>
        <sz val="11"/>
        <color rgb="FFFF0000"/>
        <rFont val="Arial"/>
        <family val="2"/>
      </rPr>
      <t xml:space="preserve"> </t>
    </r>
    <r>
      <rPr>
        <b/>
        <sz val="11"/>
        <color rgb="FFFF0000"/>
        <rFont val="Arial"/>
        <family val="2"/>
      </rPr>
      <t>No</t>
    </r>
    <r>
      <rPr>
        <sz val="11"/>
        <color theme="1"/>
        <rFont val="Arial"/>
        <family val="2"/>
      </rPr>
      <t xml:space="preserve">
</t>
    </r>
    <r>
      <rPr>
        <sz val="11"/>
        <rFont val="Arial"/>
        <family val="2"/>
      </rPr>
      <t>El riesgo identificado no afecta el cumplimiento del objetivo del proceso, ya que genera sobrecostos pero no afecta directamente el cumplimiento.</t>
    </r>
    <r>
      <rPr>
        <sz val="11"/>
        <color theme="1"/>
        <rFont val="Arial"/>
        <family val="2"/>
      </rPr>
      <t xml:space="preserve">
2. El control mitiga la causa. Si
RECOMENDACIONES
Mejorar la descripción del control ya que  no cumple con los criterios de diseño estipulados en la guía del DAFP.
</t>
    </r>
  </si>
  <si>
    <r>
      <t>1. EL riesgo puede llegar a afectar el cumplimiento del objetivo.  SI
2. El control mitiga la causa.</t>
    </r>
    <r>
      <rPr>
        <sz val="11"/>
        <color rgb="FFFF0000"/>
        <rFont val="Arial"/>
        <family val="2"/>
      </rPr>
      <t xml:space="preserve"> </t>
    </r>
    <r>
      <rPr>
        <b/>
        <sz val="11"/>
        <color rgb="FFFF0000"/>
        <rFont val="Arial"/>
        <family val="2"/>
      </rPr>
      <t>No</t>
    </r>
    <r>
      <rPr>
        <sz val="11"/>
        <color theme="1"/>
        <rFont val="Arial"/>
        <family val="2"/>
      </rPr>
      <t xml:space="preserve">
</t>
    </r>
    <r>
      <rPr>
        <sz val="11"/>
        <rFont val="Arial"/>
        <family val="2"/>
      </rPr>
      <t xml:space="preserve">El control y seguimiento de ingreso y salida de materiales y mezclas por medio de una bascula mitiga parcialmente el riesgo, teniendo en cuenta que la bascula es una herramienta para la implementación del control. 
</t>
    </r>
    <r>
      <rPr>
        <sz val="11"/>
        <color theme="1"/>
        <rFont val="Arial"/>
        <family val="2"/>
      </rPr>
      <t xml:space="preserve">
</t>
    </r>
  </si>
  <si>
    <r>
      <t>1. La calificación efectuada por OCI del diseño del control es similar a la efectuada por el proceso.</t>
    </r>
    <r>
      <rPr>
        <b/>
        <sz val="11"/>
        <color theme="1"/>
        <rFont val="Arial"/>
        <family val="2"/>
      </rPr>
      <t xml:space="preserve"> </t>
    </r>
    <r>
      <rPr>
        <b/>
        <sz val="11"/>
        <color rgb="FFFF0000"/>
        <rFont val="Arial"/>
        <family val="2"/>
      </rPr>
      <t>No</t>
    </r>
    <r>
      <rPr>
        <b/>
        <sz val="11"/>
        <color theme="1"/>
        <rFont val="Arial"/>
        <family val="2"/>
      </rPr>
      <t xml:space="preserve">
</t>
    </r>
    <r>
      <rPr>
        <sz val="11"/>
        <color theme="1"/>
        <rFont val="Arial"/>
        <family val="2"/>
      </rPr>
      <t>se genera una diferencia  por no contar con un responsable, una segregación de los responsables, una periodicidad oportuna, no es claro que se hace con los resultados y no genera una evidencia.</t>
    </r>
    <r>
      <rPr>
        <sz val="11"/>
        <color rgb="FFFF0000"/>
        <rFont val="Arial"/>
        <family val="2"/>
      </rPr>
      <t xml:space="preserve">
</t>
    </r>
    <r>
      <rPr>
        <sz val="11"/>
        <color theme="1"/>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 xml:space="preserve">
Rediseñar el control, teniendo en cuenta las variables establecidas en la Guía DESI-DE-002-V4 para la administración del riesgo de gestión, corrupción y seguridad digital y el diseño de controles en entidades públicas</t>
    </r>
  </si>
  <si>
    <r>
      <t>1. La calificación efectuada por OCI del diseño del control es similar a la efectuada por el proceso.</t>
    </r>
    <r>
      <rPr>
        <sz val="11"/>
        <color rgb="FFFF0000"/>
        <rFont val="Arial"/>
        <family val="2"/>
      </rPr>
      <t xml:space="preserve"> </t>
    </r>
    <r>
      <rPr>
        <b/>
        <sz val="11"/>
        <color rgb="FFFF0000"/>
        <rFont val="Arial"/>
        <family val="2"/>
      </rPr>
      <t>No</t>
    </r>
    <r>
      <rPr>
        <sz val="11"/>
        <color theme="1"/>
        <rFont val="Arial"/>
        <family val="2"/>
      </rPr>
      <t xml:space="preserve">
se genera una diferencia  por no contar con un responsable, una segregación de los responsables, una periodicidad oportuna, una confiablilidad en la fuente de información, claridad en  que se hace con los resultados y no genera una evidencia.</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theme="1"/>
        <rFont val="Arial"/>
        <family val="2"/>
      </rPr>
      <t xml:space="preserve">
Rediseñar el control, teniendo en cuenta las variables establecidas en la Guía DESI-DE-002-V4 para la administración del riesgo de gestión, corrupción y seguridad digital y el diseño de controles en entidades públicas</t>
    </r>
  </si>
  <si>
    <r>
      <t>1. La calificación efectuada por OCI del diseño del control es similar a la efectuada por el proceso. No
se genera una diferencia  por no contar con un responsable, una segregación de los responsables, una periodicidad oportuna, claridad en  que se hace con los resultados y no genera una evidencia.</t>
    </r>
    <r>
      <rPr>
        <sz val="11"/>
        <color rgb="FFFF0000"/>
        <rFont val="Arial"/>
        <family val="2"/>
      </rPr>
      <t xml:space="preserve">
</t>
    </r>
    <r>
      <rPr>
        <sz val="11"/>
        <color rgb="FF7030A0"/>
        <rFont val="Arial"/>
        <family val="2"/>
      </rPr>
      <t xml:space="preserve">
</t>
    </r>
    <r>
      <rPr>
        <b/>
        <sz val="11"/>
        <color rgb="FF7030A0"/>
        <rFont val="Arial"/>
        <family val="2"/>
      </rPr>
      <t xml:space="preserve">RECOMENDACIÓN
</t>
    </r>
    <r>
      <rPr>
        <sz val="11"/>
        <color theme="1"/>
        <rFont val="Arial"/>
        <family val="2"/>
      </rPr>
      <t xml:space="preserve">
Rediseñar el control, teniendo en cuenta las variables establecidas en la Guía DESI-DE-002-V4 para la administración del riesgo de gestión, corrupción y seguridad digital y el diseño de controles en entidades públicas
</t>
    </r>
  </si>
  <si>
    <r>
      <t>1. La calificación efectuada por OCI del diseño del control es similar a la efectuada por el proceso.</t>
    </r>
    <r>
      <rPr>
        <b/>
        <sz val="11"/>
        <color theme="1"/>
        <rFont val="Arial"/>
        <family val="2"/>
      </rPr>
      <t xml:space="preserve"> </t>
    </r>
    <r>
      <rPr>
        <b/>
        <sz val="11"/>
        <color rgb="FFFF0000"/>
        <rFont val="Arial"/>
        <family val="2"/>
      </rPr>
      <t>No</t>
    </r>
    <r>
      <rPr>
        <sz val="11"/>
        <color theme="1"/>
        <rFont val="Arial"/>
        <family val="2"/>
      </rPr>
      <t xml:space="preserve">
se genera una diferencia  por no contar con un responsable, una segregación de los responsables, una periodicidad oportuna, claridad en  que se hace con los resultados y no genera una evidencia.Se considera que no es un control.
</t>
    </r>
    <r>
      <rPr>
        <b/>
        <sz val="11"/>
        <color rgb="FF7030A0"/>
        <rFont val="Arial"/>
        <family val="2"/>
      </rPr>
      <t>RECOMENDACIÓN</t>
    </r>
    <r>
      <rPr>
        <sz val="11"/>
        <color theme="1"/>
        <rFont val="Arial"/>
        <family val="2"/>
      </rPr>
      <t xml:space="preserve">
Mejorar la redacción del control del riesgo que cumpla con los criterios de dieseño estipulados en la guia del DAFP.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</si>
  <si>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se genera una diferencia  por no contar con un responsable, una segregación de los responsables, una periodicidad oportuna, claridad en  que se hace con los resultados y no genera una evidencia.Se considera que no es un control.</t>
    </r>
    <r>
      <rPr>
        <sz val="11"/>
        <color rgb="FFFF0000"/>
        <rFont val="Arial"/>
        <family val="2"/>
      </rPr>
      <t xml:space="preserve">
</t>
    </r>
    <r>
      <rPr>
        <b/>
        <sz val="11"/>
        <color rgb="FF7030A0"/>
        <rFont val="Arial"/>
        <family val="2"/>
      </rPr>
      <t xml:space="preserve">
RECOMENDACIÓN</t>
    </r>
    <r>
      <rPr>
        <b/>
        <sz val="11"/>
        <color theme="1"/>
        <rFont val="Arial"/>
        <family val="2"/>
      </rPr>
      <t xml:space="preserve">
</t>
    </r>
    <r>
      <rPr>
        <sz val="11"/>
        <color theme="1"/>
        <rFont val="Arial"/>
        <family val="2"/>
      </rPr>
      <t xml:space="preserve">Mejorar la redacción del control del riesgo que cumpla con los criterios de dieseño estipulados en la guia del DAFP.
</t>
    </r>
  </si>
  <si>
    <r>
      <t>1. La calificación efectuada por OCI del diseño del control es similar a la efectuada por el proceso.</t>
    </r>
    <r>
      <rPr>
        <sz val="11"/>
        <color rgb="FFFF0000"/>
        <rFont val="Arial"/>
        <family val="2"/>
      </rPr>
      <t xml:space="preserve"> </t>
    </r>
    <r>
      <rPr>
        <b/>
        <sz val="11"/>
        <color rgb="FFFF0000"/>
        <rFont val="Arial"/>
        <family val="2"/>
      </rPr>
      <t>No</t>
    </r>
    <r>
      <rPr>
        <sz val="11"/>
        <color theme="1"/>
        <rFont val="Arial"/>
        <family val="2"/>
      </rPr>
      <t xml:space="preserve">
se genera una diferencia  por no contar con una periodicidad oportuna, no es claro que se hace con los resultados y no se define una evidencia.</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theme="1"/>
        <rFont val="Arial"/>
        <family val="2"/>
      </rPr>
      <t xml:space="preserve">
Rediseñar el control, teniendo en cuenta las variables establecidas en la Guía DESI-DE-002-V4 para la administración del riesgo de gestión, corrupción y seguridad digital y el diseño de controles en entidades públicas
</t>
    </r>
  </si>
  <si>
    <r>
      <t xml:space="preserve">De la evaluación al diseño de  6 controles asociados a 2 riesgos, se identificaron los siguientes resultados:
* los 6 controles evaluados arrojaron una calificación diferente a la efectuada por el proceso al identificar diferenciasen la mayoria de los criterios del diseño.
* los 6 controles generaron un rango de calificación débil; de acuerdo con la Guía DESI-DE-002-V4 para la administración del riesgo de gestión, corrupción y seguridad digital y el diseño de controles en entidades públicas, numeral 3.2.2 </t>
    </r>
    <r>
      <rPr>
        <i/>
        <sz val="11"/>
        <color theme="1"/>
        <rFont val="Arial"/>
        <family val="2"/>
      </rPr>
      <t>Valoración de los controles</t>
    </r>
    <r>
      <rPr>
        <sz val="11"/>
        <color theme="1"/>
        <rFont val="Arial"/>
        <family val="2"/>
      </rPr>
      <t>, para los controles diferentes al rango de calificación fuerte, el proceso deberá implementar un plan de acción que permita tener un control o controles bien diseñados.</t>
    </r>
  </si>
  <si>
    <t>OBJETIVO:                 Programar, producir y despachar mezclas y materiales requeridos al igual que aprovisionar los vehículos, maquinaria y equipos          necesarios para el desarrollo de las actividades de la entidad.</t>
  </si>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</sst>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b/>
      <sz val="14"/>
      <name val="Arial"/>
      <family val="2"/>
    </font>
    <font>
      <sz val="10"/>
      <name val="Arial"/>
      <family val="2"/>
    </font>
    <font>
      <sz val="9"/>
      <name val="Arial"/>
      <family val="2"/>
    </font>
    <font>
      <sz val="14"/>
      <color theme="1"/>
      <name val="Arial"/>
      <family val="2"/>
    </font>
    <font>
      <b/>
      <sz val="14"/>
      <color theme="7" tint="-0.499984740745262"/>
      <name val="Arial"/>
      <family val="2"/>
    </font>
    <font>
      <sz val="11"/>
      <color rgb="FFFF0000"/>
      <name val="Arial"/>
      <family val="2"/>
    </font>
    <font>
      <b/>
      <sz val="11"/>
      <color rgb="FF7030A0"/>
      <name val="Arial"/>
      <family val="2"/>
    </font>
    <font>
      <sz val="11"/>
      <color rgb="FF7030A0"/>
      <name val="Arial"/>
      <family val="2"/>
    </font>
    <font>
      <i/>
      <sz val="11"/>
      <color theme="1"/>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s>
  <cellStyleXfs count="3">
    <xf numFmtId="0" fontId="0" fillId="0" borderId="0"/>
    <xf numFmtId="9" fontId="7" fillId="0" borderId="0" applyFont="0" applyFill="0" applyBorder="0" applyAlignment="0" applyProtection="0"/>
    <xf numFmtId="0" fontId="26" fillId="0" borderId="0"/>
  </cellStyleXfs>
  <cellXfs count="17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6" borderId="25" xfId="0" applyFont="1" applyFill="1" applyBorder="1" applyAlignment="1">
      <alignment vertical="center" wrapText="1"/>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0" borderId="0" xfId="0" applyFont="1" applyAlignment="1">
      <alignment horizontal="center" vertical="center"/>
    </xf>
    <xf numFmtId="0" fontId="13" fillId="6" borderId="25" xfId="0" applyFont="1" applyFill="1" applyBorder="1" applyAlignment="1">
      <alignment vertical="center"/>
    </xf>
    <xf numFmtId="0" fontId="14" fillId="0" borderId="0" xfId="0" applyFont="1" applyAlignment="1">
      <alignment vertical="center"/>
    </xf>
    <xf numFmtId="0" fontId="11" fillId="11" borderId="1" xfId="0" applyFont="1" applyFill="1" applyBorder="1" applyAlignment="1">
      <alignment vertical="center"/>
    </xf>
    <xf numFmtId="0" fontId="22" fillId="6" borderId="0" xfId="0" applyFont="1" applyFill="1" applyBorder="1" applyAlignment="1">
      <alignment vertical="center"/>
    </xf>
    <xf numFmtId="0" fontId="23" fillId="6" borderId="0" xfId="0" applyFont="1" applyFill="1" applyBorder="1" applyAlignment="1">
      <alignment vertical="center"/>
    </xf>
    <xf numFmtId="0" fontId="11" fillId="9" borderId="2" xfId="0" applyFont="1" applyFill="1" applyBorder="1" applyAlignment="1">
      <alignment horizontal="center" vertical="center" wrapText="1"/>
    </xf>
    <xf numFmtId="0" fontId="22" fillId="6" borderId="0" xfId="0" applyFont="1" applyFill="1" applyBorder="1" applyAlignment="1">
      <alignment horizontal="center" vertical="center"/>
    </xf>
    <xf numFmtId="0" fontId="13" fillId="0" borderId="25" xfId="0" applyFont="1" applyBorder="1" applyAlignment="1">
      <alignment horizontal="center" vertical="center" wrapText="1"/>
    </xf>
    <xf numFmtId="0" fontId="13" fillId="0" borderId="26" xfId="0" applyFont="1" applyBorder="1" applyAlignment="1">
      <alignment vertical="center"/>
    </xf>
    <xf numFmtId="0" fontId="13" fillId="0" borderId="26" xfId="0" applyFont="1" applyBorder="1" applyAlignment="1">
      <alignment horizontal="center" vertical="center" wrapText="1"/>
    </xf>
    <xf numFmtId="0" fontId="24" fillId="0" borderId="0" xfId="0" applyFont="1" applyAlignment="1">
      <alignment vertical="center"/>
    </xf>
    <xf numFmtId="0" fontId="14" fillId="0" borderId="0" xfId="0" applyFont="1" applyAlignment="1">
      <alignment horizontal="center" vertical="center"/>
    </xf>
    <xf numFmtId="0" fontId="25" fillId="6" borderId="25" xfId="0" applyFont="1" applyFill="1" applyBorder="1" applyAlignment="1">
      <alignment vertical="center" wrapText="1"/>
    </xf>
    <xf numFmtId="0" fontId="28" fillId="0" borderId="0" xfId="0" applyFont="1" applyAlignment="1">
      <alignment vertical="center"/>
    </xf>
    <xf numFmtId="0" fontId="13" fillId="0" borderId="25" xfId="0" applyFont="1" applyBorder="1" applyAlignment="1">
      <alignment vertical="center" wrapText="1"/>
    </xf>
    <xf numFmtId="0" fontId="13" fillId="0" borderId="27" xfId="0" applyFont="1" applyBorder="1" applyAlignment="1">
      <alignment vertical="center" wrapText="1"/>
    </xf>
    <xf numFmtId="0" fontId="13" fillId="0" borderId="26" xfId="0" applyFont="1" applyBorder="1" applyAlignment="1">
      <alignment vertical="center" wrapText="1"/>
    </xf>
    <xf numFmtId="0" fontId="30" fillId="0" borderId="26" xfId="0" applyFont="1" applyBorder="1" applyAlignment="1">
      <alignment horizontal="center" vertical="center" wrapText="1"/>
    </xf>
    <xf numFmtId="0" fontId="22" fillId="0" borderId="26" xfId="0" applyFont="1" applyBorder="1" applyAlignment="1">
      <alignment horizontal="center" vertical="center" wrapText="1"/>
    </xf>
    <xf numFmtId="0" fontId="11" fillId="0" borderId="1" xfId="0" applyFont="1" applyBorder="1" applyAlignment="1">
      <alignment vertical="center"/>
    </xf>
    <xf numFmtId="0" fontId="14" fillId="0" borderId="0" xfId="0" applyFont="1" applyAlignment="1">
      <alignment horizontal="center" vertical="center"/>
    </xf>
    <xf numFmtId="0" fontId="21" fillId="0" borderId="26" xfId="0" applyFont="1" applyBorder="1" applyAlignment="1">
      <alignment horizontal="center" vertical="center" wrapText="1"/>
    </xf>
    <xf numFmtId="0" fontId="31" fillId="0" borderId="25" xfId="0" applyFont="1" applyBorder="1" applyAlignment="1">
      <alignment horizontal="center" vertical="center" wrapText="1"/>
    </xf>
    <xf numFmtId="0" fontId="13" fillId="0" borderId="25" xfId="0" applyFont="1" applyBorder="1" applyAlignment="1">
      <alignment vertical="top" wrapText="1"/>
    </xf>
    <xf numFmtId="0" fontId="13" fillId="0" borderId="27" xfId="0" applyFont="1" applyBorder="1" applyAlignment="1">
      <alignment vertical="top" wrapText="1"/>
    </xf>
    <xf numFmtId="0" fontId="11" fillId="0" borderId="27" xfId="0" applyFont="1" applyBorder="1" applyAlignment="1">
      <alignment vertical="center" wrapText="1"/>
    </xf>
    <xf numFmtId="0" fontId="13" fillId="0" borderId="0" xfId="0" applyFont="1" applyAlignment="1">
      <alignment vertical="center" wrapText="1"/>
    </xf>
    <xf numFmtId="0" fontId="11" fillId="0" borderId="0" xfId="0" applyFont="1" applyAlignment="1">
      <alignment horizontal="center"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25" fillId="6" borderId="26" xfId="0" applyFont="1" applyFill="1" applyBorder="1" applyAlignment="1">
      <alignment vertical="center" wrapText="1"/>
    </xf>
    <xf numFmtId="0" fontId="13" fillId="6" borderId="26" xfId="0" applyFont="1" applyFill="1" applyBorder="1" applyAlignment="1">
      <alignment vertical="center"/>
    </xf>
    <xf numFmtId="0" fontId="13" fillId="6" borderId="26" xfId="0" applyFont="1" applyFill="1" applyBorder="1" applyAlignment="1">
      <alignment vertical="center" wrapText="1"/>
    </xf>
    <xf numFmtId="0" fontId="21" fillId="6" borderId="26" xfId="0" applyFont="1" applyFill="1" applyBorder="1" applyAlignment="1">
      <alignment vertical="center"/>
    </xf>
    <xf numFmtId="0" fontId="21" fillId="6" borderId="26" xfId="0" applyFont="1" applyFill="1" applyBorder="1" applyAlignment="1">
      <alignment vertical="center" wrapText="1"/>
    </xf>
    <xf numFmtId="0" fontId="21" fillId="6" borderId="26" xfId="0" applyFont="1" applyFill="1" applyBorder="1" applyAlignment="1">
      <alignment horizontal="center" vertical="center"/>
    </xf>
    <xf numFmtId="0" fontId="13" fillId="6" borderId="26" xfId="0" applyFont="1" applyFill="1" applyBorder="1" applyAlignment="1">
      <alignment horizontal="center" vertical="center"/>
    </xf>
    <xf numFmtId="0" fontId="11" fillId="6" borderId="26" xfId="0" applyFont="1" applyFill="1" applyBorder="1" applyAlignment="1">
      <alignment vertical="center"/>
    </xf>
    <xf numFmtId="0" fontId="30" fillId="6" borderId="26" xfId="0" applyFont="1" applyFill="1" applyBorder="1" applyAlignment="1">
      <alignment vertical="center"/>
    </xf>
    <xf numFmtId="0" fontId="11" fillId="0" borderId="26" xfId="0" applyFont="1" applyBorder="1" applyAlignment="1">
      <alignment vertical="center"/>
    </xf>
    <xf numFmtId="0" fontId="22" fillId="0" borderId="26" xfId="2" applyFont="1" applyFill="1" applyBorder="1" applyAlignment="1" applyProtection="1">
      <alignment vertical="center" wrapText="1"/>
      <protection locked="0"/>
    </xf>
    <xf numFmtId="0" fontId="27" fillId="0" borderId="26" xfId="2" applyFont="1" applyFill="1" applyBorder="1" applyAlignment="1" applyProtection="1">
      <alignment vertical="center" wrapText="1"/>
      <protection locked="0"/>
    </xf>
    <xf numFmtId="0" fontId="11" fillId="6" borderId="26" xfId="0" applyFont="1" applyFill="1" applyBorder="1" applyAlignment="1">
      <alignment horizontal="center" vertical="center"/>
    </xf>
    <xf numFmtId="0" fontId="21" fillId="6" borderId="26" xfId="0" applyFont="1" applyFill="1" applyBorder="1" applyAlignment="1">
      <alignment horizontal="center" vertical="center" wrapText="1"/>
    </xf>
    <xf numFmtId="0" fontId="26" fillId="0" borderId="26" xfId="2" applyFont="1" applyFill="1" applyBorder="1" applyAlignment="1" applyProtection="1">
      <alignment vertical="center" wrapText="1"/>
      <protection locked="0"/>
    </xf>
    <xf numFmtId="0" fontId="11" fillId="6" borderId="26" xfId="0" applyFont="1" applyFill="1" applyBorder="1" applyAlignment="1">
      <alignment horizontal="center" vertical="center" wrapText="1"/>
    </xf>
    <xf numFmtId="0" fontId="13" fillId="6" borderId="26" xfId="0" applyFont="1" applyFill="1" applyBorder="1" applyAlignment="1">
      <alignment vertical="top" wrapText="1"/>
    </xf>
    <xf numFmtId="0" fontId="11" fillId="0" borderId="26" xfId="0" applyFont="1" applyBorder="1" applyAlignment="1">
      <alignment vertical="center" wrapText="1"/>
    </xf>
    <xf numFmtId="0" fontId="14" fillId="0" borderId="26" xfId="0" applyFont="1" applyBorder="1" applyAlignment="1">
      <alignment vertical="center"/>
    </xf>
    <xf numFmtId="0" fontId="22" fillId="0" borderId="1" xfId="2" applyFont="1" applyFill="1" applyBorder="1" applyAlignment="1" applyProtection="1">
      <alignment vertical="center" wrapText="1"/>
      <protection locked="0"/>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4" fillId="0" borderId="26" xfId="0" applyFont="1" applyBorder="1" applyAlignment="1">
      <alignment horizontal="left" vertical="top" wrapText="1"/>
    </xf>
    <xf numFmtId="0" fontId="24" fillId="0" borderId="26" xfId="0" applyFont="1" applyBorder="1" applyAlignment="1">
      <alignment horizontal="left" vertical="top"/>
    </xf>
    <xf numFmtId="0" fontId="14" fillId="0" borderId="26" xfId="0" applyFont="1" applyBorder="1" applyAlignment="1">
      <alignment horizontal="center" vertical="center"/>
    </xf>
    <xf numFmtId="0" fontId="14" fillId="0" borderId="26" xfId="0" applyFont="1" applyBorder="1" applyAlignment="1">
      <alignment horizontal="left"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3" fillId="0" borderId="26" xfId="0" applyFont="1" applyBorder="1" applyAlignment="1">
      <alignment horizontal="left" vertical="top"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9" xfId="0" applyFont="1" applyFill="1" applyBorder="1" applyAlignment="1">
      <alignment horizontal="justify" vertical="center" wrapText="1"/>
    </xf>
    <xf numFmtId="0" fontId="11" fillId="11" borderId="16" xfId="0" applyFont="1" applyFill="1" applyBorder="1" applyAlignment="1">
      <alignment horizontal="justify" vertical="center" wrapText="1"/>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3" fillId="0" borderId="6" xfId="0" applyFont="1" applyFill="1" applyBorder="1" applyAlignment="1">
      <alignment horizontal="left" vertical="top" wrapText="1"/>
    </xf>
    <xf numFmtId="0" fontId="13" fillId="0" borderId="19" xfId="0" applyFont="1" applyFill="1" applyBorder="1" applyAlignment="1">
      <alignment horizontal="left" vertical="top" wrapText="1"/>
    </xf>
    <xf numFmtId="0" fontId="13" fillId="0" borderId="16" xfId="0" applyFont="1" applyFill="1" applyBorder="1" applyAlignment="1">
      <alignment horizontal="left" vertical="top"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99" t="s">
        <v>36</v>
      </c>
      <c r="D2" s="121" t="s">
        <v>19</v>
      </c>
      <c r="E2" s="122"/>
      <c r="F2" s="122"/>
      <c r="G2" s="122"/>
      <c r="H2" s="122"/>
      <c r="I2" s="122"/>
      <c r="J2" s="122"/>
      <c r="K2" s="122"/>
      <c r="L2" s="122"/>
      <c r="M2" s="122"/>
      <c r="N2" s="122"/>
      <c r="O2" s="122"/>
      <c r="P2" s="122"/>
      <c r="Q2" s="122"/>
      <c r="R2" s="122"/>
      <c r="S2" s="122"/>
      <c r="T2" s="122"/>
      <c r="U2" s="122"/>
      <c r="V2" s="123"/>
    </row>
    <row r="3" spans="3:22" ht="15" customHeight="1" x14ac:dyDescent="0.25">
      <c r="C3" s="100"/>
      <c r="D3" s="111" t="s">
        <v>20</v>
      </c>
      <c r="E3" s="112"/>
      <c r="F3" s="112"/>
      <c r="G3" s="112"/>
      <c r="H3" s="112"/>
      <c r="I3" s="112"/>
      <c r="J3" s="112"/>
      <c r="K3" s="113"/>
      <c r="L3" s="102" t="s">
        <v>18</v>
      </c>
      <c r="M3" s="103"/>
      <c r="N3" s="103"/>
      <c r="O3" s="103"/>
      <c r="P3" s="103"/>
      <c r="Q3" s="103"/>
      <c r="R3" s="103"/>
      <c r="S3" s="103"/>
      <c r="T3" s="104"/>
      <c r="U3" s="130" t="s">
        <v>37</v>
      </c>
      <c r="V3" s="131"/>
    </row>
    <row r="4" spans="3:22" ht="30" customHeight="1" x14ac:dyDescent="0.25">
      <c r="C4" s="100"/>
      <c r="D4" s="136" t="s">
        <v>21</v>
      </c>
      <c r="E4" s="108" t="s">
        <v>42</v>
      </c>
      <c r="F4" s="124" t="s">
        <v>33</v>
      </c>
      <c r="G4" s="125"/>
      <c r="H4" s="125"/>
      <c r="I4" s="126"/>
      <c r="J4" s="108" t="s">
        <v>40</v>
      </c>
      <c r="K4" s="108" t="s">
        <v>34</v>
      </c>
      <c r="L4" s="105" t="s">
        <v>35</v>
      </c>
      <c r="M4" s="105" t="s">
        <v>22</v>
      </c>
      <c r="N4" s="105" t="s">
        <v>23</v>
      </c>
      <c r="O4" s="114" t="s">
        <v>24</v>
      </c>
      <c r="P4" s="115"/>
      <c r="Q4" s="105" t="s">
        <v>23</v>
      </c>
      <c r="R4" s="116" t="s">
        <v>26</v>
      </c>
      <c r="S4" s="117"/>
      <c r="T4" s="105" t="s">
        <v>23</v>
      </c>
      <c r="U4" s="132"/>
      <c r="V4" s="133"/>
    </row>
    <row r="5" spans="3:22" ht="15" customHeight="1" x14ac:dyDescent="0.25">
      <c r="C5" s="100"/>
      <c r="D5" s="137"/>
      <c r="E5" s="109"/>
      <c r="F5" s="127"/>
      <c r="G5" s="128"/>
      <c r="H5" s="128"/>
      <c r="I5" s="129"/>
      <c r="J5" s="109"/>
      <c r="K5" s="109"/>
      <c r="L5" s="106"/>
      <c r="M5" s="106"/>
      <c r="N5" s="106"/>
      <c r="O5" s="114" t="s">
        <v>25</v>
      </c>
      <c r="P5" s="115"/>
      <c r="Q5" s="106"/>
      <c r="R5" s="118"/>
      <c r="S5" s="119"/>
      <c r="T5" s="106"/>
      <c r="U5" s="134"/>
      <c r="V5" s="135"/>
    </row>
    <row r="6" spans="3:22" ht="25.5" x14ac:dyDescent="0.25">
      <c r="C6" s="101"/>
      <c r="D6" s="138"/>
      <c r="E6" s="110"/>
      <c r="F6" s="4" t="s">
        <v>29</v>
      </c>
      <c r="G6" s="4" t="s">
        <v>31</v>
      </c>
      <c r="H6" s="4" t="s">
        <v>30</v>
      </c>
      <c r="I6" s="4" t="s">
        <v>32</v>
      </c>
      <c r="J6" s="110"/>
      <c r="K6" s="110"/>
      <c r="L6" s="107"/>
      <c r="M6" s="107"/>
      <c r="N6" s="107"/>
      <c r="O6" s="39" t="s">
        <v>16</v>
      </c>
      <c r="P6" s="39" t="s">
        <v>17</v>
      </c>
      <c r="Q6" s="107"/>
      <c r="R6" s="39" t="s">
        <v>27</v>
      </c>
      <c r="S6" s="39" t="s">
        <v>28</v>
      </c>
      <c r="T6" s="107"/>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20"/>
      <c r="E24" s="120"/>
      <c r="F24" s="120"/>
      <c r="G24" s="120"/>
      <c r="H24" s="120"/>
      <c r="I24" s="120"/>
      <c r="J24" s="120"/>
      <c r="K24" s="120"/>
      <c r="L24" s="120"/>
      <c r="M24" s="120"/>
      <c r="N24" s="120"/>
      <c r="O24" s="120"/>
      <c r="P24" s="120"/>
      <c r="Q24" s="120"/>
      <c r="R24" s="120"/>
      <c r="S24" s="120"/>
      <c r="T24" s="120"/>
      <c r="U24" s="12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zoomScale="62" zoomScaleNormal="62" workbookViewId="0">
      <pane ySplit="9" topLeftCell="A16" activePane="bottomLeft" state="frozen"/>
      <selection activeCell="A7" sqref="A7"/>
      <selection pane="bottomLeft" activeCell="A20" sqref="A20"/>
    </sheetView>
  </sheetViews>
  <sheetFormatPr baseColWidth="10" defaultRowHeight="15" x14ac:dyDescent="0.25"/>
  <cols>
    <col min="1" max="1" width="27.7109375" style="42" customWidth="1"/>
    <col min="2" max="2" width="20.5703125" style="42" customWidth="1"/>
    <col min="3" max="4" width="27.7109375" style="42" customWidth="1"/>
    <col min="5" max="5" width="26.7109375" style="74" customWidth="1"/>
    <col min="6" max="6" width="28.28515625" style="74" customWidth="1"/>
    <col min="7" max="7" width="49.42578125" style="42" customWidth="1"/>
    <col min="8" max="16384" width="11.42578125" style="42"/>
  </cols>
  <sheetData>
    <row r="1" spans="1:7" hidden="1" x14ac:dyDescent="0.25">
      <c r="A1" s="42" t="s">
        <v>62</v>
      </c>
      <c r="C1" s="42" t="s">
        <v>62</v>
      </c>
    </row>
    <row r="2" spans="1:7" hidden="1" x14ac:dyDescent="0.25">
      <c r="A2" s="42" t="s">
        <v>36</v>
      </c>
      <c r="C2" s="42" t="s">
        <v>36</v>
      </c>
    </row>
    <row r="3" spans="1:7" ht="27.75" hidden="1" customHeight="1" x14ac:dyDescent="0.25">
      <c r="A3" s="42" t="s">
        <v>75</v>
      </c>
      <c r="C3" s="42" t="s">
        <v>78</v>
      </c>
    </row>
    <row r="4" spans="1:7" ht="27.75" hidden="1" customHeight="1" x14ac:dyDescent="0.25">
      <c r="C4" s="42" t="s">
        <v>129</v>
      </c>
    </row>
    <row r="5" spans="1:7" ht="27.75" hidden="1" customHeight="1" x14ac:dyDescent="0.25">
      <c r="C5" s="42" t="s">
        <v>77</v>
      </c>
    </row>
    <row r="6" spans="1:7" ht="90" customHeight="1" x14ac:dyDescent="0.25">
      <c r="A6" s="143" t="s">
        <v>91</v>
      </c>
      <c r="B6" s="144"/>
      <c r="C6" s="144"/>
      <c r="D6" s="144"/>
      <c r="E6" s="144"/>
      <c r="F6" s="144"/>
      <c r="G6" s="145"/>
    </row>
    <row r="7" spans="1:7" ht="54.75" customHeight="1" x14ac:dyDescent="0.25">
      <c r="A7" s="43" t="s">
        <v>65</v>
      </c>
      <c r="B7" s="146" t="s">
        <v>126</v>
      </c>
      <c r="C7" s="146"/>
      <c r="D7" s="146"/>
      <c r="E7" s="146"/>
      <c r="F7" s="146"/>
      <c r="G7" s="147"/>
    </row>
    <row r="8" spans="1:7" ht="40.5" customHeight="1" x14ac:dyDescent="0.25">
      <c r="A8" s="43" t="s">
        <v>66</v>
      </c>
      <c r="B8" s="148" t="s">
        <v>125</v>
      </c>
      <c r="C8" s="148"/>
      <c r="D8" s="148"/>
      <c r="E8" s="148"/>
      <c r="F8" s="148"/>
      <c r="G8" s="149"/>
    </row>
    <row r="9" spans="1:7" ht="39.75" customHeight="1" x14ac:dyDescent="0.25">
      <c r="A9" s="150" t="s">
        <v>131</v>
      </c>
      <c r="B9" s="146"/>
      <c r="C9" s="146"/>
      <c r="D9" s="146"/>
      <c r="E9" s="151" t="s">
        <v>71</v>
      </c>
      <c r="F9" s="151"/>
      <c r="G9" s="152" t="s">
        <v>70</v>
      </c>
    </row>
    <row r="10" spans="1:7" s="46" customFormat="1" ht="135" customHeight="1" x14ac:dyDescent="0.25">
      <c r="A10" s="75" t="s">
        <v>88</v>
      </c>
      <c r="B10" s="76" t="s">
        <v>43</v>
      </c>
      <c r="C10" s="75" t="s">
        <v>89</v>
      </c>
      <c r="D10" s="75" t="s">
        <v>90</v>
      </c>
      <c r="E10" s="52" t="s">
        <v>67</v>
      </c>
      <c r="F10" s="52" t="s">
        <v>79</v>
      </c>
      <c r="G10" s="153"/>
    </row>
    <row r="11" spans="1:7" ht="328.5" customHeight="1" x14ac:dyDescent="0.25">
      <c r="A11" s="79" t="s">
        <v>104</v>
      </c>
      <c r="B11" s="80" t="s">
        <v>105</v>
      </c>
      <c r="C11" s="81" t="s">
        <v>106</v>
      </c>
      <c r="D11" s="90" t="s">
        <v>108</v>
      </c>
      <c r="E11" s="91" t="s">
        <v>62</v>
      </c>
      <c r="F11" s="92" t="s">
        <v>129</v>
      </c>
      <c r="G11" s="81" t="s">
        <v>159</v>
      </c>
    </row>
    <row r="12" spans="1:7" ht="328.5" customHeight="1" x14ac:dyDescent="0.25">
      <c r="A12" s="79" t="s">
        <v>104</v>
      </c>
      <c r="B12" s="80" t="s">
        <v>105</v>
      </c>
      <c r="C12" s="81" t="s">
        <v>107</v>
      </c>
      <c r="D12" s="93" t="s">
        <v>141</v>
      </c>
      <c r="E12" s="91" t="s">
        <v>62</v>
      </c>
      <c r="F12" s="92" t="s">
        <v>78</v>
      </c>
      <c r="G12" s="81" t="s">
        <v>158</v>
      </c>
    </row>
    <row r="13" spans="1:7" ht="214.5" customHeight="1" x14ac:dyDescent="0.25">
      <c r="A13" s="79" t="s">
        <v>142</v>
      </c>
      <c r="B13" s="80" t="s">
        <v>105</v>
      </c>
      <c r="C13" s="81" t="s">
        <v>149</v>
      </c>
      <c r="D13" s="90" t="s">
        <v>143</v>
      </c>
      <c r="E13" s="92" t="s">
        <v>75</v>
      </c>
      <c r="F13" s="94" t="s">
        <v>62</v>
      </c>
      <c r="G13" s="81" t="s">
        <v>160</v>
      </c>
    </row>
    <row r="14" spans="1:7" ht="215.25" x14ac:dyDescent="0.25">
      <c r="A14" s="79" t="s">
        <v>144</v>
      </c>
      <c r="B14" s="81" t="s">
        <v>117</v>
      </c>
      <c r="C14" s="81" t="s">
        <v>150</v>
      </c>
      <c r="D14" s="81" t="s">
        <v>145</v>
      </c>
      <c r="E14" s="91" t="s">
        <v>62</v>
      </c>
      <c r="F14" s="92" t="s">
        <v>78</v>
      </c>
      <c r="G14" s="81" t="s">
        <v>161</v>
      </c>
    </row>
    <row r="15" spans="1:7" ht="328.5" customHeight="1" x14ac:dyDescent="0.25">
      <c r="A15" s="79" t="s">
        <v>116</v>
      </c>
      <c r="B15" s="80" t="s">
        <v>118</v>
      </c>
      <c r="C15" s="81" t="s">
        <v>119</v>
      </c>
      <c r="D15" s="81" t="s">
        <v>120</v>
      </c>
      <c r="E15" s="84" t="s">
        <v>36</v>
      </c>
      <c r="F15" s="94" t="s">
        <v>62</v>
      </c>
      <c r="G15" s="81" t="s">
        <v>162</v>
      </c>
    </row>
    <row r="16" spans="1:7" ht="186" x14ac:dyDescent="0.25">
      <c r="A16" s="79" t="s">
        <v>121</v>
      </c>
      <c r="B16" s="80" t="s">
        <v>118</v>
      </c>
      <c r="C16" s="81" t="s">
        <v>122</v>
      </c>
      <c r="D16" s="81" t="s">
        <v>123</v>
      </c>
      <c r="E16" s="91" t="s">
        <v>62</v>
      </c>
      <c r="F16" s="92" t="s">
        <v>77</v>
      </c>
      <c r="G16" s="95" t="s">
        <v>163</v>
      </c>
    </row>
    <row r="17" spans="1:7" ht="76.5" customHeight="1" x14ac:dyDescent="0.25">
      <c r="A17" s="96" t="s">
        <v>132</v>
      </c>
      <c r="B17" s="139" t="s">
        <v>133</v>
      </c>
      <c r="C17" s="140"/>
      <c r="D17" s="140"/>
      <c r="E17" s="140"/>
      <c r="F17" s="140"/>
      <c r="G17" s="140"/>
    </row>
    <row r="18" spans="1:7" ht="31.5" customHeight="1" x14ac:dyDescent="0.25">
      <c r="A18" s="141" t="s">
        <v>103</v>
      </c>
      <c r="B18" s="97" t="s">
        <v>101</v>
      </c>
      <c r="C18" s="142" t="s">
        <v>134</v>
      </c>
      <c r="D18" s="142"/>
      <c r="E18" s="142"/>
      <c r="F18" s="142"/>
      <c r="G18" s="142"/>
    </row>
    <row r="19" spans="1:7" ht="31.5" customHeight="1" x14ac:dyDescent="0.25">
      <c r="A19" s="141"/>
      <c r="B19" s="97" t="s">
        <v>102</v>
      </c>
      <c r="C19" s="142" t="s">
        <v>135</v>
      </c>
      <c r="D19" s="142"/>
      <c r="E19" s="142"/>
      <c r="F19" s="142"/>
      <c r="G19" s="142"/>
    </row>
    <row r="20" spans="1:7" ht="19.5" customHeight="1" x14ac:dyDescent="0.25">
      <c r="A20" s="48" t="s">
        <v>172</v>
      </c>
      <c r="B20" s="48"/>
      <c r="C20" s="58"/>
      <c r="D20" s="58"/>
      <c r="E20" s="67"/>
      <c r="F20" s="67"/>
      <c r="G20" s="57"/>
    </row>
    <row r="21" spans="1:7" ht="15.75" customHeight="1" x14ac:dyDescent="0.25">
      <c r="A21" s="48"/>
      <c r="B21" s="48"/>
      <c r="C21" s="48"/>
      <c r="D21" s="48"/>
      <c r="E21" s="67"/>
      <c r="F21" s="67"/>
      <c r="G21" s="57"/>
    </row>
  </sheetData>
  <mergeCells count="10">
    <mergeCell ref="B17:G17"/>
    <mergeCell ref="A18:A19"/>
    <mergeCell ref="C18:G18"/>
    <mergeCell ref="C19:G19"/>
    <mergeCell ref="A6:G6"/>
    <mergeCell ref="B7:G7"/>
    <mergeCell ref="B8:G8"/>
    <mergeCell ref="A9:D9"/>
    <mergeCell ref="E9:F9"/>
    <mergeCell ref="G9:G10"/>
  </mergeCells>
  <dataValidations count="4">
    <dataValidation type="list" allowBlank="1" showInputMessage="1" showErrorMessage="1" sqref="E11:E16">
      <formula1>$A$1:$A$3</formula1>
    </dataValidation>
    <dataValidation type="list" allowBlank="1" showInputMessage="1" showErrorMessage="1" sqref="F11:F16">
      <formula1>$C$1:$C$5</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1:C13"/>
    <dataValidation allowBlank="1" showInputMessage="1" showErrorMessage="1" prompt="Para cada causa debe existir un control" sqref="D11:D13"/>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5" zoomScale="42" zoomScaleNormal="42" workbookViewId="0">
      <selection activeCell="M9" sqref="M9"/>
    </sheetView>
  </sheetViews>
  <sheetFormatPr baseColWidth="10" defaultRowHeight="18" x14ac:dyDescent="0.25"/>
  <cols>
    <col min="1" max="1" width="18.85546875" style="42" customWidth="1"/>
    <col min="2" max="2" width="9.140625" style="42" customWidth="1"/>
    <col min="3" max="3" width="19.7109375" style="42" customWidth="1"/>
    <col min="4" max="4" width="44.5703125" style="60" customWidth="1"/>
    <col min="5" max="5" width="21.7109375" style="42" customWidth="1"/>
    <col min="6" max="6" width="14" style="42" hidden="1" customWidth="1"/>
    <col min="7" max="7" width="25" style="42" customWidth="1"/>
    <col min="8" max="8" width="25" style="42" hidden="1" customWidth="1"/>
    <col min="9" max="9" width="24.85546875" style="42" customWidth="1"/>
    <col min="10" max="10" width="23.42578125" style="42" hidden="1" customWidth="1"/>
    <col min="11" max="11" width="19.5703125" style="42" customWidth="1"/>
    <col min="12" max="12" width="19.5703125" style="42" hidden="1" customWidth="1"/>
    <col min="13" max="13" width="20.140625" style="42" customWidth="1"/>
    <col min="14" max="14" width="15.42578125" style="42" hidden="1" customWidth="1"/>
    <col min="15" max="15" width="24.85546875" style="73" customWidth="1"/>
    <col min="16" max="16" width="14.42578125" style="42" hidden="1" customWidth="1"/>
    <col min="17" max="17" width="16.42578125" style="42" customWidth="1"/>
    <col min="18" max="18" width="13.85546875" style="42" hidden="1" customWidth="1"/>
    <col min="19" max="19" width="20.85546875" style="46" customWidth="1"/>
    <col min="20" max="20" width="20.85546875" style="42" customWidth="1"/>
    <col min="21" max="21" width="21.7109375" style="46" customWidth="1"/>
    <col min="22" max="22" width="85" style="42" customWidth="1"/>
    <col min="23" max="16384" width="11.42578125" style="42"/>
  </cols>
  <sheetData>
    <row r="1" spans="1:22" hidden="1" x14ac:dyDescent="0.25">
      <c r="A1" s="42" t="s">
        <v>45</v>
      </c>
      <c r="B1" s="42" t="s">
        <v>47</v>
      </c>
      <c r="C1" s="42" t="s">
        <v>49</v>
      </c>
      <c r="D1" s="60" t="s">
        <v>51</v>
      </c>
      <c r="E1" s="42" t="s">
        <v>56</v>
      </c>
      <c r="F1" s="42" t="s">
        <v>58</v>
      </c>
      <c r="I1" s="42" t="s">
        <v>62</v>
      </c>
      <c r="K1" s="42" t="s">
        <v>62</v>
      </c>
      <c r="M1" s="42" t="s">
        <v>54</v>
      </c>
      <c r="O1" s="73" t="s">
        <v>137</v>
      </c>
    </row>
    <row r="2" spans="1:22" hidden="1" x14ac:dyDescent="0.25">
      <c r="A2" s="42" t="s">
        <v>46</v>
      </c>
      <c r="B2" s="42" t="s">
        <v>48</v>
      </c>
      <c r="C2" s="42" t="s">
        <v>50</v>
      </c>
      <c r="D2" s="60" t="s">
        <v>52</v>
      </c>
      <c r="E2" s="42" t="s">
        <v>57</v>
      </c>
      <c r="F2" s="42" t="s">
        <v>59</v>
      </c>
      <c r="I2" s="42" t="s">
        <v>36</v>
      </c>
      <c r="K2" s="42" t="s">
        <v>36</v>
      </c>
      <c r="M2" s="42" t="s">
        <v>55</v>
      </c>
      <c r="O2" s="73" t="s">
        <v>138</v>
      </c>
    </row>
    <row r="3" spans="1:22" hidden="1" x14ac:dyDescent="0.25">
      <c r="D3" s="60" t="s">
        <v>53</v>
      </c>
      <c r="F3" s="42" t="s">
        <v>60</v>
      </c>
      <c r="I3" s="42" t="s">
        <v>75</v>
      </c>
      <c r="K3" s="42" t="s">
        <v>78</v>
      </c>
      <c r="O3" s="73" t="s">
        <v>139</v>
      </c>
    </row>
    <row r="4" spans="1:22" hidden="1" x14ac:dyDescent="0.25">
      <c r="K4" s="42" t="s">
        <v>77</v>
      </c>
    </row>
    <row r="5" spans="1:22" ht="64.5" customHeight="1" x14ac:dyDescent="0.25">
      <c r="A5" s="158" t="s">
        <v>92</v>
      </c>
      <c r="B5" s="158"/>
      <c r="C5" s="158"/>
      <c r="D5" s="158"/>
      <c r="E5" s="158"/>
      <c r="F5" s="158"/>
      <c r="G5" s="158"/>
      <c r="H5" s="158"/>
      <c r="I5" s="158"/>
      <c r="J5" s="158"/>
      <c r="K5" s="158"/>
      <c r="L5" s="158"/>
      <c r="M5" s="158"/>
      <c r="N5" s="158"/>
      <c r="O5" s="158"/>
      <c r="P5" s="158"/>
      <c r="Q5" s="158"/>
      <c r="R5" s="158"/>
      <c r="S5" s="158"/>
      <c r="T5" s="158"/>
      <c r="U5" s="158"/>
      <c r="V5" s="158"/>
    </row>
    <row r="6" spans="1:22" ht="40.5" customHeight="1" x14ac:dyDescent="0.25">
      <c r="A6" s="43" t="s">
        <v>65</v>
      </c>
      <c r="B6" s="146" t="s">
        <v>126</v>
      </c>
      <c r="C6" s="146"/>
      <c r="D6" s="146"/>
      <c r="E6" s="146"/>
      <c r="F6" s="146"/>
      <c r="G6" s="146"/>
      <c r="H6" s="146"/>
      <c r="I6" s="147"/>
      <c r="J6" s="49"/>
      <c r="K6" s="159" t="s">
        <v>128</v>
      </c>
      <c r="L6" s="160"/>
      <c r="M6" s="160"/>
      <c r="N6" s="160"/>
      <c r="O6" s="160"/>
      <c r="P6" s="160"/>
      <c r="Q6" s="160"/>
      <c r="R6" s="160"/>
      <c r="S6" s="160"/>
      <c r="T6" s="160"/>
      <c r="U6" s="160"/>
      <c r="V6" s="161"/>
    </row>
    <row r="7" spans="1:22" ht="40.5" customHeight="1" x14ac:dyDescent="0.25">
      <c r="A7" s="43" t="s">
        <v>66</v>
      </c>
      <c r="B7" s="162" t="s">
        <v>125</v>
      </c>
      <c r="C7" s="162"/>
      <c r="D7" s="162"/>
      <c r="E7" s="162"/>
      <c r="F7" s="162"/>
      <c r="G7" s="162"/>
      <c r="H7" s="162"/>
      <c r="I7" s="163"/>
      <c r="J7" s="43" t="s">
        <v>85</v>
      </c>
      <c r="K7" s="159" t="s">
        <v>86</v>
      </c>
      <c r="L7" s="160"/>
      <c r="M7" s="160"/>
      <c r="N7" s="160"/>
      <c r="O7" s="160"/>
      <c r="P7" s="160"/>
      <c r="Q7" s="160"/>
      <c r="R7" s="160"/>
      <c r="S7" s="160"/>
      <c r="T7" s="160"/>
      <c r="U7" s="160"/>
      <c r="V7" s="161"/>
    </row>
    <row r="8" spans="1:22" ht="48.75" customHeight="1" x14ac:dyDescent="0.25">
      <c r="A8" s="150" t="s">
        <v>84</v>
      </c>
      <c r="B8" s="146"/>
      <c r="C8" s="146"/>
      <c r="D8" s="146"/>
      <c r="E8" s="155" t="s">
        <v>81</v>
      </c>
      <c r="F8" s="156"/>
      <c r="G8" s="156"/>
      <c r="H8" s="156"/>
      <c r="I8" s="156"/>
      <c r="J8" s="156"/>
      <c r="K8" s="156"/>
      <c r="L8" s="156"/>
      <c r="M8" s="156"/>
      <c r="N8" s="156"/>
      <c r="O8" s="156"/>
      <c r="P8" s="156"/>
      <c r="Q8" s="156"/>
      <c r="R8" s="156"/>
      <c r="S8" s="156"/>
      <c r="T8" s="157"/>
      <c r="U8" s="164" t="s">
        <v>82</v>
      </c>
      <c r="V8" s="152" t="s">
        <v>70</v>
      </c>
    </row>
    <row r="9" spans="1:22" s="46" customFormat="1" ht="244.5" customHeight="1" x14ac:dyDescent="0.25">
      <c r="A9" s="75" t="s">
        <v>93</v>
      </c>
      <c r="B9" s="76" t="s">
        <v>43</v>
      </c>
      <c r="C9" s="75" t="s">
        <v>94</v>
      </c>
      <c r="D9" s="77" t="s">
        <v>124</v>
      </c>
      <c r="E9" s="52" t="s">
        <v>73</v>
      </c>
      <c r="F9" s="52" t="s">
        <v>44</v>
      </c>
      <c r="G9" s="52" t="s">
        <v>95</v>
      </c>
      <c r="H9" s="52" t="s">
        <v>44</v>
      </c>
      <c r="I9" s="52" t="s">
        <v>74</v>
      </c>
      <c r="J9" s="52" t="s">
        <v>44</v>
      </c>
      <c r="K9" s="52" t="s">
        <v>96</v>
      </c>
      <c r="L9" s="52" t="s">
        <v>44</v>
      </c>
      <c r="M9" s="52" t="s">
        <v>69</v>
      </c>
      <c r="N9" s="52" t="s">
        <v>44</v>
      </c>
      <c r="O9" s="52" t="s">
        <v>80</v>
      </c>
      <c r="P9" s="52" t="s">
        <v>44</v>
      </c>
      <c r="Q9" s="52" t="s">
        <v>68</v>
      </c>
      <c r="R9" s="78" t="s">
        <v>44</v>
      </c>
      <c r="S9" s="52" t="s">
        <v>72</v>
      </c>
      <c r="T9" s="52" t="s">
        <v>136</v>
      </c>
      <c r="U9" s="165"/>
      <c r="V9" s="153"/>
    </row>
    <row r="10" spans="1:22" ht="280.5" customHeight="1" x14ac:dyDescent="0.25">
      <c r="A10" s="79" t="s">
        <v>104</v>
      </c>
      <c r="B10" s="80" t="s">
        <v>105</v>
      </c>
      <c r="C10" s="81" t="s">
        <v>106</v>
      </c>
      <c r="D10" s="89" t="s">
        <v>108</v>
      </c>
      <c r="E10" s="80" t="s">
        <v>45</v>
      </c>
      <c r="F10" s="80">
        <f>+IF(E10=$A$1,15,0)</f>
        <v>15</v>
      </c>
      <c r="G10" s="80" t="s">
        <v>47</v>
      </c>
      <c r="H10" s="80">
        <f>+IF(G10=$B$1,15,0)</f>
        <v>15</v>
      </c>
      <c r="I10" s="82" t="s">
        <v>50</v>
      </c>
      <c r="J10" s="80">
        <f t="shared" ref="J10" si="0">+IF(I10=$C$1,15,0)</f>
        <v>0</v>
      </c>
      <c r="K10" s="82" t="s">
        <v>52</v>
      </c>
      <c r="L10" s="80">
        <f>+IF(K10=$D$1,15,IF(K10=$D$2,10,0))</f>
        <v>10</v>
      </c>
      <c r="M10" s="80" t="s">
        <v>54</v>
      </c>
      <c r="N10" s="80">
        <f>+IF(M10=$M$1,15,0)</f>
        <v>15</v>
      </c>
      <c r="O10" s="83" t="s">
        <v>57</v>
      </c>
      <c r="P10" s="80">
        <f>+IF(O10=$E$1,15,0)</f>
        <v>0</v>
      </c>
      <c r="Q10" s="84" t="s">
        <v>60</v>
      </c>
      <c r="R10" s="80">
        <f>+IF(Q10=$F$1,10,IF(Q10=$F$2,5,0))</f>
        <v>0</v>
      </c>
      <c r="S10" s="85">
        <f>+F10+H10+J10+L10+N10+P10+R10</f>
        <v>55</v>
      </c>
      <c r="T10" s="84" t="s">
        <v>137</v>
      </c>
      <c r="U10" s="85">
        <v>95</v>
      </c>
      <c r="V10" s="81" t="s">
        <v>169</v>
      </c>
    </row>
    <row r="11" spans="1:22" ht="260.25" customHeight="1" x14ac:dyDescent="0.25">
      <c r="A11" s="79" t="s">
        <v>104</v>
      </c>
      <c r="B11" s="80" t="s">
        <v>105</v>
      </c>
      <c r="C11" s="81" t="s">
        <v>107</v>
      </c>
      <c r="D11" s="89" t="s">
        <v>109</v>
      </c>
      <c r="E11" s="82" t="s">
        <v>46</v>
      </c>
      <c r="F11" s="86">
        <f t="shared" ref="F11:F15" si="1">+IF(E11=$A$1,15,0)</f>
        <v>0</v>
      </c>
      <c r="G11" s="82" t="s">
        <v>48</v>
      </c>
      <c r="H11" s="86">
        <f t="shared" ref="H11:H15" si="2">+IF(G11=$B$1,15,0)</f>
        <v>0</v>
      </c>
      <c r="I11" s="82" t="s">
        <v>50</v>
      </c>
      <c r="J11" s="80">
        <f t="shared" ref="J11:J15" si="3">+IF(I11=$C$1,15,0)</f>
        <v>0</v>
      </c>
      <c r="K11" s="80" t="s">
        <v>51</v>
      </c>
      <c r="L11" s="80">
        <f t="shared" ref="L11:L15" si="4">+IF(K11=$D$1,15,IF(K11=$D$2,10,0))</f>
        <v>15</v>
      </c>
      <c r="M11" s="80" t="s">
        <v>54</v>
      </c>
      <c r="N11" s="80">
        <f t="shared" ref="N11:N15" si="5">+IF(M11=$M$1,15,0)</f>
        <v>15</v>
      </c>
      <c r="O11" s="83" t="s">
        <v>57</v>
      </c>
      <c r="P11" s="87">
        <f t="shared" ref="P11:P15" si="6">+IF(O11=$E$1,15,0)</f>
        <v>0</v>
      </c>
      <c r="Q11" s="84" t="s">
        <v>60</v>
      </c>
      <c r="R11" s="80">
        <f t="shared" ref="R11:R15" si="7">+IF(Q11=$F$1,10,IF(Q11=$F$2,5,0))</f>
        <v>0</v>
      </c>
      <c r="S11" s="85">
        <f t="shared" ref="S11:S15" si="8">+F11+H11+J11+L11+N11+P11+R11</f>
        <v>30</v>
      </c>
      <c r="T11" s="84" t="s">
        <v>137</v>
      </c>
      <c r="U11" s="85">
        <v>100</v>
      </c>
      <c r="V11" s="81" t="s">
        <v>164</v>
      </c>
    </row>
    <row r="12" spans="1:22" ht="270" x14ac:dyDescent="0.25">
      <c r="A12" s="79" t="s">
        <v>112</v>
      </c>
      <c r="B12" s="80" t="s">
        <v>105</v>
      </c>
      <c r="C12" s="81" t="s">
        <v>113</v>
      </c>
      <c r="D12" s="89" t="s">
        <v>114</v>
      </c>
      <c r="E12" s="82" t="s">
        <v>46</v>
      </c>
      <c r="F12" s="82">
        <f t="shared" si="1"/>
        <v>0</v>
      </c>
      <c r="G12" s="82" t="s">
        <v>48</v>
      </c>
      <c r="H12" s="82">
        <f t="shared" si="2"/>
        <v>0</v>
      </c>
      <c r="I12" s="82" t="s">
        <v>50</v>
      </c>
      <c r="J12" s="80">
        <f t="shared" si="3"/>
        <v>0</v>
      </c>
      <c r="K12" s="80" t="s">
        <v>51</v>
      </c>
      <c r="L12" s="80">
        <f t="shared" si="4"/>
        <v>15</v>
      </c>
      <c r="M12" s="87" t="s">
        <v>55</v>
      </c>
      <c r="N12" s="80">
        <f t="shared" si="5"/>
        <v>0</v>
      </c>
      <c r="O12" s="83" t="s">
        <v>56</v>
      </c>
      <c r="P12" s="80">
        <f t="shared" si="6"/>
        <v>15</v>
      </c>
      <c r="Q12" s="84" t="s">
        <v>60</v>
      </c>
      <c r="R12" s="80">
        <f t="shared" si="7"/>
        <v>0</v>
      </c>
      <c r="S12" s="85">
        <f t="shared" si="8"/>
        <v>30</v>
      </c>
      <c r="T12" s="84" t="s">
        <v>137</v>
      </c>
      <c r="U12" s="85">
        <v>100</v>
      </c>
      <c r="V12" s="81" t="s">
        <v>165</v>
      </c>
    </row>
    <row r="13" spans="1:22" ht="198" x14ac:dyDescent="0.25">
      <c r="A13" s="79" t="s">
        <v>110</v>
      </c>
      <c r="B13" s="81" t="s">
        <v>117</v>
      </c>
      <c r="C13" s="81" t="s">
        <v>115</v>
      </c>
      <c r="D13" s="81" t="s">
        <v>111</v>
      </c>
      <c r="E13" s="82" t="s">
        <v>46</v>
      </c>
      <c r="F13" s="82">
        <f t="shared" si="1"/>
        <v>0</v>
      </c>
      <c r="G13" s="82" t="s">
        <v>48</v>
      </c>
      <c r="H13" s="82">
        <f t="shared" si="2"/>
        <v>0</v>
      </c>
      <c r="I13" s="82" t="s">
        <v>50</v>
      </c>
      <c r="J13" s="80">
        <f t="shared" si="3"/>
        <v>0</v>
      </c>
      <c r="K13" s="80" t="s">
        <v>51</v>
      </c>
      <c r="L13" s="80">
        <f t="shared" si="4"/>
        <v>15</v>
      </c>
      <c r="M13" s="80" t="s">
        <v>54</v>
      </c>
      <c r="N13" s="80">
        <f t="shared" si="5"/>
        <v>15</v>
      </c>
      <c r="O13" s="83" t="s">
        <v>57</v>
      </c>
      <c r="P13" s="80">
        <f t="shared" si="6"/>
        <v>0</v>
      </c>
      <c r="Q13" s="84" t="s">
        <v>60</v>
      </c>
      <c r="R13" s="80">
        <f t="shared" si="7"/>
        <v>0</v>
      </c>
      <c r="S13" s="85">
        <f t="shared" si="8"/>
        <v>30</v>
      </c>
      <c r="T13" s="84" t="s">
        <v>137</v>
      </c>
      <c r="U13" s="85">
        <v>100</v>
      </c>
      <c r="V13" s="81" t="s">
        <v>166</v>
      </c>
    </row>
    <row r="14" spans="1:22" ht="251.25" customHeight="1" x14ac:dyDescent="0.25">
      <c r="A14" s="79" t="s">
        <v>116</v>
      </c>
      <c r="B14" s="80" t="s">
        <v>118</v>
      </c>
      <c r="C14" s="81" t="s">
        <v>119</v>
      </c>
      <c r="D14" s="81" t="s">
        <v>120</v>
      </c>
      <c r="E14" s="82" t="s">
        <v>46</v>
      </c>
      <c r="F14" s="82">
        <f t="shared" si="1"/>
        <v>0</v>
      </c>
      <c r="G14" s="82" t="s">
        <v>48</v>
      </c>
      <c r="H14" s="82">
        <f t="shared" si="2"/>
        <v>0</v>
      </c>
      <c r="I14" s="82" t="s">
        <v>50</v>
      </c>
      <c r="J14" s="82">
        <f t="shared" si="3"/>
        <v>0</v>
      </c>
      <c r="K14" s="83" t="s">
        <v>53</v>
      </c>
      <c r="L14" s="80">
        <f t="shared" si="4"/>
        <v>0</v>
      </c>
      <c r="M14" s="80" t="s">
        <v>54</v>
      </c>
      <c r="N14" s="80">
        <f t="shared" si="5"/>
        <v>15</v>
      </c>
      <c r="O14" s="83" t="s">
        <v>57</v>
      </c>
      <c r="P14" s="87">
        <f t="shared" si="6"/>
        <v>0</v>
      </c>
      <c r="Q14" s="84" t="s">
        <v>60</v>
      </c>
      <c r="R14" s="80">
        <f t="shared" si="7"/>
        <v>0</v>
      </c>
      <c r="S14" s="85">
        <f t="shared" si="8"/>
        <v>15</v>
      </c>
      <c r="T14" s="84" t="s">
        <v>137</v>
      </c>
      <c r="U14" s="85">
        <v>100</v>
      </c>
      <c r="V14" s="81" t="s">
        <v>167</v>
      </c>
    </row>
    <row r="15" spans="1:22" ht="308.25" customHeight="1" x14ac:dyDescent="0.25">
      <c r="A15" s="79" t="s">
        <v>121</v>
      </c>
      <c r="B15" s="80" t="s">
        <v>118</v>
      </c>
      <c r="C15" s="81" t="s">
        <v>122</v>
      </c>
      <c r="D15" s="81" t="s">
        <v>123</v>
      </c>
      <c r="E15" s="82" t="s">
        <v>46</v>
      </c>
      <c r="F15" s="82">
        <f t="shared" si="1"/>
        <v>0</v>
      </c>
      <c r="G15" s="82" t="s">
        <v>48</v>
      </c>
      <c r="H15" s="82">
        <f t="shared" si="2"/>
        <v>0</v>
      </c>
      <c r="I15" s="82" t="s">
        <v>50</v>
      </c>
      <c r="J15" s="82">
        <f t="shared" si="3"/>
        <v>0</v>
      </c>
      <c r="K15" s="83" t="s">
        <v>53</v>
      </c>
      <c r="L15" s="80">
        <f t="shared" si="4"/>
        <v>0</v>
      </c>
      <c r="M15" s="80" t="s">
        <v>54</v>
      </c>
      <c r="N15" s="80">
        <f t="shared" si="5"/>
        <v>15</v>
      </c>
      <c r="O15" s="83" t="s">
        <v>57</v>
      </c>
      <c r="P15" s="87">
        <f t="shared" si="6"/>
        <v>0</v>
      </c>
      <c r="Q15" s="84" t="s">
        <v>60</v>
      </c>
      <c r="R15" s="80">
        <f t="shared" si="7"/>
        <v>0</v>
      </c>
      <c r="S15" s="85">
        <f t="shared" si="8"/>
        <v>15</v>
      </c>
      <c r="T15" s="84" t="s">
        <v>137</v>
      </c>
      <c r="U15" s="85">
        <v>100</v>
      </c>
      <c r="V15" s="81" t="s">
        <v>168</v>
      </c>
    </row>
    <row r="16" spans="1:22" ht="102" customHeight="1" x14ac:dyDescent="0.25">
      <c r="A16" s="88" t="s">
        <v>132</v>
      </c>
      <c r="B16" s="154" t="s">
        <v>170</v>
      </c>
      <c r="C16" s="154"/>
      <c r="D16" s="154"/>
      <c r="E16" s="154"/>
      <c r="F16" s="154"/>
      <c r="G16" s="154"/>
      <c r="H16" s="154"/>
      <c r="I16" s="154"/>
      <c r="J16" s="154"/>
      <c r="K16" s="154"/>
      <c r="L16" s="154"/>
      <c r="M16" s="154"/>
      <c r="N16" s="154"/>
      <c r="O16" s="154"/>
      <c r="P16" s="154"/>
      <c r="Q16" s="154"/>
      <c r="R16" s="154"/>
      <c r="S16" s="154"/>
      <c r="T16" s="154"/>
      <c r="U16" s="154"/>
      <c r="V16" s="154"/>
    </row>
  </sheetData>
  <mergeCells count="10">
    <mergeCell ref="B16:V16"/>
    <mergeCell ref="E8:T8"/>
    <mergeCell ref="A5:V5"/>
    <mergeCell ref="B6:I6"/>
    <mergeCell ref="K6:V6"/>
    <mergeCell ref="B7:I7"/>
    <mergeCell ref="A8:D8"/>
    <mergeCell ref="V8:V9"/>
    <mergeCell ref="U8:U9"/>
    <mergeCell ref="K7:V7"/>
  </mergeCells>
  <dataValidations count="10">
    <dataValidation type="list" allowBlank="1" showInputMessage="1" showErrorMessage="1" sqref="E10:E15">
      <formula1>$A$1:$A$2</formula1>
    </dataValidation>
    <dataValidation type="list" allowBlank="1" showInputMessage="1" showErrorMessage="1" sqref="G10:G15">
      <formula1>$B$1:$B$2</formula1>
    </dataValidation>
    <dataValidation type="list" allowBlank="1" showInputMessage="1" showErrorMessage="1" sqref="I10:I15">
      <formula1>$C$1:$C$2</formula1>
    </dataValidation>
    <dataValidation type="list" allowBlank="1" showInputMessage="1" showErrorMessage="1" sqref="K10:K15">
      <formula1>$D$1:$D$3</formula1>
    </dataValidation>
    <dataValidation type="list" allowBlank="1" showInputMessage="1" showErrorMessage="1" sqref="O10:O15">
      <formula1>$E$1:$E$2</formula1>
    </dataValidation>
    <dataValidation type="list" allowBlank="1" showInputMessage="1" showErrorMessage="1" sqref="Q10:Q15">
      <formula1>$F$1:$F$3</formula1>
    </dataValidation>
    <dataValidation type="list" allowBlank="1" showInputMessage="1" showErrorMessage="1" sqref="M10:M15">
      <formula1>$M$1:$M$2</formula1>
    </dataValidation>
    <dataValidation allowBlank="1" showInputMessage="1" showErrorMessage="1" prompt="Para cada causa debe existir un control" sqref="D10:D12"/>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2"/>
    <dataValidation type="list" allowBlank="1" showInputMessage="1" showErrorMessage="1" sqref="T10:T15">
      <formula1>$O$1:$O$3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opLeftCell="A4" zoomScale="55" zoomScaleNormal="55" workbookViewId="0">
      <selection activeCell="J8" sqref="J8"/>
    </sheetView>
  </sheetViews>
  <sheetFormatPr baseColWidth="10" defaultRowHeight="14.25" x14ac:dyDescent="0.25"/>
  <cols>
    <col min="1" max="1" width="19.140625" style="42" customWidth="1"/>
    <col min="2" max="2" width="9.140625" style="42" customWidth="1"/>
    <col min="3" max="3" width="26.85546875" style="42" customWidth="1"/>
    <col min="4" max="4" width="26" style="42" customWidth="1"/>
    <col min="5" max="5" width="18.42578125" style="42" customWidth="1"/>
    <col min="6" max="6" width="26.7109375" style="42" customWidth="1"/>
    <col min="7" max="7" width="19.140625" style="42" customWidth="1"/>
    <col min="8" max="8" width="36.5703125" style="42" customWidth="1"/>
    <col min="9" max="16384" width="11.42578125" style="50"/>
  </cols>
  <sheetData>
    <row r="1" spans="1:24" hidden="1" x14ac:dyDescent="0.25">
      <c r="A1" s="42" t="s">
        <v>62</v>
      </c>
    </row>
    <row r="2" spans="1:24" hidden="1" x14ac:dyDescent="0.25">
      <c r="A2" s="42" t="s">
        <v>36</v>
      </c>
    </row>
    <row r="3" spans="1:24" hidden="1" x14ac:dyDescent="0.25">
      <c r="A3" s="42" t="s">
        <v>76</v>
      </c>
    </row>
    <row r="4" spans="1:24" ht="45.75" customHeight="1" x14ac:dyDescent="0.25">
      <c r="A4" s="143" t="s">
        <v>98</v>
      </c>
      <c r="B4" s="169"/>
      <c r="C4" s="169"/>
      <c r="D4" s="169"/>
      <c r="E4" s="169"/>
      <c r="F4" s="169"/>
      <c r="G4" s="169"/>
      <c r="H4" s="170"/>
    </row>
    <row r="5" spans="1:24" ht="29.25" customHeight="1" x14ac:dyDescent="0.25">
      <c r="A5" s="172" t="s">
        <v>127</v>
      </c>
      <c r="B5" s="172"/>
      <c r="C5" s="172"/>
      <c r="D5" s="172"/>
      <c r="E5" s="172"/>
      <c r="F5" s="172"/>
      <c r="G5" s="172"/>
      <c r="H5" s="172"/>
      <c r="I5" s="51"/>
      <c r="J5" s="51"/>
      <c r="K5" s="51"/>
      <c r="L5" s="51"/>
      <c r="M5" s="51"/>
      <c r="N5" s="51"/>
      <c r="O5" s="51"/>
      <c r="P5" s="51"/>
      <c r="Q5" s="51"/>
      <c r="R5" s="51"/>
      <c r="S5" s="51"/>
      <c r="T5" s="51"/>
      <c r="U5" s="51"/>
      <c r="V5" s="51"/>
      <c r="W5" s="51"/>
      <c r="X5" s="51"/>
    </row>
    <row r="6" spans="1:24" ht="56.25" customHeight="1" x14ac:dyDescent="0.25">
      <c r="A6" s="173" t="s">
        <v>171</v>
      </c>
      <c r="B6" s="173"/>
      <c r="C6" s="173"/>
      <c r="D6" s="173"/>
      <c r="E6" s="173"/>
      <c r="F6" s="173"/>
      <c r="G6" s="173"/>
      <c r="H6" s="173"/>
    </row>
    <row r="7" spans="1:24" ht="25.5" customHeight="1" x14ac:dyDescent="0.25">
      <c r="A7" s="171" t="s">
        <v>61</v>
      </c>
      <c r="B7" s="171"/>
      <c r="C7" s="171"/>
      <c r="D7" s="155" t="s">
        <v>63</v>
      </c>
      <c r="E7" s="156"/>
      <c r="F7" s="156"/>
      <c r="G7" s="156"/>
      <c r="H7" s="157"/>
    </row>
    <row r="8" spans="1:24" s="53" customFormat="1" ht="105" customHeight="1" x14ac:dyDescent="0.25">
      <c r="A8" s="44" t="s">
        <v>93</v>
      </c>
      <c r="B8" s="45" t="s">
        <v>43</v>
      </c>
      <c r="C8" s="44" t="s">
        <v>83</v>
      </c>
      <c r="D8" s="52" t="s">
        <v>97</v>
      </c>
      <c r="E8" s="52" t="s">
        <v>100</v>
      </c>
      <c r="F8" s="52" t="s">
        <v>87</v>
      </c>
      <c r="G8" s="52" t="s">
        <v>99</v>
      </c>
      <c r="H8" s="52" t="s">
        <v>64</v>
      </c>
    </row>
    <row r="9" spans="1:24" ht="408.75" customHeight="1" x14ac:dyDescent="0.25">
      <c r="A9" s="59" t="s">
        <v>104</v>
      </c>
      <c r="B9" s="47" t="s">
        <v>105</v>
      </c>
      <c r="C9" s="98" t="s">
        <v>108</v>
      </c>
      <c r="D9" s="54" t="s">
        <v>62</v>
      </c>
      <c r="E9" s="54"/>
      <c r="F9" s="69" t="s">
        <v>76</v>
      </c>
      <c r="G9" s="62" t="s">
        <v>140</v>
      </c>
      <c r="H9" s="72" t="s">
        <v>157</v>
      </c>
    </row>
    <row r="10" spans="1:24" ht="180" customHeight="1" x14ac:dyDescent="0.25">
      <c r="A10" s="59" t="s">
        <v>104</v>
      </c>
      <c r="B10" s="47" t="s">
        <v>105</v>
      </c>
      <c r="C10" s="98" t="s">
        <v>141</v>
      </c>
      <c r="D10" s="56" t="s">
        <v>62</v>
      </c>
      <c r="E10" s="55"/>
      <c r="F10" s="56" t="s">
        <v>62</v>
      </c>
      <c r="G10" s="61"/>
      <c r="H10" s="71" t="s">
        <v>152</v>
      </c>
    </row>
    <row r="11" spans="1:24" ht="270" x14ac:dyDescent="0.25">
      <c r="A11" s="59" t="s">
        <v>142</v>
      </c>
      <c r="B11" s="47" t="s">
        <v>105</v>
      </c>
      <c r="C11" s="98" t="s">
        <v>143</v>
      </c>
      <c r="D11" s="56" t="s">
        <v>62</v>
      </c>
      <c r="E11" s="55"/>
      <c r="F11" s="65" t="s">
        <v>62</v>
      </c>
      <c r="G11" s="61"/>
      <c r="H11" s="62" t="s">
        <v>153</v>
      </c>
    </row>
    <row r="12" spans="1:24" ht="198" x14ac:dyDescent="0.25">
      <c r="A12" s="59" t="s">
        <v>144</v>
      </c>
      <c r="B12" s="41" t="s">
        <v>117</v>
      </c>
      <c r="C12" s="41" t="s">
        <v>145</v>
      </c>
      <c r="D12" s="56" t="s">
        <v>62</v>
      </c>
      <c r="E12" s="55"/>
      <c r="F12" s="68" t="s">
        <v>36</v>
      </c>
      <c r="G12" s="61" t="s">
        <v>151</v>
      </c>
      <c r="H12" s="62" t="s">
        <v>130</v>
      </c>
    </row>
    <row r="13" spans="1:24" ht="366" customHeight="1" x14ac:dyDescent="0.25">
      <c r="A13" s="59" t="s">
        <v>116</v>
      </c>
      <c r="B13" s="47" t="s">
        <v>118</v>
      </c>
      <c r="C13" s="41" t="s">
        <v>120</v>
      </c>
      <c r="D13" s="64" t="s">
        <v>36</v>
      </c>
      <c r="E13" s="63" t="s">
        <v>146</v>
      </c>
      <c r="F13" s="65" t="s">
        <v>62</v>
      </c>
      <c r="G13" s="61"/>
      <c r="H13" s="62" t="s">
        <v>154</v>
      </c>
    </row>
    <row r="14" spans="1:24" ht="409.6" customHeight="1" x14ac:dyDescent="0.25">
      <c r="A14" s="59" t="s">
        <v>121</v>
      </c>
      <c r="B14" s="47" t="s">
        <v>118</v>
      </c>
      <c r="C14" s="41" t="s">
        <v>123</v>
      </c>
      <c r="D14" s="68" t="s">
        <v>36</v>
      </c>
      <c r="E14" s="63" t="s">
        <v>147</v>
      </c>
      <c r="F14" s="65" t="s">
        <v>62</v>
      </c>
      <c r="G14" s="70" t="s">
        <v>155</v>
      </c>
      <c r="H14" s="62" t="s">
        <v>156</v>
      </c>
    </row>
    <row r="15" spans="1:24" ht="230.25" customHeight="1" x14ac:dyDescent="0.25">
      <c r="A15" s="66" t="s">
        <v>132</v>
      </c>
      <c r="B15" s="166" t="s">
        <v>148</v>
      </c>
      <c r="C15" s="167"/>
      <c r="D15" s="167"/>
      <c r="E15" s="167"/>
      <c r="F15" s="167"/>
      <c r="G15" s="167"/>
      <c r="H15" s="168"/>
    </row>
  </sheetData>
  <mergeCells count="6">
    <mergeCell ref="B15:H15"/>
    <mergeCell ref="A4:H4"/>
    <mergeCell ref="A7:C7"/>
    <mergeCell ref="D7:H7"/>
    <mergeCell ref="A5:H5"/>
    <mergeCell ref="A6:H6"/>
  </mergeCells>
  <dataValidations count="2">
    <dataValidation type="list" allowBlank="1" showInputMessage="1" showErrorMessage="1" sqref="D9:D14 F9:F14">
      <formula1>$A$1:$A$3</formula1>
    </dataValidation>
    <dataValidation allowBlank="1" showInputMessage="1" showErrorMessage="1" prompt="Para cada causa debe existir un control" sqref="C9:C11"/>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2019-09-27T19:52:36Z</dcterms:modified>
</cp:coreProperties>
</file>