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G:\OneDrive - uaermv\RAFIS uLTIMO\RIESGOS CONSOLIDADOS\"/>
    </mc:Choice>
  </mc:AlternateContent>
  <bookViews>
    <workbookView xWindow="-120" yWindow="-120" windowWidth="21840" windowHeight="13140" firstSheet="1" activeTab="1"/>
  </bookViews>
  <sheets>
    <sheet name="RIESGOS Y CONTROLES" sheetId="55" state="hidden" r:id="rId1"/>
    <sheet name="1. RIESGOS SIGNIFICATIVOS" sheetId="63" r:id="rId2"/>
    <sheet name="2. DISEÑO CONTROL" sheetId="61" r:id="rId3"/>
    <sheet name="3. EJECUCIÓN CONTROL" sheetId="62" r:id="rId4"/>
  </sheets>
  <definedNames>
    <definedName name="_xlnm._FilterDatabase" localSheetId="0" hidden="1">'RIESGOS Y CONTROLES'!$T$1:$T$34</definedName>
    <definedName name="_xlnm.Print_Area" localSheetId="0">'RIESGOS Y CONTROLES'!$A$1:$V$30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1" i="61" l="1"/>
  <c r="F12" i="61"/>
  <c r="F13" i="61"/>
  <c r="F14" i="61"/>
  <c r="F15" i="61"/>
  <c r="F16" i="61"/>
  <c r="F17" i="61"/>
  <c r="F10" i="61"/>
  <c r="R11" i="61"/>
  <c r="R12" i="61"/>
  <c r="R13" i="61"/>
  <c r="R14" i="61"/>
  <c r="R15" i="61"/>
  <c r="R16" i="61"/>
  <c r="R17" i="61"/>
  <c r="P11" i="61"/>
  <c r="P12" i="61"/>
  <c r="P13" i="61"/>
  <c r="P14" i="61"/>
  <c r="P15" i="61"/>
  <c r="P16" i="61"/>
  <c r="P17" i="61"/>
  <c r="N11" i="61"/>
  <c r="N12" i="61"/>
  <c r="N13" i="61"/>
  <c r="N14" i="61"/>
  <c r="N15" i="61"/>
  <c r="N16" i="61"/>
  <c r="N17" i="61"/>
  <c r="L11" i="61"/>
  <c r="L12" i="61"/>
  <c r="L13" i="61"/>
  <c r="L14" i="61"/>
  <c r="L15" i="61"/>
  <c r="L16" i="61"/>
  <c r="L17" i="61"/>
  <c r="J11" i="61"/>
  <c r="J12" i="61"/>
  <c r="J13" i="61"/>
  <c r="J14" i="61"/>
  <c r="J15" i="61"/>
  <c r="J16" i="61"/>
  <c r="J17" i="61"/>
  <c r="H11" i="61"/>
  <c r="H12" i="61"/>
  <c r="H13" i="61"/>
  <c r="H14" i="61"/>
  <c r="H15" i="61"/>
  <c r="H16" i="61"/>
  <c r="H17" i="61"/>
  <c r="S17" i="61" l="1"/>
  <c r="S16" i="61"/>
  <c r="S15" i="61"/>
  <c r="S14" i="61"/>
  <c r="S13" i="61"/>
  <c r="S12" i="61"/>
  <c r="S11" i="61"/>
  <c r="N10" i="61" l="1"/>
  <c r="R10" i="61" l="1"/>
  <c r="L10" i="61"/>
  <c r="P10" i="61"/>
  <c r="J10" i="61"/>
  <c r="H10" i="61"/>
  <c r="S10" i="61" l="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P23" i="55"/>
  <c r="R23" i="55"/>
  <c r="S23" i="55"/>
  <c r="E23" i="55"/>
  <c r="Q23" i="55" l="1"/>
  <c r="K23" i="55"/>
  <c r="T23" i="55"/>
  <c r="N23" i="55"/>
</calcChain>
</file>

<file path=xl/sharedStrings.xml><?xml version="1.0" encoding="utf-8"?>
<sst xmlns="http://schemas.openxmlformats.org/spreadsheetml/2006/main" count="394" uniqueCount="184">
  <si>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</si>
  <si>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</si>
  <si>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</si>
  <si>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</si>
  <si>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</si>
  <si>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</si>
  <si>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</si>
  <si>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</si>
  <si>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</si>
  <si>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</si>
  <si>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</si>
  <si>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</si>
  <si>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</si>
  <si>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</si>
  <si>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</si>
  <si>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</si>
  <si>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</si>
  <si>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</si>
  <si>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</si>
  <si>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</si>
  <si>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</si>
  <si>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</si>
  <si>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</si>
  <si>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</si>
  <si>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</si>
  <si>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</si>
  <si>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</si>
  <si>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</si>
  <si>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</si>
  <si>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</si>
  <si>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</si>
  <si>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</si>
  <si>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</si>
  <si>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</si>
  <si>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</si>
  <si>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</si>
  <si>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</si>
  <si>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</si>
  <si>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</si>
  <si>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</si>
  <si>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</si>
  <si>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</si>
  <si>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</si>
  <si>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</si>
  <si>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</si>
  <si>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</si>
  <si>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</si>
  <si>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</si>
  <si>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</si>
  <si>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</si>
  <si>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</si>
  <si>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</si>
  <si>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</si>
  <si>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</si>
  <si>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</si>
  <si>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</si>
  <si>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</si>
  <si>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</si>
  <si>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</si>
  <si>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</si>
  <si>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</si>
  <si>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MAPA DE RIESGOS</t>
  </si>
  <si>
    <t>Si</t>
  </si>
  <si>
    <t>EFICACIA Y EFICIENCIA</t>
  </si>
  <si>
    <t>RECOMENDACIONES</t>
  </si>
  <si>
    <t xml:space="preserve">PROCESO:                  </t>
  </si>
  <si>
    <t>OBJETIVO:</t>
  </si>
  <si>
    <t>¿El riesgo puede llegar a afectar el cumplimiento del objetivo del proceso?</t>
  </si>
  <si>
    <t>EVIDENCIA
¿ con la evidencia que se dejó definida  se llega a la misma conclusión de quien ejecutó el control?</t>
  </si>
  <si>
    <t>FUENTE DE INFORMACIÓN
¿La fuente de información que se utiliza en el desarrollo del control es información confiable que permita mitigar el riesgo?</t>
  </si>
  <si>
    <t>OBSERVACIONES Y RECOMENDACIONES</t>
  </si>
  <si>
    <t>ANALISIS OCI RIESGOS Y CAUSAS</t>
  </si>
  <si>
    <t>CALIFICACION DISEÑO
OCI</t>
  </si>
  <si>
    <t>RESPONSABLE
Persona asignada  tiene competencia y conocimiento para ejecutar el control</t>
  </si>
  <si>
    <t>OPORTUNIDAD
Periodicidad específica para su realización y debe se consistente y oportuna para mitigar el riesgo (previene o detecta antes de …)</t>
  </si>
  <si>
    <t>Debe revisarse la redacción del riesgo</t>
  </si>
  <si>
    <t>Parcialmente</t>
  </si>
  <si>
    <t>Debe revisarse el control</t>
  </si>
  <si>
    <t>Debe revisarse la causa porque no guarda relación con el riesgo</t>
  </si>
  <si>
    <r>
      <t xml:space="preserve">CONTROLES Vs. CAUSAS 
</t>
    </r>
    <r>
      <rPr>
        <b/>
        <sz val="8"/>
        <color theme="1"/>
        <rFont val="Arial"/>
        <family val="2"/>
      </rPr>
      <t xml:space="preserve">
</t>
    </r>
    <r>
      <rPr>
        <b/>
        <sz val="11"/>
        <color theme="1"/>
        <rFont val="Arial"/>
        <family val="2"/>
      </rPr>
      <t xml:space="preserve">¿el control mitiga o elimina la causa identificada?
</t>
    </r>
  </si>
  <si>
    <t>OBSERVACIONES, DESVIACIONES O DIFERENCIAS
¿Qué pasa con las observaciones o desviaciones resultantes de ejecutar el control?</t>
  </si>
  <si>
    <t>ANÁLISIS OCI - EVALUACIÓN DEL DISEÑO  DEL CONTROL REDACTADO EN EL FORMATO DE MONITOREO</t>
  </si>
  <si>
    <t>VALIDACIÓN  DE LA CALIFICACIÓN</t>
  </si>
  <si>
    <t xml:space="preserve">CONTROL
</t>
  </si>
  <si>
    <t>MAPA DE RIESGOS RECIBIDO DE OAP</t>
  </si>
  <si>
    <t>FORMATO DE MONITOREO DEL FECHA:</t>
  </si>
  <si>
    <t>EFICIENCIA
SIRVE O NO 
¿El control es preventivo o detectivo?  
Ver la evidencia de la prueba Columna S (Evidencia)</t>
  </si>
  <si>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</si>
  <si>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</si>
  <si>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CONTROL
</t>
    </r>
    <r>
      <rPr>
        <b/>
        <sz val="11"/>
        <color theme="7" tint="-0.499984740745262"/>
        <rFont val="Arial"/>
        <family val="2"/>
      </rPr>
      <t>¿ elimina o mitiga la causa?</t>
    </r>
  </si>
  <si>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</si>
  <si>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</si>
  <si>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PROPÓSITO
</t>
    </r>
    <r>
      <rPr>
        <b/>
        <sz val="9"/>
        <color theme="1"/>
        <rFont val="Arial"/>
        <family val="2"/>
      </rPr>
      <t>El control  debe indicar para qué se realiza: verificar, validar, comparar, revisar, cotejar, conciliar, etc...  (¿es o no un control?,</t>
    </r>
  </si>
  <si>
    <t>EFICACIA
SE CUMPLE
¿El control se ejecuta como fue diseñado?  
Ver columna M (propósito)</t>
  </si>
  <si>
    <t>Observaciones
Justificar la respuesta de la columna F en caso de NO o parcialmente</t>
  </si>
  <si>
    <t>Observaciones
Justificar la respuesta de la columna D, en caso de NO o parcialmente</t>
  </si>
  <si>
    <t>Nombre</t>
  </si>
  <si>
    <t>Profesión</t>
  </si>
  <si>
    <t xml:space="preserve">Evaluador OCI: </t>
  </si>
  <si>
    <t>Desatención de las solicitudes (PQRSFD) o atención fuera de los términos establecidos por la normativa en la materia.</t>
  </si>
  <si>
    <t>GESTIÓN</t>
  </si>
  <si>
    <t>Inadecuada centralización de las peticiones en el proceso para su adecuado asignación y tramite</t>
  </si>
  <si>
    <t>Deficiencia de los controles establecidos para el seguimiento oportuno a las respuestas a los requerimientos</t>
  </si>
  <si>
    <t xml:space="preserve">Dar respuesta incorrecta , incompleta o contradictoria a una solicitud </t>
  </si>
  <si>
    <t xml:space="preserve">Falta de claridad en la solicitud recibida en la Entidad </t>
  </si>
  <si>
    <t>Debilidad en los controles frente a la verificación del contenido de la respuesta a las peticiones</t>
  </si>
  <si>
    <t>Debilidad en la capacitación de los servidores o colaborades encargados de atender las solicitudes en lo concerniente a tratamiento de derechos de petición</t>
  </si>
  <si>
    <t xml:space="preserve">Fallas  en el Sistema de información Bogota Te escucha </t>
  </si>
  <si>
    <t>Mantenimientos y/o actualizaciones realizadas por el administrador general del aplicatico Bogotá Te Escucha - SDQS</t>
  </si>
  <si>
    <t>El  colaborador encargado de dar respuesta a las peticiones, cada vez que verifica el contenido del requerimiento y no es claro o el mismo se encuentre incompleto, requeriere al peticionario medainte oficio dentro de los diez (10) días siguientes a la recepción del requerimiento para que lo complete en el término máximo de un (1) mes, de conformidad con la Ley 1755 de 2015, con el fin de proceder a ampliar la solicitud y dar respuesta definitiva al requerimiento. Si el peticionario no realiza la ampliación de la petición se procede a dar cierre por desistimiento tácito, mediante la emisión del acto administrativo.</t>
  </si>
  <si>
    <t>El colaborador encargado de atención a la ciudadanía verifica que el contenido de la respuesta al requerimiento PQRSFD contenga la totalidad de la información solicitada por el peticionario y este escrito en lenguaje claro, y en caso de encontrar inconsistencias, remitirá correo electronico solicitando verificación del contenido de la respuesta al colaborador que proyectó la misma.</t>
  </si>
  <si>
    <t>El colaborador designado por la Secretaria General del  proceso semestralmente  realiza capacitaciones y sensibilizaciones en temáticas relacionadas con la atención de derechos de petición, su contenido, lenguaje ciudadano, marco normativo, procedimiento de atención y términos de respuesta, dirigidas a los colaboradores de la Entidad designados para dar respuesta a las PQRSFD, con el fin de comunicar los lineamientos y procedimientos en lo que concierne con el trámite interno de peticiones.  En caso de que se presenten nuevas actualizaciones normativas o procedimentales, se procederá a convocar nuevas sesiones de sensibilización de forma prioritaria.</t>
  </si>
  <si>
    <t>El servidor público designado del proceso como administrador del aplicativo Bogotá Te Escucha SDQS para la Entidad, debe reportar al correo de soporte técnico del aplicativo las fallas que presente el sistema y que interrumpa el que-hacer en el registro, trámite y trazabilidad de las peticiones ciudadanas, con el fin de mantener la trazabilidad de los requerimientos allegados y sus respuestas, en articulación con el sistema de gestión documental y con la base de datos interna consolidada por el proceso, garantizando la atención oportuna de los requerimientos y el respaldo de la información.</t>
  </si>
  <si>
    <t>Desconocimiento del quehacer de la entidad por parte de los colaboradores de la UMV.</t>
  </si>
  <si>
    <t>Baja efectividad en los procesos comunicativos internos que son los que ayudan a mantener informados a los colaboradores de la entidad.</t>
  </si>
  <si>
    <t>Desinterés por parte de los colaboradores de la entidad en los procesos y canales comunicativos con las que esta cuenta.</t>
  </si>
  <si>
    <t xml:space="preserve">El profesional designado por la Jefe OAP realizará un plan de mejora de acuerdo al análisis de los resultados de las dos encuestas aplicadas a los colaboradores durante la vigencia. </t>
  </si>
  <si>
    <t>Gestionar de manera efectiva mediante acciones socialmente responsables la relación con las partes interesadas, promoviendo su participación con el fin de mantener una adecuada comunicación para posicionar la identidad e imagen institucional de la UAERMV en aras de generar mayores niveles de satisfacción.</t>
  </si>
  <si>
    <t>MAPA DE RIESGOS RECIBIDO DE OAP - VERSIÓN 02</t>
  </si>
  <si>
    <t xml:space="preserve">El profesional designado por la Jefe OAP aplicará dos encuestas durante la vigencia para determinar el comportamiento del consumo de los canales internos por parte de los colaboradores de la entidad y el nivel de satisfacción con estos. </t>
  </si>
  <si>
    <t xml:space="preserve">
Sin observaciones , sin recomendaciones</t>
  </si>
  <si>
    <r>
      <t xml:space="preserve">El servidor público designado del proceso como administrador del aplicativo Bogotá Te Escucha SDQS para la Entidad, </t>
    </r>
    <r>
      <rPr>
        <sz val="11"/>
        <color rgb="FF7030A0"/>
        <rFont val="Arial"/>
        <family val="2"/>
      </rPr>
      <t>debe r</t>
    </r>
    <r>
      <rPr>
        <sz val="11"/>
        <color theme="1"/>
        <rFont val="Arial"/>
        <family val="2"/>
      </rPr>
      <t>eportar al correo de soporte técnico del aplicativo las fallas que presente el sistema y que interrumpa el que-hacer en el registro, trámite y trazabilidad de las peticiones ciudadanas, con el fin de mantener la trazabilidad de los requerimientos allegados y sus respuestas, en articulación con el sistema de gestión documental y con la base de datos interna consolidada por el proceso, garantizando la atención oportuna de los requerimientos y el respaldo de la información.</t>
    </r>
  </si>
  <si>
    <t>Debe revisarse la causa porque no guarda relación con el control</t>
  </si>
  <si>
    <r>
      <rPr>
        <sz val="11"/>
        <color rgb="FF7030A0"/>
        <rFont val="Arial"/>
        <family val="2"/>
      </rPr>
      <t>Baja efectividad en los procesos comunicativos internos</t>
    </r>
    <r>
      <rPr>
        <sz val="11"/>
        <color theme="1"/>
        <rFont val="Arial"/>
        <family val="2"/>
      </rPr>
      <t xml:space="preserve"> que son los que ayudan a mantener informados a los colaboradores de la entidad.</t>
    </r>
  </si>
  <si>
    <r>
      <t>La calificación efectuada por OCI del diseño del control</t>
    </r>
    <r>
      <rPr>
        <b/>
        <sz val="11"/>
        <color theme="1"/>
        <rFont val="Arial"/>
        <family val="2"/>
      </rPr>
      <t xml:space="preserve"> </t>
    </r>
    <r>
      <rPr>
        <b/>
        <sz val="11"/>
        <color rgb="FFFF0000"/>
        <rFont val="Arial"/>
        <family val="2"/>
      </rPr>
      <t>NO</t>
    </r>
    <r>
      <rPr>
        <sz val="11"/>
        <color rgb="FFFF0000"/>
        <rFont val="Arial"/>
        <family val="2"/>
      </rPr>
      <t xml:space="preserve"> </t>
    </r>
    <r>
      <rPr>
        <sz val="11"/>
        <color theme="1"/>
        <rFont val="Arial"/>
        <family val="2"/>
      </rPr>
      <t xml:space="preserve"> es similar a la efectuada por el proceso. 
</t>
    </r>
    <r>
      <rPr>
        <sz val="11"/>
        <rFont val="Arial"/>
        <family val="2"/>
      </rPr>
      <t>Se evidencia inconsistencia en el diseño dado que no se registra la evidencia de ejecuación del control.</t>
    </r>
  </si>
  <si>
    <r>
      <t>La calificación efectuada por OCI del diseño del contro</t>
    </r>
    <r>
      <rPr>
        <b/>
        <sz val="11"/>
        <rFont val="Arial"/>
        <family val="2"/>
      </rPr>
      <t>l</t>
    </r>
    <r>
      <rPr>
        <b/>
        <sz val="11"/>
        <color rgb="FFFF0000"/>
        <rFont val="Arial"/>
        <family val="2"/>
      </rPr>
      <t xml:space="preserve"> NO</t>
    </r>
    <r>
      <rPr>
        <sz val="11"/>
        <rFont val="Arial"/>
        <family val="2"/>
      </rPr>
      <t xml:space="preserve"> es similar a la efectuada por el proceso. 
Se evidencia inconsistencia en:
* La evidencia no es completa dado que no se describe en que queda reflejada la ejecución del control. 
</t>
    </r>
    <r>
      <rPr>
        <b/>
        <sz val="11"/>
        <color rgb="FF7030A0"/>
        <rFont val="Arial"/>
        <family val="2"/>
      </rPr>
      <t>RECOMENDACIONES</t>
    </r>
    <r>
      <rPr>
        <sz val="11"/>
        <rFont val="Arial"/>
        <family val="2"/>
      </rPr>
      <t xml:space="preserve">
*Proposito, el control es de tipo detectivo, ya que la revisión se hace cuando la respuesta ya ha sido dada al peticionario, se recomienda diseñar el control de manera preventiva.
*Evidencia, es preciso que se constate que se realizó el control y que se determine mediante algún instrumento ( listado de verificación, planilla de chequeo...) la evidencia de la ejecución del control. </t>
    </r>
  </si>
  <si>
    <t>SEGURIDAD DE LA INFORMACIÓN</t>
  </si>
  <si>
    <t xml:space="preserve">SEGURIDAD DE LA INFORMACIÓN </t>
  </si>
  <si>
    <t xml:space="preserve">GESTIÓN </t>
  </si>
  <si>
    <t xml:space="preserve">El colaborador designado por la Secretaria General del  proceso de gestión documental remite diariamente la totalidad de requerimientos allegados a la Entidad al proceso de Atención a partes interesadas y comunicaciones, con el fin de que se proceda a  realizar el registro en una base de datos, posterior reparto y seguimiento a las peticiones esto permite poder centralizar las solicitudes y por ende realizar una adecuada verificación del estado de las mismas. </t>
  </si>
  <si>
    <t>El colaborador encargado de atención a la ciudadanía, en cumplimiento a las directrices de la Secretaría General diariamente realiza la inclusión en una base de datos de los requerimientos ingresados a la Entidad, con el objetivo de verificar los tiempos de vencimiento y generar las alertas y monitoreos a las áreas encargadas de proyectar respuesta. En caso de evidenciar próximos incumplimientos  se emite correo electronico y/o memorando al colaborador encargado de la respuesta, indicando el plazo máximo conforme a lo establecido por la Ley.</t>
  </si>
  <si>
    <t xml:space="preserve"> El colaborador encargado de atención a la ciudadanía,  cada vez que verifica el contenido de la respuesta al requerimiento PQRSFD contenga la totalidad de la información solicitada por el peticionario y este escrito en lenguaje claro, y en caso de encontrar inconsistencias, remitirá correo electronico solicitando verificación del contenido de la respuesta al colaborador que proyectó la misma.</t>
  </si>
  <si>
    <t xml:space="preserve">El profesional designado por la Jefe OAP aplicará semestralmente dos encuestas durante la vigencia para determinar el comportamiento del consumo de los canales internos por parte de los colaboradores de la entidad y el nivel de satisfacción con estos. </t>
  </si>
  <si>
    <t>Verificar la ejecución del control para identiciar las variables que impiden su exacta ejecución y rediseñar su precisa ejecucuión y redacción.</t>
  </si>
  <si>
    <t>Verificar la identificación del riesgo a fin de obtener elementos de juicio que permitan formular un riesgo significativo para el proceso.</t>
  </si>
  <si>
    <t>El control no es eficiente dado que la revisión se hace cuando la respuesta ya ha sido dada al peticionario y esto no mitiga o elimina el ´´Dar respuesta incorrecta , incompleta o contradictoria a una solicitud´´ .</t>
  </si>
  <si>
    <t>El control no es eficiente dado que la entidad no tiene ingerencia ni comptencia en las fallas del sistema del aplicativo Bogotá te Escucha.</t>
  </si>
  <si>
    <t xml:space="preserve">Moderado </t>
  </si>
  <si>
    <t>Fuerte</t>
  </si>
  <si>
    <t>Débil</t>
  </si>
  <si>
    <t>RANGO DE CALIFICACIÓN</t>
  </si>
  <si>
    <r>
      <t xml:space="preserve">El control </t>
    </r>
    <r>
      <rPr>
        <b/>
        <sz val="11"/>
        <color rgb="FFFF0000"/>
        <rFont val="Arial"/>
        <family val="2"/>
      </rPr>
      <t>NO</t>
    </r>
    <r>
      <rPr>
        <sz val="11"/>
        <color theme="1"/>
        <rFont val="Arial"/>
        <family val="2"/>
      </rPr>
      <t xml:space="preserve"> es eficaz , dado que su ejecución depende de todos los colaboradores de la entidad y no es posible medir su cumplimiento.
</t>
    </r>
  </si>
  <si>
    <t>*El control es parcilamente eficaz dado que su ejecución no se esta palciando a todas las solicitudes allegadas a la entidad sino solo a las del aplicativo Bogotá te escucha. 
El control se ejecutá parcialmente, dado que las colaboradoras encargadas de atención al ciudadano, revisan el contenido de las peticiones en el momento en que dan el cierre en el aplicativo Bogotá te Escucha y no de todas las que se generan en la entidad.
No obstante no queda evidencia de la ejcución.</t>
  </si>
  <si>
    <r>
      <t xml:space="preserve">El control </t>
    </r>
    <r>
      <rPr>
        <b/>
        <sz val="11"/>
        <color rgb="FFFF0000"/>
        <rFont val="Arial"/>
        <family val="2"/>
      </rPr>
      <t>NO</t>
    </r>
    <r>
      <rPr>
        <sz val="11"/>
        <color theme="1"/>
        <rFont val="Arial"/>
        <family val="2"/>
      </rPr>
      <t xml:space="preserve">  es eficiaz dado que no se ejcuta tal cual esta diseñado  porque el aplicativo y su ejecución no es de la competencia de la entidad.
 </t>
    </r>
  </si>
  <si>
    <r>
      <t xml:space="preserve">El control </t>
    </r>
    <r>
      <rPr>
        <b/>
        <sz val="11"/>
        <color rgb="FFFF0000"/>
        <rFont val="Arial"/>
        <family val="2"/>
      </rPr>
      <t>NO</t>
    </r>
    <r>
      <rPr>
        <sz val="11"/>
        <color theme="1"/>
        <rFont val="Arial"/>
        <family val="2"/>
      </rPr>
      <t xml:space="preserve"> es eficaz, dado que su ejecución esta condicionada al control No 01 del mismo riesgo que es el resultado de la encuesta, así mismo su periodicidad no es oportuna y no es un control ya que la fomulación de un plan de mejoramiento no es un control en si.
</t>
    </r>
  </si>
  <si>
    <t>CONCLUSIONES</t>
  </si>
  <si>
    <t xml:space="preserve">El control no es eficiente dado que a la fecha 25 de junio no se tiene el analísis en el resultado de las encuestas, dado que no se han tabulado los resultados, así mismo se evidencio que el número de encuestas no es significativo para el universo de los colaboradores de la entidad ya que no se tuvo en cuenta el personal del contrato sindical.
Teniendo en cuenta que a la fecha no se cuenta con el analisis de la encuesta y ya se termino el semestre, no se da el tiempo pertinente para la ejecución del ciclo del control.  </t>
  </si>
  <si>
    <t>El control no es eficiente, dado que no se puede comprobar su ejecución, dado que no fue posible entrevistar a todos los colaboradores encargados de dar repuesta a cada requerimiento.
No obstante en la ejecución del proceso de atención al Ciudadano y Partes Interesadas, las colaboradoras responsables de canalizar las peticiones, revisan las solicitudes que llegan a la entidad a tavés del aplicativo Bogotá te escucha, y de alli si se genera un control sobre el contenido de la solicitud, situación que no esta descrita en el control.</t>
  </si>
  <si>
    <t>La eficacia y la eficiencia del control es adecuda de acuerdo a su diseño, no obstante se recomienda precisar en la periodicidad el número de capacitaciones que se realizan.</t>
  </si>
  <si>
    <t>No es posible medir la eficiencia del control dado que no se ha ejecutado, no obstante el control no mitiga la causa.</t>
  </si>
  <si>
    <t xml:space="preserve">De la evaluación realizada en cuanto a eficacia y eficiencia, de los cocho (8) controles se identificaron los siguientes resultados:
*Tres de los ocho (8) controles no cumplen con ninguno de los criterios de eficacia y eficiencia, dado que no se ejecutan como estan descritos y no cumplen con la función de mitigar el riesgo.
*Cuatro (4) de los ocho (8) controles del proceso no son eficaces, no se ejecutan como esta descrito, no obstante se observo que el proceso  realiza acciones de control que no estan descritas en la ejecución de los controles. 
*Cinco (5) de los ocho controles no son eficientes, dado que pese a su ejecución no se garantiza la mitigación del riesgo. 
*Dos controles cumplen parcialmente con los criterios de eficacia y eficiencia 
*Dos (2) de los ocho (8) controles son eficaces y eficientes.  </t>
  </si>
  <si>
    <t>Rafaela Montoya Gozález</t>
  </si>
  <si>
    <t xml:space="preserve">Socíologa </t>
  </si>
  <si>
    <t xml:space="preserve">CONCLUSIONES
</t>
  </si>
  <si>
    <r>
      <t xml:space="preserve">La calificación efectuada por OCI del diseño del control </t>
    </r>
    <r>
      <rPr>
        <b/>
        <sz val="11"/>
        <color rgb="FFFF0000"/>
        <rFont val="Arial"/>
        <family val="2"/>
      </rPr>
      <t>NO</t>
    </r>
    <r>
      <rPr>
        <sz val="11"/>
        <rFont val="Arial"/>
        <family val="2"/>
      </rPr>
      <t xml:space="preserve"> e</t>
    </r>
    <r>
      <rPr>
        <sz val="11"/>
        <color theme="1"/>
        <rFont val="Arial"/>
        <family val="2"/>
      </rPr>
      <t xml:space="preserve">s similar a la efectuada por el proceso.
Se evidencian inconsistencias en:
*El responsable desigando para ejecutar el control, dado que no se preciza un responsable sino que se asume que el reponsable sera aleatorio (quien reciba la petición), teniendo en cuenta que las peticiones son recibidas por multiples personas en todas las dependecias de la entidad no se identifica un responsable de ejecutar el control.
</t>
    </r>
    <r>
      <rPr>
        <sz val="11"/>
        <color rgb="FFFF0000"/>
        <rFont val="Arial"/>
        <family val="2"/>
      </rPr>
      <t xml:space="preserve">
</t>
    </r>
    <r>
      <rPr>
        <sz val="11"/>
        <rFont val="Arial"/>
        <family val="2"/>
      </rPr>
      <t xml:space="preserve">*La evidencia, </t>
    </r>
    <r>
      <rPr>
        <sz val="11"/>
        <color theme="1"/>
        <rFont val="Arial"/>
        <family val="2"/>
      </rPr>
      <t xml:space="preserve">no es clara dado que no queda un registro unificado de las peticiones a las que se haya dado lugar a una solicutd de aclaración.
</t>
    </r>
    <r>
      <rPr>
        <b/>
        <sz val="11"/>
        <color rgb="FF7030A0"/>
        <rFont val="Arial"/>
        <family val="2"/>
      </rPr>
      <t xml:space="preserve">RECOMENDACIONES </t>
    </r>
    <r>
      <rPr>
        <sz val="11"/>
        <color rgb="FF7030A0"/>
        <rFont val="Arial"/>
        <family val="2"/>
      </rPr>
      <t xml:space="preserve">
</t>
    </r>
    <r>
      <rPr>
        <sz val="11"/>
        <color theme="1"/>
        <rFont val="Arial"/>
        <family val="2"/>
      </rPr>
      <t>Observar la ejecución del control para determinar quien esta ejcutando la acción y diseñar el control de forma precisa, detallando periodicidad, un responsable y una evidencia que refleje la ejecución del control.
*Diseñar el control de forma preventiva.</t>
    </r>
  </si>
  <si>
    <t>AUTORIDAD 
Sus responsabilidades deben estar segregadas  o redistribuidas entre varios individuos</t>
  </si>
  <si>
    <r>
      <t>El colaborador encargado de atención a la ciudadanía, en cumplimiento a las directrices de la Secretaría General diariamente realiza la inclusión en una base de datos de los requerimientos ingresados a la Entidad, con el objetivo d</t>
    </r>
    <r>
      <rPr>
        <sz val="11"/>
        <rFont val="Arial"/>
        <family val="2"/>
      </rPr>
      <t>e verificar los tiempos de vencimiento y generar las alerta</t>
    </r>
    <r>
      <rPr>
        <sz val="11"/>
        <color theme="1"/>
        <rFont val="Arial"/>
        <family val="2"/>
      </rPr>
      <t>s y monitoreos a las áreas encargadas de proyectar respuesta. En caso de evidenciar próximos incumplimientos  se emite correo electronico y/o memorando al colaborador encargado de la respuesta, indicando el plazo máximo conforme a lo establecido por la Ley.</t>
    </r>
  </si>
  <si>
    <r>
      <rPr>
        <sz val="11"/>
        <rFont val="Arial"/>
        <family val="2"/>
      </rPr>
      <t xml:space="preserve">Sin observaciones 
</t>
    </r>
    <r>
      <rPr>
        <sz val="11"/>
        <color rgb="FF7030A0"/>
        <rFont val="Arial"/>
        <family val="2"/>
      </rPr>
      <t xml:space="preserve">
</t>
    </r>
    <r>
      <rPr>
        <b/>
        <sz val="11"/>
        <color rgb="FF7030A0"/>
        <rFont val="Arial"/>
        <family val="2"/>
      </rPr>
      <t>Recomendación:</t>
    </r>
    <r>
      <rPr>
        <sz val="11"/>
        <color rgb="FF7030A0"/>
        <rFont val="Arial"/>
        <family val="2"/>
      </rPr>
      <t xml:space="preserve">
</t>
    </r>
    <r>
      <rPr>
        <sz val="11"/>
        <rFont val="Arial"/>
        <family val="2"/>
      </rPr>
      <t>Incluir en la causa a que controles se hace refencia .</t>
    </r>
  </si>
  <si>
    <r>
      <t>1. EL riesgo puede llegar a afectar el cumplimiento del objetivo?.</t>
    </r>
    <r>
      <rPr>
        <b/>
        <sz val="11"/>
        <color theme="1"/>
        <rFont val="Arial"/>
        <family val="2"/>
      </rPr>
      <t xml:space="preserve"> </t>
    </r>
    <r>
      <rPr>
        <b/>
        <sz val="11"/>
        <color rgb="FFFF0000"/>
        <rFont val="Arial"/>
        <family val="2"/>
      </rPr>
      <t xml:space="preserve">NO </t>
    </r>
    <r>
      <rPr>
        <sz val="11"/>
        <color theme="1"/>
        <rFont val="Arial"/>
        <family val="2"/>
      </rPr>
      <t xml:space="preserve">
</t>
    </r>
    <r>
      <rPr>
        <sz val="11"/>
        <rFont val="Arial"/>
        <family val="2"/>
      </rPr>
      <t xml:space="preserve">EL aplicativo Bogotá Te escucha es un medio para la entidad, y en caso de fallar, se constituye en una causa, que afecta el cumplimiento del objetivo. </t>
    </r>
    <r>
      <rPr>
        <sz val="11"/>
        <color theme="1"/>
        <rFont val="Arial"/>
        <family val="2"/>
      </rPr>
      <t xml:space="preserve">
2. El control mitiga la causa. </t>
    </r>
    <r>
      <rPr>
        <b/>
        <sz val="11"/>
        <color rgb="FFFF0000"/>
        <rFont val="Arial"/>
        <family val="2"/>
      </rPr>
      <t>NO</t>
    </r>
    <r>
      <rPr>
        <sz val="11"/>
        <color rgb="FFFF0000"/>
        <rFont val="Arial"/>
        <family val="2"/>
      </rPr>
      <t xml:space="preserve"> 
</t>
    </r>
    <r>
      <rPr>
        <sz val="11"/>
        <color theme="1"/>
        <rFont val="Arial"/>
        <family val="2"/>
      </rPr>
      <t xml:space="preserve">Observaciones :  
Este riesgo es mas bien una causa que puede asociarse al primer riesgo identificado por el proceso.
</t>
    </r>
    <r>
      <rPr>
        <b/>
        <sz val="11"/>
        <color rgb="FF7030A0"/>
        <rFont val="Arial"/>
        <family val="2"/>
      </rPr>
      <t xml:space="preserve">Recomendación
</t>
    </r>
    <r>
      <rPr>
        <sz val="11"/>
        <color theme="1"/>
        <rFont val="Arial"/>
        <family val="2"/>
      </rPr>
      <t xml:space="preserve">Rerformular el riesgo de acuerdo con las competencias de la entidad y formular causas y controles acordes.
</t>
    </r>
  </si>
  <si>
    <r>
      <t xml:space="preserve">
Observaciones 
</t>
    </r>
    <r>
      <rPr>
        <sz val="11"/>
        <rFont val="Arial"/>
        <family val="2"/>
      </rPr>
      <t xml:space="preserve">El riesgo debe revisarse porqué como esta redactado se asocia más a ser una causa.
La casua no es consecuente con el riesgo. 
</t>
    </r>
    <r>
      <rPr>
        <b/>
        <sz val="11"/>
        <color theme="5" tint="-0.499984740745262"/>
        <rFont val="Arial"/>
        <family val="2"/>
      </rPr>
      <t xml:space="preserve">
</t>
    </r>
    <r>
      <rPr>
        <b/>
        <sz val="11"/>
        <color rgb="FF7030A0"/>
        <rFont val="Arial"/>
        <family val="2"/>
      </rPr>
      <t>Recomendaciones</t>
    </r>
    <r>
      <rPr>
        <sz val="11"/>
        <color rgb="FF7030A0"/>
        <rFont val="Arial"/>
        <family val="2"/>
      </rPr>
      <t xml:space="preserve"> </t>
    </r>
    <r>
      <rPr>
        <sz val="11"/>
        <rFont val="Arial"/>
        <family val="2"/>
      </rPr>
      <t xml:space="preserve">
*Reformular riesgo y causa.
*Contemplar si la ´´ Baja efecticvidad en los procesos comunicativos ´´ es más un riesgo latente del proceso, y si el ´´desconociento del quehacer de la entidad por parte de los colaboradores´´ podria ser una consecuencia.
</t>
    </r>
  </si>
  <si>
    <r>
      <t xml:space="preserve">Observaciones 
</t>
    </r>
    <r>
      <rPr>
        <sz val="11"/>
        <rFont val="Arial"/>
        <family val="2"/>
      </rPr>
      <t xml:space="preserve">El riesgo debe revisarse porqué como esta redactado se asocia más a ser una causa.
La casua no es consecuente con el riesgo. 
</t>
    </r>
    <r>
      <rPr>
        <sz val="11"/>
        <color theme="1"/>
        <rFont val="Arial"/>
        <family val="2"/>
      </rPr>
      <t xml:space="preserve">
</t>
    </r>
    <r>
      <rPr>
        <b/>
        <sz val="11"/>
        <color rgb="FF7030A0"/>
        <rFont val="Arial"/>
        <family val="2"/>
      </rPr>
      <t>Recomendaciones</t>
    </r>
    <r>
      <rPr>
        <sz val="11"/>
        <color theme="1"/>
        <rFont val="Arial"/>
        <family val="2"/>
      </rPr>
      <t xml:space="preserve">
Reformular riesgo y causa
</t>
    </r>
  </si>
  <si>
    <t xml:space="preserve">De la evaluación efectuada a los cuatro riesgos identificados por el proceso, se concluyeron los siguientes resultados:
*Dos (2) de los cuatro (4) riesgos evaluados estan adecuadamente identificados y son significativos para el cumplimiento del objetivo del proceso.
*El riesgo ´´Fallas  en el Sistema de información Bogota Te escucha´´ no esta adecaudamente identificado, debe analizarse, dado que por su redacción se asocia más a una causa que a un riesgo.
*El riesgo ´´Desconocimiento del quehacer de la entidad por parte de los colaboradores de la UMV´´ debe analizarse, dado que acorde con el objetivo del proceso y la identificación de los riesgos es posible que este sea más una causa que un riesgo.
</t>
  </si>
  <si>
    <r>
      <t>La calificación efectuada por OCI del diseño del control</t>
    </r>
    <r>
      <rPr>
        <sz val="11"/>
        <color rgb="FFFF0000"/>
        <rFont val="Arial"/>
        <family val="2"/>
      </rPr>
      <t xml:space="preserve"> </t>
    </r>
    <r>
      <rPr>
        <b/>
        <sz val="11"/>
        <color rgb="FFFF0000"/>
        <rFont val="Arial"/>
        <family val="2"/>
      </rPr>
      <t>NO</t>
    </r>
    <r>
      <rPr>
        <sz val="11"/>
        <rFont val="Arial"/>
        <family val="2"/>
      </rPr>
      <t xml:space="preserve"> es similar a la efectuada por el proceso. 
Se evidencia inconsistencia en:
*El responsable, desigando para ejecutar el control,  esta claramente definido, no obstante el responable pertence a otro proceso y por lo tanto el proceso no tiene autoridad sobre el responsable designado.
</t>
    </r>
    <r>
      <rPr>
        <b/>
        <sz val="11"/>
        <color rgb="FF7030A0"/>
        <rFont val="Arial"/>
        <family val="2"/>
      </rPr>
      <t>RECOMENDACIONES</t>
    </r>
    <r>
      <rPr>
        <sz val="11"/>
        <rFont val="Arial"/>
        <family val="2"/>
      </rPr>
      <t xml:space="preserve">
*Observar la ejecución de este control, de manera que se constate la forma en que se esta  ejecutando el procedimiento exactamente.
* Redactar el control de manera precisa a fin que se identique un solo responsable en la ejecución del control y por ende la evidencia que resulte de su ejecución. 
*Diseñar el control de fomra preventiva 
</t>
    </r>
  </si>
  <si>
    <r>
      <t xml:space="preserve">La calificación efectuada por OCI del diseño del control </t>
    </r>
    <r>
      <rPr>
        <b/>
        <sz val="11"/>
        <color rgb="FFFF0000"/>
        <rFont val="Arial"/>
        <family val="2"/>
      </rPr>
      <t>NO</t>
    </r>
    <r>
      <rPr>
        <sz val="11"/>
        <color theme="1"/>
        <rFont val="Arial"/>
        <family val="2"/>
      </rPr>
      <t xml:space="preserve"> es similar a la efectuada por el proceso. 
Se evidencia inconsistencia en:
*La periodicidad, a pesar que se indica que es semestral, no se precisa cuantas capacitaciones se deben realizar al semestre.
*No se define cual es la evidencia que queda en la ejcución.
</t>
    </r>
    <r>
      <rPr>
        <b/>
        <sz val="11"/>
        <color rgb="FF7030A0"/>
        <rFont val="Arial"/>
        <family val="2"/>
      </rPr>
      <t xml:space="preserve">RECOMENDACIONES </t>
    </r>
    <r>
      <rPr>
        <sz val="11"/>
        <color theme="1"/>
        <rFont val="Arial"/>
        <family val="2"/>
      </rPr>
      <t xml:space="preserve">
* Especificar en la periodicidad el número de capacitaciones 
*Describir en el diseño del control cual será la evidencia que resulta.
</t>
    </r>
  </si>
  <si>
    <r>
      <t>La calificación efectuada por OCI del diseño del control</t>
    </r>
    <r>
      <rPr>
        <b/>
        <sz val="11"/>
        <rFont val="Arial"/>
        <family val="2"/>
      </rPr>
      <t xml:space="preserve"> </t>
    </r>
    <r>
      <rPr>
        <b/>
        <sz val="11"/>
        <color rgb="FFFF0000"/>
        <rFont val="Arial"/>
        <family val="2"/>
      </rPr>
      <t>NO</t>
    </r>
    <r>
      <rPr>
        <sz val="11"/>
        <rFont val="Arial"/>
        <family val="2"/>
      </rPr>
      <t xml:space="preserve"> es similar a la efectuada por el proceso. 
</t>
    </r>
    <r>
      <rPr>
        <b/>
        <sz val="11"/>
        <rFont val="Arial"/>
        <family val="2"/>
      </rPr>
      <t>OBSERVACIÓN</t>
    </r>
    <r>
      <rPr>
        <sz val="11"/>
        <rFont val="Arial"/>
        <family val="2"/>
      </rPr>
      <t xml:space="preserve">
Dado que la entidad no tiene competencia sobre el aplicativo Bogota Te Escucha,  no es posible que se sonsidere como un control ninguna acción que surja en efecto a el aplicativo.
Se evidencia inconsistencia en:
*La autoiridad del responsable designado para ejecutar el control dado que no tiene competencia sobre el aplicativo.
* La oportunidad, dado que no se precisa una periodicidad.
*El cotrol es detectivo 
*Las observaciones y desviaciones no se registran.
</t>
    </r>
    <r>
      <rPr>
        <b/>
        <sz val="11"/>
        <color rgb="FF7030A0"/>
        <rFont val="Arial"/>
        <family val="2"/>
      </rPr>
      <t xml:space="preserve">
RECOMENDACIONES
</t>
    </r>
    <r>
      <rPr>
        <sz val="11"/>
        <rFont val="Arial"/>
        <family val="2"/>
      </rPr>
      <t>Indagar sobre la ejecución del aplicativo a fin de obtener elementos de juicio que permitan rediseñar el control.
* Observar la ejecución del control, de manera que se constate la forma en que se esta aplicando el procedimiento exactamente.
* Redactar el control de manera precisa a fin que se identique en un solo responsabel la ejecución del control y por ende la evidencia que resulte de su ejecución. 
*Diseñar el control de forma preventiva</t>
    </r>
  </si>
  <si>
    <r>
      <t xml:space="preserve">La calificación efectuada por OCI del diseño del control </t>
    </r>
    <r>
      <rPr>
        <b/>
        <sz val="11"/>
        <color rgb="FFFF0000"/>
        <rFont val="Arial"/>
        <family val="2"/>
      </rPr>
      <t>NO</t>
    </r>
    <r>
      <rPr>
        <sz val="11"/>
        <color theme="1"/>
        <rFont val="Arial"/>
        <family val="2"/>
      </rPr>
      <t xml:space="preserve"> es similar a la efectuada por el proceso, se observa inconsistencia en:
* La periodicidad del control respecto a la frecuencia, no es clara, queda la duda entre si son dos encuestas al semestre o dos durante la vigencia.
*Las </t>
    </r>
    <r>
      <rPr>
        <sz val="11"/>
        <rFont val="Arial"/>
        <family val="2"/>
      </rPr>
      <t>las desviaciones y variaciones no estan definidas</t>
    </r>
    <r>
      <rPr>
        <b/>
        <sz val="11"/>
        <color rgb="FF7030A0"/>
        <rFont val="Arial"/>
        <family val="2"/>
      </rPr>
      <t xml:space="preserve">
RECOMENDACIONES
</t>
    </r>
    <r>
      <rPr>
        <sz val="11"/>
        <color theme="1"/>
        <rFont val="Arial"/>
        <family val="2"/>
      </rPr>
      <t>Verificar el diseño del control de acuerdo con el Manual Política Administración del Riesgo  DESI-MA-002-V5, a fin de comprobar si cumple con las estipulaciones detallas en el manual. 
*Diseñar el control de forma preventiva.</t>
    </r>
  </si>
  <si>
    <t>El control se cumple adecuadamente, no obstante se evidencio que el responsable pertece a otra dependencia, situación no es adecuada en el diseño de un control.
Así mismo se evidencio que en el proceso de Atención al Ciudadano,  las responsables de los controles estan ejecutando acciones de control que no se ven reflejadas en su diseño, es preciso armonizar el control con la ejecución real de las acciones..</t>
  </si>
  <si>
    <t>La eficiencia del control es parcial dado que en los infomres mensuales de la OAJ se siguen reportando un alto número de  peticiones vencidas cada mes.</t>
  </si>
  <si>
    <t>Verificar la ejecución del control para identiciar las variables que distan entre la despcripción en el diseño y su ejecución.
Rediseñar el control para armonizar su diseño de acuerdo con su ejecución.</t>
  </si>
  <si>
    <t>Verificar la ejecución del control para identificar las variables que distan entre la despcripción en el diseño y su ejecución.
Rediseñar el control para armonizar su diseño de acuerdo con su ejecución.</t>
  </si>
  <si>
    <t xml:space="preserve">Se debe analizar el control dado que es posible que este control sea más bien la desviación o variación del control anterior. </t>
  </si>
  <si>
    <r>
      <t xml:space="preserve">De la evaluación realizada a los cocho (8) controles asociados a cuatro (4) riesgos se identificaron los siguentes resultados:
Todos los controles, en la evaluación producto del análisis CEM, obtuvieron una calificación en rango </t>
    </r>
    <r>
      <rPr>
        <b/>
        <sz val="11"/>
        <color theme="1"/>
        <rFont val="Arial"/>
        <family val="2"/>
      </rPr>
      <t>DÉBIL</t>
    </r>
    <r>
      <rPr>
        <sz val="11"/>
        <color theme="1"/>
        <rFont val="Arial"/>
        <family val="2"/>
      </rPr>
      <t>.
*La falta de evidencia fue la variable con mayor inconsistencia en el diseño del control, dado que en ninguno de los 8 controles se describe la evidencia que resulta de su ejecución.
*El proposito del control, es la varible que en segundo presenta mayor inconsistencia, dado que se identicaron 4 controles que en su ejecucón son  detectivos, situación que no es adecuada de acuerdo con los criterios de diseño de controles.
*La oportunidad en tres (3) de los ocho (8) controles, es inadecuada, dado que no se especifica la periodicidad de forma explicita.
Todos lo controles presentaron falencias como minimo en uno de los 7 criterios evaluados de su diseño.
 De acuerdo con la Guía DESI-DE-002-V4 para la administración del riesgo de gestión, corrupción y seguridad digital y el diseño de controles en entidades públicas, numeral 3.2.2 Valoración de los controles, para los controles diferentes al rango de calificación fuerte, el proceso deberá implementar un plan de acción que permita tener un control o controles bien diseñados.</t>
    </r>
  </si>
  <si>
    <r>
      <t xml:space="preserve">El control </t>
    </r>
    <r>
      <rPr>
        <b/>
        <sz val="11"/>
        <color rgb="FFFF0000"/>
        <rFont val="Arial"/>
        <family val="2"/>
      </rPr>
      <t>NO</t>
    </r>
    <r>
      <rPr>
        <sz val="11"/>
        <color theme="1"/>
        <rFont val="Arial"/>
        <family val="2"/>
      </rPr>
      <t xml:space="preserve"> es eficaz, dado que  su ejecución la realiza la OAJ  y no el Proceso de Atención al Ciudadano y Partes Interesadas, como esta descrito en el diseño del control, así mismo no es posible medir su ejecución por parte del proceso.
No obstante se evidencio que hay acciones del control que si se ejcutan en el proceso, es preciso definir el control de acuerdo a las acciones que realiza el proceso.</t>
    </r>
  </si>
  <si>
    <r>
      <t>MAPA DE RIESGO DEL PROCESO VERSIÓN</t>
    </r>
    <r>
      <rPr>
        <b/>
        <sz val="11"/>
        <color theme="5" tint="-0.499984740745262"/>
        <rFont val="Arial"/>
        <family val="2"/>
      </rPr>
      <t xml:space="preserve">  VESRIÓN 02</t>
    </r>
  </si>
  <si>
    <t>FORMATO DE MONITOREO RECIBIDO DE OAP DE FECHA: 06 DE MAYO DE 2019</t>
  </si>
  <si>
    <t>ATENCIÓN A PARTES INTERESADAS Y COMUNICACIONES - APIC</t>
  </si>
  <si>
    <r>
      <t xml:space="preserve">La calificación efectuada por OCI del diseño del control </t>
    </r>
    <r>
      <rPr>
        <b/>
        <sz val="11"/>
        <color rgb="FFFF0000"/>
        <rFont val="Arial"/>
        <family val="2"/>
      </rPr>
      <t xml:space="preserve">NO </t>
    </r>
    <r>
      <rPr>
        <sz val="11"/>
        <color theme="1"/>
        <rFont val="Arial"/>
        <family val="2"/>
      </rPr>
      <t>es similar a la efectuada por el proceso, se observa:
* La periodicidad no esta espcificada, no es claro si es un plan de mejoramiento por cada en encuesta o uno por las dos encuestas.
*No se identifica el propósito del control
*No se registran las desviaciones
*No se registra que evidencia queda
*La fuente de información no es confiable si solo depende de un análisis y no se le otorga ponderación a los resultados. 
Es presiso analizar la ejecución del control para definir si es  pertinente o rediseñarlo.</t>
    </r>
  </si>
  <si>
    <t xml:space="preserve">OBJETIVO: </t>
  </si>
  <si>
    <t xml:space="preserve"> Gestionar de manera efectiva mediante acciones socialmente responsables la relación con las partes interesadas, promoviendo su participación con el fin de mantener una adecuada comunicación para posicionar la identidad e imagen institucional de la UAERMV en aras de generar mayores niveles de satisfacción.</t>
  </si>
  <si>
    <t>PROCESO:                        ATENCIÓN A PARTES INTERESADAS Y COMUNICACIONES - APIC</t>
  </si>
  <si>
    <r>
      <rPr>
        <b/>
        <sz val="14"/>
        <color theme="1"/>
        <rFont val="Arial"/>
        <family val="2"/>
      </rPr>
      <t xml:space="preserve">EVALUACIÓN DE LA EJECUCIÓN DEL CONTROL </t>
    </r>
    <r>
      <rPr>
        <b/>
        <sz val="12"/>
        <color theme="1"/>
        <rFont val="Arial"/>
        <family val="2"/>
      </rPr>
      <t xml:space="preserve">
RESULTADOS DE LA PRUEBA DE RECORRIDO APLICADA POR LA OFICINA DE CONTROL INTERNO - OCI EL 25 DE JUNIO DE 2019</t>
    </r>
  </si>
  <si>
    <t>¿LOS RIESGOS IDENTIFICADOS SON SIGNIFICATIVOS Y AFECTAN EL CUMPLIMIENTO DEL OBJETIVO DEL PROCESO?
¿ EL CONTROL DISEÑADO POR EL PROCESO ELIMINA LA CAUSA IDENTIFICADA?
RESULTADOS DE LA VERIFICACIÓN EFECTUADA POR LA OFICINA DE CONTROL INTERNO - OCI EL DÍA 25 DE JUNIO DE 2019</t>
  </si>
  <si>
    <r>
      <rPr>
        <b/>
        <sz val="20"/>
        <color theme="1"/>
        <rFont val="Arial"/>
        <family val="2"/>
      </rPr>
      <t xml:space="preserve">EVALUACIÓN DEL DISEÑO DEL CONTROL </t>
    </r>
    <r>
      <rPr>
        <b/>
        <sz val="12"/>
        <color theme="1"/>
        <rFont val="Arial"/>
        <family val="2"/>
      </rPr>
      <t xml:space="preserve">
RESULTADOS DE ANÁLISIS EFECTUADO POR LA OFICINA DE CONTROL INTERNO -OCI EL DÍA 25 DE JUNIO DE 2019</t>
    </r>
  </si>
  <si>
    <r>
      <rPr>
        <b/>
        <sz val="12"/>
        <color theme="1"/>
        <rFont val="Arial"/>
        <family val="2"/>
      </rPr>
      <t xml:space="preserve">Nota: </t>
    </r>
    <r>
      <rPr>
        <sz val="12"/>
        <color theme="1"/>
        <rFont val="Arial"/>
        <family val="2"/>
      </rPr>
      <t>Este archivo se remitio mediante correo electronico al directivo del Proceso, el día 22 de julio de 2019 con copia a la OAP, para su respectivo conocimiento.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</si>
</sst>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b/>
      <sz val="8"/>
      <color theme="1"/>
      <name val="Arial"/>
      <family val="2"/>
    </font>
    <font>
      <sz val="11"/>
      <color theme="1"/>
      <name val="Arial"/>
      <family val="2"/>
    </font>
    <font>
      <b/>
      <sz val="12"/>
      <color theme="1"/>
      <name val="Arial"/>
      <family val="2"/>
    </font>
    <font>
      <b/>
      <sz val="11"/>
      <color theme="5" tint="-0.499984740745262"/>
      <name val="Arial"/>
      <family val="2"/>
    </font>
    <font>
      <b/>
      <sz val="11"/>
      <color theme="7" tint="-0.499984740745262"/>
      <name val="Arial"/>
      <family val="2"/>
    </font>
    <font>
      <b/>
      <sz val="20"/>
      <color theme="1"/>
      <name val="Arial"/>
      <family val="2"/>
    </font>
    <font>
      <b/>
      <sz val="9"/>
      <color theme="1"/>
      <name val="Arial"/>
      <family val="2"/>
    </font>
    <font>
      <sz val="11"/>
      <name val="Arial"/>
      <family val="2"/>
    </font>
    <font>
      <b/>
      <sz val="11"/>
      <name val="Arial"/>
      <family val="2"/>
    </font>
    <font>
      <sz val="12"/>
      <color theme="1"/>
      <name val="Arial"/>
      <family val="2"/>
    </font>
    <font>
      <b/>
      <sz val="14"/>
      <name val="Arial"/>
      <family val="2"/>
    </font>
    <font>
      <b/>
      <sz val="10"/>
      <color theme="1"/>
      <name val="Arial"/>
      <family val="2"/>
    </font>
    <font>
      <b/>
      <sz val="12"/>
      <name val="Arial"/>
      <family val="2"/>
    </font>
    <font>
      <sz val="11"/>
      <color rgb="FFFF0000"/>
      <name val="Arial"/>
      <family val="2"/>
    </font>
    <font>
      <sz val="11"/>
      <color rgb="FF7030A0"/>
      <name val="Arial"/>
      <family val="2"/>
    </font>
    <font>
      <b/>
      <sz val="11"/>
      <color rgb="FFFF0000"/>
      <name val="Arial"/>
      <family val="2"/>
    </font>
    <font>
      <b/>
      <sz val="11"/>
      <color rgb="FF7030A0"/>
      <name val="Arial"/>
      <family val="2"/>
    </font>
    <font>
      <sz val="12"/>
      <name val="Arial"/>
      <family val="2"/>
    </font>
  </fonts>
  <fills count="12">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7"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dotted">
        <color indexed="64"/>
      </left>
      <right style="dotted">
        <color indexed="64"/>
      </right>
      <top style="dotted">
        <color indexed="64"/>
      </top>
      <bottom style="dotted">
        <color indexed="64"/>
      </bottom>
      <diagonal/>
    </border>
  </borders>
  <cellStyleXfs count="2">
    <xf numFmtId="0" fontId="0" fillId="0" borderId="0"/>
    <xf numFmtId="9" fontId="7" fillId="0" borderId="0" applyFont="0" applyFill="0" applyBorder="0" applyAlignment="0" applyProtection="0"/>
  </cellStyleXfs>
  <cellXfs count="181">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3" fillId="0" borderId="0" xfId="0" applyFont="1" applyAlignment="1">
      <alignment vertical="center"/>
    </xf>
    <xf numFmtId="0" fontId="11" fillId="11" borderId="6" xfId="0" applyFont="1" applyFill="1" applyBorder="1" applyAlignment="1">
      <alignment vertical="center"/>
    </xf>
    <xf numFmtId="0" fontId="11" fillId="11" borderId="1" xfId="0" applyFont="1" applyFill="1" applyBorder="1" applyAlignment="1">
      <alignment horizontal="center" vertical="center" wrapText="1"/>
    </xf>
    <xf numFmtId="0" fontId="13" fillId="0" borderId="0" xfId="0" applyFont="1" applyAlignment="1">
      <alignment horizontal="center" vertical="center"/>
    </xf>
    <xf numFmtId="0" fontId="11" fillId="11" borderId="1" xfId="0" applyFont="1" applyFill="1" applyBorder="1" applyAlignment="1">
      <alignment vertical="center"/>
    </xf>
    <xf numFmtId="0" fontId="19" fillId="6" borderId="0" xfId="0" applyFont="1" applyFill="1" applyBorder="1" applyAlignment="1">
      <alignment vertical="center"/>
    </xf>
    <xf numFmtId="0" fontId="20" fillId="6" borderId="0" xfId="0" applyFont="1" applyFill="1" applyBorder="1" applyAlignment="1">
      <alignment vertical="center"/>
    </xf>
    <xf numFmtId="0" fontId="11" fillId="9" borderId="2" xfId="0" applyFont="1" applyFill="1" applyBorder="1" applyAlignment="1">
      <alignment horizontal="center" vertical="center" wrapText="1"/>
    </xf>
    <xf numFmtId="0" fontId="19" fillId="6" borderId="0" xfId="0" applyFont="1" applyFill="1" applyBorder="1" applyAlignment="1">
      <alignment horizontal="center" vertical="center"/>
    </xf>
    <xf numFmtId="0" fontId="11" fillId="0" borderId="0" xfId="0" applyFont="1" applyAlignment="1">
      <alignment vertical="center"/>
    </xf>
    <xf numFmtId="0" fontId="11" fillId="9" borderId="15" xfId="0" applyFont="1" applyFill="1" applyBorder="1" applyAlignment="1">
      <alignment horizontal="center" vertical="center"/>
    </xf>
    <xf numFmtId="0" fontId="21" fillId="0" borderId="1" xfId="0" applyFont="1" applyBorder="1" applyAlignment="1">
      <alignment horizontal="center" vertical="center"/>
    </xf>
    <xf numFmtId="0" fontId="24" fillId="0" borderId="6" xfId="0" applyFont="1" applyBorder="1" applyAlignment="1">
      <alignment horizontal="center" vertical="center" wrapText="1"/>
    </xf>
    <xf numFmtId="0" fontId="14" fillId="6" borderId="25" xfId="0" applyFont="1" applyFill="1" applyBorder="1" applyAlignment="1">
      <alignment vertical="center" wrapText="1"/>
    </xf>
    <xf numFmtId="0" fontId="14" fillId="6" borderId="26" xfId="0" applyFont="1" applyFill="1" applyBorder="1" applyAlignment="1">
      <alignment vertical="center" wrapText="1"/>
    </xf>
    <xf numFmtId="0" fontId="14" fillId="6" borderId="27" xfId="0" applyFont="1" applyFill="1" applyBorder="1" applyAlignment="1">
      <alignment vertical="center" wrapText="1"/>
    </xf>
    <xf numFmtId="0" fontId="24" fillId="6" borderId="25" xfId="0" applyFont="1" applyFill="1" applyBorder="1" applyAlignment="1">
      <alignment vertical="center" wrapText="1"/>
    </xf>
    <xf numFmtId="0" fontId="11" fillId="11" borderId="2" xfId="0" applyFont="1" applyFill="1" applyBorder="1" applyAlignment="1">
      <alignment horizontal="center" vertical="center" wrapText="1"/>
    </xf>
    <xf numFmtId="0" fontId="11" fillId="11" borderId="19" xfId="0" applyFont="1" applyFill="1" applyBorder="1" applyAlignment="1">
      <alignment vertical="center"/>
    </xf>
    <xf numFmtId="0" fontId="11" fillId="11" borderId="16" xfId="0" applyFont="1" applyFill="1" applyBorder="1" applyAlignment="1">
      <alignment vertical="center"/>
    </xf>
    <xf numFmtId="0" fontId="11" fillId="11" borderId="1" xfId="0" applyFont="1" applyFill="1" applyBorder="1" applyAlignment="1">
      <alignment vertical="center" wrapText="1"/>
    </xf>
    <xf numFmtId="0" fontId="11" fillId="11" borderId="2" xfId="0" applyFont="1" applyFill="1" applyBorder="1" applyAlignment="1">
      <alignment horizontal="center" vertical="center"/>
    </xf>
    <xf numFmtId="0" fontId="24" fillId="6" borderId="28" xfId="0" applyFont="1" applyFill="1" applyBorder="1" applyAlignment="1">
      <alignment vertical="center" wrapText="1"/>
    </xf>
    <xf numFmtId="0" fontId="13" fillId="0" borderId="28" xfId="0" applyFont="1" applyBorder="1" applyAlignment="1">
      <alignment vertical="center"/>
    </xf>
    <xf numFmtId="0" fontId="29" fillId="6" borderId="28" xfId="0" applyFont="1" applyFill="1" applyBorder="1" applyAlignment="1">
      <alignment vertical="top" wrapText="1"/>
    </xf>
    <xf numFmtId="0" fontId="11" fillId="0" borderId="28" xfId="0" applyFont="1" applyBorder="1" applyAlignment="1">
      <alignment horizontal="center" vertical="center" wrapText="1"/>
    </xf>
    <xf numFmtId="0" fontId="13" fillId="0" borderId="28" xfId="0" applyFont="1" applyBorder="1" applyAlignment="1">
      <alignment vertical="top" wrapText="1"/>
    </xf>
    <xf numFmtId="0" fontId="14" fillId="6" borderId="28" xfId="0" applyFont="1" applyFill="1" applyBorder="1" applyAlignment="1">
      <alignment vertical="center" wrapText="1"/>
    </xf>
    <xf numFmtId="0" fontId="27" fillId="0" borderId="28" xfId="0" applyFont="1" applyBorder="1" applyAlignment="1">
      <alignment horizontal="center" vertical="center" wrapText="1"/>
    </xf>
    <xf numFmtId="0" fontId="13" fillId="0" borderId="28" xfId="0" applyFont="1" applyBorder="1" applyAlignment="1">
      <alignment vertical="center" wrapText="1"/>
    </xf>
    <xf numFmtId="0" fontId="28" fillId="0" borderId="28" xfId="0" applyFont="1" applyBorder="1" applyAlignment="1">
      <alignment horizontal="center" vertical="center" wrapText="1"/>
    </xf>
    <xf numFmtId="0" fontId="19" fillId="6" borderId="28" xfId="0" applyFont="1" applyFill="1" applyBorder="1" applyAlignment="1">
      <alignment vertical="top" wrapText="1"/>
    </xf>
    <xf numFmtId="0" fontId="27" fillId="6" borderId="28" xfId="0" applyFont="1" applyFill="1" applyBorder="1" applyAlignment="1">
      <alignment horizontal="center" vertical="center" wrapText="1"/>
    </xf>
    <xf numFmtId="0" fontId="19" fillId="0" borderId="28" xfId="0" applyFont="1" applyBorder="1" applyAlignment="1">
      <alignment vertical="top" wrapText="1"/>
    </xf>
    <xf numFmtId="0" fontId="24" fillId="0" borderId="28" xfId="0" applyFont="1" applyBorder="1" applyAlignment="1">
      <alignment horizontal="center" vertical="center" wrapText="1"/>
    </xf>
    <xf numFmtId="0" fontId="21" fillId="0" borderId="28" xfId="0" applyFont="1" applyBorder="1" applyAlignment="1">
      <alignment horizontal="center" vertical="center"/>
    </xf>
    <xf numFmtId="0" fontId="24" fillId="6" borderId="28" xfId="0" applyFont="1" applyFill="1" applyBorder="1" applyAlignment="1">
      <alignment horizontal="center" vertical="center" wrapText="1"/>
    </xf>
    <xf numFmtId="0" fontId="21" fillId="6" borderId="28" xfId="0" applyFont="1" applyFill="1" applyBorder="1" applyAlignment="1">
      <alignment horizontal="center" vertical="center"/>
    </xf>
    <xf numFmtId="0" fontId="21" fillId="6" borderId="28" xfId="0" applyFont="1" applyFill="1" applyBorder="1" applyAlignment="1">
      <alignment vertical="top" wrapText="1"/>
    </xf>
    <xf numFmtId="0" fontId="14" fillId="6" borderId="28" xfId="0" applyFont="1" applyFill="1" applyBorder="1" applyAlignment="1">
      <alignment horizontal="center" vertical="center"/>
    </xf>
    <xf numFmtId="0" fontId="14" fillId="6" borderId="28" xfId="0" applyFont="1" applyFill="1" applyBorder="1" applyAlignment="1">
      <alignment horizontal="center" vertical="center" wrapText="1"/>
    </xf>
    <xf numFmtId="0" fontId="13" fillId="6" borderId="28" xfId="0" applyFont="1" applyFill="1" applyBorder="1" applyAlignment="1">
      <alignment vertical="top" wrapText="1"/>
    </xf>
    <xf numFmtId="0" fontId="22" fillId="6" borderId="28" xfId="0" applyFont="1" applyFill="1" applyBorder="1" applyAlignment="1">
      <alignment horizontal="center" vertical="center" wrapText="1"/>
    </xf>
    <xf numFmtId="0" fontId="13" fillId="6" borderId="28" xfId="0" applyFont="1" applyFill="1" applyBorder="1" applyAlignment="1">
      <alignment horizontal="center" vertical="center"/>
    </xf>
    <xf numFmtId="0" fontId="11" fillId="6" borderId="28" xfId="0" applyFont="1" applyFill="1" applyBorder="1" applyAlignment="1">
      <alignment horizontal="center" vertical="center"/>
    </xf>
    <xf numFmtId="0" fontId="13" fillId="0" borderId="28" xfId="0" applyFont="1" applyBorder="1" applyAlignment="1">
      <alignment horizontal="center" vertical="center" wrapText="1"/>
    </xf>
    <xf numFmtId="0" fontId="13" fillId="0" borderId="28" xfId="0" applyFont="1" applyBorder="1" applyAlignment="1">
      <alignment horizontal="center" vertical="center"/>
    </xf>
    <xf numFmtId="0" fontId="27" fillId="6" borderId="28" xfId="0" applyFont="1" applyFill="1" applyBorder="1" applyAlignment="1">
      <alignment horizontal="center" vertical="center"/>
    </xf>
    <xf numFmtId="0" fontId="24" fillId="0" borderId="28" xfId="0" applyFont="1" applyBorder="1" applyAlignment="1">
      <alignment horizontal="center" wrapText="1"/>
    </xf>
    <xf numFmtId="0" fontId="24" fillId="6" borderId="6" xfId="0" applyFont="1" applyFill="1" applyBorder="1" applyAlignment="1">
      <alignment vertical="center" wrapText="1"/>
    </xf>
    <xf numFmtId="0" fontId="14" fillId="6" borderId="6" xfId="0" applyFont="1" applyFill="1" applyBorder="1" applyAlignment="1">
      <alignment vertical="center" wrapText="1"/>
    </xf>
    <xf numFmtId="0" fontId="13" fillId="9" borderId="2" xfId="0" applyFont="1" applyFill="1" applyBorder="1" applyAlignment="1">
      <alignment horizontal="center" vertical="center" wrapText="1"/>
    </xf>
    <xf numFmtId="0" fontId="11" fillId="9" borderId="11" xfId="0" applyFont="1" applyFill="1" applyBorder="1" applyAlignment="1">
      <alignment horizontal="center" vertical="center" wrapText="1"/>
    </xf>
    <xf numFmtId="0" fontId="21" fillId="0" borderId="8" xfId="0" applyFont="1" applyBorder="1" applyAlignment="1">
      <alignment horizontal="center" vertical="center"/>
    </xf>
    <xf numFmtId="0" fontId="13" fillId="6" borderId="28" xfId="0" applyFont="1" applyFill="1" applyBorder="1" applyAlignment="1">
      <alignment vertical="center"/>
    </xf>
    <xf numFmtId="0" fontId="27" fillId="6" borderId="28" xfId="0" applyFont="1" applyFill="1" applyBorder="1" applyAlignment="1">
      <alignment vertical="center"/>
    </xf>
    <xf numFmtId="0" fontId="13" fillId="6" borderId="28" xfId="0" applyFont="1" applyFill="1" applyBorder="1" applyAlignment="1">
      <alignment vertical="center" wrapText="1"/>
    </xf>
    <xf numFmtId="0" fontId="19" fillId="6" borderId="28" xfId="0" applyFont="1" applyFill="1" applyBorder="1" applyAlignment="1">
      <alignment wrapText="1"/>
    </xf>
    <xf numFmtId="0" fontId="19" fillId="6" borderId="28" xfId="0" applyFont="1" applyFill="1" applyBorder="1" applyAlignment="1">
      <alignment vertical="center" wrapText="1"/>
    </xf>
    <xf numFmtId="0" fontId="11" fillId="6" borderId="28" xfId="0" applyFont="1" applyFill="1" applyBorder="1" applyAlignment="1">
      <alignment vertical="center"/>
    </xf>
    <xf numFmtId="0" fontId="27" fillId="6" borderId="28" xfId="0" applyFont="1" applyFill="1" applyBorder="1" applyAlignment="1">
      <alignment vertical="center" wrapText="1"/>
    </xf>
    <xf numFmtId="0" fontId="21" fillId="0" borderId="0" xfId="0" applyFont="1" applyAlignment="1">
      <alignment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21" fillId="0" borderId="28" xfId="0" applyFont="1" applyBorder="1" applyAlignment="1">
      <alignment horizontal="left" vertical="top" wrapText="1"/>
    </xf>
    <xf numFmtId="0" fontId="21" fillId="0" borderId="28" xfId="0" applyFont="1" applyBorder="1" applyAlignment="1">
      <alignment horizontal="left" vertical="top"/>
    </xf>
    <xf numFmtId="0" fontId="14" fillId="0" borderId="28" xfId="0" applyFont="1" applyBorder="1" applyAlignment="1">
      <alignment horizontal="center" vertical="center"/>
    </xf>
    <xf numFmtId="0" fontId="23" fillId="9" borderId="6" xfId="0" applyFont="1" applyFill="1" applyBorder="1" applyAlignment="1">
      <alignment horizontal="center" vertical="center" wrapText="1"/>
    </xf>
    <xf numFmtId="0" fontId="23" fillId="9" borderId="19" xfId="0" applyFont="1" applyFill="1" applyBorder="1" applyAlignment="1">
      <alignment horizontal="center" vertical="center" wrapText="1"/>
    </xf>
    <xf numFmtId="0" fontId="23" fillId="9" borderId="16" xfId="0" applyFont="1" applyFill="1" applyBorder="1" applyAlignment="1">
      <alignment horizontal="center" vertical="center" wrapText="1"/>
    </xf>
    <xf numFmtId="0" fontId="11" fillId="11" borderId="19" xfId="0" applyFont="1" applyFill="1" applyBorder="1" applyAlignment="1">
      <alignment horizontal="left" vertical="center"/>
    </xf>
    <xf numFmtId="0" fontId="11" fillId="11" borderId="16" xfId="0" applyFont="1" applyFill="1" applyBorder="1" applyAlignment="1">
      <alignment horizontal="left" vertical="center"/>
    </xf>
    <xf numFmtId="0" fontId="11" fillId="11" borderId="19" xfId="0" applyFont="1" applyFill="1" applyBorder="1" applyAlignment="1">
      <alignment horizontal="left" vertical="center" wrapText="1"/>
    </xf>
    <xf numFmtId="0" fontId="11" fillId="11" borderId="16" xfId="0" applyFont="1" applyFill="1" applyBorder="1" applyAlignment="1">
      <alignment horizontal="left" vertical="center" wrapText="1"/>
    </xf>
    <xf numFmtId="0" fontId="11" fillId="11" borderId="1" xfId="0" applyFont="1" applyFill="1" applyBorder="1" applyAlignment="1">
      <alignment horizontal="center" vertical="center"/>
    </xf>
    <xf numFmtId="0" fontId="11" fillId="9" borderId="1" xfId="0" applyFont="1" applyFill="1" applyBorder="1" applyAlignment="1">
      <alignment horizontal="center" vertical="center"/>
    </xf>
    <xf numFmtId="0" fontId="11" fillId="9" borderId="1"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1" fillId="11" borderId="6" xfId="0" applyFont="1" applyFill="1" applyBorder="1" applyAlignment="1">
      <alignment horizontal="left" vertical="center"/>
    </xf>
    <xf numFmtId="0" fontId="11" fillId="11" borderId="6" xfId="0" applyFont="1" applyFill="1" applyBorder="1" applyAlignment="1">
      <alignment horizontal="center" vertical="center"/>
    </xf>
    <xf numFmtId="0" fontId="11" fillId="11" borderId="19" xfId="0" applyFont="1" applyFill="1" applyBorder="1" applyAlignment="1">
      <alignment horizontal="center" vertical="center"/>
    </xf>
    <xf numFmtId="0" fontId="11" fillId="9" borderId="6" xfId="0" applyFont="1" applyFill="1" applyBorder="1" applyAlignment="1">
      <alignment horizontal="center" vertical="center"/>
    </xf>
    <xf numFmtId="0" fontId="11" fillId="9" borderId="19" xfId="0" applyFont="1" applyFill="1" applyBorder="1" applyAlignment="1">
      <alignment horizontal="center" vertical="center"/>
    </xf>
    <xf numFmtId="0" fontId="11" fillId="9" borderId="16" xfId="0" applyFont="1" applyFill="1" applyBorder="1" applyAlignment="1">
      <alignment horizontal="center" vertical="center"/>
    </xf>
    <xf numFmtId="0" fontId="11" fillId="11" borderId="2"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4" fillId="0" borderId="8" xfId="0" applyFont="1" applyBorder="1" applyAlignment="1">
      <alignment horizontal="center" vertical="center"/>
    </xf>
    <xf numFmtId="0" fontId="14" fillId="0" borderId="1" xfId="0" applyFont="1" applyBorder="1" applyAlignment="1">
      <alignment horizontal="center" vertical="center"/>
    </xf>
    <xf numFmtId="0" fontId="21" fillId="0" borderId="9" xfId="0" applyFont="1" applyBorder="1" applyAlignment="1">
      <alignment horizontal="left" vertical="top" wrapText="1"/>
    </xf>
    <xf numFmtId="0" fontId="21" fillId="0" borderId="10" xfId="0" applyFont="1" applyBorder="1" applyAlignment="1">
      <alignment horizontal="left" vertical="top" wrapText="1"/>
    </xf>
    <xf numFmtId="0" fontId="21" fillId="0" borderId="13" xfId="0" applyFont="1" applyBorder="1" applyAlignment="1">
      <alignment horizontal="left" vertical="top" wrapText="1"/>
    </xf>
    <xf numFmtId="0" fontId="21" fillId="0" borderId="6" xfId="0" applyFont="1" applyBorder="1" applyAlignment="1">
      <alignment horizontal="left" vertical="top"/>
    </xf>
    <xf numFmtId="0" fontId="21" fillId="0" borderId="19" xfId="0" applyFont="1" applyBorder="1" applyAlignment="1">
      <alignment horizontal="left" vertical="top"/>
    </xf>
    <xf numFmtId="0" fontId="21" fillId="0" borderId="16" xfId="0" applyFont="1" applyBorder="1" applyAlignment="1">
      <alignment horizontal="left" vertical="top"/>
    </xf>
    <xf numFmtId="0" fontId="13" fillId="0" borderId="28" xfId="0" applyFont="1" applyBorder="1" applyAlignment="1">
      <alignment horizontal="left" vertical="center" wrapText="1"/>
    </xf>
    <xf numFmtId="0" fontId="13" fillId="0" borderId="28" xfId="0" applyFont="1" applyBorder="1" applyAlignment="1">
      <alignment horizontal="left" vertical="center"/>
    </xf>
    <xf numFmtId="0" fontId="14" fillId="9" borderId="6" xfId="0" applyFont="1" applyFill="1" applyBorder="1" applyAlignment="1">
      <alignment horizontal="center" vertical="center" wrapText="1"/>
    </xf>
    <xf numFmtId="0" fontId="14" fillId="9" borderId="19" xfId="0" applyFont="1" applyFill="1" applyBorder="1" applyAlignment="1">
      <alignment horizontal="center" vertical="center"/>
    </xf>
    <xf numFmtId="0" fontId="14" fillId="9" borderId="16" xfId="0" applyFont="1" applyFill="1" applyBorder="1" applyAlignment="1">
      <alignment horizontal="center" vertical="center"/>
    </xf>
    <xf numFmtId="0" fontId="11" fillId="11" borderId="1" xfId="0" applyFont="1" applyFill="1" applyBorder="1" applyAlignment="1">
      <alignment horizontal="left" vertical="center"/>
    </xf>
    <xf numFmtId="0" fontId="11" fillId="11" borderId="6" xfId="0" applyFont="1" applyFill="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103" t="s">
        <v>36</v>
      </c>
      <c r="D2" s="125" t="s">
        <v>19</v>
      </c>
      <c r="E2" s="126"/>
      <c r="F2" s="126"/>
      <c r="G2" s="126"/>
      <c r="H2" s="126"/>
      <c r="I2" s="126"/>
      <c r="J2" s="126"/>
      <c r="K2" s="126"/>
      <c r="L2" s="126"/>
      <c r="M2" s="126"/>
      <c r="N2" s="126"/>
      <c r="O2" s="126"/>
      <c r="P2" s="126"/>
      <c r="Q2" s="126"/>
      <c r="R2" s="126"/>
      <c r="S2" s="126"/>
      <c r="T2" s="126"/>
      <c r="U2" s="126"/>
      <c r="V2" s="127"/>
    </row>
    <row r="3" spans="3:22" ht="15" customHeight="1" x14ac:dyDescent="0.25">
      <c r="C3" s="104"/>
      <c r="D3" s="115" t="s">
        <v>20</v>
      </c>
      <c r="E3" s="116"/>
      <c r="F3" s="116"/>
      <c r="G3" s="116"/>
      <c r="H3" s="116"/>
      <c r="I3" s="116"/>
      <c r="J3" s="116"/>
      <c r="K3" s="117"/>
      <c r="L3" s="106" t="s">
        <v>18</v>
      </c>
      <c r="M3" s="107"/>
      <c r="N3" s="107"/>
      <c r="O3" s="107"/>
      <c r="P3" s="107"/>
      <c r="Q3" s="107"/>
      <c r="R3" s="107"/>
      <c r="S3" s="107"/>
      <c r="T3" s="108"/>
      <c r="U3" s="134" t="s">
        <v>37</v>
      </c>
      <c r="V3" s="135"/>
    </row>
    <row r="4" spans="3:22" ht="30" customHeight="1" x14ac:dyDescent="0.25">
      <c r="C4" s="104"/>
      <c r="D4" s="140" t="s">
        <v>21</v>
      </c>
      <c r="E4" s="112" t="s">
        <v>42</v>
      </c>
      <c r="F4" s="128" t="s">
        <v>33</v>
      </c>
      <c r="G4" s="129"/>
      <c r="H4" s="129"/>
      <c r="I4" s="130"/>
      <c r="J4" s="112" t="s">
        <v>40</v>
      </c>
      <c r="K4" s="112" t="s">
        <v>34</v>
      </c>
      <c r="L4" s="109" t="s">
        <v>35</v>
      </c>
      <c r="M4" s="109" t="s">
        <v>22</v>
      </c>
      <c r="N4" s="109" t="s">
        <v>23</v>
      </c>
      <c r="O4" s="118" t="s">
        <v>24</v>
      </c>
      <c r="P4" s="119"/>
      <c r="Q4" s="109" t="s">
        <v>23</v>
      </c>
      <c r="R4" s="120" t="s">
        <v>26</v>
      </c>
      <c r="S4" s="121"/>
      <c r="T4" s="109" t="s">
        <v>23</v>
      </c>
      <c r="U4" s="136"/>
      <c r="V4" s="137"/>
    </row>
    <row r="5" spans="3:22" ht="15" customHeight="1" x14ac:dyDescent="0.25">
      <c r="C5" s="104"/>
      <c r="D5" s="141"/>
      <c r="E5" s="113"/>
      <c r="F5" s="131"/>
      <c r="G5" s="132"/>
      <c r="H5" s="132"/>
      <c r="I5" s="133"/>
      <c r="J5" s="113"/>
      <c r="K5" s="113"/>
      <c r="L5" s="110"/>
      <c r="M5" s="110"/>
      <c r="N5" s="110"/>
      <c r="O5" s="118" t="s">
        <v>25</v>
      </c>
      <c r="P5" s="119"/>
      <c r="Q5" s="110"/>
      <c r="R5" s="122"/>
      <c r="S5" s="123"/>
      <c r="T5" s="110"/>
      <c r="U5" s="138"/>
      <c r="V5" s="139"/>
    </row>
    <row r="6" spans="3:22" ht="25.5" x14ac:dyDescent="0.25">
      <c r="C6" s="105"/>
      <c r="D6" s="142"/>
      <c r="E6" s="114"/>
      <c r="F6" s="4" t="s">
        <v>29</v>
      </c>
      <c r="G6" s="4" t="s">
        <v>31</v>
      </c>
      <c r="H6" s="4" t="s">
        <v>30</v>
      </c>
      <c r="I6" s="4" t="s">
        <v>32</v>
      </c>
      <c r="J6" s="114"/>
      <c r="K6" s="114"/>
      <c r="L6" s="111"/>
      <c r="M6" s="111"/>
      <c r="N6" s="111"/>
      <c r="O6" s="39" t="s">
        <v>16</v>
      </c>
      <c r="P6" s="39" t="s">
        <v>17</v>
      </c>
      <c r="Q6" s="111"/>
      <c r="R6" s="39" t="s">
        <v>27</v>
      </c>
      <c r="S6" s="39" t="s">
        <v>28</v>
      </c>
      <c r="T6" s="111"/>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124"/>
      <c r="E24" s="124"/>
      <c r="F24" s="124"/>
      <c r="G24" s="124"/>
      <c r="H24" s="124"/>
      <c r="I24" s="124"/>
      <c r="J24" s="124"/>
      <c r="K24" s="124"/>
      <c r="L24" s="124"/>
      <c r="M24" s="124"/>
      <c r="N24" s="124"/>
      <c r="O24" s="124"/>
      <c r="P24" s="124"/>
      <c r="Q24" s="124"/>
      <c r="R24" s="124"/>
      <c r="S24" s="124"/>
      <c r="T24" s="124"/>
      <c r="U24" s="124"/>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tabSelected="1" defaultGridColor="0" topLeftCell="A6" colorId="55" zoomScaleNormal="100" workbookViewId="0">
      <selection activeCell="A22" sqref="A22"/>
    </sheetView>
  </sheetViews>
  <sheetFormatPr baseColWidth="10" defaultRowHeight="14.25" x14ac:dyDescent="0.25"/>
  <cols>
    <col min="1" max="1" width="26.140625" style="41" customWidth="1"/>
    <col min="2" max="2" width="20.5703125" style="44" customWidth="1"/>
    <col min="3" max="3" width="27.7109375" style="41" customWidth="1"/>
    <col min="4" max="4" width="46.7109375" style="41" customWidth="1"/>
    <col min="5" max="5" width="26.7109375" style="44" customWidth="1"/>
    <col min="6" max="6" width="28.28515625" style="44" customWidth="1"/>
    <col min="7" max="7" width="49.42578125" style="41" customWidth="1"/>
    <col min="8" max="16384" width="11.42578125" style="41"/>
  </cols>
  <sheetData>
    <row r="1" spans="1:7" hidden="1" x14ac:dyDescent="0.25">
      <c r="A1" s="41" t="s">
        <v>62</v>
      </c>
      <c r="C1" s="41" t="s">
        <v>62</v>
      </c>
    </row>
    <row r="2" spans="1:7" hidden="1" x14ac:dyDescent="0.25">
      <c r="A2" s="41" t="s">
        <v>36</v>
      </c>
      <c r="C2" s="41" t="s">
        <v>36</v>
      </c>
    </row>
    <row r="3" spans="1:7" hidden="1" x14ac:dyDescent="0.25">
      <c r="C3" s="41" t="s">
        <v>122</v>
      </c>
    </row>
    <row r="4" spans="1:7" hidden="1" x14ac:dyDescent="0.25">
      <c r="A4" s="41" t="s">
        <v>75</v>
      </c>
      <c r="C4" s="41" t="s">
        <v>78</v>
      </c>
    </row>
    <row r="5" spans="1:7" hidden="1" x14ac:dyDescent="0.25">
      <c r="C5" s="41" t="s">
        <v>77</v>
      </c>
    </row>
    <row r="6" spans="1:7" ht="66.75" customHeight="1" x14ac:dyDescent="0.25">
      <c r="A6" s="146" t="s">
        <v>181</v>
      </c>
      <c r="B6" s="147"/>
      <c r="C6" s="147"/>
      <c r="D6" s="147"/>
      <c r="E6" s="147"/>
      <c r="F6" s="147"/>
      <c r="G6" s="148"/>
    </row>
    <row r="7" spans="1:7" ht="20.25" customHeight="1" x14ac:dyDescent="0.25">
      <c r="A7" s="42" t="s">
        <v>65</v>
      </c>
      <c r="B7" s="149" t="s">
        <v>175</v>
      </c>
      <c r="C7" s="149"/>
      <c r="D7" s="149"/>
      <c r="E7" s="149"/>
      <c r="F7" s="149"/>
      <c r="G7" s="150"/>
    </row>
    <row r="8" spans="1:7" ht="33" customHeight="1" x14ac:dyDescent="0.25">
      <c r="A8" s="42" t="s">
        <v>66</v>
      </c>
      <c r="B8" s="151" t="s">
        <v>117</v>
      </c>
      <c r="C8" s="151"/>
      <c r="D8" s="151"/>
      <c r="E8" s="151"/>
      <c r="F8" s="151"/>
      <c r="G8" s="152"/>
    </row>
    <row r="9" spans="1:7" ht="27.75" customHeight="1" x14ac:dyDescent="0.25">
      <c r="A9" s="153" t="s">
        <v>118</v>
      </c>
      <c r="B9" s="153"/>
      <c r="C9" s="153"/>
      <c r="D9" s="153"/>
      <c r="E9" s="154" t="s">
        <v>71</v>
      </c>
      <c r="F9" s="154"/>
      <c r="G9" s="155" t="s">
        <v>70</v>
      </c>
    </row>
    <row r="10" spans="1:7" s="44" customFormat="1" ht="126.75" customHeight="1" x14ac:dyDescent="0.25">
      <c r="A10" s="58" t="s">
        <v>87</v>
      </c>
      <c r="B10" s="62" t="s">
        <v>43</v>
      </c>
      <c r="C10" s="58" t="s">
        <v>88</v>
      </c>
      <c r="D10" s="58" t="s">
        <v>89</v>
      </c>
      <c r="E10" s="48" t="s">
        <v>67</v>
      </c>
      <c r="F10" s="48" t="s">
        <v>79</v>
      </c>
      <c r="G10" s="156"/>
    </row>
    <row r="11" spans="1:7" ht="171.75" customHeight="1" x14ac:dyDescent="0.25">
      <c r="A11" s="77" t="s">
        <v>99</v>
      </c>
      <c r="B11" s="78" t="s">
        <v>100</v>
      </c>
      <c r="C11" s="79" t="s">
        <v>101</v>
      </c>
      <c r="D11" s="65" t="s">
        <v>129</v>
      </c>
      <c r="E11" s="80" t="s">
        <v>62</v>
      </c>
      <c r="F11" s="81" t="s">
        <v>62</v>
      </c>
      <c r="G11" s="82" t="s">
        <v>120</v>
      </c>
    </row>
    <row r="12" spans="1:7" ht="209.25" customHeight="1" x14ac:dyDescent="0.25">
      <c r="A12" s="83" t="s">
        <v>99</v>
      </c>
      <c r="B12" s="78" t="s">
        <v>100</v>
      </c>
      <c r="C12" s="79" t="s">
        <v>102</v>
      </c>
      <c r="D12" s="65" t="s">
        <v>130</v>
      </c>
      <c r="E12" s="80" t="s">
        <v>62</v>
      </c>
      <c r="F12" s="80" t="s">
        <v>62</v>
      </c>
      <c r="G12" s="82" t="s">
        <v>157</v>
      </c>
    </row>
    <row r="13" spans="1:7" ht="207" customHeight="1" x14ac:dyDescent="0.25">
      <c r="A13" s="83" t="s">
        <v>103</v>
      </c>
      <c r="B13" s="84" t="s">
        <v>100</v>
      </c>
      <c r="C13" s="67" t="s">
        <v>104</v>
      </c>
      <c r="D13" s="82" t="s">
        <v>109</v>
      </c>
      <c r="E13" s="85" t="s">
        <v>62</v>
      </c>
      <c r="F13" s="85" t="s">
        <v>62</v>
      </c>
      <c r="G13" s="82" t="s">
        <v>120</v>
      </c>
    </row>
    <row r="14" spans="1:7" ht="139.5" customHeight="1" x14ac:dyDescent="0.25">
      <c r="A14" s="83" t="s">
        <v>103</v>
      </c>
      <c r="B14" s="84" t="s">
        <v>100</v>
      </c>
      <c r="C14" s="82" t="s">
        <v>105</v>
      </c>
      <c r="D14" s="82" t="s">
        <v>110</v>
      </c>
      <c r="E14" s="85" t="s">
        <v>62</v>
      </c>
      <c r="F14" s="85" t="s">
        <v>62</v>
      </c>
      <c r="G14" s="82" t="s">
        <v>120</v>
      </c>
    </row>
    <row r="15" spans="1:7" ht="239.25" customHeight="1" x14ac:dyDescent="0.25">
      <c r="A15" s="83" t="s">
        <v>103</v>
      </c>
      <c r="B15" s="84" t="s">
        <v>100</v>
      </c>
      <c r="C15" s="82" t="s">
        <v>106</v>
      </c>
      <c r="D15" s="82" t="s">
        <v>111</v>
      </c>
      <c r="E15" s="84" t="s">
        <v>62</v>
      </c>
      <c r="F15" s="84" t="s">
        <v>62</v>
      </c>
      <c r="G15" s="82" t="s">
        <v>120</v>
      </c>
    </row>
    <row r="16" spans="1:7" ht="267" customHeight="1" x14ac:dyDescent="0.25">
      <c r="A16" s="83" t="s">
        <v>107</v>
      </c>
      <c r="B16" s="86" t="s">
        <v>126</v>
      </c>
      <c r="C16" s="67" t="s">
        <v>108</v>
      </c>
      <c r="D16" s="67" t="s">
        <v>121</v>
      </c>
      <c r="E16" s="73" t="s">
        <v>75</v>
      </c>
      <c r="F16" s="73" t="s">
        <v>78</v>
      </c>
      <c r="G16" s="82" t="s">
        <v>158</v>
      </c>
    </row>
    <row r="17" spans="1:9" ht="224.25" customHeight="1" x14ac:dyDescent="0.25">
      <c r="A17" s="83" t="s">
        <v>113</v>
      </c>
      <c r="B17" s="87" t="s">
        <v>100</v>
      </c>
      <c r="C17" s="67" t="s">
        <v>123</v>
      </c>
      <c r="D17" s="67" t="s">
        <v>119</v>
      </c>
      <c r="E17" s="73" t="s">
        <v>75</v>
      </c>
      <c r="F17" s="73" t="s">
        <v>78</v>
      </c>
      <c r="G17" s="82" t="s">
        <v>159</v>
      </c>
    </row>
    <row r="18" spans="1:9" ht="167.25" customHeight="1" x14ac:dyDescent="0.25">
      <c r="A18" s="83" t="s">
        <v>113</v>
      </c>
      <c r="B18" s="87" t="s">
        <v>100</v>
      </c>
      <c r="C18" s="67" t="s">
        <v>115</v>
      </c>
      <c r="D18" s="67" t="s">
        <v>116</v>
      </c>
      <c r="E18" s="73" t="s">
        <v>75</v>
      </c>
      <c r="F18" s="88" t="s">
        <v>77</v>
      </c>
      <c r="G18" s="82" t="s">
        <v>160</v>
      </c>
    </row>
    <row r="19" spans="1:9" ht="80.25" customHeight="1" x14ac:dyDescent="0.25">
      <c r="A19" s="89" t="s">
        <v>153</v>
      </c>
      <c r="B19" s="143" t="s">
        <v>161</v>
      </c>
      <c r="C19" s="144"/>
      <c r="D19" s="144"/>
      <c r="E19" s="144"/>
      <c r="F19" s="144"/>
      <c r="G19" s="144"/>
      <c r="H19" s="50"/>
      <c r="I19" s="50"/>
    </row>
    <row r="20" spans="1:9" ht="27" customHeight="1" x14ac:dyDescent="0.25">
      <c r="A20" s="145" t="s">
        <v>98</v>
      </c>
      <c r="B20" s="76" t="s">
        <v>96</v>
      </c>
      <c r="C20" s="144" t="s">
        <v>151</v>
      </c>
      <c r="D20" s="144"/>
      <c r="E20" s="144"/>
      <c r="F20" s="144"/>
      <c r="G20" s="144"/>
    </row>
    <row r="21" spans="1:9" ht="28.5" customHeight="1" x14ac:dyDescent="0.25">
      <c r="A21" s="145"/>
      <c r="B21" s="76" t="s">
        <v>97</v>
      </c>
      <c r="C21" s="144" t="s">
        <v>152</v>
      </c>
      <c r="D21" s="144"/>
      <c r="E21" s="144"/>
      <c r="F21" s="144"/>
      <c r="G21" s="144"/>
    </row>
    <row r="22" spans="1:9" ht="15.75" x14ac:dyDescent="0.25">
      <c r="A22" s="102" t="s">
        <v>183</v>
      </c>
    </row>
  </sheetData>
  <mergeCells count="10">
    <mergeCell ref="B19:G19"/>
    <mergeCell ref="A20:A21"/>
    <mergeCell ref="C20:G20"/>
    <mergeCell ref="C21:G21"/>
    <mergeCell ref="A6:G6"/>
    <mergeCell ref="B7:G7"/>
    <mergeCell ref="B8:G8"/>
    <mergeCell ref="A9:D9"/>
    <mergeCell ref="E9:F9"/>
    <mergeCell ref="G9:G10"/>
  </mergeCells>
  <dataValidations count="2">
    <dataValidation type="list" allowBlank="1" showInputMessage="1" showErrorMessage="1" sqref="E11:E18">
      <formula1>$A$1:$A$4</formula1>
    </dataValidation>
    <dataValidation type="list" allowBlank="1" showInputMessage="1" showErrorMessage="1" sqref="F11:F18">
      <formula1>$C$1:$C$5</formula1>
    </dataValidation>
  </dataValidations>
  <printOptions horizontalCentered="1"/>
  <pageMargins left="0.31496062992125984" right="0.31496062992125984" top="0.74803149606299213" bottom="0.74803149606299213" header="0.31496062992125984" footer="0.31496062992125984"/>
  <pageSetup scale="60" orientation="landscape" r:id="rId1"/>
  <headerFooter>
    <oddFooter>&amp;R&amp;P/&amp;N
&amp;D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zoomScale="60" zoomScaleNormal="60" workbookViewId="0">
      <pane ySplit="9" topLeftCell="A10" activePane="bottomLeft" state="frozen"/>
      <selection activeCell="A5" sqref="A5"/>
      <selection pane="bottomLeft" activeCell="A5" sqref="A5:V5"/>
    </sheetView>
  </sheetViews>
  <sheetFormatPr baseColWidth="10" defaultRowHeight="14.25" x14ac:dyDescent="0.25"/>
  <cols>
    <col min="1" max="1" width="25.28515625" style="41" customWidth="1"/>
    <col min="2" max="2" width="15.42578125" style="41" customWidth="1"/>
    <col min="3" max="3" width="19.7109375" style="41" customWidth="1"/>
    <col min="4" max="4" width="49.42578125" style="41" customWidth="1"/>
    <col min="5" max="5" width="21.7109375" style="41" customWidth="1"/>
    <col min="6" max="6" width="14" style="41" hidden="1" customWidth="1"/>
    <col min="7" max="7" width="25" style="41" customWidth="1"/>
    <col min="8" max="8" width="25" style="41" hidden="1" customWidth="1"/>
    <col min="9" max="9" width="24.85546875" style="41" customWidth="1"/>
    <col min="10" max="10" width="23.42578125" style="41" hidden="1" customWidth="1"/>
    <col min="11" max="11" width="19.5703125" style="41" customWidth="1"/>
    <col min="12" max="12" width="19.5703125" style="41" hidden="1" customWidth="1"/>
    <col min="13" max="13" width="20.140625" style="41" customWidth="1"/>
    <col min="14" max="14" width="15.42578125" style="41" hidden="1" customWidth="1"/>
    <col min="15" max="15" width="24.85546875" style="41" customWidth="1"/>
    <col min="16" max="16" width="14.42578125" style="41" hidden="1" customWidth="1"/>
    <col min="17" max="17" width="16.42578125" style="41" customWidth="1"/>
    <col min="18" max="18" width="13.85546875" style="41" hidden="1" customWidth="1"/>
    <col min="19" max="20" width="20.85546875" style="44" customWidth="1"/>
    <col min="21" max="21" width="21.7109375" style="44" customWidth="1"/>
    <col min="22" max="22" width="63" style="41" customWidth="1"/>
    <col min="23" max="16384" width="11.42578125" style="41"/>
  </cols>
  <sheetData>
    <row r="1" spans="1:22" hidden="1" x14ac:dyDescent="0.25">
      <c r="A1" s="41" t="s">
        <v>45</v>
      </c>
      <c r="B1" s="41" t="s">
        <v>47</v>
      </c>
      <c r="C1" s="41" t="s">
        <v>49</v>
      </c>
      <c r="D1" s="41" t="s">
        <v>51</v>
      </c>
      <c r="E1" s="41" t="s">
        <v>56</v>
      </c>
      <c r="F1" s="41" t="s">
        <v>58</v>
      </c>
      <c r="I1" s="41" t="s">
        <v>62</v>
      </c>
      <c r="K1" s="41" t="s">
        <v>62</v>
      </c>
      <c r="M1" s="41" t="s">
        <v>54</v>
      </c>
      <c r="Q1" s="41" t="s">
        <v>139</v>
      </c>
    </row>
    <row r="2" spans="1:22" hidden="1" x14ac:dyDescent="0.25">
      <c r="A2" s="41" t="s">
        <v>46</v>
      </c>
      <c r="B2" s="41" t="s">
        <v>48</v>
      </c>
      <c r="C2" s="41" t="s">
        <v>50</v>
      </c>
      <c r="D2" s="41" t="s">
        <v>52</v>
      </c>
      <c r="E2" s="41" t="s">
        <v>57</v>
      </c>
      <c r="F2" s="41" t="s">
        <v>59</v>
      </c>
      <c r="I2" s="41" t="s">
        <v>36</v>
      </c>
      <c r="K2" s="41" t="s">
        <v>36</v>
      </c>
      <c r="M2" s="41" t="s">
        <v>55</v>
      </c>
      <c r="Q2" s="41" t="s">
        <v>137</v>
      </c>
    </row>
    <row r="3" spans="1:22" hidden="1" x14ac:dyDescent="0.25">
      <c r="D3" s="41" t="s">
        <v>53</v>
      </c>
      <c r="F3" s="41" t="s">
        <v>60</v>
      </c>
      <c r="I3" s="41" t="s">
        <v>75</v>
      </c>
      <c r="K3" s="41" t="s">
        <v>78</v>
      </c>
      <c r="Q3" s="41" t="s">
        <v>138</v>
      </c>
    </row>
    <row r="4" spans="1:22" hidden="1" x14ac:dyDescent="0.25">
      <c r="K4" s="41" t="s">
        <v>77</v>
      </c>
    </row>
    <row r="5" spans="1:22" ht="76.5" customHeight="1" x14ac:dyDescent="0.25">
      <c r="A5" s="157" t="s">
        <v>182</v>
      </c>
      <c r="B5" s="157"/>
      <c r="C5" s="157"/>
      <c r="D5" s="157"/>
      <c r="E5" s="157"/>
      <c r="F5" s="157"/>
      <c r="G5" s="157"/>
      <c r="H5" s="157"/>
      <c r="I5" s="157"/>
      <c r="J5" s="157"/>
      <c r="K5" s="157"/>
      <c r="L5" s="157"/>
      <c r="M5" s="157"/>
      <c r="N5" s="157"/>
      <c r="O5" s="157"/>
      <c r="P5" s="157"/>
      <c r="Q5" s="157"/>
      <c r="R5" s="157"/>
      <c r="S5" s="157"/>
      <c r="T5" s="157"/>
      <c r="U5" s="157"/>
      <c r="V5" s="157"/>
    </row>
    <row r="6" spans="1:22" ht="40.5" customHeight="1" x14ac:dyDescent="0.25">
      <c r="A6" s="42" t="s">
        <v>65</v>
      </c>
      <c r="B6" s="149" t="s">
        <v>175</v>
      </c>
      <c r="C6" s="149"/>
      <c r="D6" s="149"/>
      <c r="E6" s="149"/>
      <c r="F6" s="149"/>
      <c r="G6" s="149"/>
      <c r="H6" s="59"/>
      <c r="I6" s="60"/>
      <c r="J6" s="45"/>
      <c r="K6" s="158" t="s">
        <v>173</v>
      </c>
      <c r="L6" s="149"/>
      <c r="M6" s="149"/>
      <c r="N6" s="149"/>
      <c r="O6" s="149"/>
      <c r="P6" s="149"/>
      <c r="Q6" s="149"/>
      <c r="R6" s="149"/>
      <c r="S6" s="149"/>
      <c r="T6" s="149"/>
      <c r="U6" s="149"/>
      <c r="V6" s="150"/>
    </row>
    <row r="7" spans="1:22" ht="65.25" customHeight="1" x14ac:dyDescent="0.25">
      <c r="A7" s="42" t="s">
        <v>66</v>
      </c>
      <c r="B7" s="151" t="s">
        <v>117</v>
      </c>
      <c r="C7" s="151"/>
      <c r="D7" s="151"/>
      <c r="E7" s="151"/>
      <c r="F7" s="151"/>
      <c r="G7" s="151"/>
      <c r="H7" s="151"/>
      <c r="I7" s="152"/>
      <c r="J7" s="42" t="s">
        <v>85</v>
      </c>
      <c r="K7" s="158" t="s">
        <v>174</v>
      </c>
      <c r="L7" s="149"/>
      <c r="M7" s="149"/>
      <c r="N7" s="149"/>
      <c r="O7" s="149"/>
      <c r="P7" s="149"/>
      <c r="Q7" s="149"/>
      <c r="R7" s="149"/>
      <c r="S7" s="149"/>
      <c r="T7" s="149"/>
      <c r="U7" s="149"/>
      <c r="V7" s="150"/>
    </row>
    <row r="8" spans="1:22" ht="37.5" customHeight="1" x14ac:dyDescent="0.25">
      <c r="A8" s="159" t="s">
        <v>84</v>
      </c>
      <c r="B8" s="160"/>
      <c r="C8" s="160"/>
      <c r="D8" s="160"/>
      <c r="E8" s="161" t="s">
        <v>81</v>
      </c>
      <c r="F8" s="162"/>
      <c r="G8" s="162"/>
      <c r="H8" s="162"/>
      <c r="I8" s="162"/>
      <c r="J8" s="162"/>
      <c r="K8" s="162"/>
      <c r="L8" s="162"/>
      <c r="M8" s="162"/>
      <c r="N8" s="162"/>
      <c r="O8" s="162"/>
      <c r="P8" s="162"/>
      <c r="Q8" s="162"/>
      <c r="R8" s="162"/>
      <c r="S8" s="163"/>
      <c r="T8" s="51"/>
      <c r="U8" s="164" t="s">
        <v>82</v>
      </c>
      <c r="V8" s="155" t="s">
        <v>70</v>
      </c>
    </row>
    <row r="9" spans="1:22" s="44" customFormat="1" ht="119.25" customHeight="1" x14ac:dyDescent="0.25">
      <c r="A9" s="43" t="s">
        <v>90</v>
      </c>
      <c r="B9" s="62" t="s">
        <v>43</v>
      </c>
      <c r="C9" s="58" t="s">
        <v>91</v>
      </c>
      <c r="D9" s="58" t="s">
        <v>89</v>
      </c>
      <c r="E9" s="48" t="s">
        <v>73</v>
      </c>
      <c r="F9" s="48" t="s">
        <v>44</v>
      </c>
      <c r="G9" s="48" t="s">
        <v>155</v>
      </c>
      <c r="H9" s="48" t="s">
        <v>44</v>
      </c>
      <c r="I9" s="48" t="s">
        <v>74</v>
      </c>
      <c r="J9" s="48" t="s">
        <v>44</v>
      </c>
      <c r="K9" s="48" t="s">
        <v>92</v>
      </c>
      <c r="L9" s="48" t="s">
        <v>44</v>
      </c>
      <c r="M9" s="48" t="s">
        <v>69</v>
      </c>
      <c r="N9" s="48" t="s">
        <v>44</v>
      </c>
      <c r="O9" s="48" t="s">
        <v>80</v>
      </c>
      <c r="P9" s="48" t="s">
        <v>44</v>
      </c>
      <c r="Q9" s="48" t="s">
        <v>68</v>
      </c>
      <c r="R9" s="92" t="s">
        <v>44</v>
      </c>
      <c r="S9" s="48" t="s">
        <v>72</v>
      </c>
      <c r="T9" s="93" t="s">
        <v>140</v>
      </c>
      <c r="U9" s="165"/>
      <c r="V9" s="156"/>
    </row>
    <row r="10" spans="1:22" ht="250.5" customHeight="1" x14ac:dyDescent="0.25">
      <c r="A10" s="90" t="s">
        <v>99</v>
      </c>
      <c r="B10" s="95" t="s">
        <v>100</v>
      </c>
      <c r="C10" s="82" t="s">
        <v>101</v>
      </c>
      <c r="D10" s="72" t="s">
        <v>129</v>
      </c>
      <c r="E10" s="95" t="s">
        <v>45</v>
      </c>
      <c r="F10" s="95">
        <f>+IF(E10=$A$1,15,0)</f>
        <v>15</v>
      </c>
      <c r="G10" s="96" t="s">
        <v>48</v>
      </c>
      <c r="H10" s="95">
        <f>+IF(G10=$B$1,15,0)</f>
        <v>0</v>
      </c>
      <c r="I10" s="95" t="s">
        <v>49</v>
      </c>
      <c r="J10" s="95">
        <f t="shared" ref="J10:J17" si="0">+IF(I10=$C$1,15,0)</f>
        <v>15</v>
      </c>
      <c r="K10" s="95" t="s">
        <v>51</v>
      </c>
      <c r="L10" s="95">
        <f>+IF(K10=$D$1,15,IF(K10=$D$2,10,0))</f>
        <v>15</v>
      </c>
      <c r="M10" s="95" t="s">
        <v>54</v>
      </c>
      <c r="N10" s="95">
        <f>+IF(M10=$M$1,15,0)</f>
        <v>15</v>
      </c>
      <c r="O10" s="97" t="s">
        <v>56</v>
      </c>
      <c r="P10" s="95">
        <f>+IF(O10=$E$1,15,0)</f>
        <v>15</v>
      </c>
      <c r="Q10" s="96" t="s">
        <v>60</v>
      </c>
      <c r="R10" s="95">
        <f>+IF(Q10=$F$1,10,IF(Q10=$F$2,5,0))</f>
        <v>0</v>
      </c>
      <c r="S10" s="84">
        <f>+F10+H10+J10+L10+N10+P10+R10</f>
        <v>75</v>
      </c>
      <c r="T10" s="88" t="s">
        <v>139</v>
      </c>
      <c r="U10" s="84">
        <v>100</v>
      </c>
      <c r="V10" s="72" t="s">
        <v>162</v>
      </c>
    </row>
    <row r="11" spans="1:22" ht="97.5" customHeight="1" x14ac:dyDescent="0.25">
      <c r="A11" s="91" t="s">
        <v>99</v>
      </c>
      <c r="B11" s="95" t="s">
        <v>100</v>
      </c>
      <c r="C11" s="82" t="s">
        <v>102</v>
      </c>
      <c r="D11" s="82" t="s">
        <v>156</v>
      </c>
      <c r="E11" s="95" t="s">
        <v>45</v>
      </c>
      <c r="F11" s="95">
        <f t="shared" ref="F11:F17" si="1">+IF(E11=$A$1,15,0)</f>
        <v>15</v>
      </c>
      <c r="G11" s="95" t="s">
        <v>47</v>
      </c>
      <c r="H11" s="95">
        <f t="shared" ref="H11:H17" si="2">+IF(G11=$B$1,15,0)</f>
        <v>15</v>
      </c>
      <c r="I11" s="95" t="s">
        <v>49</v>
      </c>
      <c r="J11" s="95">
        <f t="shared" si="0"/>
        <v>15</v>
      </c>
      <c r="K11" s="95" t="s">
        <v>51</v>
      </c>
      <c r="L11" s="95">
        <f t="shared" ref="L11:L17" si="3">+IF(K11=$D$1,15,IF(K11=$D$2,10,0))</f>
        <v>15</v>
      </c>
      <c r="M11" s="95" t="s">
        <v>54</v>
      </c>
      <c r="N11" s="95">
        <f t="shared" ref="N11:N17" si="4">+IF(M11=$M$1,15,0)</f>
        <v>15</v>
      </c>
      <c r="O11" s="97" t="s">
        <v>56</v>
      </c>
      <c r="P11" s="95">
        <f t="shared" ref="P11:P17" si="5">+IF(O11=$E$1,15,0)</f>
        <v>15</v>
      </c>
      <c r="Q11" s="96" t="s">
        <v>60</v>
      </c>
      <c r="R11" s="95">
        <f t="shared" ref="R11:R17" si="6">+IF(Q11=$F$1,10,IF(Q11=$F$2,5,0))</f>
        <v>0</v>
      </c>
      <c r="S11" s="84">
        <f t="shared" ref="S11:S17" si="7">+F11+H11+J11+L11+N11+P11+R11</f>
        <v>90</v>
      </c>
      <c r="T11" s="88" t="s">
        <v>139</v>
      </c>
      <c r="U11" s="84">
        <v>100</v>
      </c>
      <c r="V11" s="97" t="s">
        <v>124</v>
      </c>
    </row>
    <row r="12" spans="1:22" ht="165.75" customHeight="1" x14ac:dyDescent="0.2">
      <c r="A12" s="91" t="s">
        <v>103</v>
      </c>
      <c r="B12" s="95" t="s">
        <v>100</v>
      </c>
      <c r="C12" s="86" t="s">
        <v>104</v>
      </c>
      <c r="D12" s="98" t="s">
        <v>109</v>
      </c>
      <c r="E12" s="96" t="s">
        <v>46</v>
      </c>
      <c r="F12" s="95">
        <f t="shared" si="1"/>
        <v>0</v>
      </c>
      <c r="G12" s="95" t="s">
        <v>47</v>
      </c>
      <c r="H12" s="95">
        <f t="shared" si="2"/>
        <v>15</v>
      </c>
      <c r="I12" s="95" t="s">
        <v>49</v>
      </c>
      <c r="J12" s="95">
        <f t="shared" si="0"/>
        <v>15</v>
      </c>
      <c r="K12" s="96" t="s">
        <v>52</v>
      </c>
      <c r="L12" s="95">
        <f t="shared" si="3"/>
        <v>10</v>
      </c>
      <c r="M12" s="95" t="s">
        <v>54</v>
      </c>
      <c r="N12" s="95">
        <f t="shared" si="4"/>
        <v>15</v>
      </c>
      <c r="O12" s="97" t="s">
        <v>56</v>
      </c>
      <c r="P12" s="95">
        <f t="shared" si="5"/>
        <v>15</v>
      </c>
      <c r="Q12" s="96" t="s">
        <v>60</v>
      </c>
      <c r="R12" s="95">
        <f t="shared" si="6"/>
        <v>0</v>
      </c>
      <c r="S12" s="84">
        <f t="shared" si="7"/>
        <v>70</v>
      </c>
      <c r="T12" s="88" t="s">
        <v>139</v>
      </c>
      <c r="U12" s="84">
        <v>100</v>
      </c>
      <c r="V12" s="82" t="s">
        <v>154</v>
      </c>
    </row>
    <row r="13" spans="1:22" ht="272.25" customHeight="1" x14ac:dyDescent="0.25">
      <c r="A13" s="56" t="s">
        <v>103</v>
      </c>
      <c r="B13" s="95" t="s">
        <v>100</v>
      </c>
      <c r="C13" s="82" t="s">
        <v>105</v>
      </c>
      <c r="D13" s="72" t="s">
        <v>131</v>
      </c>
      <c r="E13" s="95" t="s">
        <v>45</v>
      </c>
      <c r="F13" s="95">
        <f t="shared" si="1"/>
        <v>15</v>
      </c>
      <c r="G13" s="95" t="s">
        <v>47</v>
      </c>
      <c r="H13" s="95">
        <f t="shared" si="2"/>
        <v>15</v>
      </c>
      <c r="I13" s="95" t="s">
        <v>49</v>
      </c>
      <c r="J13" s="95">
        <f t="shared" si="0"/>
        <v>15</v>
      </c>
      <c r="K13" s="96" t="s">
        <v>52</v>
      </c>
      <c r="L13" s="95">
        <f t="shared" si="3"/>
        <v>10</v>
      </c>
      <c r="M13" s="95" t="s">
        <v>54</v>
      </c>
      <c r="N13" s="95">
        <f t="shared" si="4"/>
        <v>15</v>
      </c>
      <c r="O13" s="97" t="s">
        <v>56</v>
      </c>
      <c r="P13" s="95">
        <f t="shared" si="5"/>
        <v>15</v>
      </c>
      <c r="Q13" s="96" t="s">
        <v>60</v>
      </c>
      <c r="R13" s="95">
        <f t="shared" si="6"/>
        <v>0</v>
      </c>
      <c r="S13" s="84">
        <f t="shared" si="7"/>
        <v>85</v>
      </c>
      <c r="T13" s="88" t="s">
        <v>139</v>
      </c>
      <c r="U13" s="84">
        <v>100</v>
      </c>
      <c r="V13" s="99" t="s">
        <v>125</v>
      </c>
    </row>
    <row r="14" spans="1:22" ht="209.25" customHeight="1" x14ac:dyDescent="0.25">
      <c r="A14" s="54" t="s">
        <v>103</v>
      </c>
      <c r="B14" s="95" t="s">
        <v>100</v>
      </c>
      <c r="C14" s="82" t="s">
        <v>106</v>
      </c>
      <c r="D14" s="72" t="s">
        <v>111</v>
      </c>
      <c r="E14" s="95" t="s">
        <v>45</v>
      </c>
      <c r="F14" s="95">
        <f t="shared" si="1"/>
        <v>15</v>
      </c>
      <c r="G14" s="95" t="s">
        <v>47</v>
      </c>
      <c r="H14" s="95">
        <f t="shared" si="2"/>
        <v>15</v>
      </c>
      <c r="I14" s="96" t="s">
        <v>50</v>
      </c>
      <c r="J14" s="95">
        <f t="shared" si="0"/>
        <v>0</v>
      </c>
      <c r="K14" s="95" t="s">
        <v>51</v>
      </c>
      <c r="L14" s="95">
        <f t="shared" si="3"/>
        <v>15</v>
      </c>
      <c r="M14" s="95" t="s">
        <v>54</v>
      </c>
      <c r="N14" s="95">
        <f t="shared" si="4"/>
        <v>15</v>
      </c>
      <c r="O14" s="97" t="s">
        <v>56</v>
      </c>
      <c r="P14" s="95">
        <f t="shared" si="5"/>
        <v>15</v>
      </c>
      <c r="Q14" s="96" t="s">
        <v>60</v>
      </c>
      <c r="R14" s="95">
        <f t="shared" si="6"/>
        <v>0</v>
      </c>
      <c r="S14" s="84">
        <f t="shared" si="7"/>
        <v>75</v>
      </c>
      <c r="T14" s="88" t="s">
        <v>139</v>
      </c>
      <c r="U14" s="84">
        <v>100</v>
      </c>
      <c r="V14" s="82" t="s">
        <v>163</v>
      </c>
    </row>
    <row r="15" spans="1:22" ht="393.75" customHeight="1" x14ac:dyDescent="0.25">
      <c r="A15" s="57" t="s">
        <v>107</v>
      </c>
      <c r="B15" s="95" t="s">
        <v>127</v>
      </c>
      <c r="C15" s="67" t="s">
        <v>108</v>
      </c>
      <c r="D15" s="67" t="s">
        <v>112</v>
      </c>
      <c r="E15" s="95" t="s">
        <v>45</v>
      </c>
      <c r="F15" s="95">
        <f t="shared" si="1"/>
        <v>15</v>
      </c>
      <c r="G15" s="96" t="s">
        <v>48</v>
      </c>
      <c r="H15" s="96">
        <f t="shared" si="2"/>
        <v>0</v>
      </c>
      <c r="I15" s="96" t="s">
        <v>50</v>
      </c>
      <c r="J15" s="96">
        <f t="shared" si="0"/>
        <v>0</v>
      </c>
      <c r="K15" s="96" t="s">
        <v>52</v>
      </c>
      <c r="L15" s="96">
        <f t="shared" si="3"/>
        <v>10</v>
      </c>
      <c r="M15" s="96" t="s">
        <v>55</v>
      </c>
      <c r="N15" s="100">
        <f t="shared" si="4"/>
        <v>0</v>
      </c>
      <c r="O15" s="101" t="s">
        <v>57</v>
      </c>
      <c r="P15" s="100">
        <f t="shared" si="5"/>
        <v>0</v>
      </c>
      <c r="Q15" s="96" t="s">
        <v>60</v>
      </c>
      <c r="R15" s="95">
        <f t="shared" si="6"/>
        <v>0</v>
      </c>
      <c r="S15" s="84">
        <f t="shared" si="7"/>
        <v>25</v>
      </c>
      <c r="T15" s="88" t="s">
        <v>139</v>
      </c>
      <c r="U15" s="84">
        <v>100</v>
      </c>
      <c r="V15" s="99" t="s">
        <v>164</v>
      </c>
    </row>
    <row r="16" spans="1:22" ht="209.25" customHeight="1" x14ac:dyDescent="0.25">
      <c r="A16" s="54" t="s">
        <v>113</v>
      </c>
      <c r="B16" s="95" t="s">
        <v>100</v>
      </c>
      <c r="C16" s="67" t="s">
        <v>114</v>
      </c>
      <c r="D16" s="74" t="s">
        <v>132</v>
      </c>
      <c r="E16" s="95" t="s">
        <v>45</v>
      </c>
      <c r="F16" s="95">
        <f t="shared" si="1"/>
        <v>15</v>
      </c>
      <c r="G16" s="95" t="s">
        <v>47</v>
      </c>
      <c r="H16" s="95">
        <f t="shared" si="2"/>
        <v>15</v>
      </c>
      <c r="I16" s="95" t="s">
        <v>49</v>
      </c>
      <c r="J16" s="95">
        <f t="shared" si="0"/>
        <v>15</v>
      </c>
      <c r="K16" s="96" t="s">
        <v>52</v>
      </c>
      <c r="L16" s="95">
        <f t="shared" si="3"/>
        <v>10</v>
      </c>
      <c r="M16" s="95" t="s">
        <v>54</v>
      </c>
      <c r="N16" s="95">
        <f t="shared" si="4"/>
        <v>15</v>
      </c>
      <c r="O16" s="101" t="s">
        <v>57</v>
      </c>
      <c r="P16" s="95">
        <f t="shared" si="5"/>
        <v>0</v>
      </c>
      <c r="Q16" s="96" t="s">
        <v>60</v>
      </c>
      <c r="R16" s="95">
        <f t="shared" si="6"/>
        <v>0</v>
      </c>
      <c r="S16" s="84">
        <f t="shared" si="7"/>
        <v>70</v>
      </c>
      <c r="T16" s="88" t="s">
        <v>139</v>
      </c>
      <c r="U16" s="84">
        <v>95</v>
      </c>
      <c r="V16" s="97" t="s">
        <v>165</v>
      </c>
    </row>
    <row r="17" spans="1:22" ht="161.25" customHeight="1" x14ac:dyDescent="0.25">
      <c r="A17" s="55" t="s">
        <v>113</v>
      </c>
      <c r="B17" s="95" t="s">
        <v>100</v>
      </c>
      <c r="C17" s="67" t="s">
        <v>115</v>
      </c>
      <c r="D17" s="74" t="s">
        <v>116</v>
      </c>
      <c r="E17" s="95" t="s">
        <v>45</v>
      </c>
      <c r="F17" s="95">
        <f t="shared" si="1"/>
        <v>15</v>
      </c>
      <c r="G17" s="95" t="s">
        <v>47</v>
      </c>
      <c r="H17" s="95">
        <f t="shared" si="2"/>
        <v>15</v>
      </c>
      <c r="I17" s="96" t="s">
        <v>50</v>
      </c>
      <c r="J17" s="100">
        <f t="shared" si="0"/>
        <v>0</v>
      </c>
      <c r="K17" s="96" t="s">
        <v>53</v>
      </c>
      <c r="L17" s="100">
        <f t="shared" si="3"/>
        <v>0</v>
      </c>
      <c r="M17" s="96" t="s">
        <v>55</v>
      </c>
      <c r="N17" s="100">
        <f t="shared" si="4"/>
        <v>0</v>
      </c>
      <c r="O17" s="101" t="s">
        <v>57</v>
      </c>
      <c r="P17" s="100">
        <f t="shared" si="5"/>
        <v>0</v>
      </c>
      <c r="Q17" s="96" t="s">
        <v>60</v>
      </c>
      <c r="R17" s="95">
        <f t="shared" si="6"/>
        <v>0</v>
      </c>
      <c r="S17" s="84">
        <f t="shared" si="7"/>
        <v>30</v>
      </c>
      <c r="T17" s="88" t="s">
        <v>139</v>
      </c>
      <c r="U17" s="84">
        <v>100</v>
      </c>
      <c r="V17" s="97" t="s">
        <v>176</v>
      </c>
    </row>
    <row r="18" spans="1:22" ht="128.25" customHeight="1" x14ac:dyDescent="0.25">
      <c r="A18" s="53" t="s">
        <v>145</v>
      </c>
      <c r="B18" s="174" t="s">
        <v>171</v>
      </c>
      <c r="C18" s="175"/>
      <c r="D18" s="175"/>
      <c r="E18" s="175"/>
      <c r="F18" s="175"/>
      <c r="G18" s="175"/>
      <c r="H18" s="175"/>
      <c r="I18" s="175"/>
      <c r="J18" s="175"/>
      <c r="K18" s="175"/>
      <c r="L18" s="175"/>
      <c r="M18" s="175"/>
      <c r="N18" s="175"/>
      <c r="O18" s="175"/>
      <c r="P18" s="175"/>
      <c r="Q18" s="175"/>
      <c r="R18" s="175"/>
      <c r="S18" s="175"/>
      <c r="T18" s="175"/>
      <c r="U18" s="175"/>
      <c r="V18" s="175"/>
    </row>
    <row r="19" spans="1:22" ht="15" x14ac:dyDescent="0.25">
      <c r="B19" s="166"/>
      <c r="C19" s="94"/>
      <c r="D19" s="168"/>
      <c r="E19" s="169"/>
      <c r="F19" s="169"/>
      <c r="G19" s="169"/>
      <c r="H19" s="169"/>
      <c r="I19" s="170"/>
    </row>
    <row r="20" spans="1:22" ht="15" x14ac:dyDescent="0.25">
      <c r="B20" s="167"/>
      <c r="C20" s="52"/>
      <c r="D20" s="171"/>
      <c r="E20" s="172"/>
      <c r="F20" s="172"/>
      <c r="G20" s="172"/>
      <c r="H20" s="172"/>
      <c r="I20" s="173"/>
    </row>
  </sheetData>
  <mergeCells count="13">
    <mergeCell ref="B19:B20"/>
    <mergeCell ref="D19:I19"/>
    <mergeCell ref="D20:I20"/>
    <mergeCell ref="B6:G6"/>
    <mergeCell ref="B18:V18"/>
    <mergeCell ref="A5:V5"/>
    <mergeCell ref="K6:V6"/>
    <mergeCell ref="B7:I7"/>
    <mergeCell ref="A8:D8"/>
    <mergeCell ref="V8:V9"/>
    <mergeCell ref="E8:S8"/>
    <mergeCell ref="U8:U9"/>
    <mergeCell ref="K7:V7"/>
  </mergeCells>
  <dataValidations count="8">
    <dataValidation type="list" allowBlank="1" showInputMessage="1" showErrorMessage="1" sqref="E10:E17">
      <formula1>$A$1:$A$2</formula1>
    </dataValidation>
    <dataValidation type="list" allowBlank="1" showInputMessage="1" showErrorMessage="1" sqref="G10:G17">
      <formula1>$B$1:$B$2</formula1>
    </dataValidation>
    <dataValidation type="list" allowBlank="1" showInputMessage="1" showErrorMessage="1" sqref="I10:I17">
      <formula1>$C$1:$C$2</formula1>
    </dataValidation>
    <dataValidation type="list" allowBlank="1" showInputMessage="1" showErrorMessage="1" sqref="K10:K17">
      <formula1>$D$1:$D$3</formula1>
    </dataValidation>
    <dataValidation type="list" allowBlank="1" showInputMessage="1" showErrorMessage="1" sqref="O10:O17">
      <formula1>$E$1:$E$2</formula1>
    </dataValidation>
    <dataValidation type="list" allowBlank="1" showInputMessage="1" showErrorMessage="1" sqref="Q10:Q17">
      <formula1>$F$1:$F$3</formula1>
    </dataValidation>
    <dataValidation type="list" allowBlank="1" showInputMessage="1" showErrorMessage="1" sqref="M10:M17">
      <formula1>$M$1:$M$2</formula1>
    </dataValidation>
    <dataValidation type="list" allowBlank="1" showInputMessage="1" showErrorMessage="1" sqref="T10:T17">
      <formula1>$Q$1:$Q$3</formula1>
    </dataValidation>
  </dataValidations>
  <pageMargins left="0.51181102362204722" right="0.51181102362204722" top="0.74803149606299213" bottom="0.74803149606299213" header="0.31496062992125984" footer="0.31496062992125984"/>
  <pageSetup paperSize="5" scale="50" orientation="landscape" r:id="rId1"/>
  <headerFooter>
    <oddFooter>&amp;R&amp;P/&amp;N
&amp;D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
  <sheetViews>
    <sheetView topLeftCell="A17" zoomScale="42" zoomScaleNormal="42" workbookViewId="0">
      <selection activeCell="F8" sqref="F8"/>
    </sheetView>
  </sheetViews>
  <sheetFormatPr baseColWidth="10" defaultRowHeight="14.25" x14ac:dyDescent="0.25"/>
  <cols>
    <col min="1" max="1" width="29.85546875" style="41" customWidth="1"/>
    <col min="2" max="2" width="17.5703125" style="41" customWidth="1"/>
    <col min="3" max="3" width="58" style="41" customWidth="1"/>
    <col min="4" max="4" width="26" style="41" customWidth="1"/>
    <col min="5" max="5" width="30.42578125" style="41" customWidth="1"/>
    <col min="6" max="6" width="26.7109375" style="41" customWidth="1"/>
    <col min="7" max="7" width="34.28515625" style="41" customWidth="1"/>
    <col min="8" max="8" width="24.5703125" style="41" customWidth="1"/>
    <col min="9" max="16384" width="11.42578125" style="46"/>
  </cols>
  <sheetData>
    <row r="1" spans="1:24" hidden="1" x14ac:dyDescent="0.25">
      <c r="A1" s="41" t="s">
        <v>62</v>
      </c>
    </row>
    <row r="2" spans="1:24" hidden="1" x14ac:dyDescent="0.25">
      <c r="A2" s="41" t="s">
        <v>36</v>
      </c>
    </row>
    <row r="3" spans="1:24" hidden="1" x14ac:dyDescent="0.25">
      <c r="A3" s="41" t="s">
        <v>76</v>
      </c>
    </row>
    <row r="4" spans="1:24" ht="45.75" customHeight="1" x14ac:dyDescent="0.25">
      <c r="A4" s="176" t="s">
        <v>180</v>
      </c>
      <c r="B4" s="177"/>
      <c r="C4" s="177"/>
      <c r="D4" s="177"/>
      <c r="E4" s="177"/>
      <c r="F4" s="177"/>
      <c r="G4" s="177"/>
      <c r="H4" s="178"/>
    </row>
    <row r="5" spans="1:24" ht="29.25" customHeight="1" x14ac:dyDescent="0.25">
      <c r="A5" s="179" t="s">
        <v>179</v>
      </c>
      <c r="B5" s="179"/>
      <c r="C5" s="179"/>
      <c r="D5" s="179"/>
      <c r="E5" s="179"/>
      <c r="F5" s="179"/>
      <c r="G5" s="179"/>
      <c r="H5" s="179"/>
      <c r="I5" s="47"/>
      <c r="J5" s="47"/>
      <c r="K5" s="47"/>
      <c r="L5" s="47"/>
      <c r="M5" s="47"/>
      <c r="N5" s="47"/>
      <c r="O5" s="47"/>
      <c r="P5" s="47"/>
      <c r="Q5" s="47"/>
      <c r="R5" s="47"/>
      <c r="S5" s="47"/>
      <c r="T5" s="47"/>
      <c r="U5" s="47"/>
      <c r="V5" s="47"/>
      <c r="W5" s="47"/>
      <c r="X5" s="47"/>
    </row>
    <row r="6" spans="1:24" ht="54" customHeight="1" x14ac:dyDescent="0.25">
      <c r="A6" s="61" t="s">
        <v>177</v>
      </c>
      <c r="B6" s="180" t="s">
        <v>178</v>
      </c>
      <c r="C6" s="151"/>
      <c r="D6" s="151"/>
      <c r="E6" s="151"/>
      <c r="F6" s="151"/>
      <c r="G6" s="151"/>
      <c r="H6" s="152"/>
    </row>
    <row r="7" spans="1:24" ht="25.5" customHeight="1" x14ac:dyDescent="0.25">
      <c r="A7" s="153" t="s">
        <v>61</v>
      </c>
      <c r="B7" s="153"/>
      <c r="C7" s="153"/>
      <c r="D7" s="161" t="s">
        <v>63</v>
      </c>
      <c r="E7" s="162"/>
      <c r="F7" s="162"/>
      <c r="G7" s="162"/>
      <c r="H7" s="163"/>
    </row>
    <row r="8" spans="1:24" s="49" customFormat="1" ht="132.75" customHeight="1" x14ac:dyDescent="0.25">
      <c r="A8" s="58" t="s">
        <v>90</v>
      </c>
      <c r="B8" s="62" t="s">
        <v>43</v>
      </c>
      <c r="C8" s="58" t="s">
        <v>83</v>
      </c>
      <c r="D8" s="48" t="s">
        <v>93</v>
      </c>
      <c r="E8" s="48" t="s">
        <v>95</v>
      </c>
      <c r="F8" s="48" t="s">
        <v>86</v>
      </c>
      <c r="G8" s="48" t="s">
        <v>94</v>
      </c>
      <c r="H8" s="48" t="s">
        <v>64</v>
      </c>
    </row>
    <row r="9" spans="1:24" ht="282" customHeight="1" x14ac:dyDescent="0.25">
      <c r="A9" s="63" t="s">
        <v>99</v>
      </c>
      <c r="B9" s="64" t="s">
        <v>128</v>
      </c>
      <c r="C9" s="65" t="s">
        <v>129</v>
      </c>
      <c r="D9" s="66" t="s">
        <v>62</v>
      </c>
      <c r="E9" s="66"/>
      <c r="F9" s="66" t="s">
        <v>62</v>
      </c>
      <c r="G9" s="64"/>
      <c r="H9" s="67" t="s">
        <v>166</v>
      </c>
    </row>
    <row r="10" spans="1:24" ht="217.5" customHeight="1" x14ac:dyDescent="0.25">
      <c r="A10" s="68" t="s">
        <v>99</v>
      </c>
      <c r="B10" s="64" t="s">
        <v>128</v>
      </c>
      <c r="C10" s="65" t="s">
        <v>130</v>
      </c>
      <c r="D10" s="69" t="s">
        <v>36</v>
      </c>
      <c r="E10" s="70" t="s">
        <v>172</v>
      </c>
      <c r="F10" s="71" t="s">
        <v>76</v>
      </c>
      <c r="G10" s="70" t="s">
        <v>167</v>
      </c>
      <c r="H10" s="70" t="s">
        <v>169</v>
      </c>
    </row>
    <row r="11" spans="1:24" ht="259.5" customHeight="1" x14ac:dyDescent="0.25">
      <c r="A11" s="68" t="s">
        <v>103</v>
      </c>
      <c r="B11" s="64" t="s">
        <v>128</v>
      </c>
      <c r="C11" s="72" t="s">
        <v>109</v>
      </c>
      <c r="D11" s="69" t="s">
        <v>36</v>
      </c>
      <c r="E11" s="70" t="s">
        <v>141</v>
      </c>
      <c r="F11" s="73" t="s">
        <v>36</v>
      </c>
      <c r="G11" s="70" t="s">
        <v>147</v>
      </c>
      <c r="H11" s="70" t="s">
        <v>168</v>
      </c>
    </row>
    <row r="12" spans="1:24" ht="189.75" customHeight="1" x14ac:dyDescent="0.25">
      <c r="A12" s="68" t="s">
        <v>103</v>
      </c>
      <c r="B12" s="64" t="s">
        <v>128</v>
      </c>
      <c r="C12" s="72" t="s">
        <v>131</v>
      </c>
      <c r="D12" s="71" t="s">
        <v>76</v>
      </c>
      <c r="E12" s="70" t="s">
        <v>142</v>
      </c>
      <c r="F12" s="73" t="s">
        <v>36</v>
      </c>
      <c r="G12" s="70" t="s">
        <v>135</v>
      </c>
      <c r="H12" s="70" t="s">
        <v>168</v>
      </c>
    </row>
    <row r="13" spans="1:24" ht="196.5" customHeight="1" x14ac:dyDescent="0.25">
      <c r="A13" s="68" t="s">
        <v>103</v>
      </c>
      <c r="B13" s="64" t="s">
        <v>128</v>
      </c>
      <c r="C13" s="72" t="s">
        <v>111</v>
      </c>
      <c r="D13" s="66" t="s">
        <v>62</v>
      </c>
      <c r="E13" s="64"/>
      <c r="F13" s="66" t="s">
        <v>62</v>
      </c>
      <c r="G13" s="64"/>
      <c r="H13" s="70" t="s">
        <v>148</v>
      </c>
    </row>
    <row r="14" spans="1:24" ht="169.5" customHeight="1" x14ac:dyDescent="0.25">
      <c r="A14" s="68" t="s">
        <v>107</v>
      </c>
      <c r="B14" s="70" t="s">
        <v>126</v>
      </c>
      <c r="C14" s="74" t="s">
        <v>112</v>
      </c>
      <c r="D14" s="69" t="s">
        <v>36</v>
      </c>
      <c r="E14" s="70" t="s">
        <v>143</v>
      </c>
      <c r="F14" s="69" t="s">
        <v>36</v>
      </c>
      <c r="G14" s="70" t="s">
        <v>136</v>
      </c>
      <c r="H14" s="70" t="s">
        <v>134</v>
      </c>
    </row>
    <row r="15" spans="1:24" ht="254.25" customHeight="1" x14ac:dyDescent="0.25">
      <c r="A15" s="68" t="s">
        <v>113</v>
      </c>
      <c r="B15" s="64" t="s">
        <v>128</v>
      </c>
      <c r="C15" s="74" t="s">
        <v>132</v>
      </c>
      <c r="D15" s="66" t="s">
        <v>62</v>
      </c>
      <c r="E15" s="64"/>
      <c r="F15" s="69" t="s">
        <v>36</v>
      </c>
      <c r="G15" s="67" t="s">
        <v>146</v>
      </c>
      <c r="H15" s="70" t="s">
        <v>133</v>
      </c>
    </row>
    <row r="16" spans="1:24" ht="148.5" customHeight="1" x14ac:dyDescent="0.25">
      <c r="A16" s="68" t="s">
        <v>113</v>
      </c>
      <c r="B16" s="64" t="s">
        <v>128</v>
      </c>
      <c r="C16" s="74" t="s">
        <v>116</v>
      </c>
      <c r="D16" s="69" t="s">
        <v>36</v>
      </c>
      <c r="E16" s="67" t="s">
        <v>144</v>
      </c>
      <c r="F16" s="69" t="s">
        <v>36</v>
      </c>
      <c r="G16" s="70" t="s">
        <v>149</v>
      </c>
      <c r="H16" s="70" t="s">
        <v>170</v>
      </c>
    </row>
    <row r="17" spans="1:8" ht="114" customHeight="1" x14ac:dyDescent="0.25">
      <c r="A17" s="75" t="s">
        <v>145</v>
      </c>
      <c r="B17" s="143" t="s">
        <v>150</v>
      </c>
      <c r="C17" s="143"/>
      <c r="D17" s="143"/>
      <c r="E17" s="143"/>
      <c r="F17" s="143"/>
      <c r="G17" s="143"/>
      <c r="H17" s="143"/>
    </row>
    <row r="18" spans="1:8" ht="24" customHeight="1" x14ac:dyDescent="0.25">
      <c r="A18" s="145" t="s">
        <v>98</v>
      </c>
      <c r="B18" s="76" t="s">
        <v>96</v>
      </c>
      <c r="C18" s="143" t="s">
        <v>151</v>
      </c>
      <c r="D18" s="143"/>
      <c r="E18" s="143"/>
      <c r="F18" s="143"/>
      <c r="G18" s="143"/>
      <c r="H18" s="143"/>
    </row>
    <row r="19" spans="1:8" ht="29.25" customHeight="1" x14ac:dyDescent="0.25">
      <c r="A19" s="145"/>
      <c r="B19" s="76" t="s">
        <v>97</v>
      </c>
      <c r="C19" s="144" t="s">
        <v>152</v>
      </c>
      <c r="D19" s="144"/>
      <c r="E19" s="144"/>
      <c r="F19" s="144"/>
      <c r="G19" s="144"/>
      <c r="H19" s="144"/>
    </row>
  </sheetData>
  <mergeCells count="9">
    <mergeCell ref="A18:A19"/>
    <mergeCell ref="C18:H18"/>
    <mergeCell ref="C19:H19"/>
    <mergeCell ref="B17:H17"/>
    <mergeCell ref="A4:H4"/>
    <mergeCell ref="A7:C7"/>
    <mergeCell ref="D7:H7"/>
    <mergeCell ref="A5:H5"/>
    <mergeCell ref="B6:H6"/>
  </mergeCells>
  <dataValidations count="1">
    <dataValidation type="list" allowBlank="1" showInputMessage="1" showErrorMessage="1" sqref="D9:D16 F9:F16">
      <formula1>$A$1:$A$3</formula1>
    </dataValidation>
  </dataValidations>
  <pageMargins left="0.70866141732283472" right="0.70866141732283472" top="0.74803149606299213" bottom="0.74803149606299213" header="0.31496062992125984" footer="0.31496062992125984"/>
  <pageSetup scale="75" orientation="landscape" r:id="rId1"/>
  <headerFooter>
    <oddFooter>&amp;R&amp;P/&amp;N
&amp;D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RIESGOS Y CONTROLES</vt:lpstr>
      <vt:lpstr>1. RIESGOS SIGNIFICATIVOS</vt:lpstr>
      <vt:lpstr>2. DISEÑO CONTROL</vt:lpstr>
      <vt:lpstr>3. EJECUCIÓN CONTROL</vt:lpstr>
      <vt:lpstr>'RIESGOS Y CONTROLES'!Área_de_impresión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Andrea Rafaela Montoya Gonzalez</cp:lastModifiedBy>
  <cp:lastPrinted>2019-07-09T15:05:35Z</cp:lastPrinted>
  <dcterms:created xsi:type="dcterms:W3CDTF">2017-05-23T23:17:53Z</dcterms:created>
  <dcterms:modified xsi:type="dcterms:W3CDTF">2019-09-27T20:21:26Z</dcterms:modified>
</cp:coreProperties>
</file>