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3"/>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2" hidden="1">'2. DISEÑO CONTROL'!$A$9:$X$16</definedName>
    <definedName name="_xlnm._FilterDatabase" localSheetId="3" hidden="1">'3. EJECUCIÓN CONTROL'!$A$8:$X$15</definedName>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 i="61" l="1"/>
  <c r="R12" i="61"/>
  <c r="R13" i="61"/>
  <c r="R14" i="61"/>
  <c r="R15" i="61"/>
  <c r="R16" i="61"/>
  <c r="P11" i="61"/>
  <c r="P12" i="61"/>
  <c r="P13" i="61"/>
  <c r="P14" i="61"/>
  <c r="P15" i="61"/>
  <c r="P16" i="61"/>
  <c r="N11" i="61"/>
  <c r="N12" i="61"/>
  <c r="N13" i="61"/>
  <c r="N14" i="61"/>
  <c r="N15" i="61"/>
  <c r="N16" i="61"/>
  <c r="L11" i="61"/>
  <c r="L12" i="61"/>
  <c r="L13" i="61"/>
  <c r="L14" i="61"/>
  <c r="L15" i="61"/>
  <c r="L16" i="61"/>
  <c r="J11" i="61"/>
  <c r="J12" i="61"/>
  <c r="J13" i="61"/>
  <c r="J14" i="61"/>
  <c r="J15" i="61"/>
  <c r="J16" i="61"/>
  <c r="H11" i="61"/>
  <c r="H12" i="61"/>
  <c r="H13" i="61"/>
  <c r="H14" i="61"/>
  <c r="H15" i="61"/>
  <c r="H16" i="61"/>
  <c r="F11" i="61"/>
  <c r="F12" i="61"/>
  <c r="F13" i="61"/>
  <c r="F14" i="61"/>
  <c r="F15" i="61"/>
  <c r="F16" i="61"/>
  <c r="R10" i="61"/>
  <c r="P10" i="61"/>
  <c r="N10" i="61"/>
  <c r="L10" i="61"/>
  <c r="J10" i="61"/>
  <c r="H10" i="61"/>
  <c r="F10" i="61"/>
  <c r="S16" i="61" l="1"/>
  <c r="S15" i="61"/>
  <c r="S14" i="61"/>
  <c r="S13" i="61"/>
  <c r="S12" i="61"/>
  <c r="S11" i="61"/>
  <c r="L13" i="63" l="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sharedStrings.xml><?xml version="1.0" encoding="utf-8"?>
<sst xmlns="http://schemas.openxmlformats.org/spreadsheetml/2006/main" count="360" uniqueCount="170">
  <si>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</si>
  <si>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</si>
  <si>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</si>
  <si>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</si>
  <si>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</si>
  <si>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</si>
  <si>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</si>
  <si>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</si>
  <si>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</si>
  <si>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</si>
  <si>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</si>
  <si>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</si>
  <si>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</si>
  <si>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</si>
  <si>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</si>
  <si>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</si>
  <si>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</si>
  <si>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</si>
  <si>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</si>
  <si>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</si>
  <si>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</si>
  <si>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</si>
  <si>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</si>
  <si>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</si>
  <si>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</si>
  <si>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</si>
  <si>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</si>
  <si>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</si>
  <si>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</si>
  <si>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</si>
  <si>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</si>
  <si>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</si>
  <si>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</si>
  <si>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</si>
  <si>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</si>
  <si>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</si>
  <si>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</si>
  <si>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</si>
  <si>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</si>
  <si>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</si>
  <si>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</si>
  <si>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</si>
  <si>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</si>
  <si>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</si>
  <si>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</si>
  <si>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</si>
  <si>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</si>
  <si>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</si>
  <si>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</si>
  <si>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</si>
  <si>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</si>
  <si>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</si>
  <si>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</si>
  <si>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</si>
  <si>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</si>
  <si>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</si>
  <si>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</si>
  <si>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</si>
  <si>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</si>
  <si>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</si>
  <si>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</si>
  <si>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</si>
  <si>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</si>
  <si>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</si>
  <si>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</si>
  <si>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</si>
  <si>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</si>
  <si>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</si>
  <si>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</si>
  <si>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</si>
  <si>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</si>
  <si>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</si>
  <si>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</si>
  <si>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</si>
  <si>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</si>
  <si>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</si>
  <si>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</si>
  <si>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</si>
  <si>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</si>
  <si>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</si>
  <si>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</si>
  <si>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</si>
  <si>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</si>
  <si>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</si>
  <si>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</si>
  <si>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</si>
  <si>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</si>
  <si>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</si>
  <si>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</si>
  <si>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</si>
  <si>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</si>
  <si>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</si>
  <si>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</si>
  <si>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</si>
  <si>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</si>
  <si>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</si>
  <si>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</si>
  <si>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</si>
  <si>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</si>
  <si>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</si>
  <si>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r>
      <t xml:space="preserve">MAPA DE RIESGOS RECIBIDO DE OAP - VERSIÓN </t>
    </r>
    <r>
      <rPr>
        <b/>
        <sz val="11"/>
        <rFont val="Arial"/>
        <family val="2"/>
      </rPr>
      <t>2</t>
    </r>
  </si>
  <si>
    <t>Gestion</t>
  </si>
  <si>
    <t>Seguridad_de_la_informacion</t>
  </si>
  <si>
    <t>Wellfin Canro Rodríguez</t>
  </si>
  <si>
    <t>Contador Público</t>
  </si>
  <si>
    <r>
      <t>MAPA DE RIESGO DEL PROCESO VERSIÓN</t>
    </r>
    <r>
      <rPr>
        <b/>
        <sz val="11"/>
        <color theme="5" tint="-0.499984740745262"/>
        <rFont val="Arial"/>
        <family val="2"/>
      </rPr>
      <t xml:space="preserve"> </t>
    </r>
    <r>
      <rPr>
        <b/>
        <sz val="11"/>
        <rFont val="Arial"/>
        <family val="2"/>
      </rPr>
      <t>2</t>
    </r>
  </si>
  <si>
    <t>s establecido en el manual de contratación; en el momento de recibir las solicitudes d</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</si>
  <si>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10  - 07 - 2019</t>
    </r>
  </si>
  <si>
    <t>FORMATO DE MONITOREO RECIBIDO DE OAP DE FECHA: 06 - 05 - 2019</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</si>
  <si>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10  - 07 - 2019</t>
    </r>
  </si>
  <si>
    <t xml:space="preserve">Evaluar el Sistema de Control Interno -SCI , la gestión de los procesos y efectuar el seguimiento al cumplimiento de las actividades definidas en el Plan Anual de Auditorías, con énfasis en la gestión del riesgo,  a través de las auditorías internas, la evaluación de los controles identificados en los mapas de riesgos y las herramientas definidas para seguimiento; así mismo, promover el fomento del enfoque hacia la prevención y el autocontrol con el fin de aportar acciones de mejora para la gestión interna institucional. </t>
  </si>
  <si>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rFont val="Arial"/>
        <family val="2"/>
      </rPr>
      <t>11 - JULIO - 2019</t>
    </r>
  </si>
  <si>
    <t>CONTROL, EVALUACIÓN Y MEJORA DE LA GESTIÓN</t>
  </si>
  <si>
    <t>Incumplir las fechas establecidas para la presentación  de informes de control, seguimiento y evaluación, tanto internos como  externos.</t>
  </si>
  <si>
    <t xml:space="preserve">Falta de capacitación o experticia del equipo de control interno, para generar informes ejecutivos </t>
  </si>
  <si>
    <t>Demora de la entrega de informes  por la falta de programación para la ejecución de actividades, sin tener en cuenta las fechas de reportes de los avances y entregables</t>
  </si>
  <si>
    <t>Inoportunidad en la entrega de información solicitada a los procesos, que conllevan a realizar informes inexactos o incompletos que no reflejan la realidad, y que su elaboración se extiende mas del plazo establecido para su presentación</t>
  </si>
  <si>
    <t xml:space="preserve">Incumplir en un 10% la ejecución del Plan Anual de Auditorias aprobado por el Comité Institucional de Control Interno - CICCI,  en la vigencia </t>
  </si>
  <si>
    <t>Pérdida o fuga de la información generada por la OCI</t>
  </si>
  <si>
    <t>Falta de recursos para la contratación de personal que apoye la dependencia en la ejecución del Plan Anual de Auditorías</t>
  </si>
  <si>
    <t xml:space="preserve">Ejecución de actividades  no contempladas inicialmente en el Plan Anual de Auditorías que afectan el cronograma inicial </t>
  </si>
  <si>
    <t>Falta de conocimiento sobre las políticas de seguridad de la información</t>
  </si>
  <si>
    <t>No realizar copias de seguridad de la información generada por la OCI, ni aplicar la TRD correspondiente</t>
  </si>
  <si>
    <t>PROCESO: CONTROL, EVALUACIÓN Y MEJORA DE LA GESTIÓN</t>
  </si>
  <si>
    <r>
      <t>OBJETIVO:</t>
    </r>
    <r>
      <rPr>
        <sz val="11"/>
        <color theme="1"/>
        <rFont val="Arial"/>
        <family val="2"/>
      </rPr>
      <t xml:space="preserve"> Evaluar el Sistema de Control Interno -SCI , la gestión de los procesos y efectuar el seguimiento al cumplimiento de las actividades definidas en el Plan Anual de Auditorías, con énfasis en la gestión del riesgo,  a través de las auditorías internas, la evaluación de los controles identificados en los mapas de riesgos y las herramientas definidas para seguimiento; así mismo, promover el fomento del enfoque hacia la prevención y el autocontrol con el fin de aportar acciones de mejora para la gestión interna institucional. </t>
    </r>
  </si>
  <si>
    <t>La Jefe de Control Interno, cada vez que se genera un informe por parte del Equipo OCI y con cronograma concertado previamente, revisa y verifica los contenidos de cada informe; así mismo, retroalimenta al Equipo OCI con el fin de mejorar los contenidos y la entrega adecuada de estos informes. Como evidencia queda el acta de reunión mensual.</t>
  </si>
  <si>
    <t>La profesional especializada de planta mensualmente genera  alertas al Equipo OCI,  en la primera semana de cada mes, para la ejecución de las actividades programadas en el Plan de Acción y poder hacer el seguimiento a fin de mes del cumplimiento de estas actividades y enviar el reporte trimestral a la OAP.</t>
  </si>
  <si>
    <t xml:space="preserve">La Jefe de Control Interno mensualmente realiza reuniones  con el Equipo OCI, para realizar el seguimiento de actividades e informes generados, realizando verificación anticipada de estos para su optimización y entrega adecuada. </t>
  </si>
  <si>
    <t>En el Comité Institucional de Control Interno que se realiza trimestralmente,  y cuya secretaría es ejercida por esta Oficina de Control Interno, se aprueban los recursos para la contratación de personal de conformidad con las necesidades y expectativas de la dependencia, y se priorizan las actividades del PAA - Plan Anual de Auditorías, quedando evidenciada esta gestión en el Acta del comité.</t>
  </si>
  <si>
    <t>La Jefe de Control interno cada vez que se presentan atrasos o dificultades para el cumplimiento de actividades del PAA; en reunión con el Equipo OCI prioriza las actividades críticas que debe ejecutar el proceso y redistribuye por equipos interdisciplinarios las actividades faltantes para dar cumplimiento al PAA y como evidencia se envía el reporte al Comité CICCI trimestralmente.</t>
  </si>
  <si>
    <t>La Jefe OCI cada vez que se vincula nuevo personal a la OCI, realiza inducción para dar a conocer las obligaciones suscritas en los contratos sobre la cláusula de confidencialidad y las copias de la información generada que debe ser entregada a la supervisión (contratistas de prestació de servicios), en las evidencias del desempeño laboral (servidores públicos). Como evidencia queda el acta de reunión mensual.</t>
  </si>
  <si>
    <t>El equipo de trabajo OCI, cada vez que se genera y finaliza informes de la dependencia,  realiza copias de seguridad en una carpeta compartida en la nube (OneDrive) de la profesional especializada, para tener como respaldo los archivos generados para el conocimiento de todo el equipo OCI. Como evidencia, se encuentra la carpeta compartida en la siguiente dirección:  C:\Users\angela.correa\OneDrive - uaermv\OCI</t>
  </si>
  <si>
    <t>Debe revisarse la causa porque no guarda relación con el control</t>
  </si>
  <si>
    <r>
      <rPr>
        <b/>
        <sz val="12"/>
        <color theme="1"/>
        <rFont val="Arial"/>
        <family val="2"/>
      </rPr>
      <t>1. EL riesgo puede llegar a afectar el cumplimiento del objetivo.  SI</t>
    </r>
    <r>
      <rPr>
        <sz val="12"/>
        <color theme="1"/>
        <rFont val="Arial"/>
        <family val="2"/>
      </rPr>
      <t xml:space="preserve">
2. El control mitiga la causa.  Parcialmente. Porque la causa "Ejecución de actividades  no contempladas inicialmente en el Plan Anual de Auditorías que afectan el cronograma inicial", se refiere a nuevas actividades no incluidas en el Plan Anual de Auditorias - PAA y el control esta relacionado con los atrasos o dificultades para el cumplimiento de las actividades establecidas en el PAA.
</t>
    </r>
    <r>
      <rPr>
        <b/>
        <sz val="12"/>
        <color theme="1"/>
        <rFont val="Arial"/>
        <family val="2"/>
      </rPr>
      <t xml:space="preserve">RECOMENDACIÓN
</t>
    </r>
    <r>
      <rPr>
        <sz val="12"/>
        <color theme="1"/>
        <rFont val="Arial"/>
        <family val="2"/>
      </rPr>
      <t xml:space="preserve">
Articular la acción del control con la causa identificada.</t>
    </r>
  </si>
  <si>
    <t>CONCLUSION:</t>
  </si>
  <si>
    <t>Del análisis a 7 controles asociados a los 3 riesgos, se identificaron los siguientes resultados:
* Los 4 riesgos pueden llegar a afectar el cumplimiento del proceso
*  6 de los 7 controles son susceptibles de revisar la redacción para ajustarla a la causa identificada; el remantente, debe revisarse la causa porque no guarda relación con el control</t>
  </si>
  <si>
    <r>
      <t>1. La calificación efectuada por OCI del diseño del control es diferente a la efectuada por el proceso, porque no se identifican las observaciones, desviaciones o diferencias resultantes de ejecutar el control</t>
    </r>
    <r>
      <rPr>
        <sz val="11"/>
        <color theme="1"/>
        <rFont val="Arial"/>
        <family val="2"/>
      </rPr>
      <t xml:space="preserve">
</t>
    </r>
    <r>
      <rPr>
        <b/>
        <sz val="11"/>
        <color theme="1"/>
        <rFont val="Arial"/>
        <family val="2"/>
      </rPr>
      <t xml:space="preserve">RECOMENDACIÓN
</t>
    </r>
    <r>
      <rPr>
        <sz val="11"/>
        <color theme="1"/>
        <rFont val="Arial"/>
        <family val="2"/>
      </rPr>
      <t xml:space="preserve"> Complementar el control con las observaciones, desviaciones o diferencias generadas una vez se ejecute la acción.
</t>
    </r>
  </si>
  <si>
    <r>
      <t xml:space="preserve">1. La calificación efectuada por OCI del diseño del control es diferente a la efectuada por el proceso, porque se identificaron las siguientes observaciones:
</t>
    </r>
    <r>
      <rPr>
        <sz val="11"/>
        <color theme="1"/>
        <rFont val="Arial"/>
        <family val="2"/>
      </rPr>
      <t xml:space="preserve">
1. No se identifica el responsable del control.
2. El control no describe la evidencia que genera la ejecución de la acción </t>
    </r>
    <r>
      <rPr>
        <i/>
        <sz val="11"/>
        <color theme="1"/>
        <rFont val="Arial"/>
        <family val="2"/>
      </rPr>
      <t>"poder hacer el seguimiento a fin de mes del cumplimiento de estas actividades "</t>
    </r>
    <r>
      <rPr>
        <sz val="11"/>
        <color theme="1"/>
        <rFont val="Arial"/>
        <family val="2"/>
      </rPr>
      <t xml:space="preserve">, 
</t>
    </r>
    <r>
      <rPr>
        <b/>
        <sz val="11"/>
        <color theme="1"/>
        <rFont val="Arial"/>
        <family val="2"/>
      </rPr>
      <t xml:space="preserve">
RECOMENDACIONES
</t>
    </r>
    <r>
      <rPr>
        <sz val="11"/>
        <color theme="1"/>
        <rFont val="Arial"/>
        <family val="2"/>
      </rPr>
      <t>Complementar la redacción del control con el responsable y la accion que realizará para mitigar la causa identificada.</t>
    </r>
  </si>
  <si>
    <r>
      <t xml:space="preserve">Las mesas de trabajo con el equipo OCI tratan sobre el cumplimiento de las actividades establecidas en el Plan Anual de Auditorias y el Plan de acción del proceso CEM; no obstante, en la observación realizada a las actas de las reuniones internas de la OCI, no se evidenció la retroalimentación al equipo OCI para mejorar los contenidos y la entrega adecuada de estos informes.
Por otra parte, no se identificó evidencia para la acción de </t>
    </r>
    <r>
      <rPr>
        <i/>
        <sz val="11"/>
        <color theme="1"/>
        <rFont val="Arial"/>
        <family val="2"/>
      </rPr>
      <t>"cada vez que se genera un informe por parte del Equipo OCI y con cronograma concertado previamente, revisa y verifica los contenidos de cada informe"</t>
    </r>
    <r>
      <rPr>
        <sz val="11"/>
        <color theme="1"/>
        <rFont val="Arial"/>
        <family val="2"/>
      </rPr>
      <t>.
Se precisa que el responsable del control, en este caso, la Jefe OCI, no estuvo presente en la evaluación.</t>
    </r>
  </si>
  <si>
    <r>
      <t xml:space="preserve">Complementar en la redacción del control la evidencia que permite el rastro de ejecución de la acción </t>
    </r>
    <r>
      <rPr>
        <i/>
        <sz val="11"/>
        <color theme="1"/>
        <rFont val="Arial"/>
        <family val="2"/>
      </rPr>
      <t>""cada vez que se genera un informe por parte del Equipo OCI y con cronograma concertado previamente, revisa y verifica los contenidos de cada informe".</t>
    </r>
  </si>
  <si>
    <t>Se evidenció que la profesional especializada envia através de correo elecronico las alertas para la ejecución de las actividades programadas en el Plan de Acción.
No obstante a lo anterior, la profesional especializada realiza seguimiento al cumplimiento de las actividades reportadas por los integrantes del equipo OCI y las registra en el Plan de Acción del proceso CEM, pero esta acción no se describe en la redacción del control.</t>
  </si>
  <si>
    <t>Complementar en la redacción del control la acción que ejecuta la profesional especializada respecto de registrar en el Plan de Acción del proceso CEM el cumplimiento de las actividades reportadas por los integrantes del equipo OCI.</t>
  </si>
  <si>
    <t>Especificar en la evidencia "Actas de reunión", la ejecución de la acción "para realizar el seguimiento de actividades e informes generados"</t>
  </si>
  <si>
    <r>
      <t xml:space="preserve">Las mesas de trabajo con el equipo OCI tratan sobre el cumplimiento de las actividades establecidas en el Plan Anual de Auditorias y el Plan de acción del proceso CEM; no obstante, en la observación realizada a las actas de las reuniones internas de la OCI, no se evidenció el seguimiento </t>
    </r>
    <r>
      <rPr>
        <b/>
        <u/>
        <sz val="11"/>
        <color theme="1"/>
        <rFont val="Arial"/>
        <family val="2"/>
      </rPr>
      <t>MENSUAL</t>
    </r>
    <r>
      <rPr>
        <sz val="11"/>
        <color theme="1"/>
        <rFont val="Arial"/>
        <family val="2"/>
      </rPr>
      <t xml:space="preserve"> de esta acción.
Por otra parte, la acción de </t>
    </r>
    <r>
      <rPr>
        <i/>
        <sz val="11"/>
        <color theme="1"/>
        <rFont val="Arial"/>
        <family val="2"/>
      </rPr>
      <t>"realizando verificación anticipada de estos para su optimización y entrega adecuada"</t>
    </r>
    <r>
      <rPr>
        <sz val="11"/>
        <color theme="1"/>
        <rFont val="Arial"/>
        <family val="2"/>
      </rPr>
      <t xml:space="preserve"> control es similar a la registrada en el primer control del riesgo 1 "</t>
    </r>
    <r>
      <rPr>
        <i/>
        <sz val="11"/>
        <color theme="1"/>
        <rFont val="Arial"/>
        <family val="2"/>
      </rPr>
      <t xml:space="preserve">con el fin de mejorar los contenidos y la entrega adecuada de estos informes". </t>
    </r>
  </si>
  <si>
    <t>El Comité CICCI aprueba los recursos para la contratación; no obstante, esta circunstancia no sucede en cada comité celebrado trimestralmente porque la aprobación puede ser una vez en cada vigencia.</t>
  </si>
  <si>
    <t>Las mesas de trabajo con el equipo OCI tratan sobre el cumplimiento de las actividades establecidas en el Plan Anual de Auditorias y el Plan de acción del proceso CEM; no obstante, en la observación realizada a las actas de las reuniones internas de la OCI, no se evidenció la priorización de actividades por atrasos o dificultades en el cumplimiento del PAA.
Se precisa que el responsable del control, en este caso, la Jefe OCI, no estuvo presente en la evaluación.</t>
  </si>
  <si>
    <t>En la observación realizada a las actas de las reuniones internas de la OCI, no se evidenció la inducción 3 nuevos integrantes del equipo OCI sobre la cláusula de confidencialidad.
Se precisa que el responsable del control, en este caso, la Jefe OCI, no estuvo presente en la evaluación.</t>
  </si>
  <si>
    <t>El control esta dirigido para el nuevo personal del equipo OCI y no a todos los integrantes del mismo; por lo tanto, no garantiza que el control funcione a nivel general del equipo.</t>
  </si>
  <si>
    <t>-</t>
  </si>
  <si>
    <r>
      <t xml:space="preserve">Especificar en la evidencia "Actas de reunión", la ejecución de la acción </t>
    </r>
    <r>
      <rPr>
        <i/>
        <sz val="11"/>
        <color theme="1"/>
        <rFont val="Arial"/>
        <family val="2"/>
      </rPr>
      <t>"en reunión con el Equipo OCI prioriza las actividades críticas que debe ejecutar el proceso y redistribuye por equipos interdisciplinarios las actividades faltantes para dar cumplimiento al PAA"</t>
    </r>
  </si>
  <si>
    <r>
      <t xml:space="preserve">Especificar en la evidencia "Actas de reunión", la ejecución de la acción </t>
    </r>
    <r>
      <rPr>
        <i/>
        <sz val="11"/>
        <color theme="1"/>
        <rFont val="Arial"/>
        <family val="2"/>
      </rPr>
      <t>"realiza inducción para dar a conocer las obligaciones suscritas en los contratos sobre la cláusula de confidencialidad"</t>
    </r>
  </si>
  <si>
    <t>La profesional especializada guarda en una carpeta de la compartida, las evidencias del cumplimiento de las actividades programadas y ejectuadas del Plan de Acción suministradas por los integrantes del equipo OCI.
Por otra parte, los informes definitivos en formato consumible se suministran a la sociologa de la OCI para el trámite de publicarlos en el link de transparencia de la página WEB de la UAERMV, situación que genera un respaldo de la información; no obstante, esta acción no se encuentra documentada en la redacción del control.</t>
  </si>
  <si>
    <t>Complementar en la redacción del control la evidencia que permite el rastro de la ejecución del mismo.</t>
  </si>
  <si>
    <t>De la prueba de recorrido realizada con el enlace del proceso y/o responsables de los 7 controles asociados a 3 riesgos, se identificaron los siguientes resultados:
* La eficacia de los 7 controles son parcialmente adecuados porque se detectaron diferencias entre la evidencia aportada y el control registrado
* La eficiencia de 7 de 8 controles es adecuada porque su propósito es prevenir y/o detectar la mitigación de los riesgos identificados; no obstante, el remanente no es adecuad porque esta dirigido para el nuevo personal del equipo OCI y no a todos los integrantes del mismo; por lo tanto, no garantiza que el control funcione a nivel general del equipo.</t>
  </si>
  <si>
    <t>RANGO DE CALIFICACIÓN DEL CONTROL</t>
  </si>
  <si>
    <t>Fuerte</t>
  </si>
  <si>
    <t>Moderado</t>
  </si>
  <si>
    <t>Débil</t>
  </si>
  <si>
    <t>De la evaluación al diseño de  7 controles asociados a 3 riesgos, se identificaron los siguientes resultados:
* 1 control evaluado tienen calificación similar a la efectuada por el proceso
* 6 controles evaluados arrojaron una calificación diferente a la efectuada por el proceso al identificar diferencias en los criterios del diseño: responsable, autoridad, evidencia y observaciones, deviaciones o diferencias
* 7 controles generaron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t>
  </si>
  <si>
    <r>
      <t>1. EL riesgo puede llegar a afectar el cumplimiento del objetivo.  SI
2. El control mitiga la causa. Parcialmente:</t>
    </r>
    <r>
      <rPr>
        <sz val="12"/>
        <color theme="1"/>
        <rFont val="Arial"/>
        <family val="2"/>
      </rPr>
      <t xml:space="preserve"> La causa </t>
    </r>
    <r>
      <rPr>
        <i/>
        <sz val="12"/>
        <color theme="1"/>
        <rFont val="Arial"/>
        <family val="2"/>
      </rPr>
      <t>"Falta de capacitación o experticia del equipo de control interno, para generar informes ejecutivos "</t>
    </r>
    <r>
      <rPr>
        <sz val="12"/>
        <color theme="1"/>
        <rFont val="Arial"/>
        <family val="2"/>
      </rPr>
      <t xml:space="preserve"> no esta asociada con el control </t>
    </r>
    <r>
      <rPr>
        <i/>
        <sz val="12"/>
        <color theme="1"/>
        <rFont val="Arial"/>
        <family val="2"/>
      </rPr>
      <t xml:space="preserve">"con cronograma concertado previamente, revisa y verifica los contenidos de cada informe", </t>
    </r>
    <r>
      <rPr>
        <sz val="12"/>
        <color theme="1"/>
        <rFont val="Arial"/>
        <family val="2"/>
      </rPr>
      <t>porque los informes se elaboran independiente de la capacitación o experticia del que lo realiza.</t>
    </r>
    <r>
      <rPr>
        <b/>
        <sz val="12"/>
        <color theme="1"/>
        <rFont val="Arial"/>
        <family val="2"/>
      </rPr>
      <t xml:space="preserve">
</t>
    </r>
    <r>
      <rPr>
        <b/>
        <sz val="12"/>
        <color rgb="FF7030A0"/>
        <rFont val="Arial"/>
        <family val="2"/>
      </rPr>
      <t xml:space="preserve">
RECOMENDACIÓN
</t>
    </r>
    <r>
      <rPr>
        <sz val="12"/>
        <color theme="1"/>
        <rFont val="Arial"/>
        <family val="2"/>
      </rPr>
      <t xml:space="preserve">
Articular la acción definida en el control con una causa asociada con la revisión y verificación de los contenidos de informes.</t>
    </r>
  </si>
  <si>
    <r>
      <rPr>
        <b/>
        <sz val="12"/>
        <color theme="1"/>
        <rFont val="Arial"/>
        <family val="2"/>
      </rPr>
      <t>1. EL riesgo puede llegar a afectar el cumplimiento del objetivo.  SI
2. El control mitiga la causa. SI</t>
    </r>
    <r>
      <rPr>
        <sz val="12"/>
        <color theme="1"/>
        <rFont val="Arial"/>
        <family val="2"/>
      </rPr>
      <t xml:space="preserve">; no obstante, debe revisarse la redacción del control en el como se generan las alertas al equipo OCI.
</t>
    </r>
    <r>
      <rPr>
        <b/>
        <sz val="12"/>
        <color rgb="FF7030A0"/>
        <rFont val="Arial"/>
        <family val="2"/>
      </rPr>
      <t>RECOMENDACIÓN</t>
    </r>
    <r>
      <rPr>
        <sz val="12"/>
        <color theme="1"/>
        <rFont val="Arial"/>
        <family val="2"/>
      </rPr>
      <t xml:space="preserve">
Mejorar la redacción del control en la acción </t>
    </r>
    <r>
      <rPr>
        <i/>
        <sz val="12"/>
        <color theme="1"/>
        <rFont val="Arial"/>
        <family val="2"/>
      </rPr>
      <t xml:space="preserve">"y poder hacer el seguimiento a fin de mes del cumplimiento de estas actividades", </t>
    </r>
    <r>
      <rPr>
        <sz val="12"/>
        <color theme="1"/>
        <rFont val="Arial"/>
        <family val="2"/>
      </rPr>
      <t>porque se identificaron dos verbos.</t>
    </r>
  </si>
  <si>
    <r>
      <rPr>
        <b/>
        <sz val="12"/>
        <color theme="1"/>
        <rFont val="Arial"/>
        <family val="2"/>
      </rPr>
      <t xml:space="preserve">1. EL riesgo puede llegar a afectar el cumplimiento del objetivo.  SI.
2. El control mitiga la causa. Parcialmente. </t>
    </r>
    <r>
      <rPr>
        <sz val="12"/>
        <color theme="1"/>
        <rFont val="Arial"/>
        <family val="2"/>
      </rPr>
      <t>Porque el control funciona únicamente cuando ingresa personal nuevo al equipo OCI.</t>
    </r>
    <r>
      <rPr>
        <b/>
        <sz val="12"/>
        <color theme="1"/>
        <rFont val="Arial"/>
        <family val="2"/>
      </rPr>
      <t xml:space="preserve">
</t>
    </r>
    <r>
      <rPr>
        <sz val="12"/>
        <color rgb="FF7030A0"/>
        <rFont val="Arial"/>
        <family val="2"/>
      </rPr>
      <t xml:space="preserve">
</t>
    </r>
    <r>
      <rPr>
        <b/>
        <sz val="12"/>
        <color rgb="FF7030A0"/>
        <rFont val="Arial"/>
        <family val="2"/>
      </rPr>
      <t>RECOMENDACIÓN</t>
    </r>
    <r>
      <rPr>
        <b/>
        <sz val="12"/>
        <color theme="1"/>
        <rFont val="Arial"/>
        <family val="2"/>
      </rPr>
      <t xml:space="preserve">
</t>
    </r>
    <r>
      <rPr>
        <sz val="12"/>
        <color theme="1"/>
        <rFont val="Arial"/>
        <family val="2"/>
      </rPr>
      <t xml:space="preserve">
Mejorar la redacción del riesgo en su aplicabilidad para todos los integrantes del equipo OCI, en aras de mitigar la causa </t>
    </r>
    <r>
      <rPr>
        <i/>
        <sz val="12"/>
        <color theme="1"/>
        <rFont val="Arial"/>
        <family val="2"/>
      </rPr>
      <t>"Falta de conocimiento sobre las políticas de seguridad de la información"</t>
    </r>
    <r>
      <rPr>
        <sz val="12"/>
        <color theme="1"/>
        <rFont val="Arial"/>
        <family val="2"/>
      </rPr>
      <t>.</t>
    </r>
  </si>
  <si>
    <r>
      <rPr>
        <b/>
        <sz val="12"/>
        <color theme="1"/>
        <rFont val="Arial"/>
        <family val="2"/>
      </rPr>
      <t xml:space="preserve">1. EL riesgo puede llegar a afectar el cumplimiento del objetivo.  SI
</t>
    </r>
    <r>
      <rPr>
        <sz val="12"/>
        <color theme="1"/>
        <rFont val="Arial"/>
        <family val="2"/>
      </rPr>
      <t xml:space="preserve">
</t>
    </r>
    <r>
      <rPr>
        <b/>
        <sz val="12"/>
        <color theme="1"/>
        <rFont val="Arial"/>
        <family val="2"/>
      </rPr>
      <t xml:space="preserve">2. El control mitiga la causa. Parcialmente. </t>
    </r>
    <r>
      <rPr>
        <sz val="12"/>
        <color theme="1"/>
        <rFont val="Arial"/>
        <family val="2"/>
      </rPr>
      <t xml:space="preserve">Porque el control esta asignado al equipo OCI y no en función de un responsable del control.
</t>
    </r>
    <r>
      <rPr>
        <b/>
        <sz val="12"/>
        <color rgb="FF7030A0"/>
        <rFont val="Arial"/>
        <family val="2"/>
      </rPr>
      <t>RECOMENDACIÓN</t>
    </r>
    <r>
      <rPr>
        <sz val="12"/>
        <color theme="1"/>
        <rFont val="Arial"/>
        <family val="2"/>
      </rPr>
      <t xml:space="preserve">
Evitar la distribución del control en otros funcionarios y/o designados diferentes al responsable que lo ejecute.</t>
    </r>
  </si>
  <si>
    <r>
      <rPr>
        <b/>
        <sz val="12"/>
        <color theme="1"/>
        <rFont val="Arial"/>
        <family val="2"/>
      </rPr>
      <t>1. EL riesgo puede llegar a afectar el cumplimiento del objetivo.  SI</t>
    </r>
    <r>
      <rPr>
        <sz val="12"/>
        <color theme="1"/>
        <rFont val="Arial"/>
        <family val="2"/>
      </rPr>
      <t xml:space="preserve">
</t>
    </r>
    <r>
      <rPr>
        <b/>
        <sz val="12"/>
        <color theme="1"/>
        <rFont val="Arial"/>
        <family val="2"/>
      </rPr>
      <t xml:space="preserve">2. El control mitiga la causa. Parcialmente. </t>
    </r>
    <r>
      <rPr>
        <sz val="12"/>
        <color theme="1"/>
        <rFont val="Arial"/>
        <family val="2"/>
      </rPr>
      <t xml:space="preserve">Porque la causa "Inoportunidad en la entrega de información solicitada a los procesos" se refiere a la solicitud extemporánea de información a los procesos y no a los informes generados como lo describe el control.
</t>
    </r>
    <r>
      <rPr>
        <b/>
        <sz val="12"/>
        <color rgb="FF7030A0"/>
        <rFont val="Arial"/>
        <family val="2"/>
      </rPr>
      <t>RECOMENDACIÓN</t>
    </r>
    <r>
      <rPr>
        <b/>
        <sz val="12"/>
        <color theme="1"/>
        <rFont val="Arial"/>
        <family val="2"/>
      </rPr>
      <t xml:space="preserve">
</t>
    </r>
    <r>
      <rPr>
        <sz val="12"/>
        <color theme="1"/>
        <rFont val="Arial"/>
        <family val="2"/>
      </rPr>
      <t xml:space="preserve">
Articular la acción del control con la causa identificada.</t>
    </r>
  </si>
  <si>
    <r>
      <rPr>
        <b/>
        <sz val="12"/>
        <color theme="1"/>
        <rFont val="Arial"/>
        <family val="2"/>
      </rPr>
      <t>1. EL riesgo puede llegar a afectar el cumplimiento del objetivo.  SI</t>
    </r>
    <r>
      <rPr>
        <sz val="12"/>
        <color theme="1"/>
        <rFont val="Arial"/>
        <family val="2"/>
      </rPr>
      <t xml:space="preserve">
</t>
    </r>
    <r>
      <rPr>
        <b/>
        <sz val="12"/>
        <color theme="1"/>
        <rFont val="Arial"/>
        <family val="2"/>
      </rPr>
      <t xml:space="preserve">2. El control mitiga la causa. Parcialmente. </t>
    </r>
    <r>
      <rPr>
        <sz val="12"/>
        <color theme="1"/>
        <rFont val="Arial"/>
        <family val="2"/>
      </rPr>
      <t xml:space="preserve">Porque en todos los Comités CICCI trimestrales no se aprueban los recursos para la contratación de personal.
Por otra parte, el control esta asignado a los integrantes del CICCI y no en función del responsable del control </t>
    </r>
    <r>
      <rPr>
        <i/>
        <sz val="12"/>
        <color theme="1"/>
        <rFont val="Arial"/>
        <family val="2"/>
      </rPr>
      <t>"se aprueban los recursos para la contratación de personal de conformidad con las necesidades y expectativas de la dependencia, y se priorizan las actividades del PAA"</t>
    </r>
    <r>
      <rPr>
        <sz val="12"/>
        <color theme="1"/>
        <rFont val="Arial"/>
        <family val="2"/>
      </rPr>
      <t xml:space="preserve">.
</t>
    </r>
    <r>
      <rPr>
        <b/>
        <sz val="12"/>
        <color rgb="FF7030A0"/>
        <rFont val="Arial"/>
        <family val="2"/>
      </rPr>
      <t>RECOMEDACIONES</t>
    </r>
    <r>
      <rPr>
        <sz val="12"/>
        <color rgb="FF7030A0"/>
        <rFont val="Arial"/>
        <family val="2"/>
      </rPr>
      <t xml:space="preserve">
</t>
    </r>
    <r>
      <rPr>
        <sz val="12"/>
        <color theme="1"/>
        <rFont val="Arial"/>
        <family val="2"/>
      </rPr>
      <t xml:space="preserve">
1. Establecer si en la agenda programada de todos los Comités CICCI habrá un tema relacionado con la aprobación de los recursos para la contratación de personal o es necesario modificar la redacción del control.
2. Evitar la distribución del control en otros funcionarios y/o designados diferentes al responsable del mismo.</t>
    </r>
  </si>
  <si>
    <r>
      <t xml:space="preserve">1. La calificación efectuada por OCI del diseño del control es diferente a la efectuada por el proceso, porque se identificaron las siguientes observaciones:
</t>
    </r>
    <r>
      <rPr>
        <sz val="11"/>
        <color theme="1"/>
        <rFont val="Arial"/>
        <family val="2"/>
      </rPr>
      <t xml:space="preserve">
1. No se identifican las observaciones, desviaciones o diferencias resultantes de ejecutar el control
2. La evidencia descrita en el control difiere de la acción a ejecutar, porque la evidencia generada es un acta de reunión mensual y la acción esta relacionada con la revisión y verificación de los contenidos de cada informe de acuerdo a cronograma concertado previamente con la Jefe de Control Interno.
</t>
    </r>
    <r>
      <rPr>
        <b/>
        <sz val="11"/>
        <color rgb="FF7030A0"/>
        <rFont val="Arial"/>
        <family val="2"/>
      </rPr>
      <t xml:space="preserve">
RECOMENDACIONES
</t>
    </r>
    <r>
      <rPr>
        <b/>
        <sz val="11"/>
        <color theme="1"/>
        <rFont val="Arial"/>
        <family val="2"/>
      </rPr>
      <t xml:space="preserve">
</t>
    </r>
    <r>
      <rPr>
        <sz val="11"/>
        <color theme="1"/>
        <rFont val="Arial"/>
        <family val="2"/>
      </rPr>
      <t>Complementar el control con las observaciones, desviaciones o diferencias generadas una vez se ejecute el control.
Articular la acción a realizar en el control con la evidencia resultante después de ejecutarlo.</t>
    </r>
  </si>
  <si>
    <r>
      <t xml:space="preserve">1. La calificación efectuada por OCI del diseño del control es diferente a la efectuada por el proceso, porque se identificaron las siguientes observaciones:
</t>
    </r>
    <r>
      <rPr>
        <sz val="11"/>
        <color theme="1"/>
        <rFont val="Arial"/>
        <family val="2"/>
      </rPr>
      <t xml:space="preserve">
1. No se identifican las observaciones, desviaciones o diferencias resultantes de ejecutar el control
2. El control no describe la evidencia que genera la ejecución de la acción </t>
    </r>
    <r>
      <rPr>
        <i/>
        <sz val="11"/>
        <color theme="1"/>
        <rFont val="Arial"/>
        <family val="2"/>
      </rPr>
      <t>"poder hacer el seguimiento a fin de mes del cumplimiento de estas actividades "</t>
    </r>
    <r>
      <rPr>
        <sz val="11"/>
        <color theme="1"/>
        <rFont val="Arial"/>
        <family val="2"/>
      </rPr>
      <t xml:space="preserve">, 
</t>
    </r>
    <r>
      <rPr>
        <b/>
        <sz val="11"/>
        <color rgb="FF7030A0"/>
        <rFont val="Arial"/>
        <family val="2"/>
      </rPr>
      <t xml:space="preserve">
RECOMENDACIONES
</t>
    </r>
    <r>
      <rPr>
        <b/>
        <sz val="11"/>
        <color theme="1"/>
        <rFont val="Arial"/>
        <family val="2"/>
      </rPr>
      <t xml:space="preserve">
</t>
    </r>
    <r>
      <rPr>
        <sz val="11"/>
        <color theme="1"/>
        <rFont val="Arial"/>
        <family val="2"/>
      </rPr>
      <t>1. Complementar el control con las observaciones, desviaciones o diferencias generadas una vez se ejecute la acción.
2. Complementar la redacción del control con la evidencia que resulta una vez se ejecuta.
3. Complementar la redacción del control con la herramienta o instrumento por el cual la profesional especializada de planta mensualmente genera alertas al Equipo OCI.</t>
    </r>
  </si>
  <si>
    <r>
      <t xml:space="preserve">1. La calificación efectuada por OCI del diseño del control es diferente a la efectuada por el proceso, porque se identificaron las siguientes observaciones:
</t>
    </r>
    <r>
      <rPr>
        <sz val="11"/>
        <color theme="1"/>
        <rFont val="Arial"/>
        <family val="2"/>
      </rPr>
      <t xml:space="preserve">
1. No se identifican las observaciones, desviaciones o diferencias resultantes de ejecutar el control
2. La evidencia descrita en el control difiere de la acción a ejecutar, porque la evidencia generada es un acta de reunión mensual y la acción esta relacionada con la inducción de las obligaciones suscritas en los contratos sobre la cláusula de confidencialidad al momento de vinculación de nuevo personal a la OCI.
</t>
    </r>
    <r>
      <rPr>
        <b/>
        <sz val="11"/>
        <color theme="1"/>
        <rFont val="Arial"/>
        <family val="2"/>
      </rPr>
      <t xml:space="preserve">
</t>
    </r>
    <r>
      <rPr>
        <b/>
        <sz val="11"/>
        <color rgb="FF7030A0"/>
        <rFont val="Arial"/>
        <family val="2"/>
      </rPr>
      <t xml:space="preserve">RECOMENDACIONES
</t>
    </r>
    <r>
      <rPr>
        <b/>
        <sz val="11"/>
        <color theme="1"/>
        <rFont val="Arial"/>
        <family val="2"/>
      </rPr>
      <t xml:space="preserve">
</t>
    </r>
    <r>
      <rPr>
        <sz val="11"/>
        <color theme="1"/>
        <rFont val="Arial"/>
        <family val="2"/>
      </rPr>
      <t>Complementar el control con las observaciones, desviaciones o diferencias generadas una vez se ejecute el control.
Articular la acción a realizar en el control con la evidencia resultante después de ejecutarlo.</t>
    </r>
  </si>
  <si>
    <r>
      <t xml:space="preserve">1. La calificación efectuada por OCI del diseño del control es similar a la efectuada por el proceso. SI
</t>
    </r>
    <r>
      <rPr>
        <b/>
        <sz val="11"/>
        <color rgb="FF7030A0"/>
        <rFont val="Arial"/>
        <family val="2"/>
      </rPr>
      <t>RECOMENDACIÓN</t>
    </r>
    <r>
      <rPr>
        <b/>
        <sz val="11"/>
        <color theme="1"/>
        <rFont val="Arial"/>
        <family val="2"/>
      </rPr>
      <t xml:space="preserve">
</t>
    </r>
    <r>
      <rPr>
        <sz val="11"/>
        <color theme="1"/>
        <rFont val="Arial"/>
        <family val="2"/>
      </rPr>
      <t>Rediseñar el control para mejorar la calificación de las variables.</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</si>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</sst>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42"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sz val="11"/>
      <name val="Arial"/>
      <family val="2"/>
    </font>
    <font>
      <b/>
      <sz val="11"/>
      <name val="Arial"/>
      <family val="2"/>
    </font>
    <font>
      <sz val="12"/>
      <color theme="1"/>
      <name val="Arial"/>
      <family val="2"/>
    </font>
    <font>
      <b/>
      <sz val="12"/>
      <name val="Arial"/>
      <family val="2"/>
    </font>
    <font>
      <sz val="14"/>
      <name val="Arial"/>
      <family val="2"/>
    </font>
    <font>
      <sz val="10"/>
      <name val="Arial"/>
      <family val="2"/>
    </font>
    <font>
      <b/>
      <sz val="10"/>
      <name val="Arial Narrow"/>
      <family val="2"/>
    </font>
    <font>
      <u/>
      <sz val="11"/>
      <color theme="10"/>
      <name val="Calibri"/>
      <family val="2"/>
      <scheme val="minor"/>
    </font>
    <font>
      <u/>
      <sz val="11"/>
      <color theme="10"/>
      <name val="Calibri"/>
      <family val="2"/>
    </font>
    <font>
      <u/>
      <sz val="11"/>
      <color indexed="12"/>
      <name val="Calibri"/>
      <family val="2"/>
    </font>
    <font>
      <sz val="11"/>
      <color indexed="8"/>
      <name val="Calibri"/>
      <family val="2"/>
    </font>
    <font>
      <i/>
      <sz val="12"/>
      <color theme="1"/>
      <name val="Arial"/>
      <family val="2"/>
    </font>
    <font>
      <i/>
      <sz val="11"/>
      <color theme="1"/>
      <name val="Arial"/>
      <family val="2"/>
    </font>
    <font>
      <b/>
      <u/>
      <sz val="11"/>
      <color theme="1"/>
      <name val="Arial"/>
      <family val="2"/>
    </font>
    <font>
      <sz val="11"/>
      <color rgb="FFFF0000"/>
      <name val="Arial"/>
      <family val="2"/>
    </font>
    <font>
      <sz val="11"/>
      <color rgb="FF7030A0"/>
      <name val="Arial"/>
      <family val="2"/>
    </font>
    <font>
      <b/>
      <sz val="14"/>
      <color rgb="FF7030A0"/>
      <name val="Arial"/>
      <family val="2"/>
    </font>
    <font>
      <b/>
      <sz val="12"/>
      <color rgb="FF7030A0"/>
      <name val="Arial"/>
      <family val="2"/>
    </font>
    <font>
      <sz val="12"/>
      <color rgb="FF7030A0"/>
      <name val="Arial"/>
      <family val="2"/>
    </font>
    <font>
      <b/>
      <sz val="11"/>
      <color rgb="FFFF0000"/>
      <name val="Arial"/>
      <family val="2"/>
    </font>
    <font>
      <b/>
      <sz val="11"/>
      <color rgb="FF7030A0"/>
      <name val="Arial"/>
      <family val="2"/>
    </font>
    <font>
      <b/>
      <sz val="14"/>
      <name val="Arial"/>
      <family val="2"/>
    </font>
  </fonts>
  <fills count="2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s>
  <cellStyleXfs count="23">
    <xf numFmtId="0" fontId="0" fillId="0" borderId="0"/>
    <xf numFmtId="9" fontId="7"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9" fontId="25" fillId="0" borderId="0" applyFont="0" applyFill="0" applyBorder="0" applyAlignment="0" applyProtection="0"/>
    <xf numFmtId="0" fontId="26" fillId="12" borderId="1">
      <alignment horizontal="center" vertical="center" textRotation="90" wrapText="1"/>
    </xf>
    <xf numFmtId="0" fontId="26" fillId="13" borderId="1">
      <alignment horizontal="center" vertical="center" textRotation="90" wrapText="1"/>
    </xf>
    <xf numFmtId="0" fontId="26" fillId="14" borderId="1">
      <alignment horizontal="center" vertical="center" textRotation="90" wrapText="1"/>
    </xf>
    <xf numFmtId="0" fontId="26" fillId="15" borderId="1">
      <alignment horizontal="center" vertical="center" textRotation="90" wrapText="1"/>
    </xf>
    <xf numFmtId="0" fontId="26" fillId="16" borderId="1">
      <alignment horizontal="center" vertical="center" textRotation="90" wrapText="1"/>
    </xf>
    <xf numFmtId="0" fontId="26" fillId="15" borderId="1">
      <alignment horizontal="center" vertical="center" textRotation="90" wrapText="1"/>
    </xf>
    <xf numFmtId="0" fontId="26" fillId="17" borderId="1">
      <alignment horizontal="center" vertical="center" textRotation="90" wrapText="1"/>
    </xf>
    <xf numFmtId="0" fontId="26" fillId="18" borderId="1">
      <alignment horizontal="center" vertical="center" textRotation="90" wrapText="1"/>
    </xf>
    <xf numFmtId="0" fontId="26" fillId="19" borderId="1">
      <alignment horizontal="center" vertical="center" textRotation="90" wrapText="1"/>
    </xf>
    <xf numFmtId="0" fontId="27" fillId="0" borderId="0" applyNumberFormat="0" applyFill="0" applyBorder="0" applyAlignment="0" applyProtection="0"/>
    <xf numFmtId="0" fontId="7" fillId="0" borderId="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xf numFmtId="0" fontId="25" fillId="0" borderId="0"/>
    <xf numFmtId="9" fontId="25" fillId="0" borderId="0" applyFont="0" applyFill="0" applyBorder="0" applyAlignment="0" applyProtection="0"/>
    <xf numFmtId="9" fontId="30" fillId="0" borderId="0" applyFont="0" applyFill="0" applyBorder="0" applyAlignment="0" applyProtection="0"/>
  </cellStyleXfs>
  <cellXfs count="179">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1" fillId="11" borderId="1" xfId="0" applyFont="1" applyFill="1" applyBorder="1" applyAlignment="1">
      <alignment vertical="center"/>
    </xf>
    <xf numFmtId="0" fontId="13" fillId="9" borderId="1" xfId="0" applyFont="1" applyFill="1" applyBorder="1" applyAlignment="1">
      <alignment horizontal="center" vertical="center" wrapText="1"/>
    </xf>
    <xf numFmtId="0" fontId="20" fillId="6" borderId="0" xfId="0" applyFont="1" applyFill="1" applyBorder="1" applyAlignment="1">
      <alignment vertical="center"/>
    </xf>
    <xf numFmtId="0" fontId="21" fillId="6" borderId="0" xfId="0" applyFont="1" applyFill="1" applyBorder="1" applyAlignment="1">
      <alignment vertical="center"/>
    </xf>
    <xf numFmtId="0" fontId="11" fillId="9" borderId="2" xfId="0" applyFont="1" applyFill="1" applyBorder="1" applyAlignment="1">
      <alignment horizontal="center" vertical="center" wrapText="1"/>
    </xf>
    <xf numFmtId="0" fontId="20" fillId="6" borderId="0" xfId="0" applyFont="1" applyFill="1" applyBorder="1" applyAlignment="1">
      <alignment horizontal="center" vertical="center"/>
    </xf>
    <xf numFmtId="0" fontId="24" fillId="6" borderId="25" xfId="0" applyFont="1" applyFill="1" applyBorder="1" applyAlignment="1">
      <alignment vertical="center" wrapText="1"/>
    </xf>
    <xf numFmtId="0" fontId="11" fillId="9" borderId="1" xfId="0" applyFont="1" applyFill="1" applyBorder="1" applyAlignment="1">
      <alignment horizontal="center" vertical="center" wrapText="1"/>
    </xf>
    <xf numFmtId="0" fontId="11" fillId="0" borderId="0" xfId="0" applyFont="1" applyAlignment="1">
      <alignment vertical="center"/>
    </xf>
    <xf numFmtId="0" fontId="24" fillId="6" borderId="1" xfId="0" applyFont="1" applyFill="1" applyBorder="1" applyAlignment="1">
      <alignment vertical="center" wrapText="1"/>
    </xf>
    <xf numFmtId="0" fontId="13" fillId="6" borderId="1" xfId="0" applyFont="1" applyFill="1" applyBorder="1" applyAlignment="1">
      <alignment vertical="center"/>
    </xf>
    <xf numFmtId="0" fontId="34" fillId="6" borderId="1" xfId="0" applyFont="1" applyFill="1" applyBorder="1" applyAlignment="1">
      <alignment horizontal="center" vertical="center"/>
    </xf>
    <xf numFmtId="0" fontId="11" fillId="6" borderId="1" xfId="0" applyFont="1" applyFill="1" applyBorder="1" applyAlignment="1">
      <alignment vertical="center" wrapText="1"/>
    </xf>
    <xf numFmtId="0" fontId="34" fillId="6" borderId="1" xfId="0" applyFont="1" applyFill="1" applyBorder="1" applyAlignment="1">
      <alignment vertical="center"/>
    </xf>
    <xf numFmtId="0" fontId="34" fillId="6" borderId="1" xfId="0" applyFont="1" applyFill="1" applyBorder="1" applyAlignment="1">
      <alignment vertical="center" wrapText="1"/>
    </xf>
    <xf numFmtId="0" fontId="11" fillId="0" borderId="0" xfId="0" applyFont="1" applyAlignment="1">
      <alignment horizontal="center" vertical="center"/>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24" fillId="6" borderId="8" xfId="0" applyFont="1" applyFill="1" applyBorder="1" applyAlignment="1">
      <alignment vertical="center" wrapText="1"/>
    </xf>
    <xf numFmtId="0" fontId="41" fillId="6" borderId="26" xfId="0" applyFont="1" applyFill="1" applyBorder="1" applyAlignment="1">
      <alignment vertical="center" wrapText="1"/>
    </xf>
    <xf numFmtId="0" fontId="24" fillId="6" borderId="26" xfId="0" applyFont="1" applyFill="1" applyBorder="1" applyAlignment="1">
      <alignment vertical="center" wrapText="1"/>
    </xf>
    <xf numFmtId="0" fontId="11" fillId="0" borderId="26" xfId="0" applyFont="1" applyBorder="1" applyAlignment="1">
      <alignment vertical="center"/>
    </xf>
    <xf numFmtId="0" fontId="13" fillId="6" borderId="19" xfId="0" applyFont="1" applyFill="1" applyBorder="1" applyAlignment="1">
      <alignment vertical="center"/>
    </xf>
    <xf numFmtId="0" fontId="24" fillId="6" borderId="2" xfId="0" applyFont="1" applyFill="1" applyBorder="1" applyAlignment="1">
      <alignment vertical="center" wrapText="1"/>
    </xf>
    <xf numFmtId="0" fontId="13" fillId="6" borderId="2" xfId="0" applyFont="1" applyFill="1" applyBorder="1" applyAlignment="1">
      <alignment vertical="center"/>
    </xf>
    <xf numFmtId="0" fontId="34" fillId="6" borderId="2" xfId="0" applyFont="1" applyFill="1" applyBorder="1" applyAlignment="1">
      <alignment vertical="center" wrapText="1"/>
    </xf>
    <xf numFmtId="0" fontId="34" fillId="6" borderId="2" xfId="0" applyFont="1" applyFill="1" applyBorder="1" applyAlignment="1">
      <alignment horizontal="center" vertical="center"/>
    </xf>
    <xf numFmtId="0" fontId="11" fillId="6" borderId="2" xfId="0" applyFont="1" applyFill="1" applyBorder="1" applyAlignment="1">
      <alignment vertical="center" wrapText="1"/>
    </xf>
    <xf numFmtId="0" fontId="13" fillId="6" borderId="8" xfId="0" applyFont="1" applyFill="1" applyBorder="1" applyAlignment="1">
      <alignment vertical="center"/>
    </xf>
    <xf numFmtId="0" fontId="34" fillId="6" borderId="8" xfId="0" applyFont="1" applyFill="1" applyBorder="1" applyAlignment="1">
      <alignment vertical="center" wrapText="1"/>
    </xf>
    <xf numFmtId="0" fontId="34" fillId="6" borderId="8" xfId="0" applyFont="1" applyFill="1" applyBorder="1" applyAlignment="1">
      <alignment horizontal="center" vertical="center"/>
    </xf>
    <xf numFmtId="0" fontId="11" fillId="6" borderId="8" xfId="0" applyFont="1" applyFill="1" applyBorder="1" applyAlignment="1">
      <alignment vertical="center" wrapText="1"/>
    </xf>
    <xf numFmtId="0" fontId="13" fillId="6" borderId="26" xfId="0" applyFont="1" applyFill="1" applyBorder="1" applyAlignment="1">
      <alignment horizontal="center" vertical="center"/>
    </xf>
    <xf numFmtId="0" fontId="13" fillId="6" borderId="26" xfId="0" applyFont="1" applyFill="1" applyBorder="1" applyAlignment="1">
      <alignment vertical="center"/>
    </xf>
    <xf numFmtId="0" fontId="39" fillId="6" borderId="26" xfId="0" applyFont="1" applyFill="1" applyBorder="1" applyAlignment="1">
      <alignment vertical="center" wrapText="1"/>
    </xf>
    <xf numFmtId="0" fontId="39" fillId="6" borderId="26" xfId="0" applyFont="1" applyFill="1" applyBorder="1" applyAlignment="1">
      <alignment vertical="center"/>
    </xf>
    <xf numFmtId="0" fontId="39" fillId="6" borderId="26" xfId="0" applyFont="1" applyFill="1" applyBorder="1" applyAlignment="1">
      <alignment horizontal="center" vertical="center"/>
    </xf>
    <xf numFmtId="0" fontId="11" fillId="6" borderId="26" xfId="0" applyFont="1" applyFill="1" applyBorder="1" applyAlignment="1">
      <alignment vertical="center" wrapText="1"/>
    </xf>
    <xf numFmtId="0" fontId="41" fillId="6" borderId="25" xfId="0" applyFont="1" applyFill="1" applyBorder="1" applyAlignment="1">
      <alignment vertical="center" wrapText="1"/>
    </xf>
    <xf numFmtId="0" fontId="40"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vertical="center"/>
    </xf>
    <xf numFmtId="0" fontId="13" fillId="0" borderId="25" xfId="0" applyFont="1" applyBorder="1" applyAlignment="1">
      <alignment vertical="center" wrapText="1"/>
    </xf>
    <xf numFmtId="0" fontId="20" fillId="6" borderId="25" xfId="0" applyFont="1" applyFill="1" applyBorder="1" applyAlignment="1">
      <alignment vertical="center"/>
    </xf>
    <xf numFmtId="0" fontId="35" fillId="0" borderId="25" xfId="0" applyFont="1" applyBorder="1" applyAlignment="1">
      <alignment horizontal="center" vertical="center" wrapText="1"/>
    </xf>
    <xf numFmtId="0" fontId="13" fillId="0" borderId="25" xfId="0" applyFont="1" applyBorder="1" applyAlignment="1">
      <alignment horizontal="left" vertical="top" wrapText="1"/>
    </xf>
    <xf numFmtId="0" fontId="13" fillId="0" borderId="25" xfId="0" applyFont="1" applyBorder="1" applyAlignment="1">
      <alignment vertical="top" wrapText="1"/>
    </xf>
    <xf numFmtId="0" fontId="11" fillId="0" borderId="25" xfId="0" applyFont="1" applyBorder="1" applyAlignment="1">
      <alignment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2" fillId="0" borderId="26" xfId="0" applyFont="1" applyBorder="1" applyAlignment="1">
      <alignment horizontal="left" vertical="top" wrapText="1"/>
    </xf>
    <xf numFmtId="0" fontId="22" fillId="0" borderId="19" xfId="0" applyFont="1" applyBorder="1" applyAlignment="1">
      <alignment horizontal="left" vertical="top" wrapText="1"/>
    </xf>
    <xf numFmtId="0" fontId="22" fillId="0" borderId="26" xfId="0" applyFont="1" applyBorder="1" applyAlignment="1">
      <alignment horizontal="center" vertical="top" wrapText="1"/>
    </xf>
    <xf numFmtId="0" fontId="14" fillId="9"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3" fillId="11"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22" fillId="0" borderId="25" xfId="0" applyFont="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left"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1" fillId="11" borderId="27" xfId="0" applyFont="1" applyFill="1" applyBorder="1" applyAlignment="1">
      <alignment vertical="center"/>
    </xf>
    <xf numFmtId="0" fontId="13" fillId="11" borderId="27"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11" fillId="11" borderId="27" xfId="0" applyFont="1" applyFill="1" applyBorder="1" applyAlignment="1">
      <alignment horizontal="center" vertical="center"/>
    </xf>
    <xf numFmtId="0" fontId="11" fillId="9" borderId="27" xfId="0" applyFont="1" applyFill="1" applyBorder="1" applyAlignment="1">
      <alignment horizontal="center" vertical="center"/>
    </xf>
    <xf numFmtId="0" fontId="11" fillId="9" borderId="27"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7" xfId="0" applyFont="1" applyFill="1" applyBorder="1" applyAlignment="1">
      <alignment horizontal="center" vertical="center"/>
    </xf>
    <xf numFmtId="0" fontId="11" fillId="9" borderId="27" xfId="0" applyFont="1" applyFill="1" applyBorder="1" applyAlignment="1">
      <alignment horizontal="center" vertical="center" wrapText="1"/>
    </xf>
    <xf numFmtId="0" fontId="11" fillId="9" borderId="27" xfId="0" applyFont="1" applyFill="1" applyBorder="1" applyAlignment="1">
      <alignment vertical="center" wrapText="1"/>
    </xf>
    <xf numFmtId="0" fontId="41" fillId="6" borderId="27" xfId="0" applyFont="1" applyFill="1" applyBorder="1" applyAlignment="1">
      <alignment vertical="center" wrapText="1"/>
    </xf>
    <xf numFmtId="0" fontId="24" fillId="6" borderId="27" xfId="0" applyFont="1" applyFill="1" applyBorder="1" applyAlignment="1">
      <alignment vertical="center" wrapText="1"/>
    </xf>
    <xf numFmtId="0" fontId="8" fillId="6" borderId="27" xfId="0" applyFont="1" applyFill="1" applyBorder="1" applyAlignment="1">
      <alignment horizontal="center" vertical="center"/>
    </xf>
    <xf numFmtId="0" fontId="36" fillId="6" borderId="27" xfId="0" applyFont="1" applyFill="1" applyBorder="1" applyAlignment="1">
      <alignment horizontal="center" vertical="center" wrapText="1"/>
    </xf>
    <xf numFmtId="0" fontId="14" fillId="6" borderId="27" xfId="0" applyFont="1" applyFill="1" applyBorder="1" applyAlignment="1">
      <alignment vertical="center" wrapText="1"/>
    </xf>
    <xf numFmtId="0" fontId="22" fillId="6" borderId="27" xfId="0" applyFont="1" applyFill="1" applyBorder="1" applyAlignment="1">
      <alignment vertical="center" wrapText="1"/>
    </xf>
    <xf numFmtId="0" fontId="8" fillId="6" borderId="27" xfId="0" applyFont="1" applyFill="1" applyBorder="1" applyAlignment="1">
      <alignment horizontal="center" vertical="center" wrapText="1"/>
    </xf>
    <xf numFmtId="0" fontId="11" fillId="0" borderId="27" xfId="0" applyFont="1" applyBorder="1" applyAlignment="1">
      <alignment vertical="center"/>
    </xf>
    <xf numFmtId="0" fontId="22" fillId="0" borderId="27" xfId="0" applyFont="1" applyBorder="1" applyAlignment="1">
      <alignment horizontal="left" vertical="top" wrapText="1"/>
    </xf>
    <xf numFmtId="0" fontId="22" fillId="0" borderId="27" xfId="0" applyFont="1" applyBorder="1" applyAlignment="1">
      <alignment horizontal="left" vertical="top"/>
    </xf>
    <xf numFmtId="0" fontId="14" fillId="0" borderId="27" xfId="0" applyFont="1" applyBorder="1" applyAlignment="1">
      <alignment horizontal="center" vertical="center"/>
    </xf>
    <xf numFmtId="0" fontId="14" fillId="0" borderId="27" xfId="0" applyFont="1" applyBorder="1" applyAlignment="1">
      <alignment vertical="center"/>
    </xf>
    <xf numFmtId="0" fontId="22" fillId="0" borderId="27" xfId="0" applyFont="1" applyBorder="1" applyAlignment="1">
      <alignment vertical="center"/>
    </xf>
    <xf numFmtId="0" fontId="13" fillId="0" borderId="27" xfId="0" applyFont="1" applyBorder="1" applyAlignment="1">
      <alignment vertical="center"/>
    </xf>
    <xf numFmtId="0" fontId="11" fillId="0" borderId="27" xfId="0" applyFont="1" applyBorder="1" applyAlignment="1">
      <alignment horizontal="center" vertical="center"/>
    </xf>
  </cellXfs>
  <cellStyles count="23">
    <cellStyle name="Estilo 1" xfId="6"/>
    <cellStyle name="Estilo 2" xfId="7"/>
    <cellStyle name="Estilo 3" xfId="8"/>
    <cellStyle name="Estilo 4" xfId="9"/>
    <cellStyle name="Estilo 5" xfId="10"/>
    <cellStyle name="Estilo 6" xfId="11"/>
    <cellStyle name="Estilo 7" xfId="12"/>
    <cellStyle name="Estilo 8" xfId="13"/>
    <cellStyle name="Estilo 9" xfId="14"/>
    <cellStyle name="Hipervínculo 2" xfId="17"/>
    <cellStyle name="Hipervínculo 2 2" xfId="18"/>
    <cellStyle name="Hipervínculo 3" xfId="15"/>
    <cellStyle name="Moneda 2" xfId="4"/>
    <cellStyle name="Normal" xfId="0" builtinId="0"/>
    <cellStyle name="Normal 2" xfId="2"/>
    <cellStyle name="Normal 2 3" xfId="3"/>
    <cellStyle name="Normal 3" xfId="16"/>
    <cellStyle name="Normal 3 2" xfId="19"/>
    <cellStyle name="Normal 4 2" xfId="20"/>
    <cellStyle name="Porcentaje" xfId="1" builtinId="5"/>
    <cellStyle name="Porcentaje 2" xfId="5"/>
    <cellStyle name="Porcentual 2" xfId="21"/>
    <cellStyle name="Porcentual 3" xfId="2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14" t="s">
        <v>36</v>
      </c>
      <c r="D2" s="93" t="s">
        <v>19</v>
      </c>
      <c r="E2" s="94"/>
      <c r="F2" s="94"/>
      <c r="G2" s="94"/>
      <c r="H2" s="94"/>
      <c r="I2" s="94"/>
      <c r="J2" s="94"/>
      <c r="K2" s="94"/>
      <c r="L2" s="94"/>
      <c r="M2" s="94"/>
      <c r="N2" s="94"/>
      <c r="O2" s="94"/>
      <c r="P2" s="94"/>
      <c r="Q2" s="94"/>
      <c r="R2" s="94"/>
      <c r="S2" s="94"/>
      <c r="T2" s="94"/>
      <c r="U2" s="94"/>
      <c r="V2" s="95"/>
    </row>
    <row r="3" spans="3:22" ht="15" customHeight="1" x14ac:dyDescent="0.25">
      <c r="C3" s="115"/>
      <c r="D3" s="123" t="s">
        <v>20</v>
      </c>
      <c r="E3" s="124"/>
      <c r="F3" s="124"/>
      <c r="G3" s="124"/>
      <c r="H3" s="124"/>
      <c r="I3" s="124"/>
      <c r="J3" s="124"/>
      <c r="K3" s="125"/>
      <c r="L3" s="117" t="s">
        <v>18</v>
      </c>
      <c r="M3" s="118"/>
      <c r="N3" s="118"/>
      <c r="O3" s="118"/>
      <c r="P3" s="118"/>
      <c r="Q3" s="118"/>
      <c r="R3" s="118"/>
      <c r="S3" s="118"/>
      <c r="T3" s="119"/>
      <c r="U3" s="102" t="s">
        <v>37</v>
      </c>
      <c r="V3" s="103"/>
    </row>
    <row r="4" spans="3:22" ht="30" customHeight="1" x14ac:dyDescent="0.25">
      <c r="C4" s="115"/>
      <c r="D4" s="111" t="s">
        <v>21</v>
      </c>
      <c r="E4" s="108" t="s">
        <v>42</v>
      </c>
      <c r="F4" s="96" t="s">
        <v>33</v>
      </c>
      <c r="G4" s="97"/>
      <c r="H4" s="97"/>
      <c r="I4" s="98"/>
      <c r="J4" s="108" t="s">
        <v>40</v>
      </c>
      <c r="K4" s="108" t="s">
        <v>34</v>
      </c>
      <c r="L4" s="120" t="s">
        <v>35</v>
      </c>
      <c r="M4" s="120" t="s">
        <v>22</v>
      </c>
      <c r="N4" s="120" t="s">
        <v>23</v>
      </c>
      <c r="O4" s="126" t="s">
        <v>24</v>
      </c>
      <c r="P4" s="127"/>
      <c r="Q4" s="120" t="s">
        <v>23</v>
      </c>
      <c r="R4" s="128" t="s">
        <v>26</v>
      </c>
      <c r="S4" s="129"/>
      <c r="T4" s="120" t="s">
        <v>23</v>
      </c>
      <c r="U4" s="104"/>
      <c r="V4" s="105"/>
    </row>
    <row r="5" spans="3:22" ht="15" customHeight="1" x14ac:dyDescent="0.25">
      <c r="C5" s="115"/>
      <c r="D5" s="112"/>
      <c r="E5" s="109"/>
      <c r="F5" s="99"/>
      <c r="G5" s="100"/>
      <c r="H5" s="100"/>
      <c r="I5" s="101"/>
      <c r="J5" s="109"/>
      <c r="K5" s="109"/>
      <c r="L5" s="121"/>
      <c r="M5" s="121"/>
      <c r="N5" s="121"/>
      <c r="O5" s="126" t="s">
        <v>25</v>
      </c>
      <c r="P5" s="127"/>
      <c r="Q5" s="121"/>
      <c r="R5" s="130"/>
      <c r="S5" s="131"/>
      <c r="T5" s="121"/>
      <c r="U5" s="106"/>
      <c r="V5" s="107"/>
    </row>
    <row r="6" spans="3:22" ht="25.5" x14ac:dyDescent="0.25">
      <c r="C6" s="116"/>
      <c r="D6" s="113"/>
      <c r="E6" s="110"/>
      <c r="F6" s="4" t="s">
        <v>29</v>
      </c>
      <c r="G6" s="4" t="s">
        <v>31</v>
      </c>
      <c r="H6" s="4" t="s">
        <v>30</v>
      </c>
      <c r="I6" s="4" t="s">
        <v>32</v>
      </c>
      <c r="J6" s="110"/>
      <c r="K6" s="110"/>
      <c r="L6" s="122"/>
      <c r="M6" s="122"/>
      <c r="N6" s="122"/>
      <c r="O6" s="39" t="s">
        <v>16</v>
      </c>
      <c r="P6" s="39" t="s">
        <v>17</v>
      </c>
      <c r="Q6" s="122"/>
      <c r="R6" s="39" t="s">
        <v>27</v>
      </c>
      <c r="S6" s="39" t="s">
        <v>28</v>
      </c>
      <c r="T6" s="122"/>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92"/>
      <c r="E24" s="92"/>
      <c r="F24" s="92"/>
      <c r="G24" s="92"/>
      <c r="H24" s="92"/>
      <c r="I24" s="92"/>
      <c r="J24" s="92"/>
      <c r="K24" s="92"/>
      <c r="L24" s="92"/>
      <c r="M24" s="92"/>
      <c r="N24" s="92"/>
      <c r="O24" s="92"/>
      <c r="P24" s="92"/>
      <c r="Q24" s="92"/>
      <c r="R24" s="92"/>
      <c r="S24" s="92"/>
      <c r="T24" s="92"/>
      <c r="U24" s="92"/>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6" zoomScale="78" zoomScaleNormal="78" workbookViewId="0">
      <selection activeCell="G17" sqref="G17"/>
    </sheetView>
  </sheetViews>
  <sheetFormatPr baseColWidth="10" defaultColWidth="0" defaultRowHeight="15" zeroHeight="1" x14ac:dyDescent="0.25"/>
  <cols>
    <col min="1" max="1" width="27.7109375" style="41" customWidth="1"/>
    <col min="2" max="2" width="14.42578125" style="41" bestFit="1" customWidth="1"/>
    <col min="3" max="3" width="23.140625" style="41" customWidth="1"/>
    <col min="4" max="4" width="45.5703125" style="41" customWidth="1"/>
    <col min="5" max="5" width="26.7109375" style="58" customWidth="1"/>
    <col min="6" max="6" width="28.28515625" style="51" customWidth="1"/>
    <col min="7" max="7" width="49.42578125" style="41" customWidth="1"/>
    <col min="8" max="12" width="0" style="41" hidden="1" customWidth="1"/>
    <col min="13" max="16384" width="11.42578125" style="41" hidden="1"/>
  </cols>
  <sheetData>
    <row r="1" spans="1:12" hidden="1" x14ac:dyDescent="0.25">
      <c r="A1" s="41" t="s">
        <v>62</v>
      </c>
      <c r="C1" s="41" t="s">
        <v>62</v>
      </c>
    </row>
    <row r="2" spans="1:12" hidden="1" x14ac:dyDescent="0.25">
      <c r="A2" s="41" t="s">
        <v>36</v>
      </c>
      <c r="C2" s="41" t="s">
        <v>36</v>
      </c>
    </row>
    <row r="3" spans="1:12" hidden="1" x14ac:dyDescent="0.25">
      <c r="A3" s="41" t="s">
        <v>75</v>
      </c>
      <c r="C3" s="41" t="s">
        <v>78</v>
      </c>
    </row>
    <row r="4" spans="1:12" hidden="1" x14ac:dyDescent="0.25">
      <c r="C4" s="41" t="s">
        <v>132</v>
      </c>
    </row>
    <row r="5" spans="1:12" hidden="1" x14ac:dyDescent="0.25">
      <c r="C5" s="41" t="s">
        <v>77</v>
      </c>
    </row>
    <row r="6" spans="1:12" hidden="1" x14ac:dyDescent="0.25"/>
    <row r="7" spans="1:12" ht="130.5" customHeight="1" x14ac:dyDescent="0.25">
      <c r="A7" s="151" t="s">
        <v>111</v>
      </c>
      <c r="B7" s="152"/>
      <c r="C7" s="152"/>
      <c r="D7" s="152"/>
      <c r="E7" s="152"/>
      <c r="F7" s="152"/>
      <c r="G7" s="153"/>
    </row>
    <row r="8" spans="1:12" ht="50.25" customHeight="1" x14ac:dyDescent="0.25">
      <c r="A8" s="154" t="s">
        <v>65</v>
      </c>
      <c r="B8" s="155" t="s">
        <v>112</v>
      </c>
      <c r="C8" s="155"/>
      <c r="D8" s="155"/>
      <c r="E8" s="155"/>
      <c r="F8" s="155"/>
      <c r="G8" s="155"/>
    </row>
    <row r="9" spans="1:12" ht="63" customHeight="1" x14ac:dyDescent="0.25">
      <c r="A9" s="154" t="s">
        <v>66</v>
      </c>
      <c r="B9" s="156" t="s">
        <v>110</v>
      </c>
      <c r="C9" s="156"/>
      <c r="D9" s="156"/>
      <c r="E9" s="156"/>
      <c r="F9" s="156"/>
      <c r="G9" s="156"/>
    </row>
    <row r="10" spans="1:12" ht="39.75" customHeight="1" x14ac:dyDescent="0.25">
      <c r="A10" s="157" t="s">
        <v>100</v>
      </c>
      <c r="B10" s="157"/>
      <c r="C10" s="157"/>
      <c r="D10" s="157"/>
      <c r="E10" s="158" t="s">
        <v>71</v>
      </c>
      <c r="F10" s="158"/>
      <c r="G10" s="159" t="s">
        <v>70</v>
      </c>
    </row>
    <row r="11" spans="1:12" s="42" customFormat="1" ht="135" customHeight="1" x14ac:dyDescent="0.25">
      <c r="A11" s="160" t="s">
        <v>87</v>
      </c>
      <c r="B11" s="161" t="s">
        <v>43</v>
      </c>
      <c r="C11" s="160" t="s">
        <v>88</v>
      </c>
      <c r="D11" s="160" t="s">
        <v>89</v>
      </c>
      <c r="E11" s="162" t="s">
        <v>67</v>
      </c>
      <c r="F11" s="163" t="s">
        <v>79</v>
      </c>
      <c r="G11" s="159"/>
      <c r="L11" s="42">
        <v>70</v>
      </c>
    </row>
    <row r="12" spans="1:12" ht="408.75" customHeight="1" x14ac:dyDescent="0.25">
      <c r="A12" s="164" t="s">
        <v>113</v>
      </c>
      <c r="B12" s="165" t="s">
        <v>101</v>
      </c>
      <c r="C12" s="165" t="s">
        <v>114</v>
      </c>
      <c r="D12" s="165" t="s">
        <v>125</v>
      </c>
      <c r="E12" s="166" t="s">
        <v>62</v>
      </c>
      <c r="F12" s="167" t="s">
        <v>132</v>
      </c>
      <c r="G12" s="168" t="s">
        <v>159</v>
      </c>
      <c r="L12" s="41">
        <v>70</v>
      </c>
    </row>
    <row r="13" spans="1:12" ht="225.75" customHeight="1" x14ac:dyDescent="0.25">
      <c r="A13" s="164" t="s">
        <v>113</v>
      </c>
      <c r="B13" s="165" t="s">
        <v>101</v>
      </c>
      <c r="C13" s="165" t="s">
        <v>115</v>
      </c>
      <c r="D13" s="165" t="s">
        <v>126</v>
      </c>
      <c r="E13" s="166" t="s">
        <v>62</v>
      </c>
      <c r="F13" s="167" t="s">
        <v>77</v>
      </c>
      <c r="G13" s="169" t="s">
        <v>160</v>
      </c>
      <c r="L13" s="41">
        <f>+L11+L12</f>
        <v>140</v>
      </c>
    </row>
    <row r="14" spans="1:12" ht="288" x14ac:dyDescent="0.25">
      <c r="A14" s="164" t="s">
        <v>113</v>
      </c>
      <c r="B14" s="165" t="s">
        <v>101</v>
      </c>
      <c r="C14" s="165" t="s">
        <v>116</v>
      </c>
      <c r="D14" s="165" t="s">
        <v>127</v>
      </c>
      <c r="E14" s="166" t="s">
        <v>62</v>
      </c>
      <c r="F14" s="167" t="s">
        <v>77</v>
      </c>
      <c r="G14" s="169" t="s">
        <v>163</v>
      </c>
    </row>
    <row r="15" spans="1:12" ht="409.5" customHeight="1" x14ac:dyDescent="0.25">
      <c r="A15" s="164" t="s">
        <v>117</v>
      </c>
      <c r="B15" s="165" t="s">
        <v>101</v>
      </c>
      <c r="C15" s="165" t="s">
        <v>119</v>
      </c>
      <c r="D15" s="165" t="s">
        <v>128</v>
      </c>
      <c r="E15" s="166" t="s">
        <v>62</v>
      </c>
      <c r="F15" s="167" t="s">
        <v>77</v>
      </c>
      <c r="G15" s="169" t="s">
        <v>164</v>
      </c>
    </row>
    <row r="16" spans="1:12" ht="301.5" customHeight="1" x14ac:dyDescent="0.25">
      <c r="A16" s="164" t="s">
        <v>117</v>
      </c>
      <c r="B16" s="165" t="s">
        <v>101</v>
      </c>
      <c r="C16" s="165" t="s">
        <v>120</v>
      </c>
      <c r="D16" s="165" t="s">
        <v>129</v>
      </c>
      <c r="E16" s="166" t="s">
        <v>62</v>
      </c>
      <c r="F16" s="167" t="s">
        <v>77</v>
      </c>
      <c r="G16" s="169" t="s">
        <v>133</v>
      </c>
    </row>
    <row r="17" spans="1:7" ht="234" x14ac:dyDescent="0.25">
      <c r="A17" s="164" t="s">
        <v>118</v>
      </c>
      <c r="B17" s="165" t="s">
        <v>102</v>
      </c>
      <c r="C17" s="165" t="s">
        <v>121</v>
      </c>
      <c r="D17" s="165" t="s">
        <v>130</v>
      </c>
      <c r="E17" s="170" t="s">
        <v>62</v>
      </c>
      <c r="F17" s="167" t="s">
        <v>77</v>
      </c>
      <c r="G17" s="169" t="s">
        <v>161</v>
      </c>
    </row>
    <row r="18" spans="1:7" ht="252" x14ac:dyDescent="0.25">
      <c r="A18" s="164" t="s">
        <v>118</v>
      </c>
      <c r="B18" s="165" t="s">
        <v>102</v>
      </c>
      <c r="C18" s="165" t="s">
        <v>122</v>
      </c>
      <c r="D18" s="165" t="s">
        <v>131</v>
      </c>
      <c r="E18" s="166" t="s">
        <v>62</v>
      </c>
      <c r="F18" s="167" t="s">
        <v>77</v>
      </c>
      <c r="G18" s="169" t="s">
        <v>162</v>
      </c>
    </row>
    <row r="19" spans="1:7" ht="87.75" customHeight="1" x14ac:dyDescent="0.25">
      <c r="A19" s="171" t="s">
        <v>134</v>
      </c>
      <c r="B19" s="172" t="s">
        <v>135</v>
      </c>
      <c r="C19" s="173"/>
      <c r="D19" s="173"/>
      <c r="E19" s="173"/>
      <c r="F19" s="173"/>
      <c r="G19" s="173"/>
    </row>
    <row r="20" spans="1:7" ht="15.75" x14ac:dyDescent="0.25">
      <c r="A20" s="174" t="s">
        <v>99</v>
      </c>
      <c r="B20" s="175" t="s">
        <v>97</v>
      </c>
      <c r="C20" s="175" t="s">
        <v>103</v>
      </c>
      <c r="D20" s="175"/>
      <c r="E20" s="175"/>
      <c r="F20" s="175"/>
      <c r="G20" s="176"/>
    </row>
    <row r="21" spans="1:7" ht="15.75" x14ac:dyDescent="0.25">
      <c r="A21" s="174"/>
      <c r="B21" s="175" t="s">
        <v>98</v>
      </c>
      <c r="C21" s="175" t="s">
        <v>104</v>
      </c>
      <c r="D21" s="175"/>
      <c r="E21" s="175"/>
      <c r="F21" s="175"/>
      <c r="G21" s="176"/>
    </row>
    <row r="22" spans="1:7" ht="15.75" x14ac:dyDescent="0.25">
      <c r="A22" s="175" t="s">
        <v>169</v>
      </c>
      <c r="B22" s="177"/>
      <c r="C22" s="177"/>
      <c r="D22" s="177"/>
      <c r="E22" s="178"/>
      <c r="F22" s="171"/>
      <c r="G22" s="177"/>
    </row>
    <row r="23" spans="1:7" x14ac:dyDescent="0.25">
      <c r="A23" s="177"/>
      <c r="B23" s="177"/>
      <c r="C23" s="177"/>
      <c r="D23" s="177"/>
      <c r="E23" s="178"/>
      <c r="F23" s="171"/>
      <c r="G23" s="177"/>
    </row>
    <row r="24" spans="1:7" x14ac:dyDescent="0.25">
      <c r="A24" s="177"/>
      <c r="B24" s="177"/>
      <c r="C24" s="177"/>
      <c r="D24" s="177"/>
      <c r="E24" s="178"/>
      <c r="F24" s="171"/>
      <c r="G24" s="177"/>
    </row>
  </sheetData>
  <mergeCells count="8">
    <mergeCell ref="A20:A21"/>
    <mergeCell ref="B19:G19"/>
    <mergeCell ref="A7:G7"/>
    <mergeCell ref="B8:G8"/>
    <mergeCell ref="B9:G9"/>
    <mergeCell ref="A10:D10"/>
    <mergeCell ref="E10:F10"/>
    <mergeCell ref="G10:G11"/>
  </mergeCells>
  <dataValidations count="2">
    <dataValidation type="list" allowBlank="1" showInputMessage="1" showErrorMessage="1" sqref="E12:E18">
      <formula1>$A$1:$A$3</formula1>
    </dataValidation>
    <dataValidation type="list" allowBlank="1" showInputMessage="1" showErrorMessage="1" sqref="F12:F18">
      <formula1>$C$1:$C$5</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FC20"/>
  <sheetViews>
    <sheetView topLeftCell="D17" zoomScale="62" zoomScaleNormal="62" workbookViewId="0">
      <selection activeCell="D11" sqref="A11:XFD14"/>
    </sheetView>
  </sheetViews>
  <sheetFormatPr baseColWidth="10" defaultColWidth="0" defaultRowHeight="14.25" zeroHeight="1" x14ac:dyDescent="0.25"/>
  <cols>
    <col min="1" max="1" width="18.85546875" style="41" customWidth="1"/>
    <col min="2" max="2" width="9.140625" style="41" customWidth="1"/>
    <col min="3" max="3" width="19.7109375" style="41" customWidth="1"/>
    <col min="4" max="4" width="45.14062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1" customWidth="1"/>
    <col min="21" max="21" width="21.7109375" style="41" customWidth="1"/>
    <col min="22" max="22" width="41.5703125" style="41" customWidth="1"/>
    <col min="23" max="24" width="0" style="41" hidden="1" customWidth="1"/>
    <col min="25" max="16383" width="11.42578125" style="41" hidden="1"/>
    <col min="16384" max="16384" width="7.85546875" style="41" customWidth="1"/>
  </cols>
  <sheetData>
    <row r="1" spans="1:24" hidden="1" x14ac:dyDescent="0.25">
      <c r="A1" s="41" t="s">
        <v>45</v>
      </c>
      <c r="B1" s="41" t="s">
        <v>47</v>
      </c>
      <c r="C1" s="41" t="s">
        <v>49</v>
      </c>
      <c r="D1" s="41" t="s">
        <v>51</v>
      </c>
      <c r="E1" s="41" t="s">
        <v>56</v>
      </c>
      <c r="F1" s="41" t="s">
        <v>58</v>
      </c>
      <c r="I1" s="41" t="s">
        <v>62</v>
      </c>
      <c r="K1" s="41" t="s">
        <v>62</v>
      </c>
      <c r="M1" s="41" t="s">
        <v>54</v>
      </c>
      <c r="O1" s="41" t="s">
        <v>157</v>
      </c>
    </row>
    <row r="2" spans="1:24" hidden="1" x14ac:dyDescent="0.25">
      <c r="A2" s="41" t="s">
        <v>46</v>
      </c>
      <c r="B2" s="41" t="s">
        <v>48</v>
      </c>
      <c r="C2" s="41" t="s">
        <v>50</v>
      </c>
      <c r="D2" s="41" t="s">
        <v>52</v>
      </c>
      <c r="E2" s="41" t="s">
        <v>57</v>
      </c>
      <c r="F2" s="41" t="s">
        <v>59</v>
      </c>
      <c r="I2" s="41" t="s">
        <v>36</v>
      </c>
      <c r="K2" s="41" t="s">
        <v>36</v>
      </c>
      <c r="M2" s="41" t="s">
        <v>55</v>
      </c>
      <c r="O2" s="41" t="s">
        <v>156</v>
      </c>
    </row>
    <row r="3" spans="1:24" hidden="1" x14ac:dyDescent="0.25">
      <c r="D3" s="41" t="s">
        <v>53</v>
      </c>
      <c r="F3" s="41" t="s">
        <v>60</v>
      </c>
      <c r="I3" s="41" t="s">
        <v>75</v>
      </c>
      <c r="K3" s="41" t="s">
        <v>78</v>
      </c>
      <c r="O3" s="41" t="s">
        <v>155</v>
      </c>
    </row>
    <row r="4" spans="1:24" hidden="1" x14ac:dyDescent="0.25">
      <c r="K4" s="41" t="s">
        <v>77</v>
      </c>
    </row>
    <row r="5" spans="1:24" ht="64.5" customHeight="1" x14ac:dyDescent="0.25">
      <c r="A5" s="137" t="s">
        <v>107</v>
      </c>
      <c r="B5" s="137"/>
      <c r="C5" s="137"/>
      <c r="D5" s="137"/>
      <c r="E5" s="137"/>
      <c r="F5" s="137"/>
      <c r="G5" s="137"/>
      <c r="H5" s="137"/>
      <c r="I5" s="137"/>
      <c r="J5" s="137"/>
      <c r="K5" s="137"/>
      <c r="L5" s="137"/>
      <c r="M5" s="137"/>
      <c r="N5" s="137"/>
      <c r="O5" s="137"/>
      <c r="P5" s="137"/>
      <c r="Q5" s="137"/>
      <c r="R5" s="137"/>
      <c r="S5" s="137"/>
      <c r="T5" s="137"/>
      <c r="U5" s="137"/>
      <c r="V5" s="137"/>
    </row>
    <row r="6" spans="1:24" ht="40.5" customHeight="1" x14ac:dyDescent="0.25">
      <c r="A6" s="43" t="s">
        <v>65</v>
      </c>
      <c r="B6" s="138" t="s">
        <v>112</v>
      </c>
      <c r="C6" s="138"/>
      <c r="D6" s="138"/>
      <c r="E6" s="138"/>
      <c r="F6" s="138"/>
      <c r="G6" s="138"/>
      <c r="H6" s="138"/>
      <c r="I6" s="138"/>
      <c r="J6" s="43"/>
      <c r="K6" s="139" t="s">
        <v>105</v>
      </c>
      <c r="L6" s="139"/>
      <c r="M6" s="139"/>
      <c r="N6" s="139"/>
      <c r="O6" s="139"/>
      <c r="P6" s="139"/>
      <c r="Q6" s="139"/>
      <c r="R6" s="139"/>
      <c r="S6" s="138"/>
      <c r="T6" s="139"/>
      <c r="U6" s="138"/>
      <c r="V6" s="139"/>
    </row>
    <row r="7" spans="1:24" ht="61.5" customHeight="1" x14ac:dyDescent="0.25">
      <c r="A7" s="43" t="s">
        <v>66</v>
      </c>
      <c r="B7" s="140" t="s">
        <v>110</v>
      </c>
      <c r="C7" s="140"/>
      <c r="D7" s="140"/>
      <c r="E7" s="140"/>
      <c r="F7" s="140"/>
      <c r="G7" s="140"/>
      <c r="H7" s="140"/>
      <c r="I7" s="140"/>
      <c r="J7" s="43" t="s">
        <v>85</v>
      </c>
      <c r="K7" s="139" t="s">
        <v>108</v>
      </c>
      <c r="L7" s="139"/>
      <c r="M7" s="139"/>
      <c r="N7" s="139"/>
      <c r="O7" s="139"/>
      <c r="P7" s="139"/>
      <c r="Q7" s="139"/>
      <c r="R7" s="139"/>
      <c r="S7" s="138"/>
      <c r="T7" s="139"/>
      <c r="U7" s="138"/>
      <c r="V7" s="139"/>
      <c r="X7" s="41" t="s">
        <v>106</v>
      </c>
    </row>
    <row r="8" spans="1:24" ht="48.75" customHeight="1" x14ac:dyDescent="0.25">
      <c r="A8" s="138" t="s">
        <v>84</v>
      </c>
      <c r="B8" s="138"/>
      <c r="C8" s="138"/>
      <c r="D8" s="138"/>
      <c r="E8" s="144" t="s">
        <v>81</v>
      </c>
      <c r="F8" s="145"/>
      <c r="G8" s="145"/>
      <c r="H8" s="145"/>
      <c r="I8" s="145"/>
      <c r="J8" s="145"/>
      <c r="K8" s="145"/>
      <c r="L8" s="145"/>
      <c r="M8" s="145"/>
      <c r="N8" s="145"/>
      <c r="O8" s="145"/>
      <c r="P8" s="145"/>
      <c r="Q8" s="145"/>
      <c r="R8" s="145"/>
      <c r="S8" s="145"/>
      <c r="T8" s="146"/>
      <c r="U8" s="142" t="s">
        <v>82</v>
      </c>
      <c r="V8" s="133" t="s">
        <v>70</v>
      </c>
    </row>
    <row r="9" spans="1:24" s="42" customFormat="1" ht="244.5" customHeight="1" x14ac:dyDescent="0.25">
      <c r="A9" s="59" t="s">
        <v>90</v>
      </c>
      <c r="B9" s="60" t="s">
        <v>43</v>
      </c>
      <c r="C9" s="59" t="s">
        <v>91</v>
      </c>
      <c r="D9" s="59" t="s">
        <v>89</v>
      </c>
      <c r="E9" s="47" t="s">
        <v>73</v>
      </c>
      <c r="F9" s="50" t="s">
        <v>44</v>
      </c>
      <c r="G9" s="47" t="s">
        <v>92</v>
      </c>
      <c r="H9" s="50" t="s">
        <v>44</v>
      </c>
      <c r="I9" s="47" t="s">
        <v>74</v>
      </c>
      <c r="J9" s="50" t="s">
        <v>44</v>
      </c>
      <c r="K9" s="47" t="s">
        <v>93</v>
      </c>
      <c r="L9" s="50" t="s">
        <v>44</v>
      </c>
      <c r="M9" s="47" t="s">
        <v>69</v>
      </c>
      <c r="N9" s="50" t="s">
        <v>44</v>
      </c>
      <c r="O9" s="47" t="s">
        <v>80</v>
      </c>
      <c r="P9" s="50" t="s">
        <v>44</v>
      </c>
      <c r="Q9" s="47" t="s">
        <v>68</v>
      </c>
      <c r="R9" s="44" t="s">
        <v>44</v>
      </c>
      <c r="S9" s="47" t="s">
        <v>72</v>
      </c>
      <c r="T9" s="47" t="s">
        <v>154</v>
      </c>
      <c r="U9" s="143"/>
      <c r="V9" s="141"/>
    </row>
    <row r="10" spans="1:24" ht="376.5" customHeight="1" x14ac:dyDescent="0.25">
      <c r="A10" s="62" t="s">
        <v>113</v>
      </c>
      <c r="B10" s="63" t="s">
        <v>101</v>
      </c>
      <c r="C10" s="63" t="s">
        <v>114</v>
      </c>
      <c r="D10" s="63" t="s">
        <v>125</v>
      </c>
      <c r="E10" s="75" t="s">
        <v>45</v>
      </c>
      <c r="F10" s="65">
        <f>+IF(E10=$A$1,15,0)</f>
        <v>15</v>
      </c>
      <c r="G10" s="75" t="s">
        <v>47</v>
      </c>
      <c r="H10" s="65">
        <f>+IF(G10=$B$1,15,0)</f>
        <v>15</v>
      </c>
      <c r="I10" s="76" t="s">
        <v>49</v>
      </c>
      <c r="J10" s="65">
        <f t="shared" ref="J10:J16" si="0">+IF(I10=$C$1,15,0)</f>
        <v>15</v>
      </c>
      <c r="K10" s="76" t="s">
        <v>51</v>
      </c>
      <c r="L10" s="65">
        <f>+IF(K10=$D$1,15,IF(K10=$D$2,10,0))</f>
        <v>15</v>
      </c>
      <c r="M10" s="76" t="s">
        <v>54</v>
      </c>
      <c r="N10" s="65">
        <f>+IF(M10=$M$1,15,0)</f>
        <v>15</v>
      </c>
      <c r="O10" s="77" t="s">
        <v>57</v>
      </c>
      <c r="P10" s="65">
        <f>+IF(O10=$E$1,15,0)</f>
        <v>0</v>
      </c>
      <c r="Q10" s="78" t="s">
        <v>59</v>
      </c>
      <c r="R10" s="65">
        <f>+IF(Q10=$F$1,10,IF(Q10=$F$2,5,0))</f>
        <v>5</v>
      </c>
      <c r="S10" s="75">
        <f>+F10+H10+J10+L10+N10+P10+R10</f>
        <v>80</v>
      </c>
      <c r="T10" s="79" t="s">
        <v>157</v>
      </c>
      <c r="U10" s="75">
        <v>100</v>
      </c>
      <c r="V10" s="80" t="s">
        <v>165</v>
      </c>
    </row>
    <row r="11" spans="1:24" ht="409.5" x14ac:dyDescent="0.25">
      <c r="A11" s="62" t="s">
        <v>113</v>
      </c>
      <c r="B11" s="63" t="s">
        <v>101</v>
      </c>
      <c r="C11" s="63" t="s">
        <v>115</v>
      </c>
      <c r="D11" s="63" t="s">
        <v>126</v>
      </c>
      <c r="E11" s="76" t="s">
        <v>45</v>
      </c>
      <c r="F11" s="65">
        <f t="shared" ref="F11:F16" si="1">+IF(E11=$A$1,15,0)</f>
        <v>15</v>
      </c>
      <c r="G11" s="76" t="s">
        <v>47</v>
      </c>
      <c r="H11" s="65">
        <f t="shared" ref="H11:H16" si="2">+IF(G11=$B$1,15,0)</f>
        <v>15</v>
      </c>
      <c r="I11" s="76" t="s">
        <v>49</v>
      </c>
      <c r="J11" s="65">
        <f t="shared" si="0"/>
        <v>15</v>
      </c>
      <c r="K11" s="76" t="s">
        <v>51</v>
      </c>
      <c r="L11" s="65">
        <f t="shared" ref="L11:L16" si="3">+IF(K11=$D$1,15,IF(K11=$D$2,10,0))</f>
        <v>15</v>
      </c>
      <c r="M11" s="76" t="s">
        <v>54</v>
      </c>
      <c r="N11" s="65">
        <f t="shared" ref="N11:N16" si="4">+IF(M11=$M$1,15,0)</f>
        <v>15</v>
      </c>
      <c r="O11" s="77" t="s">
        <v>57</v>
      </c>
      <c r="P11" s="65">
        <f t="shared" ref="P11:P16" si="5">+IF(O11=$E$1,15,0)</f>
        <v>0</v>
      </c>
      <c r="Q11" s="78" t="s">
        <v>59</v>
      </c>
      <c r="R11" s="65">
        <f t="shared" ref="R11:R16" si="6">+IF(Q11=$F$1,10,IF(Q11=$F$2,5,0))</f>
        <v>5</v>
      </c>
      <c r="S11" s="75">
        <f t="shared" ref="S11:S16" si="7">+F11+H11+J11+L11+N11+P11+R11</f>
        <v>80</v>
      </c>
      <c r="T11" s="79" t="s">
        <v>157</v>
      </c>
      <c r="U11" s="75">
        <v>100</v>
      </c>
      <c r="V11" s="80" t="s">
        <v>166</v>
      </c>
    </row>
    <row r="12" spans="1:24" ht="342" hidden="1" x14ac:dyDescent="0.25">
      <c r="A12" s="61" t="s">
        <v>113</v>
      </c>
      <c r="B12" s="61" t="s">
        <v>101</v>
      </c>
      <c r="C12" s="61" t="s">
        <v>116</v>
      </c>
      <c r="D12" s="61" t="s">
        <v>127</v>
      </c>
      <c r="E12" s="71" t="s">
        <v>45</v>
      </c>
      <c r="F12" s="53">
        <f t="shared" si="1"/>
        <v>15</v>
      </c>
      <c r="G12" s="71" t="s">
        <v>47</v>
      </c>
      <c r="H12" s="53">
        <f t="shared" si="2"/>
        <v>15</v>
      </c>
      <c r="I12" s="71" t="s">
        <v>49</v>
      </c>
      <c r="J12" s="53">
        <f t="shared" si="0"/>
        <v>15</v>
      </c>
      <c r="K12" s="71" t="s">
        <v>52</v>
      </c>
      <c r="L12" s="53">
        <f t="shared" si="3"/>
        <v>10</v>
      </c>
      <c r="M12" s="71" t="s">
        <v>54</v>
      </c>
      <c r="N12" s="53">
        <f t="shared" si="4"/>
        <v>15</v>
      </c>
      <c r="O12" s="72" t="s">
        <v>57</v>
      </c>
      <c r="P12" s="53">
        <f t="shared" si="5"/>
        <v>0</v>
      </c>
      <c r="Q12" s="71" t="s">
        <v>58</v>
      </c>
      <c r="R12" s="53">
        <f t="shared" si="6"/>
        <v>10</v>
      </c>
      <c r="S12" s="71">
        <f t="shared" si="7"/>
        <v>80</v>
      </c>
      <c r="T12" s="73" t="s">
        <v>157</v>
      </c>
      <c r="U12" s="71">
        <v>95</v>
      </c>
      <c r="V12" s="74" t="s">
        <v>136</v>
      </c>
    </row>
    <row r="13" spans="1:24" ht="291" hidden="1" customHeight="1" x14ac:dyDescent="0.25">
      <c r="A13" s="52" t="s">
        <v>117</v>
      </c>
      <c r="B13" s="52" t="s">
        <v>101</v>
      </c>
      <c r="C13" s="52" t="s">
        <v>119</v>
      </c>
      <c r="D13" s="52" t="s">
        <v>128</v>
      </c>
      <c r="E13" s="56" t="s">
        <v>46</v>
      </c>
      <c r="F13" s="53">
        <f t="shared" si="1"/>
        <v>0</v>
      </c>
      <c r="G13" s="56" t="s">
        <v>48</v>
      </c>
      <c r="H13" s="53">
        <f t="shared" si="2"/>
        <v>0</v>
      </c>
      <c r="I13" s="53" t="s">
        <v>49</v>
      </c>
      <c r="J13" s="53">
        <f t="shared" si="0"/>
        <v>15</v>
      </c>
      <c r="K13" s="53" t="s">
        <v>51</v>
      </c>
      <c r="L13" s="53">
        <f t="shared" si="3"/>
        <v>15</v>
      </c>
      <c r="M13" s="53" t="s">
        <v>54</v>
      </c>
      <c r="N13" s="53">
        <f t="shared" si="4"/>
        <v>15</v>
      </c>
      <c r="O13" s="57" t="s">
        <v>57</v>
      </c>
      <c r="P13" s="53">
        <f t="shared" si="5"/>
        <v>0</v>
      </c>
      <c r="Q13" s="53" t="s">
        <v>58</v>
      </c>
      <c r="R13" s="53">
        <f t="shared" si="6"/>
        <v>10</v>
      </c>
      <c r="S13" s="53">
        <f t="shared" si="7"/>
        <v>55</v>
      </c>
      <c r="T13" s="54" t="s">
        <v>157</v>
      </c>
      <c r="U13" s="53">
        <v>100</v>
      </c>
      <c r="V13" s="55" t="s">
        <v>137</v>
      </c>
    </row>
    <row r="14" spans="1:24" ht="35.25" customHeight="1" x14ac:dyDescent="0.25">
      <c r="A14" s="66" t="s">
        <v>117</v>
      </c>
      <c r="B14" s="66" t="s">
        <v>101</v>
      </c>
      <c r="C14" s="66" t="s">
        <v>120</v>
      </c>
      <c r="D14" s="66" t="s">
        <v>129</v>
      </c>
      <c r="E14" s="67" t="s">
        <v>45</v>
      </c>
      <c r="F14" s="53">
        <f t="shared" si="1"/>
        <v>15</v>
      </c>
      <c r="G14" s="67" t="s">
        <v>47</v>
      </c>
      <c r="H14" s="53">
        <f t="shared" si="2"/>
        <v>15</v>
      </c>
      <c r="I14" s="67" t="s">
        <v>49</v>
      </c>
      <c r="J14" s="53">
        <f t="shared" si="0"/>
        <v>15</v>
      </c>
      <c r="K14" s="67" t="s">
        <v>51</v>
      </c>
      <c r="L14" s="53">
        <f t="shared" si="3"/>
        <v>15</v>
      </c>
      <c r="M14" s="67" t="s">
        <v>54</v>
      </c>
      <c r="N14" s="53">
        <f t="shared" si="4"/>
        <v>15</v>
      </c>
      <c r="O14" s="68" t="s">
        <v>57</v>
      </c>
      <c r="P14" s="53">
        <f t="shared" si="5"/>
        <v>0</v>
      </c>
      <c r="Q14" s="67" t="s">
        <v>58</v>
      </c>
      <c r="R14" s="53">
        <f t="shared" si="6"/>
        <v>10</v>
      </c>
      <c r="S14" s="67">
        <f t="shared" si="7"/>
        <v>85</v>
      </c>
      <c r="T14" s="69" t="s">
        <v>157</v>
      </c>
      <c r="U14" s="67">
        <v>100</v>
      </c>
      <c r="V14" s="70" t="s">
        <v>136</v>
      </c>
    </row>
    <row r="15" spans="1:24" ht="409.6" customHeight="1" x14ac:dyDescent="0.25">
      <c r="A15" s="62" t="s">
        <v>118</v>
      </c>
      <c r="B15" s="63" t="s">
        <v>102</v>
      </c>
      <c r="C15" s="63" t="s">
        <v>121</v>
      </c>
      <c r="D15" s="63" t="s">
        <v>130</v>
      </c>
      <c r="E15" s="76" t="s">
        <v>45</v>
      </c>
      <c r="F15" s="65">
        <f t="shared" si="1"/>
        <v>15</v>
      </c>
      <c r="G15" s="76" t="s">
        <v>47</v>
      </c>
      <c r="H15" s="65">
        <f t="shared" si="2"/>
        <v>15</v>
      </c>
      <c r="I15" s="76" t="s">
        <v>49</v>
      </c>
      <c r="J15" s="65">
        <f t="shared" si="0"/>
        <v>15</v>
      </c>
      <c r="K15" s="76" t="s">
        <v>51</v>
      </c>
      <c r="L15" s="65">
        <f t="shared" si="3"/>
        <v>15</v>
      </c>
      <c r="M15" s="76" t="s">
        <v>54</v>
      </c>
      <c r="N15" s="65">
        <f t="shared" si="4"/>
        <v>15</v>
      </c>
      <c r="O15" s="77" t="s">
        <v>57</v>
      </c>
      <c r="P15" s="65">
        <f t="shared" si="5"/>
        <v>0</v>
      </c>
      <c r="Q15" s="78" t="s">
        <v>59</v>
      </c>
      <c r="R15" s="65">
        <f t="shared" si="6"/>
        <v>5</v>
      </c>
      <c r="S15" s="75">
        <f t="shared" si="7"/>
        <v>80</v>
      </c>
      <c r="T15" s="79" t="s">
        <v>157</v>
      </c>
      <c r="U15" s="75">
        <v>100</v>
      </c>
      <c r="V15" s="80" t="s">
        <v>167</v>
      </c>
    </row>
    <row r="16" spans="1:24" ht="252" x14ac:dyDescent="0.25">
      <c r="A16" s="62" t="s">
        <v>118</v>
      </c>
      <c r="B16" s="63" t="s">
        <v>102</v>
      </c>
      <c r="C16" s="63" t="s">
        <v>122</v>
      </c>
      <c r="D16" s="63" t="s">
        <v>131</v>
      </c>
      <c r="E16" s="78" t="s">
        <v>46</v>
      </c>
      <c r="F16" s="65">
        <f t="shared" si="1"/>
        <v>0</v>
      </c>
      <c r="G16" s="78" t="s">
        <v>48</v>
      </c>
      <c r="H16" s="65">
        <f t="shared" si="2"/>
        <v>0</v>
      </c>
      <c r="I16" s="76" t="s">
        <v>49</v>
      </c>
      <c r="J16" s="65">
        <f t="shared" si="0"/>
        <v>15</v>
      </c>
      <c r="K16" s="76" t="s">
        <v>51</v>
      </c>
      <c r="L16" s="65">
        <f t="shared" si="3"/>
        <v>15</v>
      </c>
      <c r="M16" s="76" t="s">
        <v>54</v>
      </c>
      <c r="N16" s="65">
        <f t="shared" si="4"/>
        <v>15</v>
      </c>
      <c r="O16" s="77" t="s">
        <v>57</v>
      </c>
      <c r="P16" s="65">
        <f t="shared" si="5"/>
        <v>0</v>
      </c>
      <c r="Q16" s="78" t="s">
        <v>59</v>
      </c>
      <c r="R16" s="65">
        <f t="shared" si="6"/>
        <v>5</v>
      </c>
      <c r="S16" s="75">
        <f t="shared" si="7"/>
        <v>50</v>
      </c>
      <c r="T16" s="79" t="s">
        <v>157</v>
      </c>
      <c r="U16" s="75">
        <v>50</v>
      </c>
      <c r="V16" s="80" t="s">
        <v>168</v>
      </c>
    </row>
    <row r="17" spans="1:22" ht="99" customHeight="1" x14ac:dyDescent="0.25">
      <c r="A17" s="64" t="s">
        <v>134</v>
      </c>
      <c r="B17" s="134" t="s">
        <v>158</v>
      </c>
      <c r="C17" s="134"/>
      <c r="D17" s="134"/>
      <c r="E17" s="134"/>
      <c r="F17" s="135"/>
      <c r="G17" s="134"/>
      <c r="H17" s="135"/>
      <c r="I17" s="134"/>
      <c r="J17" s="135"/>
      <c r="K17" s="134"/>
      <c r="L17" s="135"/>
      <c r="M17" s="134"/>
      <c r="N17" s="135"/>
      <c r="O17" s="134"/>
      <c r="P17" s="135"/>
      <c r="Q17" s="134"/>
      <c r="R17" s="135"/>
      <c r="S17" s="136"/>
      <c r="T17" s="134"/>
      <c r="U17" s="136"/>
      <c r="V17" s="134"/>
    </row>
    <row r="18" spans="1:22" x14ac:dyDescent="0.25">
      <c r="S18" s="42"/>
      <c r="U18" s="42"/>
    </row>
    <row r="19" spans="1:22" x14ac:dyDescent="0.25">
      <c r="S19" s="42"/>
      <c r="U19" s="42"/>
    </row>
    <row r="20" spans="1:22" x14ac:dyDescent="0.25">
      <c r="S20" s="42"/>
    </row>
  </sheetData>
  <autoFilter ref="A9:X16">
    <filterColumn colId="16">
      <filters>
        <filter val="Incompleta"/>
      </filters>
    </filterColumn>
  </autoFilter>
  <mergeCells count="10">
    <mergeCell ref="B17:V17"/>
    <mergeCell ref="A5:V5"/>
    <mergeCell ref="B6:I6"/>
    <mergeCell ref="K6:V6"/>
    <mergeCell ref="B7:I7"/>
    <mergeCell ref="A8:D8"/>
    <mergeCell ref="V8:V9"/>
    <mergeCell ref="U8:U9"/>
    <mergeCell ref="K7:V7"/>
    <mergeCell ref="E8:T8"/>
  </mergeCells>
  <dataValidations count="8">
    <dataValidation type="list" allowBlank="1" showInputMessage="1" showErrorMessage="1" sqref="E10:E16">
      <formula1>$A$1:$A$2</formula1>
    </dataValidation>
    <dataValidation type="list" allowBlank="1" showInputMessage="1" showErrorMessage="1" sqref="G10:G16">
      <formula1>$B$1:$B$2</formula1>
    </dataValidation>
    <dataValidation type="list" allowBlank="1" showInputMessage="1" showErrorMessage="1" sqref="I10:I16">
      <formula1>$C$1:$C$2</formula1>
    </dataValidation>
    <dataValidation type="list" allowBlank="1" showInputMessage="1" showErrorMessage="1" sqref="K10:K16">
      <formula1>$D$1:$D$3</formula1>
    </dataValidation>
    <dataValidation type="list" allowBlank="1" showInputMessage="1" showErrorMessage="1" sqref="O10:O16">
      <formula1>$E$1:$E$2</formula1>
    </dataValidation>
    <dataValidation type="list" allowBlank="1" showInputMessage="1" showErrorMessage="1" sqref="Q10:Q16">
      <formula1>$F$1:$F$3</formula1>
    </dataValidation>
    <dataValidation type="list" allowBlank="1" showInputMessage="1" showErrorMessage="1" sqref="M10:M16">
      <formula1>$M$1:$M$2</formula1>
    </dataValidation>
    <dataValidation type="list" allowBlank="1" showInputMessage="1" showErrorMessage="1" sqref="T10:T16">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A4" zoomScale="80" zoomScaleNormal="80" workbookViewId="0">
      <selection activeCell="A17" sqref="A17"/>
    </sheetView>
  </sheetViews>
  <sheetFormatPr baseColWidth="10" defaultColWidth="0" defaultRowHeight="14.25" zeroHeight="1" x14ac:dyDescent="0.25"/>
  <cols>
    <col min="1" max="1" width="29.5703125" style="41" customWidth="1"/>
    <col min="2" max="2" width="12" style="41" customWidth="1"/>
    <col min="3" max="3" width="57.42578125" style="41" customWidth="1"/>
    <col min="4" max="4" width="26" style="41" customWidth="1"/>
    <col min="5" max="5" width="40.140625" style="41" customWidth="1"/>
    <col min="6" max="6" width="26.7109375" style="41" customWidth="1"/>
    <col min="7" max="7" width="19.140625" style="41" customWidth="1"/>
    <col min="8" max="8" width="24.5703125" style="41" customWidth="1"/>
    <col min="9" max="24" width="0" style="45" hidden="1" customWidth="1"/>
    <col min="25" max="16384" width="11.42578125" style="45" hidden="1"/>
  </cols>
  <sheetData>
    <row r="1" spans="1:24" hidden="1" x14ac:dyDescent="0.25">
      <c r="A1" s="41" t="s">
        <v>62</v>
      </c>
    </row>
    <row r="2" spans="1:24" hidden="1" x14ac:dyDescent="0.25">
      <c r="A2" s="41" t="s">
        <v>36</v>
      </c>
    </row>
    <row r="3" spans="1:24" hidden="1" x14ac:dyDescent="0.25">
      <c r="A3" s="41" t="s">
        <v>76</v>
      </c>
    </row>
    <row r="4" spans="1:24" ht="45.75" customHeight="1" x14ac:dyDescent="0.25">
      <c r="A4" s="132" t="s">
        <v>109</v>
      </c>
      <c r="B4" s="148"/>
      <c r="C4" s="148"/>
      <c r="D4" s="148"/>
      <c r="E4" s="148"/>
      <c r="F4" s="148"/>
      <c r="G4" s="148"/>
      <c r="H4" s="149"/>
    </row>
    <row r="5" spans="1:24" ht="29.25" customHeight="1" x14ac:dyDescent="0.25">
      <c r="A5" s="139" t="s">
        <v>123</v>
      </c>
      <c r="B5" s="139"/>
      <c r="C5" s="139"/>
      <c r="D5" s="139"/>
      <c r="E5" s="139"/>
      <c r="F5" s="139"/>
      <c r="G5" s="139"/>
      <c r="H5" s="139"/>
      <c r="I5" s="46"/>
      <c r="J5" s="46"/>
      <c r="K5" s="46"/>
      <c r="L5" s="46"/>
      <c r="M5" s="46"/>
      <c r="N5" s="46"/>
      <c r="O5" s="46"/>
      <c r="P5" s="46"/>
      <c r="Q5" s="46"/>
      <c r="R5" s="46"/>
      <c r="S5" s="46"/>
      <c r="T5" s="46"/>
      <c r="U5" s="46"/>
      <c r="V5" s="46"/>
      <c r="W5" s="46"/>
      <c r="X5" s="46"/>
    </row>
    <row r="6" spans="1:24" ht="48.75" customHeight="1" x14ac:dyDescent="0.25">
      <c r="A6" s="150" t="s">
        <v>124</v>
      </c>
      <c r="B6" s="150"/>
      <c r="C6" s="150"/>
      <c r="D6" s="150"/>
      <c r="E6" s="150"/>
      <c r="F6" s="150"/>
      <c r="G6" s="150"/>
      <c r="H6" s="150"/>
    </row>
    <row r="7" spans="1:24" ht="25.5" customHeight="1" x14ac:dyDescent="0.25">
      <c r="A7" s="138" t="s">
        <v>61</v>
      </c>
      <c r="B7" s="138"/>
      <c r="C7" s="138"/>
      <c r="D7" s="144" t="s">
        <v>63</v>
      </c>
      <c r="E7" s="145"/>
      <c r="F7" s="145"/>
      <c r="G7" s="145"/>
      <c r="H7" s="146"/>
    </row>
    <row r="8" spans="1:24" s="48" customFormat="1" ht="105" customHeight="1" x14ac:dyDescent="0.25">
      <c r="A8" s="59" t="s">
        <v>90</v>
      </c>
      <c r="B8" s="60" t="s">
        <v>43</v>
      </c>
      <c r="C8" s="59" t="s">
        <v>83</v>
      </c>
      <c r="D8" s="47" t="s">
        <v>94</v>
      </c>
      <c r="E8" s="47" t="s">
        <v>96</v>
      </c>
      <c r="F8" s="47" t="s">
        <v>86</v>
      </c>
      <c r="G8" s="47" t="s">
        <v>95</v>
      </c>
      <c r="H8" s="47" t="s">
        <v>64</v>
      </c>
    </row>
    <row r="9" spans="1:24" s="87" customFormat="1" ht="310.5" customHeight="1" x14ac:dyDescent="0.25">
      <c r="A9" s="81" t="s">
        <v>113</v>
      </c>
      <c r="B9" s="49" t="s">
        <v>101</v>
      </c>
      <c r="C9" s="49" t="s">
        <v>125</v>
      </c>
      <c r="D9" s="82" t="s">
        <v>76</v>
      </c>
      <c r="E9" s="83" t="s">
        <v>138</v>
      </c>
      <c r="F9" s="84" t="s">
        <v>62</v>
      </c>
      <c r="G9" s="85"/>
      <c r="H9" s="86" t="s">
        <v>139</v>
      </c>
    </row>
    <row r="10" spans="1:24" s="87" customFormat="1" ht="189" customHeight="1" x14ac:dyDescent="0.25">
      <c r="A10" s="81" t="s">
        <v>113</v>
      </c>
      <c r="B10" s="49" t="s">
        <v>101</v>
      </c>
      <c r="C10" s="49" t="s">
        <v>126</v>
      </c>
      <c r="D10" s="88" t="s">
        <v>76</v>
      </c>
      <c r="E10" s="89" t="s">
        <v>140</v>
      </c>
      <c r="F10" s="84" t="s">
        <v>62</v>
      </c>
      <c r="G10" s="85"/>
      <c r="H10" s="86" t="s">
        <v>141</v>
      </c>
    </row>
    <row r="11" spans="1:24" s="87" customFormat="1" ht="249" customHeight="1" x14ac:dyDescent="0.25">
      <c r="A11" s="81" t="s">
        <v>113</v>
      </c>
      <c r="B11" s="49" t="s">
        <v>101</v>
      </c>
      <c r="C11" s="49" t="s">
        <v>127</v>
      </c>
      <c r="D11" s="82" t="s">
        <v>76</v>
      </c>
      <c r="E11" s="86" t="s">
        <v>143</v>
      </c>
      <c r="F11" s="84" t="s">
        <v>62</v>
      </c>
      <c r="G11" s="85"/>
      <c r="H11" s="86" t="s">
        <v>142</v>
      </c>
    </row>
    <row r="12" spans="1:24" s="87" customFormat="1" ht="226.5" customHeight="1" x14ac:dyDescent="0.25">
      <c r="A12" s="81" t="s">
        <v>117</v>
      </c>
      <c r="B12" s="49" t="s">
        <v>101</v>
      </c>
      <c r="C12" s="49" t="s">
        <v>128</v>
      </c>
      <c r="D12" s="82" t="s">
        <v>76</v>
      </c>
      <c r="E12" s="86" t="s">
        <v>144</v>
      </c>
      <c r="F12" s="84" t="s">
        <v>62</v>
      </c>
      <c r="G12" s="85"/>
      <c r="H12" s="86" t="s">
        <v>148</v>
      </c>
    </row>
    <row r="13" spans="1:24" s="87" customFormat="1" ht="199.5" x14ac:dyDescent="0.25">
      <c r="A13" s="81" t="s">
        <v>117</v>
      </c>
      <c r="B13" s="49" t="s">
        <v>101</v>
      </c>
      <c r="C13" s="49" t="s">
        <v>129</v>
      </c>
      <c r="D13" s="82" t="s">
        <v>76</v>
      </c>
      <c r="E13" s="83" t="s">
        <v>145</v>
      </c>
      <c r="F13" s="84" t="s">
        <v>62</v>
      </c>
      <c r="G13" s="85"/>
      <c r="H13" s="86" t="s">
        <v>149</v>
      </c>
    </row>
    <row r="14" spans="1:24" s="87" customFormat="1" ht="409.5" customHeight="1" x14ac:dyDescent="0.25">
      <c r="A14" s="81" t="s">
        <v>118</v>
      </c>
      <c r="B14" s="49" t="s">
        <v>102</v>
      </c>
      <c r="C14" s="49" t="s">
        <v>130</v>
      </c>
      <c r="D14" s="82" t="s">
        <v>76</v>
      </c>
      <c r="E14" s="86" t="s">
        <v>146</v>
      </c>
      <c r="F14" s="82" t="s">
        <v>76</v>
      </c>
      <c r="G14" s="86" t="s">
        <v>147</v>
      </c>
      <c r="H14" s="86" t="s">
        <v>150</v>
      </c>
    </row>
    <row r="15" spans="1:24" s="87" customFormat="1" ht="245.25" customHeight="1" x14ac:dyDescent="0.25">
      <c r="A15" s="81" t="s">
        <v>118</v>
      </c>
      <c r="B15" s="49" t="s">
        <v>102</v>
      </c>
      <c r="C15" s="49" t="s">
        <v>131</v>
      </c>
      <c r="D15" s="82" t="s">
        <v>76</v>
      </c>
      <c r="E15" s="90" t="s">
        <v>151</v>
      </c>
      <c r="F15" s="84" t="s">
        <v>62</v>
      </c>
      <c r="G15" s="85"/>
      <c r="H15" s="86" t="s">
        <v>152</v>
      </c>
    </row>
    <row r="16" spans="1:24" s="87" customFormat="1" ht="111.75" customHeight="1" x14ac:dyDescent="0.25">
      <c r="A16" s="91" t="s">
        <v>134</v>
      </c>
      <c r="B16" s="147" t="s">
        <v>153</v>
      </c>
      <c r="C16" s="147"/>
      <c r="D16" s="147"/>
      <c r="E16" s="147"/>
      <c r="F16" s="147"/>
      <c r="G16" s="147"/>
      <c r="H16" s="147"/>
    </row>
    <row r="17" x14ac:dyDescent="0.25"/>
    <row r="18" x14ac:dyDescent="0.25"/>
  </sheetData>
  <mergeCells count="6">
    <mergeCell ref="B16:H16"/>
    <mergeCell ref="A4:H4"/>
    <mergeCell ref="A7:C7"/>
    <mergeCell ref="D7:H7"/>
    <mergeCell ref="A5:H5"/>
    <mergeCell ref="A6:H6"/>
  </mergeCells>
  <dataValidations count="1">
    <dataValidation type="list" allowBlank="1" showInputMessage="1" showErrorMessage="1" sqref="F9:F15 D9:D15">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2019-09-27T20:01:14Z</dcterms:modified>
</cp:coreProperties>
</file>