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10" i="61" l="1"/>
  <c r="R11" i="61"/>
  <c r="R12" i="61"/>
  <c r="R13" i="61"/>
  <c r="R14" i="61"/>
  <c r="R15" i="61"/>
  <c r="P10" i="61"/>
  <c r="P11" i="61"/>
  <c r="P12" i="61"/>
  <c r="P13" i="61"/>
  <c r="P14" i="61"/>
  <c r="P15" i="61"/>
  <c r="N10" i="61"/>
  <c r="N11" i="61"/>
  <c r="N12" i="61"/>
  <c r="N13" i="61"/>
  <c r="N14" i="61"/>
  <c r="N15" i="61"/>
  <c r="L10" i="61"/>
  <c r="L11" i="61"/>
  <c r="L12" i="61"/>
  <c r="L13" i="61"/>
  <c r="L14" i="61"/>
  <c r="L15" i="61"/>
  <c r="J10" i="61"/>
  <c r="J11" i="61"/>
  <c r="J12" i="61"/>
  <c r="J13" i="61"/>
  <c r="J14" i="61"/>
  <c r="J15" i="61"/>
  <c r="H10" i="61"/>
  <c r="H11" i="61"/>
  <c r="H12" i="61"/>
  <c r="H13" i="61"/>
  <c r="H14" i="61"/>
  <c r="H15" i="61"/>
  <c r="F10" i="61"/>
  <c r="F11" i="61"/>
  <c r="F12" i="61"/>
  <c r="F13" i="61"/>
  <c r="F14" i="61"/>
  <c r="F15" i="61"/>
  <c r="S10" i="61" l="1"/>
  <c r="S12" i="61"/>
  <c r="S13" i="61"/>
  <c r="S14" i="61"/>
  <c r="S15" i="61"/>
  <c r="S11" i="61" l="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sharedStrings.xml><?xml version="1.0" encoding="utf-8"?>
<sst xmlns="http://schemas.openxmlformats.org/spreadsheetml/2006/main" count="327" uniqueCount="151">
  <si>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</si>
  <si>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</si>
  <si>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</si>
  <si>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</si>
  <si>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</si>
  <si>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</si>
  <si>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</si>
  <si>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</si>
  <si>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</si>
  <si>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</si>
  <si>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</si>
  <si>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</si>
  <si>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</si>
  <si>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</si>
  <si>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</si>
  <si>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</si>
  <si>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</si>
  <si>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</si>
  <si>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</si>
  <si>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</si>
  <si>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</si>
  <si>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</si>
  <si>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</si>
  <si>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</si>
  <si>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</si>
  <si>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</si>
  <si>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</si>
  <si>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</si>
  <si>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</si>
  <si>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</si>
  <si>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</si>
  <si>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</si>
  <si>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</si>
  <si>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</si>
  <si>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</si>
  <si>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</si>
  <si>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</si>
  <si>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</si>
  <si>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</si>
  <si>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</si>
  <si>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</si>
  <si>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</si>
  <si>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</si>
  <si>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</si>
  <si>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</si>
  <si>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</si>
  <si>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</si>
  <si>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</si>
  <si>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</si>
  <si>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</si>
  <si>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</si>
  <si>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</si>
  <si>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</si>
  <si>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</si>
  <si>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</si>
  <si>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</si>
  <si>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</si>
  <si>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</si>
  <si>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</si>
  <si>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</si>
  <si>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</si>
  <si>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</si>
  <si>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</si>
  <si>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</si>
  <si>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</si>
  <si>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</si>
  <si>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</si>
  <si>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</si>
  <si>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</si>
  <si>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</si>
  <si>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</si>
  <si>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</si>
  <si>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</si>
  <si>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</si>
  <si>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</si>
  <si>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</si>
  <si>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</si>
  <si>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</si>
  <si>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</si>
  <si>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r>
      <t xml:space="preserve">CONTROLES Vs. CAUSAS 
</t>
    </r>
    <r>
      <rPr>
        <b/>
        <sz val="8"/>
        <color theme="1"/>
        <rFont val="Arial"/>
        <family val="2"/>
      </rPr>
      <t xml:space="preserve">
</t>
    </r>
    <r>
      <rPr>
        <b/>
        <sz val="11"/>
        <color theme="1"/>
        <rFont val="Arial"/>
        <family val="2"/>
      </rPr>
      <t xml:space="preserve">¿el control mitiga o elimina la causa identificada?
</t>
    </r>
  </si>
  <si>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</si>
  <si>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</si>
  <si>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</si>
  <si>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</si>
  <si>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</si>
  <si>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</si>
  <si>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EFICIENCIA
SIRVE O NO 
¿El control es preventivo o detectivo?  
Ver la evidencia de la prueba Columna S (Evidencia)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</si>
  <si>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</si>
  <si>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</si>
  <si>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</si>
  <si>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</si>
  <si>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</si>
  <si>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</si>
  <si>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r>
      <t xml:space="preserve">PROPÓSITO
</t>
    </r>
    <r>
      <rPr>
        <b/>
        <sz val="9"/>
        <color theme="1"/>
        <rFont val="Arial"/>
        <family val="2"/>
      </rPr>
      <t>El control  debe indicar para qué se realiza: verificar, validar, comparar, revisar, cotejar, conciliar, etc...  (¿es o no un control?,</t>
    </r>
  </si>
  <si>
    <t>EFICACIA
SE CUMPLE
¿El control se ejecuta como fue diseñado?  
Ver columna M (propósito)</t>
  </si>
  <si>
    <t>Observaciones
Justificar la respuesta de la columna F en caso de NO o parcialmente</t>
  </si>
  <si>
    <t>Observaciones
Justificar la respuesta de la columna D, en caso de NO o parcialmente</t>
  </si>
  <si>
    <t>Nombre</t>
  </si>
  <si>
    <t>Profesión</t>
  </si>
  <si>
    <t xml:space="preserve">Evaluador OCI: </t>
  </si>
  <si>
    <t>Que los resultados de los ensayos realizados en el laboratorio sean poco confiables</t>
  </si>
  <si>
    <t>Gestión</t>
  </si>
  <si>
    <t>Incumplimiento del procedimiento de la norma de ensayo aplicable.</t>
  </si>
  <si>
    <t>Uso de equipos que no cumplan las especificaciones requeridas en el método de ensayo.</t>
  </si>
  <si>
    <t>Falta de competencia del recurso humano del laboratorio</t>
  </si>
  <si>
    <t>Cálculos errados de acuerdo con el método de ensayo utilizado.</t>
  </si>
  <si>
    <t>El técnico operativo, quincenalmente y de manera aleatoria realiza la supervisión de los procedimientos de ensayos al personal del laboratorio con el fin de verificar que la ejecución de los ensayos se realice de acuerdo al procedimiento de la norma de ensayo y se registran en el formato de supervisión, se le da una retroalimentación a la persona evaluada y se identifica si las fallas dan lugar al procedimiento de trabajo no conforme.</t>
  </si>
  <si>
    <t>El técnico operativo, quincenalmente y de manera aleatoria realiza  la verificación del cumplimiento de las especificaciones técnica de los equipos de acuerdo al norma de ensayo por medio de la supervisión del personal, con el fin de verificar que los ensayos se realicen con los equipos adecuados y lo registra en el formato de supervisión, si el equipo se encuentra fuera de  especificaciones técnicas este se pone fuera de servicio, de acuerdo al procedimiento de uso, manipulación, mantenimiento, verificación y calibración de equipos en donde se describe  el paso a paso que se debe seguir hasta que este vuelve a quedar en uso o se reintegre a almacén para su disposición final.</t>
  </si>
  <si>
    <t>El líder estratégico del proceso para el ingreso del personal, verifica el cumplimiento de las competencias del recurso humano, de acuerdo al procedimiento de ingreso, seguimiento y egreso del personal, lo registra en el formato de verificación de competencias. En caso de encontrar alguna desviación, el líder estratégico del proceso evaluara si se puede contratar o no teniendo en cuenta si esta competencia se pude adquirir en un periodo de prueba si no se busca una persona que cumpla todos los requisitos exigidos en el perfil del cargo a desempeñar.</t>
  </si>
  <si>
    <t>El coordinador técnico del laboratorio realiza la validación de los formatos de informe de ensayo por medio de la verificación manual de los cálculos (registrada en el formato de verificación manual hojas de cálculo) cada vez que se crea, modifica o actualiza alguna celda que influya en los cálculos del resultado de ensayo. Lo anterior, con el fin de evitar errores de calculo en la entrega de resultados. En caso de encontrar alguna desviación, el coordinador procederá a corregir el formato y vuelve a realizar la validación del mismo.</t>
  </si>
  <si>
    <t>Modificar los resultados de los ensayos a cambio de recibir o solicitar cualquier dadiva o beneficio a nombre propio o de terceros.</t>
  </si>
  <si>
    <t>El líder estratégico del proceso para el ingreso del personal, verifica que, todo el personal del laboratorio debe firmar el formato de confidencialidad e imparcialidad, con el fin de crear la responsabilidad contractual con respecto a la imparcialidad, si por alguna razón se encuentra que una persona no a firmado el compromiso de confidencialidad e imparcialidad se le hará firmar lo antes posible.</t>
  </si>
  <si>
    <t>El líder estratégico del proceso para el ingreso del personal del laboratorio verifica que este no tenga  relaciones de subordinación con personal involucrado como cliente interno, con fin de evitar presiones indebidas, conflicto de interese y garantizar la independencia del proceso del laboratorio, si esto no pasa se debe modificar de tal manera que esto se cumpla.</t>
  </si>
  <si>
    <t>Presiones indebidas a causa de falta de propiedad, gobernanza  o indebida gestión de personal, recursos compartidos, contratos o intereses particulares debido a conflictos de interés por motivos familiares, laborales, comerciales, financieros o de otra índole.</t>
  </si>
  <si>
    <t>Carencia de controles en el proceso de gestión del laboratorio.</t>
  </si>
  <si>
    <t>Corrupción</t>
  </si>
  <si>
    <t>PROCESO:                  GESTIÓN DEL LABORATORIO</t>
  </si>
  <si>
    <t xml:space="preserve">OBJETIVO:                  Aportar a asegurar la calidad de las intervenciones de la UAERMV realizando ensayos y entregado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t>
  </si>
  <si>
    <t>MAPA DE RIESGO DEL PROCESO VERSIÓN 2</t>
  </si>
  <si>
    <t>GESTIÓN DEL LABORATORIO</t>
  </si>
  <si>
    <t xml:space="preserve"> Aportar a asegurar la calidad de las intervenciones de la UAERMV realizando ensayos y entregado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t>
  </si>
  <si>
    <t>MAPA DE RIESGOS RECIBIDO DE OAP - VERSIÓN 2</t>
  </si>
  <si>
    <t>Aunque la evidencia de la ejecución del control fue suministrada, se observó que  no tiene una periodicidad definida.</t>
  </si>
  <si>
    <t>Aunque la evidencia de la ejecución del control fue suministrada, se observó que el control no lo realiza el líder estratégico del procesó.</t>
  </si>
  <si>
    <t>El proceso aporto  evidencia de que el personal firma el formato de confidencialidad, pero esta verificación no la realiza el líder del proceso. Adicionalmente es una actividad que se realiza una única vez, por esta razón no se considera un control.</t>
  </si>
  <si>
    <t>Complementar en la redacción del control teniendo en cuenta las variables establecidas en la Guía DESI-DE-002-V4 para la administración del riesgo de gestión, corrupción y seguridad digital y el diseño de controles en entidades públicas</t>
  </si>
  <si>
    <t>CONCLUSION:</t>
  </si>
  <si>
    <t>Del análisis a 6 controles asociados a los 2 riesgos, se identificaron los siguientes resultados:
* 1 de los 2 riesgos pueden llegar a afectar el cumplimiento del proceso; el remanente es susceptible de mejorar la redacción.
* 4 de los 6 controles mitigan o eliminan la causa identificada; los 2 restantes son susceptibles de mejorar la redacción porque la causa no guarda relación con el control o debe revisarse.</t>
  </si>
  <si>
    <t>RANGO DE CALIFICACIÓN DEL CONTROL</t>
  </si>
  <si>
    <t>Débil</t>
  </si>
  <si>
    <t>Moderado</t>
  </si>
  <si>
    <t>Fuerte</t>
  </si>
  <si>
    <t>Complementar en la redacción del control la evidencia que permite el rastro de la ejecución del mismo. En la prueba de recorrido se evidencio que se deja un registro de este control.</t>
  </si>
  <si>
    <t>Neil Andrés Llain Torrado</t>
  </si>
  <si>
    <t>Ingeniero Civil</t>
  </si>
  <si>
    <t>1. La calificación efectuada por OCI del diseño del control no es similar a la efectuada por el proceso. se genera una diferencia  por contar con una periodicidad inoportuna, ya que las veces que sea necesario no representa una periodicidad.
El rango de calificación se encuentra de 0 a 85, por esta razón se considera un control débil como lo define el numeral 3.2.2 Valoración de los controles - Resultados de la evaluación del diseño del control  de la Guía para la administración del riesgo y el diseño de controles en entidades públicas</t>
  </si>
  <si>
    <t>1. La calificación efectuada por OCI del diseño del control no es similar a la efectuada por el proceso. se genera una diferencia  por contar con una periodicidad inoportuna. El control se realiza una única vez lo cual no seria un control.
El rango de calificación se encuentra de 0 a 85, por esta razón se considera un control débil como lo define el numeral 3.2.2 Valoración de los controles - Resultados de la evaluación del diseño del control  de la Guía para la administración del riesgo y el diseño de controles en entidades públicas</t>
  </si>
  <si>
    <r>
      <t xml:space="preserve">De la evaluación al diseño de  6 controles asociados a 2 riesgos, se identificaron los siguientes resultados:
* 2 controles evaluados tienen calificación similar a la efectuada por el proceso.
* 4 controles evaluados arrojaron una calificación diferente a la efectuada por el proceso al identificar diferencias en dos criterios del diseño: oportunidad y propósito.
* 4 controles generaron un rango de calificación débil y 2 fuertes; de acuerdo con la Guía DESI-DE-002-V4 para la administración del riesgo de gestión, corrupción y seguridad digital y el diseño de controles en entidades públicas, numeral 3.2.2 </t>
    </r>
    <r>
      <rPr>
        <i/>
        <sz val="12"/>
        <color theme="1"/>
        <rFont val="Arial"/>
        <family val="2"/>
      </rPr>
      <t>Valoración de los controles</t>
    </r>
    <r>
      <rPr>
        <sz val="12"/>
        <color theme="1"/>
        <rFont val="Arial"/>
        <family val="2"/>
      </rPr>
      <t>, para los controles diferentes al rango de calificación fuerte, el proceso deberá implementar un plan de acción que permita tener un control o controles bien diseñados.</t>
    </r>
  </si>
  <si>
    <t>1. La calificación efectuada por OCI del diseño del control es similar a la efectuada por el proceso.
El rango de calificación se encuentra de 96 a 100, por esta razón se considera un control Fuerte como lo define el numeral 3.2.2 Valoración de los controles - Resultados de la evaluación del diseño del control  de la Guía para la administración del riesgo y el diseño de controles en entidades públicas</t>
  </si>
  <si>
    <t>1. La calificación efectuada por OCI del diseño del control es similar a la efectuada por el proceso.
El rango de calificación se encuentra de 96 a 100, por esta razón se considera un control Fuerte como lo define el numeral 3.2.2 Valoración de los controles - Resultados de la evaluación del diseño del control  de la Guía para la administración del riesgo y el diseño de controles en entidades públicas</t>
  </si>
  <si>
    <t>De la prueba de recorrido realizada con el enlace del proceso y/o responsables de los 6 controles asociados a 2 riesgos, se identificaron los siguientes resultados:
* La eficacia de los 6 controles es adecuada porque se ejecuta como fue diseñado.
* La eficiencia de 2 de los 6 controles es adecuada porque su propósito es prevenir y/o detectar la mitigación de los riesgos identificados. Los 4 restantes se debe complementar en la redacción del control.
*Teniendo en cuenta las variables establecidas en la Guía DESI-DE-002-V4 para la administración del riesgo de gestión, corrupción y seguridad digital y el diseño de controles en entidades públicas</t>
  </si>
  <si>
    <r>
      <t xml:space="preserve">1. EL riesgo puede llegar a afectar el cumplimiento del objetivo.  Parcialmente porque se debe revisar la redacción del riesgo porque es consistente con lo establecido en la Guía DESI-DE-002-V4 para la administración del riesgo de gestión, corrupción y seguridad digital y el diseño de controles en entidades públicas, numeral 2.2 Identificación de riesgos
2. El control mitiga la causa. SI
</t>
    </r>
    <r>
      <rPr>
        <b/>
        <sz val="11"/>
        <color rgb="FF7030A0"/>
        <rFont val="Arial"/>
        <family val="2"/>
      </rPr>
      <t xml:space="preserve">
RECOMENDACIONES
</t>
    </r>
    <r>
      <rPr>
        <sz val="11"/>
        <color theme="1"/>
        <rFont val="Arial"/>
        <family val="2"/>
      </rPr>
      <t xml:space="preserve">
en la Guía DESI-DE-002-V4  en el numeral 2.2.1 Técnicas para la redacción de riesgos indica que se debe evitar iniciar con palabras negativas como: “No…”, “Que no…”, o con
palabras que denoten un factor
de riesgo (causa) tales como:
“ausencia de”, “falta de”, “poco(a)”,
“escaso(a)”, “insuficiente”, “deficiente”,
“debilidades en…”
</t>
    </r>
  </si>
  <si>
    <r>
      <t xml:space="preserve">1. EL riesgo puede llegar a afectar el cumplimiento del objetivo.  Parcialmente porque se debe revisar la redacción del riesgo porque es consistente con lo establecido en la Guía DESI-DE-002-V4 para la administración del riesgo de gestión, corrupción y seguridad digital y el diseño de controles en entidades públicas, numeral 2.2 Identificación de riesgos
2. El control mitiga la causa. SI
</t>
    </r>
    <r>
      <rPr>
        <b/>
        <sz val="11"/>
        <color rgb="FF7030A0"/>
        <rFont val="Arial"/>
        <family val="2"/>
      </rPr>
      <t>RECOMENDACIONES</t>
    </r>
    <r>
      <rPr>
        <sz val="11"/>
        <color theme="1"/>
        <rFont val="Arial"/>
        <family val="2"/>
      </rPr>
      <t xml:space="preserve">
en la Guía DESI-DE-002-V4  en el numeral 2.2.1 Técnicas para la redacción de riesgos indica que se debe evitar iniciar con palabras negativas como: “No…”, “Que no…”, o con
palabras que denoten un factor
de riesgo (causa) tales como:
“ausencia de”, “falta de”, “poco(a)”,
“escaso(a)”, “insuficiente”, “deficiente”,
“debilidades en…”
</t>
    </r>
  </si>
  <si>
    <r>
      <t xml:space="preserve">1. EL riesgo puede llegar a afectar el cumplimiento del objetivo.  SI
2. El control mitiga la causa. </t>
    </r>
    <r>
      <rPr>
        <sz val="11"/>
        <color rgb="FFFF0000"/>
        <rFont val="Arial"/>
        <family val="2"/>
      </rPr>
      <t>NO</t>
    </r>
    <r>
      <rPr>
        <sz val="11"/>
        <color theme="1"/>
        <rFont val="Arial"/>
        <family val="2"/>
      </rPr>
      <t xml:space="preserve">
</t>
    </r>
    <r>
      <rPr>
        <sz val="11"/>
        <rFont val="Arial"/>
        <family val="2"/>
      </rPr>
      <t xml:space="preserve">El control no está relacionado con la causa porque el control no es efectivo para la mitigación adecuada del riesgo o por lo menos no totalmente.
</t>
    </r>
    <r>
      <rPr>
        <sz val="11"/>
        <color rgb="FF7030A0"/>
        <rFont val="Arial"/>
        <family val="2"/>
      </rPr>
      <t xml:space="preserve">
</t>
    </r>
    <r>
      <rPr>
        <b/>
        <sz val="11"/>
        <color rgb="FF7030A0"/>
        <rFont val="Arial"/>
        <family val="2"/>
      </rPr>
      <t>RECOMENDACIONES</t>
    </r>
    <r>
      <rPr>
        <sz val="11"/>
        <rFont val="Arial"/>
        <family val="2"/>
      </rPr>
      <t xml:space="preserve">
Mejorar el control, ya que con la firma de un compromiso en el momento del ingreso de la persona a trabajar al laboratorio no hay garantías ni un control periódico que mitigue este riesgo.</t>
    </r>
  </si>
  <si>
    <r>
      <t xml:space="preserve">1. EL riesgo puede llegar a afectar el cumplimiento del objetivo.  SI
2. El control mitiga la causa.
</t>
    </r>
    <r>
      <rPr>
        <sz val="11"/>
        <color rgb="FF7030A0"/>
        <rFont val="Arial"/>
        <family val="2"/>
      </rPr>
      <t xml:space="preserve">
</t>
    </r>
    <r>
      <rPr>
        <b/>
        <sz val="11"/>
        <color rgb="FF7030A0"/>
        <rFont val="Arial"/>
        <family val="2"/>
      </rPr>
      <t>RECOMENDACIONES</t>
    </r>
    <r>
      <rPr>
        <sz val="11"/>
        <color rgb="FF7030A0"/>
        <rFont val="Arial"/>
        <family val="2"/>
      </rPr>
      <t xml:space="preserve">
</t>
    </r>
    <r>
      <rPr>
        <sz val="11"/>
        <rFont val="Arial"/>
        <family val="2"/>
      </rPr>
      <t>Mejorar la descripción del control ya que  no cumple con los criterios de diseño estipulados en la guía del DAFP.</t>
    </r>
  </si>
  <si>
    <t xml:space="preserve">Aportar a asegurar la calidad de las intervenciones de la UAERMV realizando ensayos y entregado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t>
  </si>
  <si>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t>
    </r>
    <r>
      <rPr>
        <b/>
        <sz val="12"/>
        <color theme="5" tint="-0.499984740745262"/>
        <rFont val="Arial"/>
        <family val="2"/>
      </rPr>
      <t>17-09-2019</t>
    </r>
  </si>
  <si>
    <t>FORMATO DE MONITOREO RECIBIDO DE OAP DE FECHA: MAYO 06 DE 2019</t>
  </si>
  <si>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17-07-2019</t>
    </r>
  </si>
  <si>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25 -06-2019</t>
    </r>
  </si>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</sst>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2"/>
      <color theme="5" tint="-0.499984740745262"/>
      <name val="Arial"/>
      <family val="2"/>
    </font>
    <font>
      <b/>
      <sz val="11"/>
      <color theme="7" tint="-0.499984740745262"/>
      <name val="Arial"/>
      <family val="2"/>
    </font>
    <font>
      <b/>
      <sz val="18"/>
      <color theme="1"/>
      <name val="Arial"/>
      <family val="2"/>
    </font>
    <font>
      <b/>
      <sz val="20"/>
      <color theme="1"/>
      <name val="Arial"/>
      <family val="2"/>
    </font>
    <font>
      <b/>
      <sz val="9"/>
      <color theme="1"/>
      <name val="Arial"/>
      <family val="2"/>
    </font>
    <font>
      <b/>
      <sz val="11"/>
      <color rgb="FFFF0000"/>
      <name val="Arial"/>
      <family val="2"/>
    </font>
    <font>
      <sz val="11"/>
      <name val="Arial"/>
      <family val="2"/>
    </font>
    <font>
      <b/>
      <sz val="11"/>
      <name val="Arial"/>
      <family val="2"/>
    </font>
    <font>
      <sz val="12"/>
      <color theme="1"/>
      <name val="Arial"/>
      <family val="2"/>
    </font>
    <font>
      <sz val="10"/>
      <name val="Arial"/>
      <family val="2"/>
    </font>
    <font>
      <sz val="9"/>
      <name val="Arial"/>
      <family val="2"/>
    </font>
    <font>
      <i/>
      <sz val="12"/>
      <color theme="1"/>
      <name val="Arial"/>
      <family val="2"/>
    </font>
    <font>
      <b/>
      <sz val="11"/>
      <color rgb="FF7030A0"/>
      <name val="Arial"/>
      <family val="2"/>
    </font>
    <font>
      <sz val="11"/>
      <color rgb="FFFF0000"/>
      <name val="Arial"/>
      <family val="2"/>
    </font>
    <font>
      <sz val="11"/>
      <color rgb="FF7030A0"/>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3">
    <xf numFmtId="0" fontId="0" fillId="0" borderId="0"/>
    <xf numFmtId="9" fontId="7" fillId="0" borderId="0" applyFont="0" applyFill="0" applyBorder="0" applyAlignment="0" applyProtection="0"/>
    <xf numFmtId="0" fontId="24" fillId="0" borderId="0"/>
  </cellStyleXfs>
  <cellXfs count="161">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1" fillId="11" borderId="1" xfId="0" applyFont="1" applyFill="1" applyBorder="1" applyAlignment="1">
      <alignment horizontal="center" vertical="center" wrapText="1"/>
    </xf>
    <xf numFmtId="0" fontId="13" fillId="0" borderId="0" xfId="0" applyFont="1" applyAlignment="1">
      <alignment horizontal="center" vertical="center"/>
    </xf>
    <xf numFmtId="0" fontId="11" fillId="11" borderId="1" xfId="0" applyFont="1" applyFill="1" applyBorder="1" applyAlignment="1">
      <alignment vertical="center"/>
    </xf>
    <xf numFmtId="0" fontId="21" fillId="6" borderId="0" xfId="0" applyFont="1" applyFill="1" applyBorder="1" applyAlignment="1">
      <alignment vertical="center"/>
    </xf>
    <xf numFmtId="0" fontId="22" fillId="6" borderId="0" xfId="0" applyFont="1" applyFill="1" applyBorder="1" applyAlignment="1">
      <alignment vertical="center"/>
    </xf>
    <xf numFmtId="0" fontId="11" fillId="9" borderId="2" xfId="0" applyFont="1" applyFill="1" applyBorder="1" applyAlignment="1">
      <alignment horizontal="center" vertical="center" wrapText="1"/>
    </xf>
    <xf numFmtId="0" fontId="21" fillId="6" borderId="0" xfId="0" applyFont="1" applyFill="1" applyBorder="1" applyAlignment="1">
      <alignment horizontal="center" vertical="center"/>
    </xf>
    <xf numFmtId="0" fontId="13" fillId="0" borderId="0" xfId="0" applyFont="1" applyAlignment="1">
      <alignment vertical="center" wrapText="1"/>
    </xf>
    <xf numFmtId="0" fontId="11" fillId="11" borderId="6" xfId="0" applyFont="1" applyFill="1" applyBorder="1" applyAlignment="1">
      <alignment vertical="center" wrapText="1"/>
    </xf>
    <xf numFmtId="0" fontId="11" fillId="11"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11" borderId="2" xfId="0" applyFont="1" applyFill="1" applyBorder="1" applyAlignment="1">
      <alignment horizontal="center" vertical="center"/>
    </xf>
    <xf numFmtId="0" fontId="11" fillId="11" borderId="2"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6" borderId="25" xfId="0" applyFont="1" applyFill="1" applyBorder="1" applyAlignment="1">
      <alignment vertical="center" wrapText="1"/>
    </xf>
    <xf numFmtId="0" fontId="13" fillId="6" borderId="25" xfId="0" applyFont="1" applyFill="1" applyBorder="1" applyAlignment="1">
      <alignment vertical="center"/>
    </xf>
    <xf numFmtId="0" fontId="25" fillId="0" borderId="25" xfId="2" applyFont="1" applyFill="1" applyBorder="1" applyAlignment="1" applyProtection="1">
      <alignment vertical="center" wrapText="1"/>
      <protection locked="0"/>
    </xf>
    <xf numFmtId="0" fontId="13" fillId="0" borderId="25" xfId="0" applyFont="1" applyBorder="1" applyAlignment="1">
      <alignment horizontal="center" vertical="center" wrapText="1"/>
    </xf>
    <xf numFmtId="0" fontId="13" fillId="0" borderId="25" xfId="0" applyFont="1" applyBorder="1" applyAlignment="1">
      <alignment vertical="center"/>
    </xf>
    <xf numFmtId="0" fontId="13" fillId="0" borderId="25" xfId="0" applyFont="1" applyBorder="1" applyAlignment="1">
      <alignment vertical="center" wrapText="1"/>
    </xf>
    <xf numFmtId="0" fontId="27" fillId="0" borderId="25" xfId="0" applyFont="1" applyBorder="1" applyAlignment="1">
      <alignment horizontal="center" vertical="center" wrapText="1"/>
    </xf>
    <xf numFmtId="0" fontId="11" fillId="0" borderId="25" xfId="0" applyFont="1" applyBorder="1" applyAlignment="1">
      <alignment vertical="center"/>
    </xf>
    <xf numFmtId="0" fontId="11" fillId="0" borderId="8" xfId="0" applyFont="1" applyBorder="1" applyAlignment="1">
      <alignment vertical="center"/>
    </xf>
    <xf numFmtId="0" fontId="13" fillId="6" borderId="25" xfId="0" applyFont="1" applyFill="1" applyBorder="1" applyAlignment="1">
      <alignment vertical="center" wrapText="1"/>
    </xf>
    <xf numFmtId="0" fontId="13" fillId="6" borderId="25" xfId="0" applyFont="1" applyFill="1" applyBorder="1" applyAlignment="1">
      <alignment horizontal="center" vertical="center"/>
    </xf>
    <xf numFmtId="0" fontId="13" fillId="6" borderId="25" xfId="0" applyFont="1" applyFill="1" applyBorder="1" applyAlignment="1">
      <alignment vertical="top" wrapText="1"/>
    </xf>
    <xf numFmtId="0" fontId="20" fillId="6" borderId="25" xfId="0" applyFont="1" applyFill="1" applyBorder="1" applyAlignment="1">
      <alignment vertical="center"/>
    </xf>
    <xf numFmtId="0" fontId="20" fillId="6" borderId="25" xfId="0" applyFont="1" applyFill="1" applyBorder="1" applyAlignment="1">
      <alignment horizontal="center" vertical="center"/>
    </xf>
    <xf numFmtId="0" fontId="25" fillId="0" borderId="25" xfId="2" applyFont="1" applyFill="1" applyBorder="1" applyAlignment="1" applyProtection="1">
      <alignment horizontal="justify" vertical="center" wrapText="1"/>
      <protection locked="0"/>
    </xf>
    <xf numFmtId="0" fontId="23" fillId="0" borderId="1" xfId="0" applyFont="1" applyBorder="1" applyAlignment="1">
      <alignment vertical="top" wrapText="1"/>
    </xf>
    <xf numFmtId="0" fontId="11" fillId="6" borderId="6" xfId="0" applyFont="1" applyFill="1" applyBorder="1" applyAlignment="1">
      <alignment vertical="center" wrapText="1"/>
    </xf>
    <xf numFmtId="0" fontId="11" fillId="0" borderId="6" xfId="0" applyFont="1" applyBorder="1" applyAlignment="1">
      <alignment vertical="center"/>
    </xf>
    <xf numFmtId="0" fontId="20" fillId="6" borderId="25"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21" fillId="6" borderId="25" xfId="0" applyFont="1" applyFill="1" applyBorder="1" applyAlignment="1">
      <alignment vertical="center" wrapText="1"/>
    </xf>
    <xf numFmtId="0" fontId="14" fillId="0" borderId="25" xfId="0" applyFont="1" applyBorder="1" applyAlignment="1">
      <alignment vertical="center"/>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23" fillId="0" borderId="25" xfId="0" applyFont="1" applyBorder="1" applyAlignment="1">
      <alignment horizontal="left" vertical="top" wrapText="1"/>
    </xf>
    <xf numFmtId="0" fontId="23" fillId="0" borderId="25" xfId="0" applyFont="1" applyBorder="1" applyAlignment="1">
      <alignment horizontal="left" vertical="top"/>
    </xf>
    <xf numFmtId="0" fontId="14" fillId="0" borderId="25" xfId="0" applyFont="1" applyBorder="1" applyAlignment="1">
      <alignment horizontal="left" vertical="center"/>
    </xf>
    <xf numFmtId="0" fontId="14" fillId="0" borderId="17" xfId="0" applyFont="1" applyBorder="1" applyAlignment="1">
      <alignment horizontal="center" vertical="center"/>
    </xf>
    <xf numFmtId="0" fontId="14" fillId="0" borderId="9" xfId="0" applyFont="1" applyBorder="1" applyAlignment="1">
      <alignment horizontal="center" vertical="center"/>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19"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23" fillId="0" borderId="26" xfId="0" applyFont="1" applyBorder="1" applyAlignment="1">
      <alignment horizontal="left" vertical="top" wrapText="1"/>
    </xf>
    <xf numFmtId="0" fontId="23" fillId="0" borderId="27" xfId="0" applyFont="1" applyBorder="1" applyAlignment="1">
      <alignment horizontal="left" vertical="top" wrapText="1"/>
    </xf>
    <xf numFmtId="0" fontId="23" fillId="0" borderId="28" xfId="0" applyFont="1" applyBorder="1" applyAlignment="1">
      <alignment horizontal="left" vertical="top" wrapText="1"/>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4" fillId="9" borderId="1" xfId="0" applyFont="1" applyFill="1" applyBorder="1" applyAlignment="1">
      <alignment horizontal="center" vertical="center" wrapText="1"/>
    </xf>
    <xf numFmtId="0" fontId="11" fillId="11" borderId="6"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11" borderId="19" xfId="0" applyFont="1" applyFill="1" applyBorder="1" applyAlignment="1">
      <alignment vertical="top" wrapText="1"/>
    </xf>
    <xf numFmtId="0" fontId="11" fillId="11" borderId="16" xfId="0" applyFont="1" applyFill="1" applyBorder="1" applyAlignment="1">
      <alignment vertical="top" wrapText="1"/>
    </xf>
    <xf numFmtId="0" fontId="11" fillId="11" borderId="2"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23" fillId="0" borderId="25" xfId="0" applyFont="1" applyFill="1" applyBorder="1" applyAlignment="1">
      <alignment horizontal="left" vertical="top"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left" vertical="center" wrapText="1"/>
    </xf>
    <xf numFmtId="0" fontId="23" fillId="0" borderId="0" xfId="0" applyFont="1" applyAlignment="1">
      <alignment vertical="center"/>
    </xf>
    <xf numFmtId="0" fontId="14" fillId="0" borderId="0" xfId="0" applyFont="1" applyAlignment="1">
      <alignment horizontal="center" vertical="center" wrapText="1"/>
    </xf>
    <xf numFmtId="0" fontId="14" fillId="0" borderId="0" xfId="0" applyFont="1" applyAlignment="1">
      <alignment vertical="center"/>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04" t="s">
        <v>36</v>
      </c>
      <c r="D2" s="83" t="s">
        <v>19</v>
      </c>
      <c r="E2" s="84"/>
      <c r="F2" s="84"/>
      <c r="G2" s="84"/>
      <c r="H2" s="84"/>
      <c r="I2" s="84"/>
      <c r="J2" s="84"/>
      <c r="K2" s="84"/>
      <c r="L2" s="84"/>
      <c r="M2" s="84"/>
      <c r="N2" s="84"/>
      <c r="O2" s="84"/>
      <c r="P2" s="84"/>
      <c r="Q2" s="84"/>
      <c r="R2" s="84"/>
      <c r="S2" s="84"/>
      <c r="T2" s="84"/>
      <c r="U2" s="84"/>
      <c r="V2" s="85"/>
    </row>
    <row r="3" spans="3:22" ht="15" customHeight="1" x14ac:dyDescent="0.25">
      <c r="C3" s="105"/>
      <c r="D3" s="113" t="s">
        <v>20</v>
      </c>
      <c r="E3" s="114"/>
      <c r="F3" s="114"/>
      <c r="G3" s="114"/>
      <c r="H3" s="114"/>
      <c r="I3" s="114"/>
      <c r="J3" s="114"/>
      <c r="K3" s="115"/>
      <c r="L3" s="107" t="s">
        <v>18</v>
      </c>
      <c r="M3" s="108"/>
      <c r="N3" s="108"/>
      <c r="O3" s="108"/>
      <c r="P3" s="108"/>
      <c r="Q3" s="108"/>
      <c r="R3" s="108"/>
      <c r="S3" s="108"/>
      <c r="T3" s="109"/>
      <c r="U3" s="92" t="s">
        <v>37</v>
      </c>
      <c r="V3" s="93"/>
    </row>
    <row r="4" spans="3:22" ht="30" customHeight="1" x14ac:dyDescent="0.25">
      <c r="C4" s="105"/>
      <c r="D4" s="101" t="s">
        <v>21</v>
      </c>
      <c r="E4" s="98" t="s">
        <v>42</v>
      </c>
      <c r="F4" s="86" t="s">
        <v>33</v>
      </c>
      <c r="G4" s="87"/>
      <c r="H4" s="87"/>
      <c r="I4" s="88"/>
      <c r="J4" s="98" t="s">
        <v>40</v>
      </c>
      <c r="K4" s="98" t="s">
        <v>34</v>
      </c>
      <c r="L4" s="110" t="s">
        <v>35</v>
      </c>
      <c r="M4" s="110" t="s">
        <v>22</v>
      </c>
      <c r="N4" s="110" t="s">
        <v>23</v>
      </c>
      <c r="O4" s="116" t="s">
        <v>24</v>
      </c>
      <c r="P4" s="117"/>
      <c r="Q4" s="110" t="s">
        <v>23</v>
      </c>
      <c r="R4" s="118" t="s">
        <v>26</v>
      </c>
      <c r="S4" s="119"/>
      <c r="T4" s="110" t="s">
        <v>23</v>
      </c>
      <c r="U4" s="94"/>
      <c r="V4" s="95"/>
    </row>
    <row r="5" spans="3:22" ht="15" customHeight="1" x14ac:dyDescent="0.25">
      <c r="C5" s="105"/>
      <c r="D5" s="102"/>
      <c r="E5" s="99"/>
      <c r="F5" s="89"/>
      <c r="G5" s="90"/>
      <c r="H5" s="90"/>
      <c r="I5" s="91"/>
      <c r="J5" s="99"/>
      <c r="K5" s="99"/>
      <c r="L5" s="111"/>
      <c r="M5" s="111"/>
      <c r="N5" s="111"/>
      <c r="O5" s="116" t="s">
        <v>25</v>
      </c>
      <c r="P5" s="117"/>
      <c r="Q5" s="111"/>
      <c r="R5" s="120"/>
      <c r="S5" s="121"/>
      <c r="T5" s="111"/>
      <c r="U5" s="96"/>
      <c r="V5" s="97"/>
    </row>
    <row r="6" spans="3:22" ht="25.5" x14ac:dyDescent="0.25">
      <c r="C6" s="106"/>
      <c r="D6" s="103"/>
      <c r="E6" s="100"/>
      <c r="F6" s="4" t="s">
        <v>29</v>
      </c>
      <c r="G6" s="4" t="s">
        <v>31</v>
      </c>
      <c r="H6" s="4" t="s">
        <v>30</v>
      </c>
      <c r="I6" s="4" t="s">
        <v>32</v>
      </c>
      <c r="J6" s="100"/>
      <c r="K6" s="100"/>
      <c r="L6" s="112"/>
      <c r="M6" s="112"/>
      <c r="N6" s="112"/>
      <c r="O6" s="39" t="s">
        <v>16</v>
      </c>
      <c r="P6" s="39" t="s">
        <v>17</v>
      </c>
      <c r="Q6" s="112"/>
      <c r="R6" s="39" t="s">
        <v>27</v>
      </c>
      <c r="S6" s="39" t="s">
        <v>28</v>
      </c>
      <c r="T6" s="112"/>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82"/>
      <c r="E24" s="82"/>
      <c r="F24" s="82"/>
      <c r="G24" s="82"/>
      <c r="H24" s="82"/>
      <c r="I24" s="82"/>
      <c r="J24" s="82"/>
      <c r="K24" s="82"/>
      <c r="L24" s="82"/>
      <c r="M24" s="82"/>
      <c r="N24" s="82"/>
      <c r="O24" s="82"/>
      <c r="P24" s="82"/>
      <c r="Q24" s="82"/>
      <c r="R24" s="82"/>
      <c r="S24" s="82"/>
      <c r="T24" s="82"/>
      <c r="U24" s="82"/>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topLeftCell="A5" zoomScale="82" zoomScaleNormal="82" workbookViewId="0">
      <selection activeCell="L31" sqref="L31"/>
    </sheetView>
  </sheetViews>
  <sheetFormatPr baseColWidth="10" defaultRowHeight="15" x14ac:dyDescent="0.25"/>
  <cols>
    <col min="1" max="1" width="27.7109375" style="41" customWidth="1"/>
    <col min="2" max="2" width="20.5703125" style="41" customWidth="1"/>
    <col min="3" max="3" width="31" style="41" customWidth="1"/>
    <col min="4" max="4" width="70.85546875" style="41" customWidth="1"/>
    <col min="5" max="5" width="29" style="54" customWidth="1"/>
    <col min="6" max="6" width="28.28515625" style="55" customWidth="1"/>
    <col min="7" max="7" width="49.42578125" style="41" customWidth="1"/>
    <col min="8" max="16384" width="11.42578125" style="41"/>
  </cols>
  <sheetData>
    <row r="1" spans="1:7" hidden="1" x14ac:dyDescent="0.25">
      <c r="A1" s="41" t="s">
        <v>62</v>
      </c>
      <c r="C1" s="41" t="s">
        <v>62</v>
      </c>
    </row>
    <row r="2" spans="1:7" hidden="1" x14ac:dyDescent="0.25">
      <c r="A2" s="41" t="s">
        <v>36</v>
      </c>
      <c r="C2" s="41" t="s">
        <v>36</v>
      </c>
    </row>
    <row r="3" spans="1:7" hidden="1" x14ac:dyDescent="0.25">
      <c r="A3" s="41" t="s">
        <v>75</v>
      </c>
      <c r="C3" s="41" t="s">
        <v>78</v>
      </c>
    </row>
    <row r="4" spans="1:7" hidden="1" x14ac:dyDescent="0.25">
      <c r="C4" s="41" t="s">
        <v>77</v>
      </c>
    </row>
    <row r="5" spans="1:7" ht="99" customHeight="1" x14ac:dyDescent="0.25">
      <c r="A5" s="127" t="s">
        <v>146</v>
      </c>
      <c r="B5" s="128"/>
      <c r="C5" s="128"/>
      <c r="D5" s="128"/>
      <c r="E5" s="128"/>
      <c r="F5" s="128"/>
      <c r="G5" s="129"/>
    </row>
    <row r="6" spans="1:7" ht="40.5" customHeight="1" x14ac:dyDescent="0.25">
      <c r="A6" s="42" t="s">
        <v>65</v>
      </c>
      <c r="B6" s="130" t="s">
        <v>119</v>
      </c>
      <c r="C6" s="130"/>
      <c r="D6" s="130"/>
      <c r="E6" s="130"/>
      <c r="F6" s="130"/>
      <c r="G6" s="131"/>
    </row>
    <row r="7" spans="1:7" s="50" customFormat="1" ht="53.25" customHeight="1" x14ac:dyDescent="0.25">
      <c r="A7" s="51" t="s">
        <v>66</v>
      </c>
      <c r="B7" s="132" t="s">
        <v>120</v>
      </c>
      <c r="C7" s="132"/>
      <c r="D7" s="132"/>
      <c r="E7" s="132"/>
      <c r="F7" s="132"/>
      <c r="G7" s="133"/>
    </row>
    <row r="8" spans="1:7" ht="39.75" customHeight="1" x14ac:dyDescent="0.25">
      <c r="A8" s="134" t="s">
        <v>121</v>
      </c>
      <c r="B8" s="130"/>
      <c r="C8" s="130"/>
      <c r="D8" s="130"/>
      <c r="E8" s="135" t="s">
        <v>71</v>
      </c>
      <c r="F8" s="135"/>
      <c r="G8" s="136" t="s">
        <v>70</v>
      </c>
    </row>
    <row r="9" spans="1:7" s="44" customFormat="1" ht="135" customHeight="1" x14ac:dyDescent="0.25">
      <c r="A9" s="43" t="s">
        <v>87</v>
      </c>
      <c r="B9" s="56" t="s">
        <v>43</v>
      </c>
      <c r="C9" s="57" t="s">
        <v>88</v>
      </c>
      <c r="D9" s="57" t="s">
        <v>89</v>
      </c>
      <c r="E9" s="59" t="s">
        <v>67</v>
      </c>
      <c r="F9" s="59" t="s">
        <v>79</v>
      </c>
      <c r="G9" s="137"/>
    </row>
    <row r="10" spans="1:7" ht="343.5" x14ac:dyDescent="0.25">
      <c r="A10" s="76" t="s">
        <v>100</v>
      </c>
      <c r="B10" s="61" t="s">
        <v>101</v>
      </c>
      <c r="C10" s="62" t="s">
        <v>102</v>
      </c>
      <c r="D10" s="62" t="s">
        <v>106</v>
      </c>
      <c r="E10" s="78" t="s">
        <v>75</v>
      </c>
      <c r="F10" s="79" t="s">
        <v>62</v>
      </c>
      <c r="G10" s="71" t="s">
        <v>141</v>
      </c>
    </row>
    <row r="11" spans="1:7" ht="342.75" x14ac:dyDescent="0.25">
      <c r="A11" s="76" t="s">
        <v>100</v>
      </c>
      <c r="B11" s="61" t="s">
        <v>101</v>
      </c>
      <c r="C11" s="62" t="s">
        <v>103</v>
      </c>
      <c r="D11" s="62" t="s">
        <v>107</v>
      </c>
      <c r="E11" s="78" t="s">
        <v>75</v>
      </c>
      <c r="F11" s="79" t="s">
        <v>62</v>
      </c>
      <c r="G11" s="71" t="s">
        <v>142</v>
      </c>
    </row>
    <row r="12" spans="1:7" ht="343.5" x14ac:dyDescent="0.25">
      <c r="A12" s="76" t="s">
        <v>100</v>
      </c>
      <c r="B12" s="61" t="s">
        <v>101</v>
      </c>
      <c r="C12" s="62" t="s">
        <v>104</v>
      </c>
      <c r="D12" s="62" t="s">
        <v>108</v>
      </c>
      <c r="E12" s="78" t="s">
        <v>75</v>
      </c>
      <c r="F12" s="79" t="s">
        <v>62</v>
      </c>
      <c r="G12" s="71" t="s">
        <v>141</v>
      </c>
    </row>
    <row r="13" spans="1:7" ht="342.75" x14ac:dyDescent="0.25">
      <c r="A13" s="76" t="s">
        <v>100</v>
      </c>
      <c r="B13" s="61" t="s">
        <v>101</v>
      </c>
      <c r="C13" s="62" t="s">
        <v>105</v>
      </c>
      <c r="D13" s="62" t="s">
        <v>109</v>
      </c>
      <c r="E13" s="78" t="s">
        <v>75</v>
      </c>
      <c r="F13" s="79" t="s">
        <v>62</v>
      </c>
      <c r="G13" s="71" t="s">
        <v>142</v>
      </c>
    </row>
    <row r="14" spans="1:7" ht="297.75" customHeight="1" x14ac:dyDescent="0.25">
      <c r="A14" s="76" t="s">
        <v>110</v>
      </c>
      <c r="B14" s="61" t="s">
        <v>115</v>
      </c>
      <c r="C14" s="74" t="s">
        <v>113</v>
      </c>
      <c r="D14" s="62" t="s">
        <v>111</v>
      </c>
      <c r="E14" s="79" t="s">
        <v>62</v>
      </c>
      <c r="F14" s="78" t="s">
        <v>77</v>
      </c>
      <c r="G14" s="69" t="s">
        <v>143</v>
      </c>
    </row>
    <row r="15" spans="1:7" ht="181.5" customHeight="1" x14ac:dyDescent="0.25">
      <c r="A15" s="76" t="s">
        <v>110</v>
      </c>
      <c r="B15" s="61" t="s">
        <v>115</v>
      </c>
      <c r="C15" s="62" t="s">
        <v>114</v>
      </c>
      <c r="D15" s="62" t="s">
        <v>112</v>
      </c>
      <c r="E15" s="79" t="s">
        <v>62</v>
      </c>
      <c r="F15" s="78" t="s">
        <v>78</v>
      </c>
      <c r="G15" s="80" t="s">
        <v>144</v>
      </c>
    </row>
    <row r="16" spans="1:7" ht="77.25" customHeight="1" x14ac:dyDescent="0.25">
      <c r="A16" s="77" t="s">
        <v>126</v>
      </c>
      <c r="B16" s="122" t="s">
        <v>127</v>
      </c>
      <c r="C16" s="123"/>
      <c r="D16" s="123"/>
      <c r="E16" s="123"/>
      <c r="F16" s="123"/>
      <c r="G16" s="123"/>
    </row>
    <row r="17" spans="1:7" ht="31.5" customHeight="1" x14ac:dyDescent="0.25">
      <c r="A17" s="125" t="s">
        <v>99</v>
      </c>
      <c r="B17" s="81" t="s">
        <v>97</v>
      </c>
      <c r="C17" s="124" t="s">
        <v>133</v>
      </c>
      <c r="D17" s="124"/>
      <c r="E17" s="124"/>
      <c r="F17" s="124"/>
      <c r="G17" s="124"/>
    </row>
    <row r="18" spans="1:7" ht="31.5" customHeight="1" x14ac:dyDescent="0.25">
      <c r="A18" s="126"/>
      <c r="B18" s="81" t="s">
        <v>98</v>
      </c>
      <c r="C18" s="124" t="s">
        <v>134</v>
      </c>
      <c r="D18" s="124"/>
      <c r="E18" s="124"/>
      <c r="F18" s="124"/>
      <c r="G18" s="124"/>
    </row>
    <row r="19" spans="1:7" ht="15.75" x14ac:dyDescent="0.25">
      <c r="A19" s="160" t="s">
        <v>150</v>
      </c>
      <c r="B19" s="158"/>
      <c r="C19" s="158"/>
      <c r="D19" s="158"/>
      <c r="E19" s="159"/>
    </row>
  </sheetData>
  <mergeCells count="10">
    <mergeCell ref="B16:G16"/>
    <mergeCell ref="C17:G17"/>
    <mergeCell ref="C18:G18"/>
    <mergeCell ref="A17:A18"/>
    <mergeCell ref="A5:G5"/>
    <mergeCell ref="B6:G6"/>
    <mergeCell ref="B7:G7"/>
    <mergeCell ref="A8:D8"/>
    <mergeCell ref="E8:F8"/>
    <mergeCell ref="G8:G9"/>
  </mergeCells>
  <dataValidations xWindow="380" yWindow="534" count="4">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0:C15"/>
    <dataValidation allowBlank="1" showInputMessage="1" showErrorMessage="1" prompt="Para cada causa debe existir un control" sqref="D10:D15"/>
    <dataValidation type="list" allowBlank="1" showInputMessage="1" showErrorMessage="1" sqref="E10:E15">
      <formula1>$A$1:$A$3</formula1>
    </dataValidation>
    <dataValidation type="list" allowBlank="1" showInputMessage="1" showErrorMessage="1" sqref="F10:F15">
      <formula1>$C$1:$C$4</formula1>
    </dataValidation>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opLeftCell="A5" zoomScale="51" zoomScaleNormal="51" workbookViewId="0">
      <selection activeCell="D11" sqref="D11"/>
    </sheetView>
  </sheetViews>
  <sheetFormatPr baseColWidth="10" defaultRowHeight="14.25" x14ac:dyDescent="0.25"/>
  <cols>
    <col min="1" max="1" width="18.85546875" style="41" customWidth="1"/>
    <col min="2" max="2" width="9.140625" style="41" customWidth="1"/>
    <col min="3" max="3" width="19.7109375" style="41" hidden="1" customWidth="1"/>
    <col min="4" max="4" width="32.42578125" style="41" customWidth="1"/>
    <col min="5" max="5" width="21.7109375" style="41" customWidth="1"/>
    <col min="6" max="6" width="13.85546875" style="41" hidden="1" customWidth="1"/>
    <col min="7" max="7" width="25" style="41" customWidth="1"/>
    <col min="8" max="8" width="15.85546875" style="41" hidden="1" customWidth="1"/>
    <col min="9" max="9" width="24.85546875" style="41" customWidth="1"/>
    <col min="10" max="10" width="43.5703125" style="41" hidden="1" customWidth="1"/>
    <col min="11" max="11" width="24.85546875" style="41" customWidth="1"/>
    <col min="12" max="12" width="15.85546875" style="41" hidden="1" customWidth="1"/>
    <col min="13" max="13" width="20.140625" style="41" customWidth="1"/>
    <col min="14" max="14" width="15.28515625" style="41" hidden="1" customWidth="1"/>
    <col min="15" max="15" width="24.85546875" style="41" customWidth="1"/>
    <col min="16" max="16" width="14.28515625" style="41" hidden="1" customWidth="1"/>
    <col min="17" max="17" width="16.42578125" style="41" customWidth="1"/>
    <col min="18" max="18" width="13.7109375" style="41" hidden="1" customWidth="1"/>
    <col min="19" max="20" width="20.85546875" style="44" customWidth="1"/>
    <col min="21" max="21" width="21.7109375" style="44" customWidth="1"/>
    <col min="22" max="22" width="41.5703125" style="41" customWidth="1"/>
    <col min="23" max="16384" width="11.42578125" style="41"/>
  </cols>
  <sheetData>
    <row r="1" spans="1:23" ht="33.75" hidden="1" customHeight="1" x14ac:dyDescent="0.25">
      <c r="A1" s="41" t="s">
        <v>45</v>
      </c>
      <c r="B1" s="41" t="s">
        <v>47</v>
      </c>
      <c r="C1" s="41" t="s">
        <v>49</v>
      </c>
      <c r="D1" s="41" t="s">
        <v>51</v>
      </c>
      <c r="E1" s="41" t="s">
        <v>56</v>
      </c>
      <c r="F1" s="41" t="s">
        <v>58</v>
      </c>
      <c r="I1" s="41" t="s">
        <v>62</v>
      </c>
      <c r="K1" s="41" t="s">
        <v>62</v>
      </c>
      <c r="M1" s="41" t="s">
        <v>54</v>
      </c>
      <c r="O1" s="41" t="s">
        <v>129</v>
      </c>
    </row>
    <row r="2" spans="1:23" hidden="1" x14ac:dyDescent="0.25">
      <c r="A2" s="41" t="s">
        <v>46</v>
      </c>
      <c r="B2" s="41" t="s">
        <v>48</v>
      </c>
      <c r="C2" s="41" t="s">
        <v>50</v>
      </c>
      <c r="D2" s="41" t="s">
        <v>52</v>
      </c>
      <c r="E2" s="41" t="s">
        <v>57</v>
      </c>
      <c r="F2" s="41" t="s">
        <v>59</v>
      </c>
      <c r="I2" s="41" t="s">
        <v>36</v>
      </c>
      <c r="K2" s="41" t="s">
        <v>36</v>
      </c>
      <c r="M2" s="41" t="s">
        <v>55</v>
      </c>
      <c r="O2" s="41" t="s">
        <v>130</v>
      </c>
    </row>
    <row r="3" spans="1:23" hidden="1" x14ac:dyDescent="0.25">
      <c r="D3" s="41" t="s">
        <v>53</v>
      </c>
      <c r="F3" s="41" t="s">
        <v>60</v>
      </c>
      <c r="I3" s="41" t="s">
        <v>75</v>
      </c>
      <c r="K3" s="41" t="s">
        <v>78</v>
      </c>
      <c r="O3" s="41" t="s">
        <v>131</v>
      </c>
    </row>
    <row r="4" spans="1:23" hidden="1" x14ac:dyDescent="0.25">
      <c r="K4" s="41" t="s">
        <v>77</v>
      </c>
    </row>
    <row r="5" spans="1:23" ht="64.5" customHeight="1" x14ac:dyDescent="0.25">
      <c r="A5" s="144" t="s">
        <v>148</v>
      </c>
      <c r="B5" s="144"/>
      <c r="C5" s="144"/>
      <c r="D5" s="144"/>
      <c r="E5" s="144"/>
      <c r="F5" s="144"/>
      <c r="G5" s="144"/>
      <c r="H5" s="144"/>
      <c r="I5" s="144"/>
      <c r="J5" s="144"/>
      <c r="K5" s="144"/>
      <c r="L5" s="144"/>
      <c r="M5" s="144"/>
      <c r="N5" s="144"/>
      <c r="O5" s="144"/>
      <c r="P5" s="144"/>
      <c r="Q5" s="144"/>
      <c r="R5" s="144"/>
      <c r="S5" s="144"/>
      <c r="T5" s="144"/>
      <c r="U5" s="144"/>
      <c r="V5" s="144"/>
    </row>
    <row r="6" spans="1:23" ht="40.5" customHeight="1" x14ac:dyDescent="0.25">
      <c r="A6" s="42" t="s">
        <v>65</v>
      </c>
      <c r="B6" s="130" t="s">
        <v>119</v>
      </c>
      <c r="C6" s="130"/>
      <c r="D6" s="130"/>
      <c r="E6" s="130"/>
      <c r="F6" s="130"/>
      <c r="G6" s="130"/>
      <c r="H6" s="130"/>
      <c r="I6" s="131"/>
      <c r="J6" s="45"/>
      <c r="K6" s="145" t="s">
        <v>118</v>
      </c>
      <c r="L6" s="146"/>
      <c r="M6" s="146"/>
      <c r="N6" s="146"/>
      <c r="O6" s="146"/>
      <c r="P6" s="146"/>
      <c r="Q6" s="146"/>
      <c r="R6" s="146"/>
      <c r="S6" s="146"/>
      <c r="T6" s="146"/>
      <c r="U6" s="146"/>
      <c r="V6" s="147"/>
    </row>
    <row r="7" spans="1:23" ht="97.5" customHeight="1" x14ac:dyDescent="0.25">
      <c r="A7" s="42" t="s">
        <v>66</v>
      </c>
      <c r="B7" s="148" t="s">
        <v>145</v>
      </c>
      <c r="C7" s="148"/>
      <c r="D7" s="148"/>
      <c r="E7" s="148"/>
      <c r="F7" s="148"/>
      <c r="G7" s="148"/>
      <c r="H7" s="148"/>
      <c r="I7" s="149"/>
      <c r="J7" s="42" t="s">
        <v>85</v>
      </c>
      <c r="K7" s="145" t="s">
        <v>147</v>
      </c>
      <c r="L7" s="146"/>
      <c r="M7" s="146"/>
      <c r="N7" s="146"/>
      <c r="O7" s="146"/>
      <c r="P7" s="146"/>
      <c r="Q7" s="146"/>
      <c r="R7" s="146"/>
      <c r="S7" s="146"/>
      <c r="T7" s="146"/>
      <c r="U7" s="146"/>
      <c r="V7" s="147"/>
    </row>
    <row r="8" spans="1:23" ht="48.75" customHeight="1" x14ac:dyDescent="0.25">
      <c r="A8" s="134" t="s">
        <v>84</v>
      </c>
      <c r="B8" s="130"/>
      <c r="C8" s="130"/>
      <c r="D8" s="130"/>
      <c r="E8" s="141" t="s">
        <v>81</v>
      </c>
      <c r="F8" s="142"/>
      <c r="G8" s="142"/>
      <c r="H8" s="142"/>
      <c r="I8" s="142"/>
      <c r="J8" s="142"/>
      <c r="K8" s="142"/>
      <c r="L8" s="142"/>
      <c r="M8" s="142"/>
      <c r="N8" s="142"/>
      <c r="O8" s="142"/>
      <c r="P8" s="142"/>
      <c r="Q8" s="142"/>
      <c r="R8" s="142"/>
      <c r="S8" s="142"/>
      <c r="T8" s="143"/>
      <c r="U8" s="150" t="s">
        <v>82</v>
      </c>
      <c r="V8" s="136" t="s">
        <v>70</v>
      </c>
    </row>
    <row r="9" spans="1:23" s="44" customFormat="1" ht="195" x14ac:dyDescent="0.25">
      <c r="A9" s="53" t="s">
        <v>90</v>
      </c>
      <c r="B9" s="56" t="s">
        <v>43</v>
      </c>
      <c r="C9" s="53" t="s">
        <v>91</v>
      </c>
      <c r="D9" s="53" t="s">
        <v>89</v>
      </c>
      <c r="E9" s="48" t="s">
        <v>73</v>
      </c>
      <c r="F9" s="48" t="s">
        <v>44</v>
      </c>
      <c r="G9" s="48" t="s">
        <v>92</v>
      </c>
      <c r="H9" s="48" t="s">
        <v>44</v>
      </c>
      <c r="I9" s="48" t="s">
        <v>74</v>
      </c>
      <c r="J9" s="48" t="s">
        <v>44</v>
      </c>
      <c r="K9" s="48" t="s">
        <v>93</v>
      </c>
      <c r="L9" s="48" t="s">
        <v>44</v>
      </c>
      <c r="M9" s="48" t="s">
        <v>69</v>
      </c>
      <c r="N9" s="48" t="s">
        <v>44</v>
      </c>
      <c r="O9" s="48" t="s">
        <v>80</v>
      </c>
      <c r="P9" s="48" t="s">
        <v>44</v>
      </c>
      <c r="Q9" s="48" t="s">
        <v>68</v>
      </c>
      <c r="R9" s="58" t="s">
        <v>44</v>
      </c>
      <c r="S9" s="48" t="s">
        <v>72</v>
      </c>
      <c r="T9" s="48" t="s">
        <v>128</v>
      </c>
      <c r="U9" s="151"/>
      <c r="V9" s="137"/>
    </row>
    <row r="10" spans="1:23" ht="171" x14ac:dyDescent="0.25">
      <c r="A10" s="60" t="s">
        <v>100</v>
      </c>
      <c r="B10" s="61" t="s">
        <v>101</v>
      </c>
      <c r="C10" s="62" t="s">
        <v>102</v>
      </c>
      <c r="D10" s="62" t="s">
        <v>106</v>
      </c>
      <c r="E10" s="61" t="s">
        <v>45</v>
      </c>
      <c r="F10" s="61">
        <f t="shared" ref="F10:F15" si="0">+IF(E10=$A$1,15,0)</f>
        <v>15</v>
      </c>
      <c r="G10" s="61" t="s">
        <v>47</v>
      </c>
      <c r="H10" s="61">
        <f t="shared" ref="H10:H15" si="1">+IF(G10=$B$1,15,0)</f>
        <v>15</v>
      </c>
      <c r="I10" s="61" t="s">
        <v>49</v>
      </c>
      <c r="J10" s="61">
        <f t="shared" ref="J10:J15" si="2">+IF(I10=$C$1,15,0)</f>
        <v>15</v>
      </c>
      <c r="K10" s="61" t="s">
        <v>51</v>
      </c>
      <c r="L10" s="61">
        <f t="shared" ref="L10:L15" si="3">+IF(K10=$D$1,15,IF(K10=$D$2,10,0))</f>
        <v>15</v>
      </c>
      <c r="M10" s="61" t="s">
        <v>54</v>
      </c>
      <c r="N10" s="61">
        <f t="shared" ref="N10:N15" si="4">+IF(M10=$M$1,15,0)</f>
        <v>15</v>
      </c>
      <c r="O10" s="69" t="s">
        <v>56</v>
      </c>
      <c r="P10" s="61">
        <f t="shared" ref="P10:P15" si="5">+IF(O10=$E$1,15,0)</f>
        <v>15</v>
      </c>
      <c r="Q10" s="61" t="s">
        <v>58</v>
      </c>
      <c r="R10" s="61">
        <f t="shared" ref="R10:R15" si="6">+IF(Q10=$F$1,10,IF(Q10=$F$2,5,0))</f>
        <v>10</v>
      </c>
      <c r="S10" s="70">
        <f t="shared" ref="S10:S15" si="7">+F10+H10+J10+L10+N10+P10+R10</f>
        <v>100</v>
      </c>
      <c r="T10" s="70" t="s">
        <v>131</v>
      </c>
      <c r="U10" s="70">
        <v>100</v>
      </c>
      <c r="V10" s="71" t="s">
        <v>138</v>
      </c>
    </row>
    <row r="11" spans="1:23" ht="228" x14ac:dyDescent="0.25">
      <c r="A11" s="60" t="s">
        <v>100</v>
      </c>
      <c r="B11" s="61" t="s">
        <v>101</v>
      </c>
      <c r="C11" s="62" t="s">
        <v>103</v>
      </c>
      <c r="D11" s="62" t="s">
        <v>107</v>
      </c>
      <c r="E11" s="61" t="s">
        <v>45</v>
      </c>
      <c r="F11" s="61">
        <f t="shared" si="0"/>
        <v>15</v>
      </c>
      <c r="G11" s="61" t="s">
        <v>47</v>
      </c>
      <c r="H11" s="61">
        <f t="shared" si="1"/>
        <v>15</v>
      </c>
      <c r="I11" s="61" t="s">
        <v>49</v>
      </c>
      <c r="J11" s="61">
        <f t="shared" si="2"/>
        <v>15</v>
      </c>
      <c r="K11" s="61" t="s">
        <v>51</v>
      </c>
      <c r="L11" s="61">
        <f t="shared" si="3"/>
        <v>15</v>
      </c>
      <c r="M11" s="61" t="s">
        <v>54</v>
      </c>
      <c r="N11" s="61">
        <f t="shared" si="4"/>
        <v>15</v>
      </c>
      <c r="O11" s="69" t="s">
        <v>56</v>
      </c>
      <c r="P11" s="61">
        <f t="shared" si="5"/>
        <v>15</v>
      </c>
      <c r="Q11" s="61" t="s">
        <v>58</v>
      </c>
      <c r="R11" s="61">
        <f t="shared" si="6"/>
        <v>10</v>
      </c>
      <c r="S11" s="70">
        <f t="shared" si="7"/>
        <v>100</v>
      </c>
      <c r="T11" s="70" t="s">
        <v>131</v>
      </c>
      <c r="U11" s="70">
        <v>100</v>
      </c>
      <c r="V11" s="71" t="s">
        <v>139</v>
      </c>
    </row>
    <row r="12" spans="1:23" ht="199.5" x14ac:dyDescent="0.25">
      <c r="A12" s="60" t="s">
        <v>100</v>
      </c>
      <c r="B12" s="61" t="s">
        <v>101</v>
      </c>
      <c r="C12" s="62" t="s">
        <v>104</v>
      </c>
      <c r="D12" s="62" t="s">
        <v>108</v>
      </c>
      <c r="E12" s="61" t="s">
        <v>45</v>
      </c>
      <c r="F12" s="61">
        <f t="shared" si="0"/>
        <v>15</v>
      </c>
      <c r="G12" s="61" t="s">
        <v>47</v>
      </c>
      <c r="H12" s="61">
        <f t="shared" si="1"/>
        <v>15</v>
      </c>
      <c r="I12" s="72" t="s">
        <v>50</v>
      </c>
      <c r="J12" s="61">
        <f t="shared" si="2"/>
        <v>0</v>
      </c>
      <c r="K12" s="61" t="s">
        <v>52</v>
      </c>
      <c r="L12" s="61">
        <f t="shared" si="3"/>
        <v>10</v>
      </c>
      <c r="M12" s="61" t="s">
        <v>54</v>
      </c>
      <c r="N12" s="61">
        <f t="shared" si="4"/>
        <v>15</v>
      </c>
      <c r="O12" s="69" t="s">
        <v>56</v>
      </c>
      <c r="P12" s="61">
        <f t="shared" si="5"/>
        <v>15</v>
      </c>
      <c r="Q12" s="61" t="s">
        <v>58</v>
      </c>
      <c r="R12" s="61">
        <f t="shared" si="6"/>
        <v>10</v>
      </c>
      <c r="S12" s="70">
        <f t="shared" si="7"/>
        <v>80</v>
      </c>
      <c r="T12" s="73" t="s">
        <v>129</v>
      </c>
      <c r="U12" s="70">
        <v>100</v>
      </c>
      <c r="V12" s="71" t="s">
        <v>136</v>
      </c>
    </row>
    <row r="13" spans="1:23" ht="199.5" x14ac:dyDescent="0.25">
      <c r="A13" s="60" t="s">
        <v>100</v>
      </c>
      <c r="B13" s="61" t="s">
        <v>101</v>
      </c>
      <c r="C13" s="62" t="s">
        <v>105</v>
      </c>
      <c r="D13" s="62" t="s">
        <v>109</v>
      </c>
      <c r="E13" s="61" t="s">
        <v>45</v>
      </c>
      <c r="F13" s="61">
        <f t="shared" si="0"/>
        <v>15</v>
      </c>
      <c r="G13" s="61" t="s">
        <v>47</v>
      </c>
      <c r="H13" s="61">
        <f t="shared" si="1"/>
        <v>15</v>
      </c>
      <c r="I13" s="72" t="s">
        <v>50</v>
      </c>
      <c r="J13" s="61">
        <f t="shared" si="2"/>
        <v>0</v>
      </c>
      <c r="K13" s="72" t="s">
        <v>52</v>
      </c>
      <c r="L13" s="61">
        <f t="shared" si="3"/>
        <v>10</v>
      </c>
      <c r="M13" s="61" t="s">
        <v>54</v>
      </c>
      <c r="N13" s="61">
        <f t="shared" si="4"/>
        <v>15</v>
      </c>
      <c r="O13" s="69" t="s">
        <v>56</v>
      </c>
      <c r="P13" s="61">
        <f t="shared" si="5"/>
        <v>15</v>
      </c>
      <c r="Q13" s="61" t="s">
        <v>58</v>
      </c>
      <c r="R13" s="61">
        <f t="shared" si="6"/>
        <v>10</v>
      </c>
      <c r="S13" s="70">
        <f t="shared" si="7"/>
        <v>80</v>
      </c>
      <c r="T13" s="73" t="s">
        <v>129</v>
      </c>
      <c r="U13" s="70">
        <v>100</v>
      </c>
      <c r="V13" s="71" t="s">
        <v>135</v>
      </c>
    </row>
    <row r="14" spans="1:23" ht="199.5" x14ac:dyDescent="0.25">
      <c r="A14" s="60" t="s">
        <v>110</v>
      </c>
      <c r="B14" s="61" t="s">
        <v>115</v>
      </c>
      <c r="C14" s="74" t="s">
        <v>113</v>
      </c>
      <c r="D14" s="62" t="s">
        <v>111</v>
      </c>
      <c r="E14" s="61" t="s">
        <v>45</v>
      </c>
      <c r="F14" s="61">
        <f t="shared" si="0"/>
        <v>15</v>
      </c>
      <c r="G14" s="61" t="s">
        <v>47</v>
      </c>
      <c r="H14" s="61">
        <f t="shared" si="1"/>
        <v>15</v>
      </c>
      <c r="I14" s="72" t="s">
        <v>50</v>
      </c>
      <c r="J14" s="61">
        <f t="shared" si="2"/>
        <v>0</v>
      </c>
      <c r="K14" s="61" t="s">
        <v>51</v>
      </c>
      <c r="L14" s="61">
        <f t="shared" si="3"/>
        <v>15</v>
      </c>
      <c r="M14" s="61" t="s">
        <v>54</v>
      </c>
      <c r="N14" s="61">
        <f t="shared" si="4"/>
        <v>15</v>
      </c>
      <c r="O14" s="69" t="s">
        <v>56</v>
      </c>
      <c r="P14" s="61">
        <f t="shared" si="5"/>
        <v>15</v>
      </c>
      <c r="Q14" s="61" t="s">
        <v>58</v>
      </c>
      <c r="R14" s="61">
        <f t="shared" si="6"/>
        <v>10</v>
      </c>
      <c r="S14" s="70">
        <f t="shared" si="7"/>
        <v>85</v>
      </c>
      <c r="T14" s="73" t="s">
        <v>129</v>
      </c>
      <c r="U14" s="70">
        <v>100</v>
      </c>
      <c r="V14" s="71" t="s">
        <v>136</v>
      </c>
    </row>
    <row r="15" spans="1:23" ht="264.75" customHeight="1" x14ac:dyDescent="0.25">
      <c r="A15" s="60" t="s">
        <v>110</v>
      </c>
      <c r="B15" s="61" t="s">
        <v>115</v>
      </c>
      <c r="C15" s="62" t="s">
        <v>114</v>
      </c>
      <c r="D15" s="62" t="s">
        <v>112</v>
      </c>
      <c r="E15" s="61" t="s">
        <v>45</v>
      </c>
      <c r="F15" s="61">
        <f t="shared" si="0"/>
        <v>15</v>
      </c>
      <c r="G15" s="61" t="s">
        <v>47</v>
      </c>
      <c r="H15" s="61">
        <f t="shared" si="1"/>
        <v>15</v>
      </c>
      <c r="I15" s="72" t="s">
        <v>50</v>
      </c>
      <c r="J15" s="61">
        <f t="shared" si="2"/>
        <v>0</v>
      </c>
      <c r="K15" s="61" t="s">
        <v>51</v>
      </c>
      <c r="L15" s="61">
        <f t="shared" si="3"/>
        <v>15</v>
      </c>
      <c r="M15" s="61" t="s">
        <v>54</v>
      </c>
      <c r="N15" s="61">
        <f t="shared" si="4"/>
        <v>15</v>
      </c>
      <c r="O15" s="69" t="s">
        <v>56</v>
      </c>
      <c r="P15" s="61">
        <f t="shared" si="5"/>
        <v>15</v>
      </c>
      <c r="Q15" s="61" t="s">
        <v>58</v>
      </c>
      <c r="R15" s="61">
        <f t="shared" si="6"/>
        <v>10</v>
      </c>
      <c r="S15" s="70">
        <f t="shared" si="7"/>
        <v>85</v>
      </c>
      <c r="T15" s="73" t="s">
        <v>129</v>
      </c>
      <c r="U15" s="70">
        <v>100</v>
      </c>
      <c r="V15" s="71" t="s">
        <v>136</v>
      </c>
    </row>
    <row r="16" spans="1:23" ht="102" customHeight="1" x14ac:dyDescent="0.25">
      <c r="A16" s="68" t="s">
        <v>126</v>
      </c>
      <c r="B16" s="138" t="s">
        <v>137</v>
      </c>
      <c r="C16" s="139"/>
      <c r="D16" s="139"/>
      <c r="E16" s="139"/>
      <c r="F16" s="139"/>
      <c r="G16" s="139"/>
      <c r="H16" s="139"/>
      <c r="I16" s="139"/>
      <c r="J16" s="139"/>
      <c r="K16" s="139"/>
      <c r="L16" s="139"/>
      <c r="M16" s="139"/>
      <c r="N16" s="139"/>
      <c r="O16" s="139"/>
      <c r="P16" s="139"/>
      <c r="Q16" s="139"/>
      <c r="R16" s="139"/>
      <c r="S16" s="139"/>
      <c r="T16" s="139"/>
      <c r="U16" s="139"/>
      <c r="V16" s="140"/>
      <c r="W16" s="75"/>
    </row>
  </sheetData>
  <mergeCells count="10">
    <mergeCell ref="B16:V16"/>
    <mergeCell ref="E8:T8"/>
    <mergeCell ref="A5:V5"/>
    <mergeCell ref="B6:I6"/>
    <mergeCell ref="K6:V6"/>
    <mergeCell ref="B7:I7"/>
    <mergeCell ref="A8:D8"/>
    <mergeCell ref="V8:V9"/>
    <mergeCell ref="U8:U9"/>
    <mergeCell ref="K7:V7"/>
  </mergeCells>
  <dataValidations count="10">
    <dataValidation allowBlank="1" showInputMessage="1" showErrorMessage="1" prompt="Para cada causa debe existir un control" sqref="D10:D15"/>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0:C15"/>
    <dataValidation type="list" allowBlank="1" showInputMessage="1" showErrorMessage="1" sqref="E10:E15">
      <formula1>$A$1:$A$2</formula1>
    </dataValidation>
    <dataValidation type="list" allowBlank="1" showInputMessage="1" showErrorMessage="1" sqref="G10:G15">
      <formula1>$B$1:$B$2</formula1>
    </dataValidation>
    <dataValidation type="list" allowBlank="1" showInputMessage="1" showErrorMessage="1" sqref="I10:I15">
      <formula1>$C$1:$C$2</formula1>
    </dataValidation>
    <dataValidation type="list" allowBlank="1" showInputMessage="1" showErrorMessage="1" sqref="K10:K15">
      <formula1>$D$1:$D$3</formula1>
    </dataValidation>
    <dataValidation type="list" allowBlank="1" showInputMessage="1" showErrorMessage="1" sqref="O10:O15">
      <formula1>$E$1:$E$2</formula1>
    </dataValidation>
    <dataValidation type="list" allowBlank="1" showInputMessage="1" showErrorMessage="1" sqref="Q10:Q15">
      <formula1>$F$1:$F$3</formula1>
    </dataValidation>
    <dataValidation type="list" allowBlank="1" showInputMessage="1" showErrorMessage="1" sqref="M10:M15">
      <formula1>$M$1:$M$2</formula1>
    </dataValidation>
    <dataValidation type="list" allowBlank="1" showInputMessage="1" showErrorMessage="1" sqref="T10:T15">
      <formula1>$O$1:$O$3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topLeftCell="A4" zoomScale="80" zoomScaleNormal="80" workbookViewId="0">
      <selection activeCell="A4" sqref="A4:H4"/>
    </sheetView>
  </sheetViews>
  <sheetFormatPr baseColWidth="10" defaultRowHeight="14.25" x14ac:dyDescent="0.25"/>
  <cols>
    <col min="1" max="1" width="19.85546875" style="41" customWidth="1"/>
    <col min="2" max="2" width="12.140625" style="41" bestFit="1" customWidth="1"/>
    <col min="3" max="3" width="29.85546875" style="50" customWidth="1"/>
    <col min="4" max="4" width="26" style="41" customWidth="1"/>
    <col min="5" max="5" width="18.42578125" style="41" customWidth="1"/>
    <col min="6" max="6" width="26.7109375" style="41" customWidth="1"/>
    <col min="7" max="7" width="22.7109375" style="41" customWidth="1"/>
    <col min="8" max="8" width="28.85546875" style="41" customWidth="1"/>
    <col min="9" max="16384" width="11.42578125" style="46"/>
  </cols>
  <sheetData>
    <row r="1" spans="1:24" hidden="1" x14ac:dyDescent="0.25">
      <c r="A1" s="41" t="s">
        <v>62</v>
      </c>
    </row>
    <row r="2" spans="1:24" hidden="1" x14ac:dyDescent="0.25">
      <c r="A2" s="41" t="s">
        <v>36</v>
      </c>
    </row>
    <row r="3" spans="1:24" hidden="1" x14ac:dyDescent="0.25">
      <c r="A3" s="41" t="s">
        <v>76</v>
      </c>
    </row>
    <row r="4" spans="1:24" ht="45.75" customHeight="1" x14ac:dyDescent="0.25">
      <c r="A4" s="127" t="s">
        <v>149</v>
      </c>
      <c r="B4" s="153"/>
      <c r="C4" s="153"/>
      <c r="D4" s="153"/>
      <c r="E4" s="153"/>
      <c r="F4" s="153"/>
      <c r="G4" s="153"/>
      <c r="H4" s="154"/>
    </row>
    <row r="5" spans="1:24" ht="29.25" customHeight="1" x14ac:dyDescent="0.25">
      <c r="A5" s="156" t="s">
        <v>116</v>
      </c>
      <c r="B5" s="156"/>
      <c r="C5" s="156"/>
      <c r="D5" s="156"/>
      <c r="E5" s="156"/>
      <c r="F5" s="156"/>
      <c r="G5" s="156"/>
      <c r="H5" s="156"/>
      <c r="I5" s="47"/>
      <c r="J5" s="47"/>
      <c r="K5" s="47"/>
      <c r="L5" s="47"/>
      <c r="M5" s="47"/>
      <c r="N5" s="47"/>
      <c r="O5" s="47"/>
      <c r="P5" s="47"/>
      <c r="Q5" s="47"/>
      <c r="R5" s="47"/>
      <c r="S5" s="47"/>
      <c r="T5" s="47"/>
      <c r="U5" s="47"/>
      <c r="V5" s="47"/>
      <c r="W5" s="47"/>
      <c r="X5" s="47"/>
    </row>
    <row r="6" spans="1:24" ht="29.25" customHeight="1" x14ac:dyDescent="0.25">
      <c r="A6" s="157" t="s">
        <v>117</v>
      </c>
      <c r="B6" s="157"/>
      <c r="C6" s="157"/>
      <c r="D6" s="157"/>
      <c r="E6" s="157"/>
      <c r="F6" s="157"/>
      <c r="G6" s="157"/>
      <c r="H6" s="157"/>
    </row>
    <row r="7" spans="1:24" ht="25.5" customHeight="1" x14ac:dyDescent="0.25">
      <c r="A7" s="155" t="s">
        <v>61</v>
      </c>
      <c r="B7" s="155"/>
      <c r="C7" s="155"/>
      <c r="D7" s="141" t="s">
        <v>63</v>
      </c>
      <c r="E7" s="142"/>
      <c r="F7" s="142"/>
      <c r="G7" s="142"/>
      <c r="H7" s="143"/>
    </row>
    <row r="8" spans="1:24" s="49" customFormat="1" ht="105" customHeight="1" x14ac:dyDescent="0.25">
      <c r="A8" s="52" t="s">
        <v>90</v>
      </c>
      <c r="B8" s="56" t="s">
        <v>43</v>
      </c>
      <c r="C8" s="52" t="s">
        <v>83</v>
      </c>
      <c r="D8" s="48" t="s">
        <v>94</v>
      </c>
      <c r="E8" s="48" t="s">
        <v>96</v>
      </c>
      <c r="F8" s="48" t="s">
        <v>86</v>
      </c>
      <c r="G8" s="48" t="s">
        <v>95</v>
      </c>
      <c r="H8" s="48" t="s">
        <v>64</v>
      </c>
    </row>
    <row r="9" spans="1:24" ht="190.5" customHeight="1" x14ac:dyDescent="0.25">
      <c r="A9" s="60" t="s">
        <v>100</v>
      </c>
      <c r="B9" s="61" t="s">
        <v>101</v>
      </c>
      <c r="C9" s="62" t="s">
        <v>106</v>
      </c>
      <c r="D9" s="63" t="s">
        <v>62</v>
      </c>
      <c r="E9" s="64"/>
      <c r="F9" s="63" t="s">
        <v>62</v>
      </c>
      <c r="G9" s="64"/>
      <c r="H9" s="65" t="s">
        <v>132</v>
      </c>
    </row>
    <row r="10" spans="1:24" ht="281.25" customHeight="1" x14ac:dyDescent="0.25">
      <c r="A10" s="60" t="s">
        <v>100</v>
      </c>
      <c r="B10" s="61" t="s">
        <v>101</v>
      </c>
      <c r="C10" s="62" t="s">
        <v>107</v>
      </c>
      <c r="D10" s="63" t="s">
        <v>62</v>
      </c>
      <c r="E10" s="64"/>
      <c r="F10" s="63" t="s">
        <v>62</v>
      </c>
      <c r="G10" s="64"/>
      <c r="H10" s="64"/>
    </row>
    <row r="11" spans="1:24" ht="204" x14ac:dyDescent="0.25">
      <c r="A11" s="60" t="s">
        <v>100</v>
      </c>
      <c r="B11" s="61" t="s">
        <v>101</v>
      </c>
      <c r="C11" s="62" t="s">
        <v>108</v>
      </c>
      <c r="D11" s="63" t="s">
        <v>62</v>
      </c>
      <c r="E11" s="64"/>
      <c r="F11" s="66" t="s">
        <v>76</v>
      </c>
      <c r="G11" s="65" t="s">
        <v>123</v>
      </c>
      <c r="H11" s="65" t="s">
        <v>125</v>
      </c>
    </row>
    <row r="12" spans="1:24" ht="204" x14ac:dyDescent="0.25">
      <c r="A12" s="60" t="s">
        <v>100</v>
      </c>
      <c r="B12" s="61" t="s">
        <v>101</v>
      </c>
      <c r="C12" s="62" t="s">
        <v>109</v>
      </c>
      <c r="D12" s="63" t="s">
        <v>62</v>
      </c>
      <c r="E12" s="64"/>
      <c r="F12" s="66" t="s">
        <v>76</v>
      </c>
      <c r="G12" s="65" t="s">
        <v>122</v>
      </c>
      <c r="H12" s="65" t="s">
        <v>125</v>
      </c>
    </row>
    <row r="13" spans="1:24" ht="185.25" x14ac:dyDescent="0.25">
      <c r="A13" s="60" t="s">
        <v>110</v>
      </c>
      <c r="B13" s="61" t="s">
        <v>115</v>
      </c>
      <c r="C13" s="62" t="s">
        <v>111</v>
      </c>
      <c r="D13" s="63" t="s">
        <v>62</v>
      </c>
      <c r="E13" s="64"/>
      <c r="F13" s="66" t="s">
        <v>76</v>
      </c>
      <c r="G13" s="65" t="s">
        <v>124</v>
      </c>
      <c r="H13" s="65" t="s">
        <v>125</v>
      </c>
    </row>
    <row r="14" spans="1:24" ht="185.25" x14ac:dyDescent="0.25">
      <c r="A14" s="60" t="s">
        <v>110</v>
      </c>
      <c r="B14" s="61" t="s">
        <v>115</v>
      </c>
      <c r="C14" s="62" t="s">
        <v>112</v>
      </c>
      <c r="D14" s="63" t="s">
        <v>62</v>
      </c>
      <c r="E14" s="64"/>
      <c r="F14" s="66" t="s">
        <v>76</v>
      </c>
      <c r="G14" s="65" t="s">
        <v>124</v>
      </c>
      <c r="H14" s="65" t="s">
        <v>125</v>
      </c>
    </row>
    <row r="15" spans="1:24" ht="139.5" customHeight="1" x14ac:dyDescent="0.25">
      <c r="A15" s="67" t="s">
        <v>126</v>
      </c>
      <c r="B15" s="152" t="s">
        <v>140</v>
      </c>
      <c r="C15" s="152"/>
      <c r="D15" s="152"/>
      <c r="E15" s="152"/>
      <c r="F15" s="152"/>
      <c r="G15" s="152"/>
      <c r="H15" s="152"/>
    </row>
  </sheetData>
  <mergeCells count="6">
    <mergeCell ref="B15:H15"/>
    <mergeCell ref="A4:H4"/>
    <mergeCell ref="A7:C7"/>
    <mergeCell ref="D7:H7"/>
    <mergeCell ref="A5:H5"/>
    <mergeCell ref="A6:H6"/>
  </mergeCells>
  <dataValidations count="2">
    <dataValidation allowBlank="1" showInputMessage="1" showErrorMessage="1" prompt="Para cada causa debe existir un control" sqref="C9:C14"/>
    <dataValidation type="list" allowBlank="1" showInputMessage="1" showErrorMessage="1" sqref="F9:F14 D9:D14">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2019-09-27T19:59:34Z</dcterms:modified>
</cp:coreProperties>
</file>