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externalReferences>
    <externalReference r:id="rId5"/>
  </externalReferences>
  <definedNames>
    <definedName name="_xlnm._FilterDatabase" localSheetId="0" hidden="1">'RIESGOS Y CONTROLES'!$T$1:$T$34</definedName>
    <definedName name="_xlnm.Print_Area" localSheetId="0">'RIESGOS Y CONTROLES'!$A$1:$V$30</definedName>
    <definedName name="tipo_de_riesgos">[1]FORMULAS!$C$4:$C$6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61" l="1"/>
  <c r="P11" i="61"/>
  <c r="P12" i="61"/>
  <c r="P13" i="61"/>
  <c r="P14" i="61"/>
  <c r="N11" i="61"/>
  <c r="N12" i="61"/>
  <c r="N13" i="61"/>
  <c r="N14" i="61"/>
  <c r="L11" i="61"/>
  <c r="L12" i="61"/>
  <c r="L13" i="61"/>
  <c r="L14" i="61"/>
  <c r="J11" i="61"/>
  <c r="J12" i="61"/>
  <c r="J13" i="61"/>
  <c r="J14" i="61"/>
  <c r="H11" i="61"/>
  <c r="H12" i="61"/>
  <c r="H13" i="61"/>
  <c r="H14" i="61"/>
  <c r="F11" i="61"/>
  <c r="F12" i="61"/>
  <c r="F13" i="61"/>
  <c r="R11" i="61" l="1"/>
  <c r="S11" i="61" s="1"/>
  <c r="R12" i="61"/>
  <c r="S12" i="61" s="1"/>
  <c r="R13" i="61"/>
  <c r="S13" i="61" s="1"/>
  <c r="R14" i="61"/>
  <c r="S14" i="61" s="1"/>
  <c r="N10" i="61"/>
  <c r="R10" i="61" l="1"/>
  <c r="L10" i="61"/>
  <c r="P10" i="61"/>
  <c r="J10" i="61"/>
  <c r="H10" i="61"/>
  <c r="F10" i="6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<sst xmlns="http://schemas.openxmlformats.org/spreadsheetml/2006/main" count="303" uniqueCount="158">
  <si>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</si>
  <si>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</si>
  <si>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</si>
  <si>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</si>
  <si>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</si>
  <si>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</si>
  <si>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</si>
  <si>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</si>
  <si>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</si>
  <si>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</si>
  <si>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</si>
  <si>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</si>
  <si>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</si>
  <si>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</si>
  <si>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</si>
  <si>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</si>
  <si>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</si>
  <si>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</si>
  <si>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</si>
  <si>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</si>
  <si>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</si>
  <si>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</si>
  <si>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</si>
  <si>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</si>
  <si>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</si>
  <si>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</si>
  <si>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</si>
  <si>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</si>
  <si>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</si>
  <si>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</si>
  <si>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</si>
  <si>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</si>
  <si>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</si>
  <si>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</si>
  <si>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</si>
  <si>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</si>
  <si>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</si>
  <si>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</si>
  <si>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</si>
  <si>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</si>
  <si>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</si>
  <si>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</si>
  <si>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</si>
  <si>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</si>
  <si>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</si>
  <si>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</si>
  <si>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</si>
  <si>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</si>
  <si>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</si>
  <si>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</si>
  <si>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</si>
  <si>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</si>
  <si>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</si>
  <si>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</si>
  <si>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</si>
  <si>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</si>
  <si>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</si>
  <si>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</si>
  <si>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</si>
  <si>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</si>
  <si>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</si>
  <si>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</si>
  <si>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</si>
  <si>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</si>
  <si>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</si>
  <si>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</si>
  <si>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</si>
  <si>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</si>
  <si>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</si>
  <si>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</si>
  <si>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</si>
  <si>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</si>
  <si>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</si>
  <si>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</si>
  <si>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</si>
  <si>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</si>
  <si>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</si>
  <si>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</si>
  <si>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</si>
  <si>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</si>
  <si>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</si>
  <si>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</si>
  <si>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</si>
  <si>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</si>
  <si>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</si>
  <si>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</si>
  <si>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</si>
  <si>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</si>
  <si>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</si>
  <si>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</si>
  <si>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</si>
  <si>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</si>
  <si>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</si>
  <si>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</si>
  <si>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</si>
  <si>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</si>
  <si>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</si>
  <si>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</si>
  <si>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</si>
  <si>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</si>
  <si>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t xml:space="preserve"> 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t>
  </si>
  <si>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20</t>
    </r>
    <r>
      <rPr>
        <b/>
        <sz val="12"/>
        <color theme="5" tint="-0.499984740745262"/>
        <rFont val="Arial"/>
        <family val="2"/>
      </rPr>
      <t xml:space="preserve">  - JUNIO - 2019 </t>
    </r>
  </si>
  <si>
    <t>GESTIÓN AMBIENTAL</t>
  </si>
  <si>
    <t>MAPA DE RIESGOS RECIBIDO DE OAP - VERSIÓN 2</t>
  </si>
  <si>
    <t>Incumplimiento de la normativa ambiental vigente</t>
  </si>
  <si>
    <t xml:space="preserve">GESTIÓN </t>
  </si>
  <si>
    <t xml:space="preserve">Desconocimiento en los lineamientos ambientales por parte de los colaboradores, </t>
  </si>
  <si>
    <t xml:space="preserve">El gerente GASA al iniciar la vigencia verificara que incorporen  actividades de sensibilización ambiental en los planes del proceso
En el caso que se identifiquen ausencia de este  se solicitará su inclusión o ajuste a la programación. </t>
  </si>
  <si>
    <t xml:space="preserve">Deficiencia en el seguimiento y control de los criterios ambientales en los diferentes procesos </t>
  </si>
  <si>
    <t xml:space="preserve">El profesional designado por el gerente GASA revisara semestralmente que en la matriz de cumplimiento legal se lleve a cabo los MECANISMOS DE CUMPLIMIENTO y EVIDENCIA DE  APLICACIÓN DEL REQUISITO, el gerente GASA valida que esta información sea veraz .
En el caso que se identifiquen anomalías en el cumplimento de esta matriz  se información en el comité de gestión ambiental, donde se tomarán las acciones pertinentes. </t>
  </si>
  <si>
    <t>Presentación de accidentes ambientales por derrames de hidrocarburos y sus derivados que afecten el suelo o el agua</t>
  </si>
  <si>
    <t>Falencia de información preventiva para evitar la presentación de derrames de sustancias peligrosas</t>
  </si>
  <si>
    <t xml:space="preserve">El gerente GASA al iniciar la vigencia verificara que incorporen  actividades de sensibilización prevención de derrames en los planes del proceso tanto en sedes como en frentes de obra
En el caso que se identifiquen ausencia de este  se solicitará su inclusión o ajuste a la programación. </t>
  </si>
  <si>
    <t>Exceso de confianza en la manipulacion de sustancias con caracteristricas de peligrosidad y la operación de elementos, en las actividades de mantenimiento de maquinaria y equipo</t>
  </si>
  <si>
    <t xml:space="preserve">Los profesionales ambientales designados por el Gerente GASA verificarán a través de inspección trimestral a las actividades de manejo de sustancias peligrosas en la sede opertaiva y produción con el fin de evitar que ocurran accidentes. 
Los residentes  ambientales y/o SST designados por el Gerente GASA verificarán a través de inspección trimestral a las actividades de manejo de sustancias peligrosas en frentes de obra con el fin de evitar que ocurran accidentes. 
Los profesionales ambientales designados por el Gerente GASA verificarán a través de inspección trimestral a las actividades de manejo de sustancias peligrosas con el fin de evitar que ocurran accidentes. 
En el caso de que ocurra un accidente, se activa la implementacion de instructivo de uso de kits de derrames. </t>
  </si>
  <si>
    <t>Pérdida de la integridad</t>
  </si>
  <si>
    <t>Pérdida de la credibilidad y trazabilidad en la información y de la gestion  reportada</t>
  </si>
  <si>
    <t>SEGURIDAD DE LA INFORMACIÓN</t>
  </si>
  <si>
    <t>El profesional desginado por el Gerente GASA, realizará de manera semestral actualización de la contraseña con la utilización de al menos ocho caracteres alfanumericos y que incluya al menos un simbolo que permita un autenticación fuerte y segura  de ingreso al equipo designado para la Gestion.</t>
  </si>
  <si>
    <t>PROCESO:                  GESTIÓN AMBIENTAL</t>
  </si>
  <si>
    <t>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t>
  </si>
  <si>
    <t>OBJETIVO:                  Desarrollar, promover e implementar acciones conducentes a la mejora del desempeño ambiental de la entidad, a partir de un uso eficiente de los recursos, la gestión integral de los residuos generados y la adquisición de productos y servicios amigables con el medio ambiente, de conformidad con la normatividad vigente.</t>
  </si>
  <si>
    <r>
      <t>MAPA DE RIESGO DEL PROCESO VERSIÓN</t>
    </r>
    <r>
      <rPr>
        <b/>
        <sz val="11"/>
        <color theme="5" tint="-0.499984740745262"/>
        <rFont val="Arial"/>
        <family val="2"/>
      </rPr>
      <t xml:space="preserve"> 2</t>
    </r>
  </si>
  <si>
    <t>FORMATO DE MONITOREO RECIBIDO DE OAP DE FECHA: 31 DE MARZO DE 2019</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</si>
  <si>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20 - JUNIO - 2019 </t>
    </r>
  </si>
  <si>
    <t>EDY JOHANA MELGAREJO PITO</t>
  </si>
  <si>
    <t>INGENIERO EN TRANSPORTE Y VIAS - CONTRATISTA OCI</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</si>
  <si>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20  - JUNIO - 2019 </t>
    </r>
  </si>
  <si>
    <t>La actividad desarrollada por si sola no logra prevenir la causa de desconocimiento en los lineamientos ambientales por parte de los colaboradores, además que el control como esta planteado solo se realiza una vez al iniciar cada año.
En la ejecución se evidencia seguimiento al cumplimiento del cronograma de sensibilizaciones en el tema ambiental, pero de igual forma solamente sensibilizar no garantiza que se elimine la causa.</t>
  </si>
  <si>
    <t>La actividad desarrollada por si sola no mitiga el riesgo de presentación de accidentes ambientales por derrames de hidrocarburos y sus derivados que afecten el suelo o el agua, además que el control como esta planteado solo se realiza una vez al iniciar cada año.
En la ejecución se evidencia seguimiento al cumplimiento del cronograma de sensibilizaciones de prevención de derrames en las sedes y en los frentes de obra, no es facil identificar si todo el personal que maneja directa o indirectamente productos peligrosos (hidrocarburos) estan sensibilizados.</t>
  </si>
  <si>
    <t>Se recomienda identificar un control preventivo, con fuente de información confiable que permita mitigar el riesgo y relacionar la evidencia de la ejeucción del control</t>
  </si>
  <si>
    <t>Se recomienda revisar la redacción del control y verificar nuevamente la aplicación de las variables en el diseño del mismo.
Actualmente como esta planteado es una actividad que no garantiza se elimine la causa, de hecho el riesgo se materializó en el primer semestre de la vigencia actual, con este presente se hace indispensable identificar un control robusto con un propósito que conlleve a prevenir la causa  de falencia de información preventiva para evitar la presentación de derrames de sustancias peligrosas, con una oportunidad que permita mitigar del riesgo, una fuente de información confiable, dejando establecida la evidencia d ela ejecución del control.</t>
  </si>
  <si>
    <t>Se recomienda, mejorar la redacción del control, simplificando el texto y que sea preciso el propósito, con el fin de evitar que nuevamente se materializa el riesgo y se identifique una fuente de información confiable dejando registrada la evidencia de la ejecución del control, para llegar a la misma conclusión cuando el control es evaluado por un tercero.</t>
  </si>
  <si>
    <t>En la evaluación de la ejecución del control, se validó que si esta implementando, y deja como evdiencia un acta y un correo al Gerente GASA del cambio de contraseña, sin embargo es conveniente verificar la oportunidad de la ejecución del control al ser semestralmente puede materializarse el riesgo de perdida de información.</t>
  </si>
  <si>
    <t>En la revisión del control, no fue claro las actividades que realizan trimestralmente y la fuente de información que se utiliza para llevar a cabo el control. 
El proceso presentó como evidencia un cronogama de sensibilizaciones, informes de inspección a las sedes, pero no fue posible verificar su frecuencia trimestral.
Tambien se puedo constatar que el proceso esta trabajando en la creaciónn de un instrumento de seguimiento para prevención de accidentes ambientales.</t>
  </si>
  <si>
    <t>CONCLUSIÓN</t>
  </si>
  <si>
    <t xml:space="preserve">1. EL riesgo puede llegar a afectar el cumplimiento del objetivo.  SI
2. El control mitiga la causa. SI
</t>
  </si>
  <si>
    <t xml:space="preserve">Se recomienda revisar la redacción del control y verificar nuevamente la aplicación de las variables en el diseño del mismo.
Actualmente como esta planteado es una actividad que no garantiza se elimine la causa y puede materializarse el riesgo.
 </t>
  </si>
  <si>
    <r>
      <t xml:space="preserve">1. EL riesgo puede llegar a afectar el cumplimiento del objetivo.  
Es importante precisar cual es el verdadero riesgo, puede estar enfocado a demandas y/o sanciones.
2. El control mitiga la causa. NO
</t>
    </r>
    <r>
      <rPr>
        <b/>
        <sz val="11"/>
        <color rgb="FFFF0000"/>
        <rFont val="Arial"/>
        <family val="2"/>
      </rPr>
      <t xml:space="preserve">(NO) </t>
    </r>
    <r>
      <rPr>
        <b/>
        <sz val="11"/>
        <rFont val="Arial"/>
        <family val="2"/>
      </rPr>
      <t xml:space="preserve">La periocidad del control permite la materialización del riesgo y no mitiga la causa.
</t>
    </r>
    <r>
      <rPr>
        <b/>
        <sz val="11"/>
        <color rgb="FF7030A0"/>
        <rFont val="Arial"/>
        <family val="2"/>
      </rPr>
      <t xml:space="preserve">RECOMENDACIONES
</t>
    </r>
    <r>
      <rPr>
        <b/>
        <sz val="11"/>
        <rFont val="Arial"/>
        <family val="2"/>
      </rPr>
      <t xml:space="preserve">
1. Verificar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t>
    </r>
    <r>
      <rPr>
        <b/>
        <sz val="11"/>
        <color theme="1"/>
        <rFont val="Arial"/>
        <family val="2"/>
      </rPr>
      <t xml:space="preserve">
</t>
    </r>
  </si>
  <si>
    <r>
      <t xml:space="preserve">1. EL riesgo puede llegar a afectar el cumplimiento del objetivo.  SI
2. El control mitiga la causa. 
</t>
    </r>
    <r>
      <rPr>
        <b/>
        <sz val="11"/>
        <color rgb="FFFF0000"/>
        <rFont val="Arial"/>
        <family val="2"/>
      </rPr>
      <t xml:space="preserve">(NO) </t>
    </r>
    <r>
      <rPr>
        <b/>
        <sz val="11"/>
        <rFont val="Arial"/>
        <family val="2"/>
      </rPr>
      <t xml:space="preserve">El control de verificar que se incorporen las actividades de sensibilización prevención de derrames en  los planes del proceso, no mitiga la causa porque, asi se realice el control no se tiene certeza de la efectividad de las sensibilizaciones en las sedes como en los frentes de obra, que permita evitar derrame de sustancias peligrosas.
</t>
    </r>
    <r>
      <rPr>
        <b/>
        <sz val="11"/>
        <color theme="1"/>
        <rFont val="Arial"/>
        <family val="2"/>
      </rPr>
      <t xml:space="preserve">
</t>
    </r>
    <r>
      <rPr>
        <b/>
        <sz val="11"/>
        <color rgb="FF7030A0"/>
        <rFont val="Arial"/>
        <family val="2"/>
      </rPr>
      <t>RECOMENDACIONES
1</t>
    </r>
    <r>
      <rPr>
        <b/>
        <sz val="11"/>
        <rFont val="Arial"/>
        <family val="2"/>
      </rPr>
      <t>. Revisar el control, dado que la actividad que se desarrolla por si sola no previene la materialización del riesgo.</t>
    </r>
    <r>
      <rPr>
        <b/>
        <sz val="11"/>
        <color theme="1"/>
        <rFont val="Arial"/>
        <family val="2"/>
      </rPr>
      <t xml:space="preserve">
2. Identificar mecanismos para validar que se mitiga y/o elimina la causa de falencia de información preventiva para evitar la presentación de derrames de sustancias peligrosas</t>
    </r>
  </si>
  <si>
    <r>
      <t xml:space="preserve">1. EL riesgo puede llegar a afectar el cumplimiento del objetivo.  
</t>
    </r>
    <r>
      <rPr>
        <b/>
        <sz val="11"/>
        <color rgb="FFFF0000"/>
        <rFont val="Arial"/>
        <family val="2"/>
      </rPr>
      <t xml:space="preserve">(NO) </t>
    </r>
    <r>
      <rPr>
        <b/>
        <sz val="11"/>
        <color theme="1"/>
        <rFont val="Arial"/>
        <family val="2"/>
      </rPr>
      <t>No es claro el riesgo, debe indicar hacia que es la pérdida de integridad:
- Software
- Información
- Documentos físicos</t>
    </r>
    <r>
      <rPr>
        <b/>
        <sz val="11"/>
        <color rgb="FFFF0000"/>
        <rFont val="Arial"/>
        <family val="2"/>
      </rPr>
      <t xml:space="preserve">
</t>
    </r>
    <r>
      <rPr>
        <b/>
        <sz val="11"/>
        <color theme="1"/>
        <rFont val="Arial"/>
        <family val="2"/>
      </rPr>
      <t xml:space="preserve">
2. El control mitiga la causa. 
</t>
    </r>
    <r>
      <rPr>
        <b/>
        <sz val="11"/>
        <color theme="5" tint="-0.499984740745262"/>
        <rFont val="Arial"/>
        <family val="2"/>
      </rPr>
      <t>(</t>
    </r>
    <r>
      <rPr>
        <b/>
        <sz val="11"/>
        <color rgb="FFFF0000"/>
        <rFont val="Arial"/>
        <family val="2"/>
      </rPr>
      <t>NO)</t>
    </r>
    <r>
      <rPr>
        <b/>
        <sz val="11"/>
        <rFont val="Arial"/>
        <family val="2"/>
      </rPr>
      <t xml:space="preserve"> El control de realizar semestralmente la actualización de la contraseña no mitiga la causa porque a pesar de ser una contraseña fuerte, por la oportunidad se puede materializar la pérdida de información,  adicionalmente es una política de seguridad de información, por lo tanto no es solo del proceso y se debe cumplir.</t>
    </r>
    <r>
      <rPr>
        <b/>
        <sz val="11"/>
        <color theme="1"/>
        <rFont val="Arial"/>
        <family val="2"/>
      </rPr>
      <t xml:space="preserve">
</t>
    </r>
    <r>
      <rPr>
        <b/>
        <sz val="11"/>
        <color rgb="FF7030A0"/>
        <rFont val="Arial"/>
        <family val="2"/>
      </rPr>
      <t xml:space="preserve">RECOMENDACIONES
</t>
    </r>
    <r>
      <rPr>
        <b/>
        <sz val="11"/>
        <rFont val="Arial"/>
        <family val="2"/>
      </rPr>
      <t xml:space="preserve">
1. Mejorar la redacción del riesgo, indicando donde se puede presentar la pérdida de integridad que afecte el objetivo del proceso.
2. Identificar las causas del riesgo de seguridad digital que pueden materializar el riesgo.</t>
    </r>
  </si>
  <si>
    <t>Del análisis de (3) tres riesgos identificados por el proceso de Gestión Ambiental,  se identificaron los siguientes resultados:
(1) uno es significativo y afecta el cumplimiento del objetivo del proceso, y
(2) dos se debe revisar la redacción de los riesgos.
De los (5) cinco controles diseñados por el proceso, (1) uno elimina la causa, y  (3) tres debe revisarse el control, y (1) uno no elimina la causa identificada.</t>
  </si>
  <si>
    <r>
      <t xml:space="preserve">1. EL riesgo puede llegar a afectar el cumplimiento del objetivo.  
</t>
    </r>
    <r>
      <rPr>
        <b/>
        <sz val="11"/>
        <rFont val="Arial"/>
        <family val="2"/>
      </rPr>
      <t>Es importante precisar cual es el verdadero riesgo, puede estar enfocado a demandas y/o sanciones.</t>
    </r>
    <r>
      <rPr>
        <b/>
        <sz val="11"/>
        <color theme="1"/>
        <rFont val="Arial"/>
        <family val="2"/>
      </rPr>
      <t xml:space="preserve">
2. El control mitiga la causa. 
</t>
    </r>
    <r>
      <rPr>
        <b/>
        <sz val="11"/>
        <color rgb="FFFF0000"/>
        <rFont val="Arial"/>
        <family val="2"/>
      </rPr>
      <t>(NO)</t>
    </r>
    <r>
      <rPr>
        <b/>
        <sz val="11"/>
        <rFont val="Arial"/>
        <family val="2"/>
      </rPr>
      <t xml:space="preserve"> El control de verificar que se incorporen las actividades de sensibilización ambiental en  los planes del proceso, no mitiga la causa porque, asi se realice el control no se tiene certeza de la efectividad de las sensibilizaciones que permita que los colaboradores conozcan los lineamientos ambientales.</t>
    </r>
    <r>
      <rPr>
        <b/>
        <sz val="11"/>
        <color theme="1"/>
        <rFont val="Arial"/>
        <family val="2"/>
      </rPr>
      <t xml:space="preserve">
</t>
    </r>
    <r>
      <rPr>
        <b/>
        <sz val="11"/>
        <color rgb="FF7030A0"/>
        <rFont val="Arial"/>
        <family val="2"/>
      </rPr>
      <t>RECOMENDACIONES
1.</t>
    </r>
    <r>
      <rPr>
        <b/>
        <sz val="11"/>
        <rFont val="Arial"/>
        <family val="2"/>
      </rPr>
      <t xml:space="preserve"> Revisar el control, dado que la actividad que se desarrolla por si sola no previene la materialización del riesgo.
</t>
    </r>
    <r>
      <rPr>
        <b/>
        <sz val="11"/>
        <color rgb="FF7030A0"/>
        <rFont val="Arial"/>
        <family val="2"/>
      </rPr>
      <t>2.</t>
    </r>
    <r>
      <rPr>
        <b/>
        <sz val="11"/>
        <rFont val="Arial"/>
        <family val="2"/>
      </rPr>
      <t xml:space="preserve"> Verificar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t>
    </r>
    <r>
      <rPr>
        <b/>
        <sz val="11"/>
        <color theme="1"/>
        <rFont val="Arial"/>
        <family val="2"/>
      </rPr>
      <t xml:space="preserve">
3.Identificar mecanismos para validar que se mitiga y/o elimina la causa de Desconocimiento en los lineamientos ambientales por parte de los colaboradores, </t>
    </r>
  </si>
  <si>
    <t>Débil</t>
  </si>
  <si>
    <t>Moderado</t>
  </si>
  <si>
    <t>Fuerte</t>
  </si>
  <si>
    <t>RANGO DE CALIFICACIÓN DEL CONTROL</t>
  </si>
  <si>
    <r>
      <t xml:space="preserve">1. La calificación efectuada por OCI del diseño del control es similar a la efectuada por el proceso. 
</t>
    </r>
    <r>
      <rPr>
        <b/>
        <sz val="11"/>
        <color rgb="FFFF0000"/>
        <rFont val="Arial"/>
        <family val="2"/>
      </rPr>
      <t xml:space="preserve">(NO) </t>
    </r>
    <r>
      <rPr>
        <b/>
        <sz val="11"/>
        <rFont val="Arial"/>
        <family val="2"/>
      </rPr>
      <t xml:space="preserve">La fuente de la información no se describe por lo tanto no es confiable, no se idnetifica la evidencia d ela ejecución dle control.  </t>
    </r>
    <r>
      <rPr>
        <b/>
        <sz val="11"/>
        <color rgb="FFFF0000"/>
        <rFont val="Arial"/>
        <family val="2"/>
      </rPr>
      <t xml:space="preserve">
</t>
    </r>
    <r>
      <rPr>
        <b/>
        <sz val="11"/>
        <color theme="1"/>
        <rFont val="Arial"/>
        <family val="2"/>
      </rPr>
      <t xml:space="preserve">
</t>
    </r>
    <r>
      <rPr>
        <b/>
        <sz val="11"/>
        <color rgb="FF7030A0"/>
        <rFont val="Arial"/>
        <family val="2"/>
      </rPr>
      <t>OBSERVACIÓN</t>
    </r>
    <r>
      <rPr>
        <b/>
        <sz val="11"/>
        <color theme="1"/>
        <rFont val="Arial"/>
        <family val="2"/>
      </rPr>
      <t xml:space="preserve">
Se sugiere redactar el control en presente y no en futuro.  
</t>
    </r>
    <r>
      <rPr>
        <b/>
        <sz val="11"/>
        <color rgb="FF7030A0"/>
        <rFont val="Arial"/>
        <family val="2"/>
      </rPr>
      <t xml:space="preserve">RECOMENDACIONES
1. </t>
    </r>
    <r>
      <rPr>
        <b/>
        <sz val="11"/>
        <rFont val="Arial"/>
        <family val="2"/>
      </rPr>
      <t>Identificar la fuente de información que se utiliza en ke desarrollo de la revisión trimestral.
2. Mejorar la redacción del control, simplificando el texto y que sea preciso en la actividad a realizar, incluyendo la evidencia de la ejecución del control.</t>
    </r>
    <r>
      <rPr>
        <b/>
        <sz val="11"/>
        <color rgb="FF7030A0"/>
        <rFont val="Arial"/>
        <family val="2"/>
      </rPr>
      <t xml:space="preserve">
</t>
    </r>
  </si>
  <si>
    <t>CONCLUSION:</t>
  </si>
  <si>
    <t>De la evaluación al diseño de  5 controles asociados a 3 riesgos, se identificaron los siguientes resultados:
* Ninguna de las calificaciones efectuadas por OCI del diseño  de controles del proceso de Gestión Ambiental,, es similar a la calificación efectuada por el proceso, se encontraron diferencias en los criterios de diseño de: oportunidad, fuente de información, observaciones, deviaciones o diferencias y la evidencia no existe o está incompleta 
* Los (5) cinco controles generaron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t>
  </si>
  <si>
    <t>El control es detectivo y no preventivo, por lo cual puede permitir la materialización del riesgo de incumplimiento de la normatividad ambiental vigente, ademas que su ejecución se realiza semestralmente, la fuente de informción no es confiable dado que no asegura la mitigación del riesgo y no se tiene claridad en la vaidación cuando el control indica que la información registrada sea veraz, esto último no se pudo identificar en la prueba de recorrido</t>
  </si>
  <si>
    <t>El control realizado con la periocidad indicada permite la materialización del riesgo, adicionalmente por politica de seguridad de la información se solicita el cambio de ocntraseña de los equipos de computo.</t>
  </si>
  <si>
    <t xml:space="preserve">
En la prueba de recorrido realizada con el enlace del proceso y/o responsables de los 5 controles asociados a 3 riesgos, se identificaron los siguientes resultados:
Eficacia: de los (5) cinco controles,  (5) cinco controles se ejecutan como fueron diseñados. 
Eficiencia: de los (5) cinco controles, (3) tres mitigar el riesgo parcialmente y (2)  no sirven.  
El proceso Gestión Ambiental, debe identificar con mayor precisión los riesgos de seguridad digital, que afecten el cumplimiento del objetivo del proceso,, asi como perfeccionar la redacción de los controles implementado TODAS las variables para el adecuado diseño de controles.
Socializar con todos los colaboradores del proceso el Mapa de Riesgos, para que todos los responsables tengan claridad de los controles
  </t>
  </si>
  <si>
    <r>
      <t xml:space="preserve">1. La calificación efectuada por OCI del diseño del control es similar a la efectuada por el proceso.
</t>
    </r>
    <r>
      <rPr>
        <b/>
        <sz val="11"/>
        <color rgb="FFFF0000"/>
        <rFont val="Arial"/>
        <family val="2"/>
      </rPr>
      <t xml:space="preserve">NO,  </t>
    </r>
    <r>
      <rPr>
        <b/>
        <sz val="11"/>
        <color theme="1"/>
        <rFont val="Arial"/>
        <family val="2"/>
      </rPr>
      <t xml:space="preserve">la oportunidad establecida en el control no ayuda a prevenir la mitigación del riesgo, la actividad que se desarrolla no es un control que permita por si sola prevenir las causa que puede dar origen al riesgo, de igual forma no es posible verificar si la fuente de información es fiable, por último no relaciona la evidencia de la ejecución del control.
</t>
    </r>
    <r>
      <rPr>
        <b/>
        <sz val="11"/>
        <rFont val="Arial"/>
        <family val="2"/>
      </rPr>
      <t xml:space="preserve">
OBSERVACIÓN</t>
    </r>
    <r>
      <rPr>
        <b/>
        <sz val="11"/>
        <color theme="1"/>
        <rFont val="Arial"/>
        <family val="2"/>
      </rPr>
      <t xml:space="preserve">
Se sugiere redactar el control en presente y no en futuro.  </t>
    </r>
    <r>
      <rPr>
        <b/>
        <sz val="11"/>
        <color rgb="FFFF0000"/>
        <rFont val="Arial"/>
        <family val="2"/>
      </rPr>
      <t xml:space="preserve">
</t>
    </r>
    <r>
      <rPr>
        <b/>
        <sz val="11"/>
        <color theme="1"/>
        <rFont val="Arial"/>
        <family val="2"/>
      </rPr>
      <t xml:space="preserve">
</t>
    </r>
    <r>
      <rPr>
        <b/>
        <sz val="11"/>
        <color rgb="FF7030A0"/>
        <rFont val="Arial"/>
        <family val="2"/>
      </rPr>
      <t xml:space="preserve">RECOMENDACIONES
1. </t>
    </r>
    <r>
      <rPr>
        <b/>
        <sz val="11"/>
        <color theme="1"/>
        <rFont val="Arial"/>
        <family val="2"/>
      </rPr>
      <t xml:space="preserve">Identificar el propósito del control que ayude a mitigar el riesgo, dado que el actual parece mas una actividad que un control
2. Mejorar la redacción del control, incluyendo la evidencia y revisado la fuente de información.
3. Revisar la oportunidad, dado que una frecuencia anual es bastante lapsa y permite la materialización del riesgo. </t>
    </r>
  </si>
  <si>
    <r>
      <t xml:space="preserve">1. La calificación efectuada por OCI del diseño del control es similar a la efectuada por el proceso. 
</t>
    </r>
    <r>
      <rPr>
        <b/>
        <sz val="11"/>
        <color rgb="FFFF0000"/>
        <rFont val="Arial"/>
        <family val="2"/>
      </rPr>
      <t xml:space="preserve">(NO) </t>
    </r>
    <r>
      <rPr>
        <b/>
        <sz val="11"/>
        <color theme="1"/>
        <rFont val="Arial"/>
        <family val="2"/>
      </rPr>
      <t xml:space="preserve">El propósito del control es detectivo y no preventivo, la fuente de información no es confiable dado que no permite mitigar el riesgo, la evidencia no se relaciona directamente se deduce de la redacción del control.
</t>
    </r>
    <r>
      <rPr>
        <b/>
        <sz val="11"/>
        <rFont val="Arial"/>
        <family val="2"/>
      </rPr>
      <t>OBSERVACIÓN</t>
    </r>
    <r>
      <rPr>
        <b/>
        <sz val="11"/>
        <color theme="1"/>
        <rFont val="Arial"/>
        <family val="2"/>
      </rPr>
      <t xml:space="preserve">
Se sugiere redactar el control en presente y no en futuro.  
</t>
    </r>
    <r>
      <rPr>
        <b/>
        <sz val="11"/>
        <color rgb="FF7030A0"/>
        <rFont val="Arial"/>
        <family val="2"/>
      </rPr>
      <t>RECOMENDACIONES</t>
    </r>
    <r>
      <rPr>
        <b/>
        <sz val="11"/>
        <color theme="1"/>
        <rFont val="Arial"/>
        <family val="2"/>
      </rPr>
      <t xml:space="preserve">
1. Identificar la evidencia de la ejecución del control.
2. Mejorar la redacción del control
3. Revisar la fuente de información, a que se hace referencia cuando se indica que la información sea veraz?
4. Verificar la periocidad, dado que con la que se diseño el contorl permite la materialización del riesgo.</t>
    </r>
  </si>
  <si>
    <r>
      <t xml:space="preserve">1. La calificación efectuada por OCI del diseño del control es similar a la efectuada por el proceso.
</t>
    </r>
    <r>
      <rPr>
        <b/>
        <sz val="11"/>
        <color rgb="FFFF0000"/>
        <rFont val="Arial"/>
        <family val="2"/>
      </rPr>
      <t>NO,  l</t>
    </r>
    <r>
      <rPr>
        <b/>
        <sz val="11"/>
        <rFont val="Arial"/>
        <family val="2"/>
      </rPr>
      <t xml:space="preserve">a oportunidad establecida en el control no ayuda a prevenir la mitigación del riesgo, la actividad que se desarrolla no es un control que permita por si sola prevenir las causa que puede dar origen al riesgo, de igual forma no es posible verificar si la fuente de información es fiable, por último no relaciona la evidencia de la ejecución del control.
OBSERVACIÓN
Se sugiere redactar el control en presente y no en futuro.  </t>
    </r>
    <r>
      <rPr>
        <b/>
        <sz val="11"/>
        <color rgb="FFFF0000"/>
        <rFont val="Arial"/>
        <family val="2"/>
      </rPr>
      <t xml:space="preserve">
</t>
    </r>
    <r>
      <rPr>
        <b/>
        <sz val="11"/>
        <color theme="1"/>
        <rFont val="Arial"/>
        <family val="2"/>
      </rPr>
      <t xml:space="preserve">
</t>
    </r>
    <r>
      <rPr>
        <b/>
        <sz val="11"/>
        <color rgb="FF7030A0"/>
        <rFont val="Arial"/>
        <family val="2"/>
      </rPr>
      <t>RECOMENDACIONES
1. I</t>
    </r>
    <r>
      <rPr>
        <b/>
        <sz val="11"/>
        <rFont val="Arial"/>
        <family val="2"/>
      </rPr>
      <t xml:space="preserve">dentificar el propósito del control que ayude a mitigar el riesgo, dado que el actual parece mas una actividad que un control
2. Mejorar la redacción del control, incluyendo la evidencia y revisado la fuente de información.
3. Revisar la oportunidad, dado que una frecuencia anual es bastante lapsa y permite la materialización del riesgo. </t>
    </r>
  </si>
  <si>
    <r>
      <t xml:space="preserve">1. La calificación efectuada por OCI del diseño del control es similar a la efectuada por el proceso. 
</t>
    </r>
    <r>
      <rPr>
        <b/>
        <sz val="11"/>
        <color rgb="FFFF0000"/>
        <rFont val="Arial"/>
        <family val="2"/>
      </rPr>
      <t xml:space="preserve">(NO)  </t>
    </r>
    <r>
      <rPr>
        <b/>
        <sz val="11"/>
        <rFont val="Arial"/>
        <family val="2"/>
      </rPr>
      <t xml:space="preserve">La oportunidad con que se ejecuta el control puede permitir la metarialización del riesgo, las observacioes, desviaciones o diferencias no estan identificadas por lo anterior no se investigan ni se resuelven de manera oportuna y la evidencia de la ejecución del control  se deduce no se indica.
OBSERVACIÓN
Se sugiere redactar el control en presente y no en futuro.  </t>
    </r>
    <r>
      <rPr>
        <b/>
        <sz val="11"/>
        <color rgb="FFFF0000"/>
        <rFont val="Arial"/>
        <family val="2"/>
      </rPr>
      <t xml:space="preserve">
</t>
    </r>
    <r>
      <rPr>
        <b/>
        <sz val="11"/>
        <color theme="1"/>
        <rFont val="Arial"/>
        <family val="2"/>
      </rPr>
      <t xml:space="preserve">
</t>
    </r>
    <r>
      <rPr>
        <b/>
        <sz val="11"/>
        <color rgb="FF7030A0"/>
        <rFont val="Arial"/>
        <family val="2"/>
      </rPr>
      <t>RECOMENDACIONES 
1</t>
    </r>
    <r>
      <rPr>
        <b/>
        <sz val="11"/>
        <rFont val="Arial"/>
        <family val="2"/>
      </rPr>
      <t xml:space="preserve">.  Diseñar un control que sea directamente del proceso y no sea una política de seguridad de la información.
2. Rediseñar el control de acuerdo a la identificación del riesgo de seguridad digital que aplique para el proceso, aplicando las variables para el adecuado diseño de controles
3. Revisar la periocidad en que se ejecuta el control para prevenir la mitigación dle riesgo de manera oportuna 
</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</si>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</sst>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b/>
      <sz val="11"/>
      <color rgb="FFFF0000"/>
      <name val="Arial"/>
      <family val="2"/>
    </font>
    <font>
      <sz val="11"/>
      <name val="Arial"/>
      <family val="2"/>
    </font>
    <font>
      <b/>
      <sz val="11"/>
      <name val="Arial"/>
      <family val="2"/>
    </font>
    <font>
      <sz val="12"/>
      <color theme="1"/>
      <name val="Arial"/>
      <family val="2"/>
    </font>
    <font>
      <sz val="10"/>
      <name val="Arial"/>
      <family val="2"/>
    </font>
    <font>
      <b/>
      <sz val="12"/>
      <name val="Arial"/>
      <family val="2"/>
    </font>
    <font>
      <b/>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9" fontId="7" fillId="0" borderId="0" applyFont="0" applyFill="0" applyBorder="0" applyAlignment="0" applyProtection="0"/>
    <xf numFmtId="0" fontId="25" fillId="0" borderId="0"/>
  </cellStyleXfs>
  <cellXfs count="165">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3" fillId="0" borderId="0" xfId="0" applyFont="1" applyAlignment="1">
      <alignment horizontal="center" vertical="center"/>
    </xf>
    <xf numFmtId="0" fontId="11" fillId="11" borderId="1" xfId="0" applyFont="1" applyFill="1" applyBorder="1" applyAlignment="1">
      <alignment vertical="center"/>
    </xf>
    <xf numFmtId="0" fontId="13" fillId="9" borderId="1" xfId="0" applyFont="1" applyFill="1" applyBorder="1" applyAlignment="1">
      <alignment horizontal="center" vertical="center" wrapText="1"/>
    </xf>
    <xf numFmtId="0" fontId="22" fillId="6" borderId="0" xfId="0" applyFont="1" applyFill="1" applyBorder="1" applyAlignment="1">
      <alignment vertical="center"/>
    </xf>
    <xf numFmtId="0" fontId="23" fillId="6" borderId="0" xfId="0" applyFont="1" applyFill="1" applyBorder="1" applyAlignment="1">
      <alignment vertical="center"/>
    </xf>
    <xf numFmtId="0" fontId="11" fillId="9" borderId="2" xfId="0" applyFont="1" applyFill="1" applyBorder="1" applyAlignment="1">
      <alignment horizontal="center" vertical="center" wrapText="1"/>
    </xf>
    <xf numFmtId="0" fontId="22" fillId="6" borderId="0" xfId="0" applyFont="1" applyFill="1" applyBorder="1" applyAlignment="1">
      <alignment horizontal="center" vertical="center"/>
    </xf>
    <xf numFmtId="0" fontId="22" fillId="6" borderId="0" xfId="0" applyFont="1" applyFill="1" applyBorder="1" applyAlignment="1">
      <alignment vertical="center" wrapText="1"/>
    </xf>
    <xf numFmtId="0" fontId="11" fillId="9"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26" fillId="6" borderId="1" xfId="0" applyFont="1" applyFill="1" applyBorder="1" applyAlignment="1">
      <alignment vertical="center" wrapText="1"/>
    </xf>
    <xf numFmtId="0" fontId="11" fillId="0" borderId="1" xfId="0" applyFont="1" applyBorder="1" applyAlignment="1">
      <alignment vertical="center"/>
    </xf>
    <xf numFmtId="0" fontId="11" fillId="9" borderId="1" xfId="0" applyFont="1" applyFill="1" applyBorder="1" applyAlignment="1">
      <alignment horizontal="center" vertical="center" wrapText="1"/>
    </xf>
    <xf numFmtId="0" fontId="11" fillId="6" borderId="1" xfId="0" applyFont="1" applyFill="1" applyBorder="1" applyAlignment="1">
      <alignment vertical="center" wrapText="1"/>
    </xf>
    <xf numFmtId="0" fontId="13" fillId="6" borderId="1" xfId="0" applyFont="1" applyFill="1" applyBorder="1" applyAlignment="1">
      <alignment vertical="center"/>
    </xf>
    <xf numFmtId="0" fontId="13" fillId="6" borderId="1" xfId="0" applyFont="1" applyFill="1" applyBorder="1" applyAlignment="1">
      <alignment vertical="center" wrapText="1"/>
    </xf>
    <xf numFmtId="0" fontId="21" fillId="6" borderId="1" xfId="0" applyFont="1" applyFill="1" applyBorder="1" applyAlignment="1">
      <alignment vertical="center"/>
    </xf>
    <xf numFmtId="0" fontId="11" fillId="6" borderId="1" xfId="0" applyFont="1" applyFill="1" applyBorder="1" applyAlignment="1">
      <alignment horizontal="justify" vertical="center" wrapText="1"/>
    </xf>
    <xf numFmtId="0" fontId="11" fillId="6" borderId="1" xfId="0" applyFont="1" applyFill="1" applyBorder="1" applyAlignment="1">
      <alignment horizontal="justify" vertical="center"/>
    </xf>
    <xf numFmtId="0" fontId="13" fillId="6" borderId="1" xfId="0" applyFont="1" applyFill="1" applyBorder="1" applyAlignment="1">
      <alignment horizontal="justify" vertical="center"/>
    </xf>
    <xf numFmtId="0" fontId="21" fillId="6" borderId="1" xfId="0" applyFont="1" applyFill="1" applyBorder="1" applyAlignment="1">
      <alignment horizontal="justify" vertical="center"/>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6" borderId="1" xfId="0" applyFont="1" applyFill="1" applyBorder="1" applyAlignment="1">
      <alignment vertical="center" wrapText="1"/>
    </xf>
    <xf numFmtId="0" fontId="13" fillId="0" borderId="1" xfId="0" applyFont="1" applyBorder="1" applyAlignment="1">
      <alignment vertical="center"/>
    </xf>
    <xf numFmtId="0" fontId="11" fillId="6" borderId="1" xfId="0" applyFont="1" applyFill="1" applyBorder="1" applyAlignment="1">
      <alignment vertical="center"/>
    </xf>
    <xf numFmtId="0" fontId="11"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1" fillId="6" borderId="1" xfId="0" applyFont="1" applyFill="1" applyBorder="1" applyAlignment="1">
      <alignment horizontal="center" vertical="center"/>
    </xf>
    <xf numFmtId="0" fontId="13" fillId="6" borderId="1" xfId="0" applyFont="1" applyFill="1" applyBorder="1" applyAlignment="1">
      <alignment horizontal="center" vertical="center"/>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9"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24" fillId="0" borderId="1" xfId="0" applyFont="1" applyBorder="1" applyAlignment="1">
      <alignment horizontal="left" vertical="top" wrapText="1"/>
    </xf>
    <xf numFmtId="0" fontId="14" fillId="9" borderId="1"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center" vertical="center" wrapText="1"/>
    </xf>
    <xf numFmtId="0" fontId="24" fillId="6" borderId="1" xfId="0" applyFont="1" applyFill="1" applyBorder="1" applyAlignment="1">
      <alignment horizontal="left" vertical="center"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1" xfId="0" applyFont="1" applyFill="1" applyBorder="1" applyAlignment="1">
      <alignment horizontal="left" vertical="center"/>
    </xf>
    <xf numFmtId="0" fontId="13" fillId="0" borderId="25" xfId="0" applyFont="1" applyBorder="1" applyAlignment="1">
      <alignment vertical="center"/>
    </xf>
    <xf numFmtId="0" fontId="13" fillId="0" borderId="25" xfId="0" applyFont="1" applyBorder="1" applyAlignment="1">
      <alignment horizontal="center" vertical="center"/>
    </xf>
    <xf numFmtId="0" fontId="14" fillId="9" borderId="25" xfId="0" applyFont="1" applyFill="1" applyBorder="1" applyAlignment="1">
      <alignment horizontal="center" vertical="center" wrapText="1"/>
    </xf>
    <xf numFmtId="0" fontId="11" fillId="11" borderId="25" xfId="0" applyFont="1" applyFill="1" applyBorder="1" applyAlignment="1">
      <alignment vertical="center"/>
    </xf>
    <xf numFmtId="0" fontId="11" fillId="11" borderId="25" xfId="0" applyFont="1" applyFill="1" applyBorder="1" applyAlignment="1">
      <alignment horizontal="center" vertical="center"/>
    </xf>
    <xf numFmtId="0" fontId="11" fillId="11" borderId="25" xfId="0" applyFont="1" applyFill="1" applyBorder="1" applyAlignment="1">
      <alignment horizontal="center" vertical="center" wrapText="1"/>
    </xf>
    <xf numFmtId="0" fontId="11" fillId="9" borderId="25" xfId="0" applyFont="1" applyFill="1" applyBorder="1" applyAlignment="1">
      <alignment horizontal="center" vertical="center"/>
    </xf>
    <xf numFmtId="0" fontId="11" fillId="9" borderId="25" xfId="0" applyFont="1" applyFill="1" applyBorder="1" applyAlignment="1">
      <alignment horizontal="center" vertical="center" wrapText="1"/>
    </xf>
    <xf numFmtId="0" fontId="11" fillId="11" borderId="25" xfId="0" applyFont="1" applyFill="1" applyBorder="1" applyAlignment="1">
      <alignment horizontal="center" vertical="center" wrapText="1"/>
    </xf>
    <xf numFmtId="0" fontId="11" fillId="11" borderId="25" xfId="0" applyFont="1" applyFill="1" applyBorder="1" applyAlignment="1">
      <alignment horizontal="center" vertical="center"/>
    </xf>
    <xf numFmtId="0" fontId="11" fillId="9" borderId="25" xfId="0" applyFont="1" applyFill="1" applyBorder="1" applyAlignment="1">
      <alignment vertical="center" wrapText="1"/>
    </xf>
    <xf numFmtId="0" fontId="11" fillId="9" borderId="25" xfId="0" applyFont="1" applyFill="1" applyBorder="1" applyAlignment="1">
      <alignment horizontal="center" vertical="center" wrapText="1"/>
    </xf>
    <xf numFmtId="0" fontId="11" fillId="6" borderId="25" xfId="0" applyFont="1" applyFill="1" applyBorder="1" applyAlignment="1">
      <alignment vertical="center" wrapText="1"/>
    </xf>
    <xf numFmtId="0" fontId="13" fillId="6" borderId="25" xfId="0" applyFont="1" applyFill="1" applyBorder="1" applyAlignment="1">
      <alignment vertical="center"/>
    </xf>
    <xf numFmtId="0" fontId="13" fillId="6" borderId="25" xfId="0" applyFont="1" applyFill="1" applyBorder="1" applyAlignment="1">
      <alignment vertical="center" wrapText="1"/>
    </xf>
    <xf numFmtId="0" fontId="21" fillId="6" borderId="25" xfId="0" applyFont="1" applyFill="1" applyBorder="1" applyAlignment="1">
      <alignment horizontal="justify" vertical="center"/>
    </xf>
    <xf numFmtId="0" fontId="21" fillId="6" borderId="25" xfId="0" applyFont="1" applyFill="1" applyBorder="1" applyAlignment="1">
      <alignment horizontal="center" vertical="center" wrapText="1"/>
    </xf>
    <xf numFmtId="0" fontId="11" fillId="6" borderId="25" xfId="0" applyFont="1" applyFill="1" applyBorder="1" applyAlignment="1">
      <alignment horizontal="justify" vertical="center" wrapText="1"/>
    </xf>
    <xf numFmtId="0" fontId="21" fillId="6" borderId="25" xfId="0" applyFont="1" applyFill="1" applyBorder="1" applyAlignment="1">
      <alignment horizontal="center" vertical="center"/>
    </xf>
    <xf numFmtId="0" fontId="13" fillId="0" borderId="25" xfId="0" applyFont="1" applyFill="1" applyBorder="1" applyAlignment="1">
      <alignment vertical="center" wrapText="1"/>
    </xf>
    <xf numFmtId="0" fontId="13" fillId="6" borderId="25" xfId="0" applyFont="1" applyFill="1" applyBorder="1" applyAlignment="1">
      <alignment horizontal="center" vertical="center"/>
    </xf>
    <xf numFmtId="0" fontId="11" fillId="6" borderId="25" xfId="0" applyFont="1" applyFill="1" applyBorder="1" applyAlignment="1">
      <alignment vertical="center"/>
    </xf>
    <xf numFmtId="0" fontId="26" fillId="6" borderId="25" xfId="0" applyFont="1" applyFill="1" applyBorder="1" applyAlignment="1">
      <alignment vertical="center" wrapText="1"/>
    </xf>
    <xf numFmtId="0" fontId="24" fillId="6" borderId="25" xfId="0" applyFont="1" applyFill="1" applyBorder="1" applyAlignment="1">
      <alignment horizontal="justify" vertical="center" wrapText="1"/>
    </xf>
    <xf numFmtId="0" fontId="14" fillId="0" borderId="25" xfId="0" applyFont="1" applyBorder="1" applyAlignment="1">
      <alignment horizontal="center" vertical="center"/>
    </xf>
    <xf numFmtId="0" fontId="14" fillId="0" borderId="25" xfId="0" applyFont="1" applyBorder="1" applyAlignment="1">
      <alignment vertical="center"/>
    </xf>
    <xf numFmtId="0" fontId="24" fillId="0" borderId="25" xfId="0" applyFont="1" applyBorder="1" applyAlignment="1">
      <alignment horizontal="center" vertical="center"/>
    </xf>
    <xf numFmtId="0" fontId="24" fillId="0" borderId="25" xfId="0" applyFont="1" applyBorder="1" applyAlignment="1">
      <alignment vertical="center"/>
    </xf>
    <xf numFmtId="0" fontId="14" fillId="0" borderId="25" xfId="0" applyFont="1" applyBorder="1" applyAlignment="1">
      <alignment horizontal="center" vertical="center"/>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to%20406%20de%202019\Prueba%20recorrido%20GAM\Mapa%20de%20Riesgos%20GAM%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row>
        <row r="5">
          <cell r="C5" t="str">
            <v>Corrupcion</v>
          </cell>
        </row>
        <row r="6">
          <cell r="C6" t="str">
            <v>Seguridad_de_la_informacion</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97" t="s">
        <v>36</v>
      </c>
      <c r="D2" s="76" t="s">
        <v>19</v>
      </c>
      <c r="E2" s="77"/>
      <c r="F2" s="77"/>
      <c r="G2" s="77"/>
      <c r="H2" s="77"/>
      <c r="I2" s="77"/>
      <c r="J2" s="77"/>
      <c r="K2" s="77"/>
      <c r="L2" s="77"/>
      <c r="M2" s="77"/>
      <c r="N2" s="77"/>
      <c r="O2" s="77"/>
      <c r="P2" s="77"/>
      <c r="Q2" s="77"/>
      <c r="R2" s="77"/>
      <c r="S2" s="77"/>
      <c r="T2" s="77"/>
      <c r="U2" s="77"/>
      <c r="V2" s="78"/>
    </row>
    <row r="3" spans="3:22" ht="15" customHeight="1" x14ac:dyDescent="0.25">
      <c r="C3" s="98"/>
      <c r="D3" s="106" t="s">
        <v>20</v>
      </c>
      <c r="E3" s="107"/>
      <c r="F3" s="107"/>
      <c r="G3" s="107"/>
      <c r="H3" s="107"/>
      <c r="I3" s="107"/>
      <c r="J3" s="107"/>
      <c r="K3" s="108"/>
      <c r="L3" s="100" t="s">
        <v>18</v>
      </c>
      <c r="M3" s="101"/>
      <c r="N3" s="101"/>
      <c r="O3" s="101"/>
      <c r="P3" s="101"/>
      <c r="Q3" s="101"/>
      <c r="R3" s="101"/>
      <c r="S3" s="101"/>
      <c r="T3" s="102"/>
      <c r="U3" s="85" t="s">
        <v>37</v>
      </c>
      <c r="V3" s="86"/>
    </row>
    <row r="4" spans="3:22" ht="30" customHeight="1" x14ac:dyDescent="0.25">
      <c r="C4" s="98"/>
      <c r="D4" s="94" t="s">
        <v>21</v>
      </c>
      <c r="E4" s="91" t="s">
        <v>42</v>
      </c>
      <c r="F4" s="79" t="s">
        <v>33</v>
      </c>
      <c r="G4" s="80"/>
      <c r="H4" s="80"/>
      <c r="I4" s="81"/>
      <c r="J4" s="91" t="s">
        <v>40</v>
      </c>
      <c r="K4" s="91" t="s">
        <v>34</v>
      </c>
      <c r="L4" s="103" t="s">
        <v>35</v>
      </c>
      <c r="M4" s="103" t="s">
        <v>22</v>
      </c>
      <c r="N4" s="103" t="s">
        <v>23</v>
      </c>
      <c r="O4" s="109" t="s">
        <v>24</v>
      </c>
      <c r="P4" s="110"/>
      <c r="Q4" s="103" t="s">
        <v>23</v>
      </c>
      <c r="R4" s="111" t="s">
        <v>26</v>
      </c>
      <c r="S4" s="112"/>
      <c r="T4" s="103" t="s">
        <v>23</v>
      </c>
      <c r="U4" s="87"/>
      <c r="V4" s="88"/>
    </row>
    <row r="5" spans="3:22" ht="15" customHeight="1" x14ac:dyDescent="0.25">
      <c r="C5" s="98"/>
      <c r="D5" s="95"/>
      <c r="E5" s="92"/>
      <c r="F5" s="82"/>
      <c r="G5" s="83"/>
      <c r="H5" s="83"/>
      <c r="I5" s="84"/>
      <c r="J5" s="92"/>
      <c r="K5" s="92"/>
      <c r="L5" s="104"/>
      <c r="M5" s="104"/>
      <c r="N5" s="104"/>
      <c r="O5" s="109" t="s">
        <v>25</v>
      </c>
      <c r="P5" s="110"/>
      <c r="Q5" s="104"/>
      <c r="R5" s="113"/>
      <c r="S5" s="114"/>
      <c r="T5" s="104"/>
      <c r="U5" s="89"/>
      <c r="V5" s="90"/>
    </row>
    <row r="6" spans="3:22" ht="25.5" x14ac:dyDescent="0.25">
      <c r="C6" s="99"/>
      <c r="D6" s="96"/>
      <c r="E6" s="93"/>
      <c r="F6" s="4" t="s">
        <v>29</v>
      </c>
      <c r="G6" s="4" t="s">
        <v>31</v>
      </c>
      <c r="H6" s="4" t="s">
        <v>30</v>
      </c>
      <c r="I6" s="4" t="s">
        <v>32</v>
      </c>
      <c r="J6" s="93"/>
      <c r="K6" s="93"/>
      <c r="L6" s="105"/>
      <c r="M6" s="105"/>
      <c r="N6" s="105"/>
      <c r="O6" s="39" t="s">
        <v>16</v>
      </c>
      <c r="P6" s="39" t="s">
        <v>17</v>
      </c>
      <c r="Q6" s="105"/>
      <c r="R6" s="39" t="s">
        <v>27</v>
      </c>
      <c r="S6" s="39" t="s">
        <v>28</v>
      </c>
      <c r="T6" s="105"/>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75"/>
      <c r="E24" s="75"/>
      <c r="F24" s="75"/>
      <c r="G24" s="75"/>
      <c r="H24" s="75"/>
      <c r="I24" s="75"/>
      <c r="J24" s="75"/>
      <c r="K24" s="75"/>
      <c r="L24" s="75"/>
      <c r="M24" s="75"/>
      <c r="N24" s="75"/>
      <c r="O24" s="75"/>
      <c r="P24" s="75"/>
      <c r="Q24" s="75"/>
      <c r="R24" s="75"/>
      <c r="S24" s="75"/>
      <c r="T24" s="75"/>
      <c r="U24" s="75"/>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topLeftCell="B14" zoomScale="82" zoomScaleNormal="82" workbookViewId="0">
      <selection activeCell="G8" sqref="G8:G9"/>
    </sheetView>
  </sheetViews>
  <sheetFormatPr baseColWidth="10" defaultColWidth="11.42578125" defaultRowHeight="14.25" x14ac:dyDescent="0.25"/>
  <cols>
    <col min="1" max="1" width="27.7109375" style="136" customWidth="1"/>
    <col min="2" max="2" width="20.5703125" style="136" customWidth="1"/>
    <col min="3" max="3" width="27.7109375" style="136" customWidth="1"/>
    <col min="4" max="4" width="34.5703125" style="136" customWidth="1"/>
    <col min="5" max="5" width="26.7109375" style="136" customWidth="1"/>
    <col min="6" max="6" width="28.28515625" style="137" customWidth="1"/>
    <col min="7" max="7" width="79.140625" style="136" customWidth="1"/>
    <col min="8" max="16384" width="11.42578125" style="136"/>
  </cols>
  <sheetData>
    <row r="1" spans="1:7" hidden="1" x14ac:dyDescent="0.25">
      <c r="A1" s="136" t="s">
        <v>62</v>
      </c>
      <c r="C1" s="136" t="s">
        <v>62</v>
      </c>
    </row>
    <row r="2" spans="1:7" hidden="1" x14ac:dyDescent="0.25">
      <c r="A2" s="136" t="s">
        <v>36</v>
      </c>
      <c r="C2" s="136" t="s">
        <v>36</v>
      </c>
    </row>
    <row r="3" spans="1:7" hidden="1" x14ac:dyDescent="0.25">
      <c r="A3" s="136" t="s">
        <v>75</v>
      </c>
      <c r="C3" s="136" t="s">
        <v>78</v>
      </c>
    </row>
    <row r="4" spans="1:7" hidden="1" x14ac:dyDescent="0.25">
      <c r="C4" s="136" t="s">
        <v>77</v>
      </c>
    </row>
    <row r="5" spans="1:7" ht="130.5" customHeight="1" x14ac:dyDescent="0.25">
      <c r="A5" s="138" t="s">
        <v>101</v>
      </c>
      <c r="B5" s="138"/>
      <c r="C5" s="138"/>
      <c r="D5" s="138"/>
      <c r="E5" s="138"/>
      <c r="F5" s="138"/>
      <c r="G5" s="138"/>
    </row>
    <row r="6" spans="1:7" ht="40.5" customHeight="1" x14ac:dyDescent="0.25">
      <c r="A6" s="139" t="s">
        <v>65</v>
      </c>
      <c r="B6" s="140" t="s">
        <v>102</v>
      </c>
      <c r="C6" s="140"/>
      <c r="D6" s="140"/>
      <c r="E6" s="140"/>
      <c r="F6" s="140"/>
      <c r="G6" s="140"/>
    </row>
    <row r="7" spans="1:7" ht="40.5" customHeight="1" x14ac:dyDescent="0.25">
      <c r="A7" s="139" t="s">
        <v>66</v>
      </c>
      <c r="B7" s="141" t="s">
        <v>100</v>
      </c>
      <c r="C7" s="141"/>
      <c r="D7" s="141"/>
      <c r="E7" s="141"/>
      <c r="F7" s="141"/>
      <c r="G7" s="141"/>
    </row>
    <row r="8" spans="1:7" ht="39.75" customHeight="1" x14ac:dyDescent="0.25">
      <c r="A8" s="140" t="s">
        <v>103</v>
      </c>
      <c r="B8" s="140"/>
      <c r="C8" s="140"/>
      <c r="D8" s="140"/>
      <c r="E8" s="142" t="s">
        <v>71</v>
      </c>
      <c r="F8" s="142"/>
      <c r="G8" s="143" t="s">
        <v>70</v>
      </c>
    </row>
    <row r="9" spans="1:7" s="137" customFormat="1" ht="135" customHeight="1" x14ac:dyDescent="0.25">
      <c r="A9" s="144" t="s">
        <v>87</v>
      </c>
      <c r="B9" s="145" t="s">
        <v>43</v>
      </c>
      <c r="C9" s="144" t="s">
        <v>88</v>
      </c>
      <c r="D9" s="144" t="s">
        <v>89</v>
      </c>
      <c r="E9" s="146" t="s">
        <v>67</v>
      </c>
      <c r="F9" s="147" t="s">
        <v>79</v>
      </c>
      <c r="G9" s="143"/>
    </row>
    <row r="10" spans="1:7" ht="409.5" customHeight="1" x14ac:dyDescent="0.25">
      <c r="A10" s="148" t="s">
        <v>104</v>
      </c>
      <c r="B10" s="149" t="s">
        <v>105</v>
      </c>
      <c r="C10" s="150" t="s">
        <v>106</v>
      </c>
      <c r="D10" s="150" t="s">
        <v>107</v>
      </c>
      <c r="E10" s="151" t="s">
        <v>75</v>
      </c>
      <c r="F10" s="152" t="s">
        <v>77</v>
      </c>
      <c r="G10" s="153" t="s">
        <v>142</v>
      </c>
    </row>
    <row r="11" spans="1:7" ht="369" customHeight="1" x14ac:dyDescent="0.25">
      <c r="A11" s="148" t="s">
        <v>104</v>
      </c>
      <c r="B11" s="149" t="s">
        <v>105</v>
      </c>
      <c r="C11" s="150" t="s">
        <v>108</v>
      </c>
      <c r="D11" s="150" t="s">
        <v>109</v>
      </c>
      <c r="E11" s="151" t="s">
        <v>75</v>
      </c>
      <c r="F11" s="154" t="s">
        <v>36</v>
      </c>
      <c r="G11" s="153" t="s">
        <v>138</v>
      </c>
    </row>
    <row r="12" spans="1:7" ht="369.75" customHeight="1" x14ac:dyDescent="0.25">
      <c r="A12" s="148" t="s">
        <v>110</v>
      </c>
      <c r="B12" s="149" t="s">
        <v>105</v>
      </c>
      <c r="C12" s="150" t="s">
        <v>111</v>
      </c>
      <c r="D12" s="150" t="s">
        <v>112</v>
      </c>
      <c r="E12" s="149" t="s">
        <v>62</v>
      </c>
      <c r="F12" s="154" t="s">
        <v>77</v>
      </c>
      <c r="G12" s="153" t="s">
        <v>139</v>
      </c>
    </row>
    <row r="13" spans="1:7" ht="384.75" x14ac:dyDescent="0.25">
      <c r="A13" s="148" t="s">
        <v>110</v>
      </c>
      <c r="B13" s="149" t="s">
        <v>105</v>
      </c>
      <c r="C13" s="150" t="s">
        <v>113</v>
      </c>
      <c r="D13" s="155" t="s">
        <v>114</v>
      </c>
      <c r="E13" s="149" t="s">
        <v>62</v>
      </c>
      <c r="F13" s="156" t="s">
        <v>62</v>
      </c>
      <c r="G13" s="148" t="s">
        <v>136</v>
      </c>
    </row>
    <row r="14" spans="1:7" ht="381.6" customHeight="1" x14ac:dyDescent="0.25">
      <c r="A14" s="157" t="s">
        <v>115</v>
      </c>
      <c r="B14" s="149" t="s">
        <v>117</v>
      </c>
      <c r="C14" s="150" t="s">
        <v>116</v>
      </c>
      <c r="D14" s="150" t="s">
        <v>118</v>
      </c>
      <c r="E14" s="151" t="s">
        <v>75</v>
      </c>
      <c r="F14" s="154" t="s">
        <v>77</v>
      </c>
      <c r="G14" s="153" t="s">
        <v>140</v>
      </c>
    </row>
    <row r="15" spans="1:7" ht="104.25" customHeight="1" x14ac:dyDescent="0.25">
      <c r="A15" s="158" t="s">
        <v>135</v>
      </c>
      <c r="B15" s="159" t="s">
        <v>141</v>
      </c>
      <c r="C15" s="159"/>
      <c r="D15" s="159"/>
      <c r="E15" s="159"/>
      <c r="F15" s="159"/>
      <c r="G15" s="159"/>
    </row>
    <row r="16" spans="1:7" ht="48.75" customHeight="1" x14ac:dyDescent="0.25">
      <c r="A16" s="160" t="s">
        <v>99</v>
      </c>
      <c r="B16" s="161" t="s">
        <v>97</v>
      </c>
      <c r="C16" s="160" t="s">
        <v>125</v>
      </c>
      <c r="D16" s="160"/>
      <c r="E16" s="160"/>
      <c r="F16" s="162"/>
      <c r="G16" s="163"/>
    </row>
    <row r="17" spans="1:7" ht="31.5" customHeight="1" x14ac:dyDescent="0.25">
      <c r="A17" s="160"/>
      <c r="B17" s="161" t="s">
        <v>98</v>
      </c>
      <c r="C17" s="160" t="s">
        <v>126</v>
      </c>
      <c r="D17" s="160"/>
      <c r="E17" s="160"/>
      <c r="F17" s="162"/>
      <c r="G17" s="163"/>
    </row>
    <row r="18" spans="1:7" ht="41.25" customHeight="1" x14ac:dyDescent="0.25">
      <c r="A18" s="161"/>
      <c r="B18" s="161" t="s">
        <v>157</v>
      </c>
      <c r="C18" s="164"/>
      <c r="D18" s="164"/>
      <c r="E18" s="164"/>
      <c r="F18" s="162"/>
      <c r="G18" s="163"/>
    </row>
    <row r="19" spans="1:7" ht="57.75" customHeight="1" x14ac:dyDescent="0.25">
      <c r="A19" s="161"/>
      <c r="B19" s="161"/>
      <c r="C19" s="161"/>
      <c r="D19" s="161"/>
      <c r="E19" s="161"/>
      <c r="F19" s="162"/>
      <c r="G19" s="163"/>
    </row>
  </sheetData>
  <mergeCells count="10">
    <mergeCell ref="A5:G5"/>
    <mergeCell ref="B6:G6"/>
    <mergeCell ref="B7:G7"/>
    <mergeCell ref="C16:E16"/>
    <mergeCell ref="C17:E17"/>
    <mergeCell ref="A8:D8"/>
    <mergeCell ref="E8:F8"/>
    <mergeCell ref="G8:G9"/>
    <mergeCell ref="B15:G15"/>
    <mergeCell ref="A16:A17"/>
  </mergeCells>
  <dataValidations count="2">
    <dataValidation type="list" allowBlank="1" showInputMessage="1" showErrorMessage="1" sqref="E10:E14">
      <formula1>$A$1:$A$3</formula1>
    </dataValidation>
    <dataValidation type="list" allowBlank="1" showInputMessage="1" showErrorMessage="1" sqref="F10:F14">
      <formula1>$C$1:$C$4</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opLeftCell="B11" zoomScale="57" zoomScaleNormal="57" workbookViewId="0">
      <selection activeCell="Q12" sqref="Q12"/>
    </sheetView>
  </sheetViews>
  <sheetFormatPr baseColWidth="10" defaultColWidth="11.42578125" defaultRowHeight="14.25" x14ac:dyDescent="0.25"/>
  <cols>
    <col min="1" max="1" width="18.85546875" style="41" customWidth="1"/>
    <col min="2" max="2" width="18" style="41" customWidth="1"/>
    <col min="3" max="3" width="19.7109375" style="41" customWidth="1"/>
    <col min="4" max="4" width="22.710937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1" customWidth="1"/>
    <col min="18" max="18" width="13.85546875" style="41" hidden="1" customWidth="1"/>
    <col min="19" max="20" width="20.85546875" style="45" customWidth="1"/>
    <col min="21" max="21" width="21.7109375" style="45" customWidth="1"/>
    <col min="22" max="22" width="72.5703125" style="41" customWidth="1"/>
    <col min="23" max="16384" width="11.42578125" style="41"/>
  </cols>
  <sheetData>
    <row r="1" spans="1:22" ht="30" hidden="1" customHeight="1" x14ac:dyDescent="0.25">
      <c r="A1" s="41" t="s">
        <v>45</v>
      </c>
      <c r="B1" s="41" t="s">
        <v>47</v>
      </c>
      <c r="C1" s="41" t="s">
        <v>49</v>
      </c>
      <c r="D1" s="41" t="s">
        <v>51</v>
      </c>
      <c r="E1" s="41" t="s">
        <v>56</v>
      </c>
      <c r="F1" s="41" t="s">
        <v>58</v>
      </c>
      <c r="I1" s="41" t="s">
        <v>62</v>
      </c>
      <c r="K1" s="41" t="s">
        <v>62</v>
      </c>
      <c r="M1" s="41" t="s">
        <v>54</v>
      </c>
      <c r="Q1" s="41" t="s">
        <v>143</v>
      </c>
    </row>
    <row r="2" spans="1:22" ht="24.75" hidden="1" customHeight="1" x14ac:dyDescent="0.25">
      <c r="A2" s="41" t="s">
        <v>46</v>
      </c>
      <c r="B2" s="41" t="s">
        <v>48</v>
      </c>
      <c r="C2" s="41" t="s">
        <v>50</v>
      </c>
      <c r="D2" s="41" t="s">
        <v>52</v>
      </c>
      <c r="E2" s="41" t="s">
        <v>57</v>
      </c>
      <c r="F2" s="41" t="s">
        <v>59</v>
      </c>
      <c r="I2" s="41" t="s">
        <v>36</v>
      </c>
      <c r="K2" s="41" t="s">
        <v>36</v>
      </c>
      <c r="M2" s="41" t="s">
        <v>55</v>
      </c>
      <c r="Q2" s="41" t="s">
        <v>144</v>
      </c>
    </row>
    <row r="3" spans="1:22" ht="47.25" hidden="1" customHeight="1" x14ac:dyDescent="0.25">
      <c r="D3" s="41" t="s">
        <v>53</v>
      </c>
      <c r="F3" s="41" t="s">
        <v>60</v>
      </c>
      <c r="I3" s="41" t="s">
        <v>75</v>
      </c>
      <c r="K3" s="41" t="s">
        <v>78</v>
      </c>
      <c r="Q3" s="41" t="s">
        <v>145</v>
      </c>
    </row>
    <row r="4" spans="1:22" ht="15.75" hidden="1" customHeight="1" x14ac:dyDescent="0.25">
      <c r="K4" s="41" t="s">
        <v>77</v>
      </c>
    </row>
    <row r="5" spans="1:22" ht="64.5" customHeight="1" x14ac:dyDescent="0.25">
      <c r="A5" s="123" t="s">
        <v>124</v>
      </c>
      <c r="B5" s="123"/>
      <c r="C5" s="123"/>
      <c r="D5" s="123"/>
      <c r="E5" s="123"/>
      <c r="F5" s="123"/>
      <c r="G5" s="123"/>
      <c r="H5" s="123"/>
      <c r="I5" s="123"/>
      <c r="J5" s="123"/>
      <c r="K5" s="123"/>
      <c r="L5" s="123"/>
      <c r="M5" s="123"/>
      <c r="N5" s="123"/>
      <c r="O5" s="123"/>
      <c r="P5" s="123"/>
      <c r="Q5" s="123"/>
      <c r="R5" s="123"/>
      <c r="S5" s="123"/>
      <c r="T5" s="123"/>
      <c r="U5" s="123"/>
      <c r="V5" s="123"/>
    </row>
    <row r="6" spans="1:22" ht="40.5" customHeight="1" x14ac:dyDescent="0.25">
      <c r="A6" s="42" t="s">
        <v>65</v>
      </c>
      <c r="B6" s="116" t="s">
        <v>102</v>
      </c>
      <c r="C6" s="116"/>
      <c r="D6" s="116"/>
      <c r="E6" s="116"/>
      <c r="F6" s="116"/>
      <c r="G6" s="116"/>
      <c r="H6" s="116"/>
      <c r="I6" s="117"/>
      <c r="J6" s="46"/>
      <c r="K6" s="124" t="s">
        <v>122</v>
      </c>
      <c r="L6" s="125"/>
      <c r="M6" s="125"/>
      <c r="N6" s="125"/>
      <c r="O6" s="125"/>
      <c r="P6" s="125"/>
      <c r="Q6" s="125"/>
      <c r="R6" s="125"/>
      <c r="S6" s="125"/>
      <c r="T6" s="125"/>
      <c r="U6" s="125"/>
      <c r="V6" s="126"/>
    </row>
    <row r="7" spans="1:22" ht="40.5" customHeight="1" x14ac:dyDescent="0.25">
      <c r="A7" s="42" t="s">
        <v>66</v>
      </c>
      <c r="B7" s="118" t="s">
        <v>120</v>
      </c>
      <c r="C7" s="118"/>
      <c r="D7" s="118"/>
      <c r="E7" s="118"/>
      <c r="F7" s="118"/>
      <c r="G7" s="118"/>
      <c r="H7" s="118"/>
      <c r="I7" s="119"/>
      <c r="J7" s="42" t="s">
        <v>85</v>
      </c>
      <c r="K7" s="124" t="s">
        <v>123</v>
      </c>
      <c r="L7" s="125"/>
      <c r="M7" s="125"/>
      <c r="N7" s="125"/>
      <c r="O7" s="125"/>
      <c r="P7" s="125"/>
      <c r="Q7" s="125"/>
      <c r="R7" s="125"/>
      <c r="S7" s="125"/>
      <c r="T7" s="125"/>
      <c r="U7" s="125"/>
      <c r="V7" s="126"/>
    </row>
    <row r="8" spans="1:22" ht="48.75" customHeight="1" x14ac:dyDescent="0.25">
      <c r="A8" s="127" t="s">
        <v>84</v>
      </c>
      <c r="B8" s="127"/>
      <c r="C8" s="127"/>
      <c r="D8" s="127"/>
      <c r="E8" s="120" t="s">
        <v>81</v>
      </c>
      <c r="F8" s="120"/>
      <c r="G8" s="120"/>
      <c r="H8" s="120"/>
      <c r="I8" s="120"/>
      <c r="J8" s="120"/>
      <c r="K8" s="120"/>
      <c r="L8" s="120"/>
      <c r="M8" s="120"/>
      <c r="N8" s="120"/>
      <c r="O8" s="120"/>
      <c r="P8" s="120"/>
      <c r="Q8" s="120"/>
      <c r="R8" s="120"/>
      <c r="S8" s="120"/>
      <c r="T8" s="120"/>
      <c r="U8" s="128" t="s">
        <v>82</v>
      </c>
      <c r="V8" s="121" t="s">
        <v>70</v>
      </c>
    </row>
    <row r="9" spans="1:22" s="45" customFormat="1" ht="244.5" customHeight="1" x14ac:dyDescent="0.25">
      <c r="A9" s="43" t="s">
        <v>90</v>
      </c>
      <c r="B9" s="54" t="s">
        <v>43</v>
      </c>
      <c r="C9" s="43" t="s">
        <v>91</v>
      </c>
      <c r="D9" s="43" t="s">
        <v>89</v>
      </c>
      <c r="E9" s="53" t="s">
        <v>73</v>
      </c>
      <c r="F9" s="53" t="s">
        <v>44</v>
      </c>
      <c r="G9" s="53" t="s">
        <v>92</v>
      </c>
      <c r="H9" s="53" t="s">
        <v>44</v>
      </c>
      <c r="I9" s="53" t="s">
        <v>74</v>
      </c>
      <c r="J9" s="53" t="s">
        <v>44</v>
      </c>
      <c r="K9" s="53" t="s">
        <v>93</v>
      </c>
      <c r="L9" s="53" t="s">
        <v>44</v>
      </c>
      <c r="M9" s="53" t="s">
        <v>69</v>
      </c>
      <c r="N9" s="53" t="s">
        <v>44</v>
      </c>
      <c r="O9" s="53" t="s">
        <v>80</v>
      </c>
      <c r="P9" s="53" t="s">
        <v>44</v>
      </c>
      <c r="Q9" s="53" t="s">
        <v>68</v>
      </c>
      <c r="R9" s="47" t="s">
        <v>44</v>
      </c>
      <c r="S9" s="57" t="s">
        <v>72</v>
      </c>
      <c r="T9" s="57" t="s">
        <v>146</v>
      </c>
      <c r="U9" s="128"/>
      <c r="V9" s="121"/>
    </row>
    <row r="10" spans="1:22" ht="409.6" customHeight="1" x14ac:dyDescent="0.25">
      <c r="A10" s="58" t="s">
        <v>104</v>
      </c>
      <c r="B10" s="59" t="s">
        <v>105</v>
      </c>
      <c r="C10" s="60" t="s">
        <v>106</v>
      </c>
      <c r="D10" s="60" t="s">
        <v>107</v>
      </c>
      <c r="E10" s="59" t="s">
        <v>45</v>
      </c>
      <c r="F10" s="59">
        <f>+IF(E10=$A$1,15,0)</f>
        <v>15</v>
      </c>
      <c r="G10" s="59" t="s">
        <v>47</v>
      </c>
      <c r="H10" s="59">
        <f>+IF(G10=$B$1,15,0)</f>
        <v>15</v>
      </c>
      <c r="I10" s="59" t="s">
        <v>50</v>
      </c>
      <c r="J10" s="59">
        <f t="shared" ref="J10:J14" si="0">+IF(I10=$C$1,15,0)</f>
        <v>0</v>
      </c>
      <c r="K10" s="59" t="s">
        <v>53</v>
      </c>
      <c r="L10" s="59">
        <f>+IF(K10=$D$1,15,IF(K10=$D$2,10,0))</f>
        <v>0</v>
      </c>
      <c r="M10" s="59" t="s">
        <v>55</v>
      </c>
      <c r="N10" s="59">
        <f>+IF(M10=$M$1,15,0)</f>
        <v>0</v>
      </c>
      <c r="O10" s="59" t="s">
        <v>56</v>
      </c>
      <c r="P10" s="59">
        <f>+IF(O10=$E$1,15,0)</f>
        <v>15</v>
      </c>
      <c r="Q10" s="59" t="s">
        <v>60</v>
      </c>
      <c r="R10" s="59">
        <f>+IF(Q10=$F$1,10,IF(Q10=$F$2,5,0))</f>
        <v>0</v>
      </c>
      <c r="S10" s="74">
        <f>+F10+H10+J10+L10+N10+P10+R10</f>
        <v>45</v>
      </c>
      <c r="T10" s="73" t="s">
        <v>143</v>
      </c>
      <c r="U10" s="74">
        <v>100</v>
      </c>
      <c r="V10" s="62" t="s">
        <v>153</v>
      </c>
    </row>
    <row r="11" spans="1:22" ht="342" x14ac:dyDescent="0.25">
      <c r="A11" s="58" t="s">
        <v>104</v>
      </c>
      <c r="B11" s="59" t="s">
        <v>105</v>
      </c>
      <c r="C11" s="60" t="s">
        <v>108</v>
      </c>
      <c r="D11" s="60" t="s">
        <v>109</v>
      </c>
      <c r="E11" s="59" t="s">
        <v>45</v>
      </c>
      <c r="F11" s="59">
        <f t="shared" ref="F11:F14" si="1">+IF(E11=$A$1,15,0)</f>
        <v>15</v>
      </c>
      <c r="G11" s="59" t="s">
        <v>47</v>
      </c>
      <c r="H11" s="59">
        <f t="shared" ref="H11:H14" si="2">+IF(G11=$B$1,15,0)</f>
        <v>15</v>
      </c>
      <c r="I11" s="61" t="s">
        <v>50</v>
      </c>
      <c r="J11" s="59">
        <f t="shared" si="0"/>
        <v>0</v>
      </c>
      <c r="K11" s="59" t="s">
        <v>52</v>
      </c>
      <c r="L11" s="59">
        <f t="shared" ref="L11:L14" si="3">+IF(K11=$D$1,15,IF(K11=$D$2,10,0))</f>
        <v>10</v>
      </c>
      <c r="M11" s="61" t="s">
        <v>55</v>
      </c>
      <c r="N11" s="61">
        <f t="shared" ref="N11:N14" si="4">+IF(M11=$M$1,15,0)</f>
        <v>0</v>
      </c>
      <c r="O11" s="68" t="s">
        <v>56</v>
      </c>
      <c r="P11" s="59">
        <f t="shared" ref="P11:P14" si="5">+IF(O11=$E$1,15,0)</f>
        <v>15</v>
      </c>
      <c r="Q11" s="59" t="s">
        <v>59</v>
      </c>
      <c r="R11" s="59">
        <f t="shared" ref="R11:R14" si="6">+IF(Q11=$F$1,10,IF(Q11=$F$2,5,0))</f>
        <v>5</v>
      </c>
      <c r="S11" s="74">
        <f t="shared" ref="S11:S13" si="7">+F11+H11+J11+L11+N11+P11+R11</f>
        <v>60</v>
      </c>
      <c r="T11" s="73" t="s">
        <v>143</v>
      </c>
      <c r="U11" s="74">
        <v>90</v>
      </c>
      <c r="V11" s="62" t="s">
        <v>154</v>
      </c>
    </row>
    <row r="12" spans="1:22" ht="409.6" customHeight="1" x14ac:dyDescent="0.25">
      <c r="A12" s="58" t="s">
        <v>110</v>
      </c>
      <c r="B12" s="59" t="s">
        <v>105</v>
      </c>
      <c r="C12" s="60" t="s">
        <v>111</v>
      </c>
      <c r="D12" s="60" t="s">
        <v>112</v>
      </c>
      <c r="E12" s="59" t="s">
        <v>45</v>
      </c>
      <c r="F12" s="59">
        <f t="shared" si="1"/>
        <v>15</v>
      </c>
      <c r="G12" s="59" t="s">
        <v>47</v>
      </c>
      <c r="H12" s="59">
        <f t="shared" si="2"/>
        <v>15</v>
      </c>
      <c r="I12" s="59" t="s">
        <v>50</v>
      </c>
      <c r="J12" s="59">
        <f t="shared" si="0"/>
        <v>0</v>
      </c>
      <c r="K12" s="61" t="s">
        <v>53</v>
      </c>
      <c r="L12" s="59">
        <f t="shared" si="3"/>
        <v>0</v>
      </c>
      <c r="M12" s="59" t="s">
        <v>55</v>
      </c>
      <c r="N12" s="59">
        <f t="shared" si="4"/>
        <v>0</v>
      </c>
      <c r="O12" s="60" t="s">
        <v>56</v>
      </c>
      <c r="P12" s="59">
        <f t="shared" si="5"/>
        <v>15</v>
      </c>
      <c r="Q12" s="61" t="s">
        <v>60</v>
      </c>
      <c r="R12" s="59">
        <f t="shared" si="6"/>
        <v>0</v>
      </c>
      <c r="S12" s="74">
        <f t="shared" si="7"/>
        <v>45</v>
      </c>
      <c r="T12" s="73" t="s">
        <v>143</v>
      </c>
      <c r="U12" s="74">
        <v>95</v>
      </c>
      <c r="V12" s="62" t="s">
        <v>155</v>
      </c>
    </row>
    <row r="13" spans="1:22" ht="409.5" x14ac:dyDescent="0.25">
      <c r="A13" s="58" t="s">
        <v>110</v>
      </c>
      <c r="B13" s="59" t="s">
        <v>105</v>
      </c>
      <c r="C13" s="60" t="s">
        <v>113</v>
      </c>
      <c r="D13" s="60" t="s">
        <v>114</v>
      </c>
      <c r="E13" s="59" t="s">
        <v>45</v>
      </c>
      <c r="F13" s="59">
        <f t="shared" si="1"/>
        <v>15</v>
      </c>
      <c r="G13" s="59" t="s">
        <v>47</v>
      </c>
      <c r="H13" s="59">
        <f t="shared" si="2"/>
        <v>15</v>
      </c>
      <c r="I13" s="59" t="s">
        <v>49</v>
      </c>
      <c r="J13" s="59">
        <f t="shared" si="0"/>
        <v>15</v>
      </c>
      <c r="K13" s="59" t="s">
        <v>52</v>
      </c>
      <c r="L13" s="59">
        <f t="shared" si="3"/>
        <v>10</v>
      </c>
      <c r="M13" s="59" t="s">
        <v>55</v>
      </c>
      <c r="N13" s="59">
        <f t="shared" si="4"/>
        <v>0</v>
      </c>
      <c r="O13" s="59" t="s">
        <v>56</v>
      </c>
      <c r="P13" s="59">
        <f t="shared" si="5"/>
        <v>15</v>
      </c>
      <c r="Q13" s="59" t="s">
        <v>60</v>
      </c>
      <c r="R13" s="59">
        <f t="shared" si="6"/>
        <v>0</v>
      </c>
      <c r="S13" s="74">
        <f t="shared" si="7"/>
        <v>70</v>
      </c>
      <c r="T13" s="73" t="s">
        <v>143</v>
      </c>
      <c r="U13" s="74">
        <v>95</v>
      </c>
      <c r="V13" s="62" t="s">
        <v>147</v>
      </c>
    </row>
    <row r="14" spans="1:22" ht="409.6" customHeight="1" x14ac:dyDescent="0.25">
      <c r="A14" s="63" t="s">
        <v>115</v>
      </c>
      <c r="B14" s="64" t="s">
        <v>117</v>
      </c>
      <c r="C14" s="60" t="s">
        <v>116</v>
      </c>
      <c r="D14" s="60" t="s">
        <v>118</v>
      </c>
      <c r="E14" s="59" t="s">
        <v>45</v>
      </c>
      <c r="F14" s="59">
        <f t="shared" si="1"/>
        <v>15</v>
      </c>
      <c r="G14" s="59" t="s">
        <v>47</v>
      </c>
      <c r="H14" s="59">
        <f t="shared" si="2"/>
        <v>15</v>
      </c>
      <c r="I14" s="61" t="s">
        <v>50</v>
      </c>
      <c r="J14" s="59">
        <f t="shared" si="0"/>
        <v>0</v>
      </c>
      <c r="K14" s="59" t="s">
        <v>52</v>
      </c>
      <c r="L14" s="59">
        <f t="shared" si="3"/>
        <v>10</v>
      </c>
      <c r="M14" s="59" t="s">
        <v>54</v>
      </c>
      <c r="N14" s="59">
        <f t="shared" si="4"/>
        <v>15</v>
      </c>
      <c r="O14" s="65" t="s">
        <v>57</v>
      </c>
      <c r="P14" s="61">
        <f t="shared" si="5"/>
        <v>0</v>
      </c>
      <c r="Q14" s="61" t="s">
        <v>59</v>
      </c>
      <c r="R14" s="59">
        <f t="shared" si="6"/>
        <v>5</v>
      </c>
      <c r="S14" s="74">
        <f t="shared" ref="S14" si="8">+F14+H14+J14+L14+N14+P14+R14</f>
        <v>60</v>
      </c>
      <c r="T14" s="73" t="s">
        <v>143</v>
      </c>
      <c r="U14" s="74">
        <v>95</v>
      </c>
      <c r="V14" s="62" t="s">
        <v>156</v>
      </c>
    </row>
    <row r="15" spans="1:22" ht="106.5" customHeight="1" x14ac:dyDescent="0.25">
      <c r="A15" s="56" t="s">
        <v>148</v>
      </c>
      <c r="B15" s="122" t="s">
        <v>149</v>
      </c>
      <c r="C15" s="122"/>
      <c r="D15" s="122"/>
      <c r="E15" s="122"/>
      <c r="F15" s="122"/>
      <c r="G15" s="122"/>
      <c r="H15" s="122"/>
      <c r="I15" s="122"/>
      <c r="J15" s="122"/>
      <c r="K15" s="122"/>
      <c r="L15" s="122"/>
      <c r="M15" s="122"/>
      <c r="N15" s="122"/>
      <c r="O15" s="122"/>
      <c r="P15" s="122"/>
      <c r="Q15" s="122"/>
      <c r="R15" s="122"/>
      <c r="S15" s="122"/>
      <c r="T15" s="122"/>
      <c r="U15" s="122"/>
      <c r="V15" s="122"/>
    </row>
  </sheetData>
  <mergeCells count="10">
    <mergeCell ref="B15:V15"/>
    <mergeCell ref="A5:V5"/>
    <mergeCell ref="B6:I6"/>
    <mergeCell ref="K6:V6"/>
    <mergeCell ref="B7:I7"/>
    <mergeCell ref="A8:D8"/>
    <mergeCell ref="V8:V9"/>
    <mergeCell ref="U8:U9"/>
    <mergeCell ref="K7:V7"/>
    <mergeCell ref="E8:T8"/>
  </mergeCells>
  <dataValidations count="8">
    <dataValidation type="list" allowBlank="1" showInputMessage="1" showErrorMessage="1" sqref="E10:E14">
      <formula1>$A$1:$A$2</formula1>
    </dataValidation>
    <dataValidation type="list" allowBlank="1" showInputMessage="1" showErrorMessage="1" sqref="G10:G14">
      <formula1>$B$1:$B$2</formula1>
    </dataValidation>
    <dataValidation type="list" allowBlank="1" showInputMessage="1" showErrorMessage="1" sqref="I10:I14">
      <formula1>$C$1:$C$2</formula1>
    </dataValidation>
    <dataValidation type="list" allowBlank="1" showInputMessage="1" showErrorMessage="1" sqref="K10:K14">
      <formula1>$D$1:$D$3</formula1>
    </dataValidation>
    <dataValidation type="list" allowBlank="1" showInputMessage="1" showErrorMessage="1" sqref="O10:O14">
      <formula1>$E$1:$E$2</formula1>
    </dataValidation>
    <dataValidation type="list" allowBlank="1" showInputMessage="1" showErrorMessage="1" sqref="Q10:Q14">
      <formula1>$F$1:$F$3</formula1>
    </dataValidation>
    <dataValidation type="list" allowBlank="1" showInputMessage="1" showErrorMessage="1" sqref="M10:M14">
      <formula1>$M$1:$M$2</formula1>
    </dataValidation>
    <dataValidation type="list" allowBlank="1" showInputMessage="1" showErrorMessage="1" sqref="T10:T14">
      <formula1>$Q$1:$Q$3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topLeftCell="A9" zoomScale="55" zoomScaleNormal="70" workbookViewId="0">
      <selection activeCell="F9" sqref="F9"/>
    </sheetView>
  </sheetViews>
  <sheetFormatPr baseColWidth="10" defaultColWidth="11.42578125" defaultRowHeight="14.25" x14ac:dyDescent="0.25"/>
  <cols>
    <col min="1" max="1" width="26.85546875" style="41" customWidth="1"/>
    <col min="2" max="2" width="18.28515625" style="41" customWidth="1"/>
    <col min="3" max="3" width="30.7109375" style="41" customWidth="1"/>
    <col min="4" max="4" width="26" style="41" customWidth="1"/>
    <col min="5" max="5" width="25.140625" style="41" customWidth="1"/>
    <col min="6" max="6" width="26.7109375" style="41" customWidth="1"/>
    <col min="7" max="7" width="28.7109375" style="41" customWidth="1"/>
    <col min="8" max="8" width="37.28515625" style="41" customWidth="1"/>
    <col min="9" max="9" width="36.140625" style="48" customWidth="1"/>
    <col min="10" max="16384" width="11.42578125" style="48"/>
  </cols>
  <sheetData>
    <row r="1" spans="1:24" hidden="1" x14ac:dyDescent="0.25">
      <c r="A1" s="41" t="s">
        <v>62</v>
      </c>
    </row>
    <row r="2" spans="1:24" hidden="1" x14ac:dyDescent="0.25">
      <c r="A2" s="41" t="s">
        <v>36</v>
      </c>
    </row>
    <row r="3" spans="1:24" hidden="1" x14ac:dyDescent="0.25">
      <c r="A3" s="41" t="s">
        <v>76</v>
      </c>
    </row>
    <row r="4" spans="1:24" ht="45.75" customHeight="1" x14ac:dyDescent="0.25">
      <c r="A4" s="115" t="s">
        <v>127</v>
      </c>
      <c r="B4" s="130"/>
      <c r="C4" s="130"/>
      <c r="D4" s="130"/>
      <c r="E4" s="130"/>
      <c r="F4" s="130"/>
      <c r="G4" s="130"/>
      <c r="H4" s="131"/>
    </row>
    <row r="5" spans="1:24" ht="29.25" customHeight="1" x14ac:dyDescent="0.25">
      <c r="A5" s="135" t="s">
        <v>119</v>
      </c>
      <c r="B5" s="135"/>
      <c r="C5" s="135"/>
      <c r="D5" s="135"/>
      <c r="E5" s="135"/>
      <c r="F5" s="135"/>
      <c r="G5" s="135"/>
      <c r="H5" s="135"/>
      <c r="I5" s="49"/>
      <c r="J5" s="49"/>
      <c r="K5" s="49"/>
      <c r="L5" s="49"/>
      <c r="M5" s="49"/>
      <c r="N5" s="49"/>
      <c r="O5" s="49"/>
      <c r="P5" s="49"/>
      <c r="Q5" s="49"/>
      <c r="R5" s="49"/>
      <c r="S5" s="49"/>
      <c r="T5" s="49"/>
      <c r="U5" s="49"/>
      <c r="V5" s="49"/>
      <c r="W5" s="49"/>
      <c r="X5" s="49"/>
    </row>
    <row r="6" spans="1:24" ht="29.25" customHeight="1" x14ac:dyDescent="0.25">
      <c r="A6" s="135" t="s">
        <v>121</v>
      </c>
      <c r="B6" s="135"/>
      <c r="C6" s="135"/>
      <c r="D6" s="135"/>
      <c r="E6" s="135"/>
      <c r="F6" s="135"/>
      <c r="G6" s="135"/>
      <c r="H6" s="135"/>
    </row>
    <row r="7" spans="1:24" ht="25.5" customHeight="1" x14ac:dyDescent="0.25">
      <c r="A7" s="127" t="s">
        <v>61</v>
      </c>
      <c r="B7" s="127"/>
      <c r="C7" s="127"/>
      <c r="D7" s="132" t="s">
        <v>63</v>
      </c>
      <c r="E7" s="133"/>
      <c r="F7" s="133"/>
      <c r="G7" s="133"/>
      <c r="H7" s="134"/>
    </row>
    <row r="8" spans="1:24" s="51" customFormat="1" ht="105" customHeight="1" x14ac:dyDescent="0.25">
      <c r="A8" s="43" t="s">
        <v>90</v>
      </c>
      <c r="B8" s="44" t="s">
        <v>43</v>
      </c>
      <c r="C8" s="43" t="s">
        <v>83</v>
      </c>
      <c r="D8" s="50" t="s">
        <v>94</v>
      </c>
      <c r="E8" s="50" t="s">
        <v>96</v>
      </c>
      <c r="F8" s="50" t="s">
        <v>86</v>
      </c>
      <c r="G8" s="50" t="s">
        <v>95</v>
      </c>
      <c r="H8" s="50" t="s">
        <v>64</v>
      </c>
    </row>
    <row r="9" spans="1:24" ht="288" customHeight="1" x14ac:dyDescent="0.25">
      <c r="A9" s="58" t="s">
        <v>104</v>
      </c>
      <c r="B9" s="59" t="s">
        <v>105</v>
      </c>
      <c r="C9" s="60" t="s">
        <v>107</v>
      </c>
      <c r="D9" s="71" t="s">
        <v>62</v>
      </c>
      <c r="E9" s="66"/>
      <c r="F9" s="67" t="s">
        <v>36</v>
      </c>
      <c r="G9" s="68" t="s">
        <v>128</v>
      </c>
      <c r="H9" s="68" t="s">
        <v>137</v>
      </c>
    </row>
    <row r="10" spans="1:24" ht="242.25" x14ac:dyDescent="0.25">
      <c r="A10" s="58" t="s">
        <v>104</v>
      </c>
      <c r="B10" s="59" t="s">
        <v>105</v>
      </c>
      <c r="C10" s="60" t="s">
        <v>109</v>
      </c>
      <c r="D10" s="71" t="s">
        <v>62</v>
      </c>
      <c r="E10" s="69"/>
      <c r="F10" s="72" t="s">
        <v>76</v>
      </c>
      <c r="G10" s="68" t="s">
        <v>150</v>
      </c>
      <c r="H10" s="68" t="s">
        <v>130</v>
      </c>
      <c r="I10" s="52"/>
    </row>
    <row r="11" spans="1:24" ht="313.5" x14ac:dyDescent="0.25">
      <c r="A11" s="58" t="s">
        <v>110</v>
      </c>
      <c r="B11" s="59" t="s">
        <v>105</v>
      </c>
      <c r="C11" s="60" t="s">
        <v>112</v>
      </c>
      <c r="D11" s="71" t="s">
        <v>62</v>
      </c>
      <c r="E11" s="69"/>
      <c r="F11" s="67" t="s">
        <v>36</v>
      </c>
      <c r="G11" s="68" t="s">
        <v>129</v>
      </c>
      <c r="H11" s="68" t="s">
        <v>131</v>
      </c>
    </row>
    <row r="12" spans="1:24" ht="409.5" x14ac:dyDescent="0.25">
      <c r="A12" s="58" t="s">
        <v>110</v>
      </c>
      <c r="B12" s="59" t="s">
        <v>105</v>
      </c>
      <c r="C12" s="60" t="s">
        <v>114</v>
      </c>
      <c r="D12" s="71" t="s">
        <v>62</v>
      </c>
      <c r="E12" s="69"/>
      <c r="F12" s="72" t="s">
        <v>76</v>
      </c>
      <c r="G12" s="68" t="s">
        <v>134</v>
      </c>
      <c r="H12" s="68" t="s">
        <v>132</v>
      </c>
      <c r="I12" s="52"/>
    </row>
    <row r="13" spans="1:24" ht="185.25" x14ac:dyDescent="0.25">
      <c r="A13" s="70" t="s">
        <v>115</v>
      </c>
      <c r="B13" s="59" t="s">
        <v>117</v>
      </c>
      <c r="C13" s="60" t="s">
        <v>118</v>
      </c>
      <c r="D13" s="71" t="s">
        <v>62</v>
      </c>
      <c r="E13" s="69"/>
      <c r="F13" s="72" t="s">
        <v>76</v>
      </c>
      <c r="G13" s="68" t="s">
        <v>133</v>
      </c>
      <c r="H13" s="68" t="s">
        <v>151</v>
      </c>
      <c r="I13" s="52"/>
    </row>
    <row r="14" spans="1:24" ht="204.75" customHeight="1" x14ac:dyDescent="0.25">
      <c r="A14" s="55" t="s">
        <v>135</v>
      </c>
      <c r="B14" s="129" t="s">
        <v>152</v>
      </c>
      <c r="C14" s="129"/>
      <c r="D14" s="129"/>
      <c r="E14" s="129"/>
      <c r="F14" s="129"/>
      <c r="G14" s="129"/>
      <c r="H14" s="129"/>
    </row>
  </sheetData>
  <mergeCells count="6">
    <mergeCell ref="B14:H14"/>
    <mergeCell ref="A4:H4"/>
    <mergeCell ref="A7:C7"/>
    <mergeCell ref="D7:H7"/>
    <mergeCell ref="A5:H5"/>
    <mergeCell ref="A6:H6"/>
  </mergeCells>
  <dataValidations count="1">
    <dataValidation type="list" allowBlank="1" showInputMessage="1" showErrorMessage="1" sqref="F9:F13 D9:D13">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2019-09-27T19:58:44Z</dcterms:modified>
</cp:coreProperties>
</file>