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1" hidden="1">'1. RIESGOS SIGNIFICATIVOS'!$A$1:$K$21</definedName>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1" i="61" l="1"/>
  <c r="P12" i="61"/>
  <c r="P13" i="61"/>
  <c r="P14" i="61"/>
  <c r="P15" i="61"/>
  <c r="P16" i="61"/>
  <c r="N11" i="61"/>
  <c r="N12" i="61"/>
  <c r="N13" i="61"/>
  <c r="N14" i="61"/>
  <c r="N15" i="61"/>
  <c r="N16" i="61"/>
  <c r="L11" i="61"/>
  <c r="L12" i="61"/>
  <c r="L13" i="61"/>
  <c r="L14" i="61"/>
  <c r="L15" i="61"/>
  <c r="L16" i="61"/>
  <c r="J11" i="61"/>
  <c r="J12" i="61"/>
  <c r="J13" i="61"/>
  <c r="J14" i="61"/>
  <c r="J15" i="61"/>
  <c r="J16" i="61"/>
  <c r="H11" i="61"/>
  <c r="H12" i="61"/>
  <c r="H13" i="61"/>
  <c r="H14" i="61"/>
  <c r="H15" i="61"/>
  <c r="H16" i="61"/>
  <c r="F11" i="61"/>
  <c r="F12" i="61"/>
  <c r="F13" i="61"/>
  <c r="F14" i="61"/>
  <c r="F15" i="61"/>
  <c r="F16" i="61"/>
  <c r="R11" i="61" l="1"/>
  <c r="S11" i="61" s="1"/>
  <c r="R12" i="61"/>
  <c r="S12" i="61" s="1"/>
  <c r="R13" i="61"/>
  <c r="S13" i="61" s="1"/>
  <c r="R14" i="61"/>
  <c r="S14" i="61" s="1"/>
  <c r="R15" i="61"/>
  <c r="S15" i="61" s="1"/>
  <c r="R16" i="61"/>
  <c r="S16" i="61" s="1"/>
  <c r="N10" i="61"/>
  <c r="R10" i="61" l="1"/>
  <c r="L10" i="61"/>
  <c r="P10" i="61"/>
  <c r="J10" i="61"/>
  <c r="H10" i="61"/>
  <c r="F10" i="6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<sst xmlns="http://schemas.openxmlformats.org/spreadsheetml/2006/main" count="358" uniqueCount="173">
  <si>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</si>
  <si>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</si>
  <si>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</si>
  <si>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</si>
  <si>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</si>
  <si>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</si>
  <si>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</si>
  <si>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</si>
  <si>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</si>
  <si>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</si>
  <si>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</si>
  <si>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</si>
  <si>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</si>
  <si>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</si>
  <si>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</si>
  <si>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</si>
  <si>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</si>
  <si>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</si>
  <si>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</si>
  <si>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</si>
  <si>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</si>
  <si>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</si>
  <si>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</si>
  <si>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</si>
  <si>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</si>
  <si>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</si>
  <si>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</si>
  <si>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</si>
  <si>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</si>
  <si>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</si>
  <si>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</si>
  <si>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</si>
  <si>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</si>
  <si>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</si>
  <si>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</si>
  <si>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</si>
  <si>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</si>
  <si>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</si>
  <si>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</si>
  <si>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</si>
  <si>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</si>
  <si>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</si>
  <si>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</si>
  <si>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</si>
  <si>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</si>
  <si>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</si>
  <si>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</si>
  <si>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</si>
  <si>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</si>
  <si>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</si>
  <si>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</si>
  <si>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</si>
  <si>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</si>
  <si>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</si>
  <si>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</si>
  <si>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</si>
  <si>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</si>
  <si>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</si>
  <si>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</si>
  <si>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</si>
  <si>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</si>
  <si>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</si>
  <si>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</si>
  <si>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</si>
  <si>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</si>
  <si>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</si>
  <si>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</si>
  <si>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</si>
  <si>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</si>
  <si>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</si>
  <si>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</si>
  <si>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</si>
  <si>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</si>
  <si>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</si>
  <si>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</si>
  <si>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</si>
  <si>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</si>
  <si>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</si>
  <si>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</si>
  <si>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</si>
  <si>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</si>
  <si>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</si>
  <si>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</si>
  <si>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</si>
  <si>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</si>
  <si>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</si>
  <si>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FORMATO DE MONITOREO RECIBIDO DE OAP DE FECHA: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</si>
  <si>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</si>
  <si>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</si>
  <si>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</si>
  <si>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DÍA  - MES - AÑO </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</si>
  <si>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</si>
  <si>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</si>
  <si>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</si>
  <si>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</si>
  <si>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DÍA  - MES - AÑO </t>
    </r>
  </si>
  <si>
    <t>Observaciones
Justificar la respuesta de la columna F en caso de NO o parcialmente</t>
  </si>
  <si>
    <t>Observaciones
Justificar la respuesta de la columna D, en caso de NO o parcialmente</t>
  </si>
  <si>
    <t>Nombre</t>
  </si>
  <si>
    <t>Profesión</t>
  </si>
  <si>
    <t xml:space="preserve">Evaluador OCI: </t>
  </si>
  <si>
    <t>WILSON ALBERTO MARTIN BARRETO</t>
  </si>
  <si>
    <t>CONTADOR PUBLICO</t>
  </si>
  <si>
    <t>Robo o sustracción de elementos por entes externos</t>
  </si>
  <si>
    <t>Permeabilidad de los controles de seguridad establecidos</t>
  </si>
  <si>
    <t xml:space="preserve">La compañía de vigilancia contratada por la Unidad debe realizar un estudio de vulnerabilidad de seguridad de las sedes y el estudio de las situaciones en que se presenten novedades, con el fin de identificar los posibles responsables y en caso de determinar su omisión, permitir realizar la reclamación de reposición de los elementos ante esta.  </t>
  </si>
  <si>
    <t>Falta de controles en las entradas y salidas de la Entidad</t>
  </si>
  <si>
    <t xml:space="preserve">La compañía de vigilancia contratada por la Unidad para asegurar la seguridad de las instalaciones, debe disponer de un circuito cerrado de televisión, con cámaras estratégicamente localizadas para que por medio de su monitoreo se controlen diariamente las entradas y salidas de los diferentes sedes o bodegas. En el monitoreo se debe conservar copia del video por dos meses para responder y realizar los estudios e investigaciones pertinentes en caso de presentarse una novedad.   </t>
  </si>
  <si>
    <t>Gestión</t>
  </si>
  <si>
    <t>Administrar, manejar y controlar los bienes de propiedad de la Unidad Administrativa Especial de Rehabilitación y Mantenimiento Vial y aquellos por los cuales es legalmente responsable, enmarcados dentro de los principios de transparencia, eficiencia, economía, eficacia y equidad, consagrados en la Constitución y la Ley.</t>
  </si>
  <si>
    <t>Gestión de Recursos Físicos</t>
  </si>
  <si>
    <t xml:space="preserve">1. EL riesgo puede llegar a afectar el cumplimiento del objetivo.  SI
(NO) El riesgo identificado no afecta el cumplimiento del objetivo del proceso, porque, debido a...
2. El control mitiga la causa. SI
(NO) El control xxxx no está relacionado con la causa porque xxxxx
RECOMENDACIONES
1. Identificar
2. Mejorar
3. Revisar </t>
  </si>
  <si>
    <t>EFICACIA
SE CUMPLE
¿El control se ejecuta como fue diseñado?  
Ver columna K (propósito)</t>
  </si>
  <si>
    <t>EFICIENCIA
SIRVE O NO 
¿El control es preventivo o detectivo?  
Ver la evidencia de la prueba Columna Q (Evidencia)</t>
  </si>
  <si>
    <t>Revisar  la redacción del control con el fin de enfocarlo a  conocer la naturaleza del  riesgo su frecuencia y sus consecuencias, para permitir establecer la mejor forma de tratarlo, a través de una acción o mecanismo de control, de tal forma que las actividades y el proceso mantengan el curso trazado para alcanzar los objetivos de la institución.</t>
  </si>
  <si>
    <t>No es un control, toda vez que no indica para qué se realiza, carece de responsable, autoridad, periodicidad, y no menciona cual es la evidencia del control.</t>
  </si>
  <si>
    <t>Vencimiento de elementos por obsolescencia</t>
  </si>
  <si>
    <t>Recepción de elementos sin fichas técnicas</t>
  </si>
  <si>
    <t>Inadecuado seguimiento y control de los períodos de vencimiento o/u obsolescencia de los elementos.</t>
  </si>
  <si>
    <t xml:space="preserve">Para autorizar todo ingreso de los elementos, cuando se genere una adquisición, el supervisor del contrato debe remitir la documentación necesaria para solicitar la asignación de una cita para su entrega a Almacén, incluyendo el reporte de las fichas técnicas. El auxiliar Administrativo o contratista asignado revisa la documentación, genera la cita y dispone la logística necesaria para la recepción de los elementos. En caso que los documentos estén incompletos o no cumplan se informa al Supervisor para realizar la corrección del caso. </t>
  </si>
  <si>
    <t>En la asignación de elementos el Auxiliar Administrativo o Contratista asignado debe asegurarse, en caso de aplicar realizar la entregar de los elementos con fecha de vencimiento más cercana, con el fin de evitar el vencimiento de los elementos. En caso, que existan elementos próximos a vencerse y no se hayan realizado asignaciones se debe informar al Supervisor por oficio o por correo electrónico, para que tome las medidas pertinentes, por ser el encargado de la correcta utilización de los elementos y de autorizar para la disposición de los elementos.</t>
  </si>
  <si>
    <t>No ya que no existe una politica de vencimiento, no se llevan controles, no existe evidencia</t>
  </si>
  <si>
    <t>Robo o sustracción de elementos por personal de la UMV</t>
  </si>
  <si>
    <t>Corrupción</t>
  </si>
  <si>
    <t>Falta de compromiso de los colaboradores con la Entidad</t>
  </si>
  <si>
    <t>No aplicación eficiente de los controles en las entradas y/o salidas de las sedes</t>
  </si>
  <si>
    <t>El Auxiliar Administrativo o contratista asignado al finalizar cada contrato por concepto de prestación de servicio, apoyo a la gestión o del personal de planta debe validar la devolución de los elementos que el colaborador tiene asignado, verificando contra el inventario y realizando la expedición del respectivo paz y salvo, con el fin de garantizar que el colaborador no tiene elementos a su cargo y que ya realizó la devolución de aquellos que había tenido asignados. La presentación del paz y salvo es un requisito ineludible para la pago de la última cuenta de pago del contratista o la liquidación del Servidor.</t>
  </si>
  <si>
    <t xml:space="preserve">En la entradas o salidas de las diferentes sedes o bodegas de la Entidad, el guarda del servicio de vigilancia permanentemente debe verificar la entrada y salida tanto de personal ajeno a la entidad, como de los contratistas o empleados, verificando la entrada y salida de equipos tecnológicos y si existen permisos para la salida de todo elemento que sea de propiedad de la entidad. Igualmente, a través del monitoreo del circuito cerrado de seguridad se valida los diferentes accesos y se conservan por dos meses los videos para permitir su consulta en caso de presentarse una novedad. En caso, de presentarse una situación de robo o sustracción, el Almacenista General debe solicitar al proveedor de seguridad realizar el estudio del caso y formular los correctivos para evitar su ocurrencia.   </t>
  </si>
  <si>
    <t>El control solo se enfoca a los elementos asignados a cada funcionario o colaborador, y el enuciado del riesgo tiene una definición mucho mas amplia.</t>
  </si>
  <si>
    <t>Se recomienda ampliar el control a otras posibles contravenciones cometidas por los funcionarios o colaboradores de la UAERMV</t>
  </si>
  <si>
    <t>Afectación de la integridad de los datos  del Sistema de control de Inventarios por el registro incorrecto de los movimientos</t>
  </si>
  <si>
    <t>Seguridad de la informacion</t>
  </si>
  <si>
    <t>Falta de capacitación o asesoría para definir la clasificación de los elementos y el registro de los movimientos en el respectivo sistema</t>
  </si>
  <si>
    <t xml:space="preserve">El Auxiliar Administrativo o Contratista designado realiza permanentemente la actualización y definición del catálogo de elementos para establecer su clasificación y las características técnicas, a fin de ser utilizado por los Contratistas asignados a cada sección del Almacén como recurso para aclarar las dudas y para capacitar al nuevo personal en la clasificación y naturaleza de los elementos. El catálogo debe ser consultado y apropiado para realizar todo registro de ingreso o movimiento de elementos en el sistema. En caso, de realizarse algún registro de ingreso o de movimientos de forma incorrecta, se debe hacer la reclasificación y la conciliación contable de la información, si así procede.      </t>
  </si>
  <si>
    <t>No existe una periodicidad para dectetar los posibles errores, ni controles previos</t>
  </si>
  <si>
    <t>No por que se toma la medida correctiva hasta que se evidencia el error.</t>
  </si>
  <si>
    <t>MAPA DE RIESGOS RECIBIDO DE OAP - VERSIÓN 3</t>
  </si>
  <si>
    <t>Debe revisarse la causa porque no guarda relación con el control</t>
  </si>
  <si>
    <t xml:space="preserve">La compañía de vigilancia contratada por la Unidad debe  realizar un estudio de vulnerabilidad de seguridad de las sedes y el estudio de las situaciones en que se presenten novedades, con el fin de identificar los posibles responsables y en caso de determinar su omisión, permitir realizar la reclamación de reposición de los elementos ante esta.  </t>
  </si>
  <si>
    <t>RANGO DE CALIFICACIÓN DEL CONTROL</t>
  </si>
  <si>
    <t>Debil</t>
  </si>
  <si>
    <t>No es un control, toda vez que no indica para qué se realiza, carece de responsable y  autoridad por parte del supervisor, periodicidad, y no menciona cual es la evidencia del control.</t>
  </si>
  <si>
    <t>No toda vez que el control no es especifico al mencionar los sitios de control.</t>
  </si>
  <si>
    <t xml:space="preserve">Revisar  la redacción del control con el fin de enfocarlo a  conocer la naturaleza del  riesgo su frecuencia y sus consecuencias, para permitir establecer la mejor forma de tratarlo, a través de una acción o mecanismo de control, de tal forma que las actividades y el proceso mantengan el curso trazado para alcanzar los objetivos de la institución.
</t>
  </si>
  <si>
    <t>No toda vez que se evidencio que la bodega del almacen de utliles de oficina carece de camara.</t>
  </si>
  <si>
    <t xml:space="preserve">Se sugiere que la  conservación de los videos sea mayor a la establecidad .
Mencionar los  sitios de control
Revisar  la redacción del control con el fin de enfocarlo a  conocer la naturaleza del  riesgo su frecuencia y sus consecuencias
</t>
  </si>
  <si>
    <t>No toda vez que no existe trazabilidad de agendamientos en la citas, no se agendan citas, No existe un cronograma</t>
  </si>
  <si>
    <t>No por que se atienden a los proveedores cuando ellos quieren llegar  y sin cita</t>
  </si>
  <si>
    <t xml:space="preserve">Implementar un cronograma real para entrega de pedidos
Agendar citas y llevar hacer cumplir el control
Establecer una acción o mecanismo de control eficiente que deje una evidencia 
</t>
  </si>
  <si>
    <t>No es un control ya que no especifica como se realiza el control antes de que ocurra el evento, no especifica cuales elementos</t>
  </si>
  <si>
    <t>Realizar un mecanismo de alertas de vencimientos
Crear una politica de vencimientos
Revisar  la redacción del control con el fin de enfocarlo a  conocer la naturaleza del  riesgo su frecuencia y sus consecuencias, para permitir establecer la mejor forma de tratarlo, a través de una acción o mecanismo de control, de tal forma que las actividades y el proceso mantengan el curso trazado para alcanzar los objetivos de la institución.</t>
  </si>
  <si>
    <t xml:space="preserve">Enfocar el control  al total de los elementos de la UAERMV  y no solamente a los asignados  a los funcionarios </t>
  </si>
  <si>
    <t>El control solo se concentra en los elementos tecnologicos y debe ser mas amplio su enfoque</t>
  </si>
  <si>
    <r>
      <t>MAPA DE RIESGO DEL PROCESO VERSIÓN</t>
    </r>
    <r>
      <rPr>
        <b/>
        <sz val="11"/>
        <color theme="5" tint="-0.499984740745262"/>
        <rFont val="Arial"/>
        <family val="2"/>
      </rPr>
      <t xml:space="preserve"> 3</t>
    </r>
  </si>
  <si>
    <t>PROCESO:                  Gestión de Recursos Físicos</t>
  </si>
  <si>
    <t>OBJETIVO:                  Administrar, manejar y controlar los bienes de propiedad de la Unidad Administrativa Especial de Rehabilitación y Mantenimiento Vial y aquellos por los cuales es legalmente responsable, enmarcados dentro de los principios de transparencia, eficiencia, economía, eficacia y equidad, consagrados en la Constitución y la Ley.</t>
  </si>
  <si>
    <r>
      <rPr>
        <b/>
        <sz val="11"/>
        <color theme="1"/>
        <rFont val="Arial"/>
        <family val="2"/>
      </rPr>
      <t xml:space="preserve">OBSERVACIONES  </t>
    </r>
    <r>
      <rPr>
        <sz val="11"/>
        <color theme="1"/>
        <rFont val="Arial"/>
        <family val="2"/>
      </rPr>
      <t xml:space="preserve">        
 1. EL riesgo puede llegar a afectar el cumplimiento del objetivo.  SI toda vez que su razón de ser afecta la administración, manejo y control de los bienes.
                                                                                                                     2. La causa habla de Permeabilidad, la cual es definida como " es la capacidad que tiene un material de permitirle a un fluido que lo atraviese sin alterar su estructura interna. Se afirma que un material es permeable si deja pasar a través de él una cantidad apreciable de fluido en un tiempo dado, e impermeable o no permeable si la cantidad de fluido es despreciable” definición tomada de https://es.wikipedia.org/wiki/Permeabilidad. De acuerdo a la anterior definición no existe relación con la definición del riesgo y no es la palabra adecuada para ser utilizada como la causa.
</t>
    </r>
    <r>
      <rPr>
        <sz val="11"/>
        <rFont val="Arial"/>
        <family val="2"/>
      </rPr>
      <t xml:space="preserve">3. El control mitiga la causa. NO. Toda vez que no hace mención los sitios específicos en los cuales se debe realizar los controles.         
                                                               </t>
    </r>
    <r>
      <rPr>
        <sz val="11"/>
        <color rgb="FFFF0000"/>
        <rFont val="Arial"/>
        <family val="2"/>
      </rPr>
      <t xml:space="preserve">  </t>
    </r>
    <r>
      <rPr>
        <sz val="11"/>
        <color theme="1"/>
        <rFont val="Arial"/>
        <family val="2"/>
      </rPr>
      <t xml:space="preserve">                                                                                                                    </t>
    </r>
    <r>
      <rPr>
        <b/>
        <sz val="11"/>
        <color rgb="FF7030A0"/>
        <rFont val="Arial"/>
        <family val="2"/>
      </rPr>
      <t xml:space="preserve">RECOMENDACIONES </t>
    </r>
    <r>
      <rPr>
        <sz val="11"/>
        <color theme="1"/>
        <rFont val="Arial"/>
        <family val="2"/>
      </rPr>
      <t xml:space="preserve">                                                               Se recomienda revisar la redacción y los términos utilizados con el fin de que se enfoquen en el objetivo del proceso. De igual manera revisar la causa la cual debe identificar los controles que se deben realizar</t>
    </r>
  </si>
  <si>
    <r>
      <rPr>
        <b/>
        <sz val="11"/>
        <rFont val="Arial"/>
        <family val="2"/>
      </rPr>
      <t>OBSERVACIONES</t>
    </r>
    <r>
      <rPr>
        <sz val="11"/>
        <rFont val="Arial"/>
        <family val="2"/>
      </rPr>
      <t xml:space="preserve">                                                                            1. EL riesgo puede llegar a afectar el cumplimiento del objetivo.  SI toda vez que su razón de ser afecta la administración, manejo y control de los bienes.
2. La causa no es clara en donde o en que sitios se deben realizar los controles.
3.  El control mitiga la causa. NO. Toda vez que la redacción no es clara. 
                                                                   </t>
    </r>
    <r>
      <rPr>
        <b/>
        <sz val="11"/>
        <color rgb="FF7030A0"/>
        <rFont val="Arial"/>
        <family val="2"/>
      </rPr>
      <t xml:space="preserve">RECOMENDACIONES </t>
    </r>
    <r>
      <rPr>
        <sz val="11"/>
        <rFont val="Arial"/>
        <family val="2"/>
      </rPr>
      <t xml:space="preserve">   
 Se recomienda revisar la redacción y los términos utilizados con el fin de que se enfoquen en el objetivo del proceso. De igual manera revisar la causa la cual debe identificar y especificar los controles que se deben realizar.           </t>
    </r>
  </si>
  <si>
    <r>
      <rPr>
        <b/>
        <sz val="11"/>
        <rFont val="Arial"/>
        <family val="2"/>
      </rPr>
      <t xml:space="preserve">OBSERVACIONES </t>
    </r>
    <r>
      <rPr>
        <sz val="11"/>
        <rFont val="Arial"/>
        <family val="2"/>
      </rPr>
      <t xml:space="preserve">
1.  EL riesgo puede llegar a afectar el cumplimiento del objetivo.  SI toda vez que su razón de ser afecta la administración, manejo y control de los bienes.
2.  La causa habla de ficha técnica, y esta es un documento que resume el funcionamiento y otras características de un componente, y no tiene nada que ver con el vencimiento de productos. De igual manera se deberían mencionar cuales son los elementos que requieren ser revisados.
3. El control mitiga la causa. NO. Toda vez que el control no es claro ya que el riesgo no es claro en nombrar y especificar cuáles son los elementos específicos a los cuales se les debe controlar su fecha de vencimiento. 
</t>
    </r>
    <r>
      <rPr>
        <b/>
        <sz val="11"/>
        <color rgb="FF7030A0"/>
        <rFont val="Arial"/>
        <family val="2"/>
      </rPr>
      <t xml:space="preserve">
RECOMENDACIONES</t>
    </r>
    <r>
      <rPr>
        <sz val="11"/>
        <rFont val="Arial"/>
        <family val="2"/>
      </rPr>
      <t xml:space="preserve">   
Se recomienda enfocar la causa y el control al objetivo del riesgo el cual es el vencimiento de elementos y la obsolescencia que es la condición o estado en que se encuentra un producto que ya ha cumplido con una vigencia o tiempo programado para que siga funcionando, también se recomienda mencionar o ser más claro mencionar cuales son los elementos que se deben controlar.</t>
    </r>
  </si>
  <si>
    <r>
      <rPr>
        <b/>
        <sz val="11"/>
        <rFont val="Arial"/>
        <family val="2"/>
      </rPr>
      <t>OBSERVACIONES</t>
    </r>
    <r>
      <rPr>
        <sz val="11"/>
        <rFont val="Arial"/>
        <family val="2"/>
      </rPr>
      <t xml:space="preserve">
1.  EL riesgo puede llegar a afectar el cumplimiento del objetivo.  SI toda vez que su razón de ser afecta la administración, manejo y control de los bienes.
2. La causa no es lo suficientemente amplia en mencionar cuales seguimientos y cuales controles.
3. El control no menciona cuales son los elementos o productos a controlar.
</t>
    </r>
    <r>
      <rPr>
        <b/>
        <sz val="11"/>
        <color rgb="FF7030A0"/>
        <rFont val="Arial"/>
        <family val="2"/>
      </rPr>
      <t xml:space="preserve">
RECOMENDACIONES
</t>
    </r>
    <r>
      <rPr>
        <sz val="11"/>
        <rFont val="Arial"/>
        <family val="2"/>
      </rPr>
      <t xml:space="preserve">
Se recomienda revisar la redacción del control, se recomienda mencionar o ser más claro mencionar cuales son los elementos que se deben controlar por vencimiento.</t>
    </r>
  </si>
  <si>
    <r>
      <rPr>
        <b/>
        <sz val="11"/>
        <color theme="1"/>
        <rFont val="Arial"/>
        <family val="2"/>
      </rPr>
      <t>OBSERVACIONES</t>
    </r>
    <r>
      <rPr>
        <sz val="11"/>
        <color theme="1"/>
        <rFont val="Arial"/>
        <family val="2"/>
      </rPr>
      <t xml:space="preserve">
 1. EL riesgo puede llegar a afectar el cumplimiento del objetivo.  SI toda vez que su razón de ser afecta la administración, manejo y control de los bienes.
2.La causa habla de compromiso, la cual es definida como "deriva del término latino compromissum y se utiliza para describir a una obligación que se ha contraído o a una palabra ya dada" definición tomada de  https://definicion.de/compromiso/ . 
De acuerdo a la anterior definición no existe relación con el objetivo del riesgo, y por lo tanto no  guarda relación con el riesgo.
</t>
    </r>
    <r>
      <rPr>
        <sz val="11"/>
        <rFont val="Arial"/>
        <family val="2"/>
      </rPr>
      <t>3. El control no se puede enfocar solo a los elementos asignados a los funcionarios o colaboradores.</t>
    </r>
    <r>
      <rPr>
        <sz val="11"/>
        <color rgb="FFFF0000"/>
        <rFont val="Arial"/>
        <family val="2"/>
      </rPr>
      <t xml:space="preserve">
</t>
    </r>
    <r>
      <rPr>
        <b/>
        <sz val="11"/>
        <color rgb="FF7030A0"/>
        <rFont val="Arial"/>
        <family val="2"/>
      </rPr>
      <t xml:space="preserve">
RECOMENDACIONES
</t>
    </r>
    <r>
      <rPr>
        <sz val="11"/>
        <color theme="1"/>
        <rFont val="Arial"/>
        <family val="2"/>
      </rPr>
      <t xml:space="preserve">
Se recomienda revisar y revaluar el concepto de la causa.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la redacción del riesgo no incluye las variables de uso de poder, desviación de la gestión de lo público y el beneficio privado.</t>
    </r>
  </si>
  <si>
    <r>
      <rPr>
        <b/>
        <sz val="11"/>
        <rFont val="Arial"/>
        <family val="2"/>
      </rPr>
      <t>OBSERVACIONES</t>
    </r>
    <r>
      <rPr>
        <sz val="11"/>
        <rFont val="Arial"/>
        <family val="2"/>
      </rPr>
      <t xml:space="preserve">
1. EL riesgo puede llegar a afectar el cumplimiento del objetivo.  SI toda vez que su razón de ser afecta la administración, manejo y control de los bienes.
2. La causa no menciona cuales controles.
3.  El control mitiga la causa. NO. Toda vez que el control no menciona cuales son los puntos de control específicos y se enfoca solamente en equipos tecnológicos. 
</t>
    </r>
    <r>
      <rPr>
        <b/>
        <sz val="11"/>
        <color rgb="FF7030A0"/>
        <rFont val="Arial"/>
        <family val="2"/>
      </rPr>
      <t xml:space="preserve">
 RECOMENDACIONES
</t>
    </r>
    <r>
      <rPr>
        <sz val="11"/>
        <rFont val="Arial"/>
        <family val="2"/>
      </rPr>
      <t xml:space="preserve">
Se recomienda revisar la redacción y los términos utilizados con el fin de que se enfoquen en el objetivo del proceso.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la redacción del riesgo no incluye las variables de uso de poder, desviación de la gestión de lo público y el beneficio privado.            </t>
    </r>
  </si>
  <si>
    <r>
      <rPr>
        <b/>
        <sz val="11"/>
        <rFont val="Arial"/>
        <family val="2"/>
      </rPr>
      <t>OBSERVACIONES</t>
    </r>
    <r>
      <rPr>
        <sz val="11"/>
        <rFont val="Arial"/>
        <family val="2"/>
      </rPr>
      <t xml:space="preserve">
1.  EL riesgo puede llegar a afectar el cumplimiento del objetivo.  SI toda vez que su razón de ser afecta la administración, manejo y control de los bienes.
2. El control mitiga la causa. NO. Toda vez que la redacción del control no es claro en cuanto a si se utiliza un catálogo o que se utiliza, si se realizan reuniones para evaluaciones.
</t>
    </r>
    <r>
      <rPr>
        <b/>
        <sz val="11"/>
        <color rgb="FF7030A0"/>
        <rFont val="Arial"/>
        <family val="2"/>
      </rPr>
      <t>RECOMENDACIONES</t>
    </r>
    <r>
      <rPr>
        <sz val="11"/>
        <rFont val="Arial"/>
        <family val="2"/>
      </rPr>
      <t xml:space="preserve">
Se recomienda revisar el control, toda vez que el mismo carece de una frecuencia, evidencia y autoridad. </t>
    </r>
  </si>
  <si>
    <r>
      <rPr>
        <b/>
        <sz val="11"/>
        <rFont val="Arial"/>
        <family val="2"/>
      </rPr>
      <t>OBSERVACIONES</t>
    </r>
    <r>
      <rPr>
        <sz val="11"/>
        <rFont val="Arial"/>
        <family val="2"/>
      </rPr>
      <t xml:space="preserve">
1. La calificación efectuada por OCI del diseño del control es diferente a la generada por el proceso, porque se identificaron las siguientes observaciones:
a.  El Control no establece la periodicidad con que se ejecuta.
b. El control no describe la evidencia que se obtiene cuando se ejecuta.
c. No se evidencia una relación de la causa con el control.
d. El control no se puede enfocar solo en los elementos asignados.</t>
    </r>
  </si>
  <si>
    <r>
      <rPr>
        <b/>
        <sz val="11"/>
        <rFont val="Arial"/>
        <family val="2"/>
      </rPr>
      <t>OBSERVACIONES</t>
    </r>
    <r>
      <rPr>
        <sz val="11"/>
        <rFont val="Arial"/>
        <family val="2"/>
      </rPr>
      <t xml:space="preserve">
1. La calificación efectuada por OCI del diseño del control es diferente a la generada por el proceso, porque se identificaron las siguientes observaciones:
a.  El control no describe el o los responsables del proceso de Gestión de Recursos Físicos que lo ejecutan o que función en este ejerce el supervisor del contrato de la compañía de vigilancia.
b. El Control no establece la periodicidad con que se ejecuta.
c. Se debe precisar cuáles son los sitios en los cuales se implementa el circuito cerrado de televisión.
d. El control no describe la evidencia que se obtiene cuando se ejecuta.
e. La causa debe identificar cuáles son los controles específicos. </t>
    </r>
  </si>
  <si>
    <r>
      <rPr>
        <b/>
        <sz val="11"/>
        <rFont val="Arial"/>
        <family val="2"/>
      </rPr>
      <t>OBSERVACIONES</t>
    </r>
    <r>
      <rPr>
        <sz val="11"/>
        <rFont val="Arial"/>
        <family val="2"/>
      </rPr>
      <t xml:space="preserve">
1. La calificación efectuada por OCI del diseño del control es diferente a la generada por el proceso, porque se identificaron las siguientes observaciones:
a. El Control no establece la periodicidad con que se ejecuta.
c. El control no está enfocado en la prevención.
d. El control no describe la evidencia que se obtiene cuando se ejecuta.
e. La causa se debe precisar en cuales elementos.
f. Se recomienda revisar la redacción del control, con el fin de ser más claro y preciso. </t>
    </r>
  </si>
  <si>
    <r>
      <t xml:space="preserve">
</t>
    </r>
    <r>
      <rPr>
        <b/>
        <sz val="11"/>
        <rFont val="Arial"/>
        <family val="2"/>
      </rPr>
      <t>OBSERVACIONES</t>
    </r>
    <r>
      <rPr>
        <sz val="11"/>
        <rFont val="Arial"/>
        <family val="2"/>
      </rPr>
      <t xml:space="preserve">
1. La calificación efectuada por OCI del diseño del control es diferente a la generada por el proceso, porque se identificaron las siguientes observaciones:  
                                                                                                                    a.  El control no establece la periodicidad con que se ejecuta, no describe la evidencia que se obtiene cuando se ejecuta.   
                                                                                                                b. No existe un plan de alertas de vencimientos.    
c. El control no menciona el seguimiento que se realiza a los elementos.                                                                               </t>
    </r>
  </si>
  <si>
    <r>
      <rPr>
        <b/>
        <sz val="11"/>
        <rFont val="Arial"/>
        <family val="2"/>
      </rPr>
      <t>OBSERVACIONES</t>
    </r>
    <r>
      <rPr>
        <sz val="11"/>
        <rFont val="Arial"/>
        <family val="2"/>
      </rPr>
      <t xml:space="preserve">
1. La calificación efectuada por OCI del diseño del control es diferente a la generada por el proceso, porque se identificaron las siguientes observaciones:
a.  El control no describe específicamente el o los responsables del proceso de Gestión de Recursos Físicos que lo ejecutan o supervisan.
b. El Control no establece la periodicidad con que se ejecuta.
c. El control está enfocado en las obligaciones que debe cumplir la Empresa de vigilancia, y no en la prevención.
d. El control no describe la evidencia que se obtiene cuando se ejecuta.
e. El control se debe enfocar a todos los elementos propiedad de la UAEMV.
f. La causa debe mencionar específicamente los controles.</t>
    </r>
  </si>
  <si>
    <r>
      <rPr>
        <b/>
        <sz val="11"/>
        <rFont val="Arial"/>
        <family val="2"/>
      </rPr>
      <t>OBSERVACIONES</t>
    </r>
    <r>
      <rPr>
        <sz val="11"/>
        <rFont val="Arial"/>
        <family val="2"/>
      </rPr>
      <t xml:space="preserve">
1. La calificación efectuada por OCI del diseño del control es diferente a la generada por el proceso, porque se identificaron las siguientes observaciones:
a. El Control no establece la periodicidad con que se ejecuta.
b. Se recomienda ajustar la causa y asociarla más al  control.
c. El control no describe la evidencia que se obtiene cuando se ejecuta.</t>
    </r>
  </si>
  <si>
    <t>De la evaluación al diseño de  7 controles asociados a 4 riesgos, se identificaron los siguientes resultados:
* Ningun control evaluado tiene calificación similar a la efectuada por el proceso se identificaron diferencias en  criterios del diseño: oportunidad y observaciones, deviaciones o diferencias
*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t>
  </si>
  <si>
    <r>
      <rPr>
        <b/>
        <sz val="11"/>
        <rFont val="Arial"/>
        <family val="2"/>
      </rPr>
      <t>OBSERVACIONES</t>
    </r>
    <r>
      <rPr>
        <sz val="11"/>
        <rFont val="Arial"/>
        <family val="2"/>
      </rPr>
      <t xml:space="preserve">
1. La calificación efectuada por OCI del diseño del control es diferente a la generada por el proceso, porque se identificaron las siguientes observaciones:
a.  El control no describe el o los responsables del proceso de Gestión de Recursos Físicos que lo ejecutan.
b. El Control no establece la periodicidad con que se ejecuta.
c. El control está enfocado en las obligaciones que debe cumplir la Empresa de vigilancia, y no en la prevención.
d. El control no describe la evidencia que se obtiene cuando se ejecuta.
</t>
    </r>
    <r>
      <rPr>
        <b/>
        <sz val="11"/>
        <color rgb="FF7030A0"/>
        <rFont val="Arial"/>
        <family val="2"/>
      </rPr>
      <t>RECOMENDACIONES</t>
    </r>
    <r>
      <rPr>
        <sz val="11"/>
        <rFont val="Arial"/>
        <family val="2"/>
      </rPr>
      <t xml:space="preserve">
Rediseñar el control, teniendo en cuenta las variables establecidas en la Guía DESI-DE-002-V4 para la administración del riesgo de gestión, corrupción y seguridad digital y el diseño de controles en entidades públicas, numeral 3.2.2 Valoración de los controles – diseño de controles. </t>
    </r>
  </si>
  <si>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color theme="5" tint="-0.499984740745262"/>
        <rFont val="Arial"/>
        <family val="2"/>
      </rPr>
      <t>19-07-2019</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</si>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</sst>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sz val="11"/>
      <name val="Arial"/>
      <family val="2"/>
    </font>
    <font>
      <b/>
      <sz val="11"/>
      <name val="Arial"/>
      <family val="2"/>
    </font>
    <font>
      <sz val="12"/>
      <color theme="1"/>
      <name val="Arial"/>
      <family val="2"/>
    </font>
    <font>
      <sz val="10"/>
      <color theme="1"/>
      <name val="Arial"/>
      <family val="2"/>
    </font>
    <font>
      <sz val="14"/>
      <color theme="1"/>
      <name val="Arial"/>
      <family val="2"/>
    </font>
    <font>
      <sz val="11"/>
      <color rgb="FFFF0000"/>
      <name val="Arial"/>
      <family val="2"/>
    </font>
    <font>
      <b/>
      <sz val="11"/>
      <color rgb="FF7030A0"/>
      <name val="Arial"/>
      <family val="2"/>
    </font>
    <font>
      <b/>
      <sz val="11"/>
      <color rgb="FFFF0000"/>
      <name val="Arial"/>
      <family val="2"/>
    </font>
    <font>
      <b/>
      <sz val="10"/>
      <color rgb="FFFF0000"/>
      <name val="Arial"/>
      <family val="2"/>
    </font>
    <font>
      <b/>
      <sz val="10"/>
      <color rgb="FF7030A0"/>
      <name val="Arial"/>
      <family val="2"/>
    </font>
    <font>
      <b/>
      <sz val="10"/>
      <color theme="1"/>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thin">
        <color indexed="64"/>
      </right>
      <top style="dashed">
        <color indexed="64"/>
      </top>
      <bottom style="dashed">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9" fontId="7" fillId="0" borderId="0" applyFont="0" applyFill="0" applyBorder="0" applyAlignment="0" applyProtection="0"/>
  </cellStyleXfs>
  <cellXfs count="160">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vertical="center"/>
    </xf>
    <xf numFmtId="0" fontId="13" fillId="9" borderId="1" xfId="0" applyFont="1" applyFill="1" applyBorder="1" applyAlignment="1">
      <alignment horizontal="center" vertical="center" wrapText="1"/>
    </xf>
    <xf numFmtId="0" fontId="21" fillId="6" borderId="0" xfId="0" applyFont="1" applyFill="1" applyBorder="1" applyAlignment="1">
      <alignment vertical="center"/>
    </xf>
    <xf numFmtId="0" fontId="22" fillId="6" borderId="0" xfId="0" applyFont="1" applyFill="1" applyBorder="1" applyAlignment="1">
      <alignment vertical="center"/>
    </xf>
    <xf numFmtId="0" fontId="11" fillId="9" borderId="2" xfId="0" applyFont="1" applyFill="1" applyBorder="1" applyAlignment="1">
      <alignment horizontal="center" vertical="center" wrapText="1"/>
    </xf>
    <xf numFmtId="0" fontId="21" fillId="6" borderId="0" xfId="0" applyFont="1" applyFill="1" applyBorder="1" applyAlignment="1">
      <alignment horizontal="center" vertical="center"/>
    </xf>
    <xf numFmtId="0" fontId="13" fillId="6" borderId="25" xfId="0" applyFont="1" applyFill="1" applyBorder="1" applyAlignment="1">
      <alignment vertical="center"/>
    </xf>
    <xf numFmtId="0" fontId="23" fillId="0" borderId="0" xfId="0" applyFont="1" applyAlignment="1">
      <alignment vertical="center"/>
    </xf>
    <xf numFmtId="0" fontId="14" fillId="0" borderId="0" xfId="0" applyFont="1" applyAlignment="1">
      <alignment horizontal="center" vertical="center"/>
    </xf>
    <xf numFmtId="0" fontId="11" fillId="9" borderId="15" xfId="0" applyFont="1" applyFill="1" applyBorder="1" applyAlignment="1">
      <alignment horizontal="center" vertical="center"/>
    </xf>
    <xf numFmtId="0" fontId="11" fillId="9" borderId="8" xfId="0" applyFont="1" applyFill="1" applyBorder="1" applyAlignment="1">
      <alignment horizontal="center" vertical="center" wrapText="1"/>
    </xf>
    <xf numFmtId="0" fontId="14" fillId="0" borderId="0" xfId="0" applyFont="1" applyAlignment="1">
      <alignment horizontal="center" vertical="center"/>
    </xf>
    <xf numFmtId="0" fontId="11" fillId="11" borderId="6"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6" borderId="0" xfId="0" applyFont="1" applyFill="1" applyAlignment="1">
      <alignment vertical="center"/>
    </xf>
    <xf numFmtId="0" fontId="13" fillId="6" borderId="0" xfId="0" applyFont="1" applyFill="1" applyAlignment="1">
      <alignment vertical="center" wrapText="1"/>
    </xf>
    <xf numFmtId="0" fontId="23" fillId="0" borderId="0" xfId="0" applyFont="1" applyAlignment="1">
      <alignment horizontal="center" vertical="center"/>
    </xf>
    <xf numFmtId="0" fontId="25" fillId="6" borderId="1" xfId="0" applyFont="1" applyFill="1" applyBorder="1" applyAlignment="1">
      <alignment horizontal="justify" vertical="center"/>
    </xf>
    <xf numFmtId="0" fontId="13"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1" fillId="6" borderId="1" xfId="0" applyFont="1" applyFill="1" applyBorder="1" applyAlignment="1">
      <alignment vertical="center" wrapText="1"/>
    </xf>
    <xf numFmtId="0" fontId="11" fillId="6" borderId="1" xfId="0" applyFont="1" applyFill="1" applyBorder="1" applyAlignment="1">
      <alignment horizontal="center" vertical="center"/>
    </xf>
    <xf numFmtId="0" fontId="13" fillId="6" borderId="1" xfId="0" applyFont="1" applyFill="1" applyBorder="1" applyAlignment="1">
      <alignment vertical="center"/>
    </xf>
    <xf numFmtId="0" fontId="28" fillId="6" borderId="1" xfId="0" applyFont="1" applyFill="1" applyBorder="1" applyAlignment="1">
      <alignment horizontal="center" vertical="center"/>
    </xf>
    <xf numFmtId="0" fontId="21" fillId="6" borderId="1" xfId="0" applyFont="1" applyFill="1" applyBorder="1" applyAlignment="1">
      <alignment horizontal="justify" vertical="center" wrapText="1"/>
    </xf>
    <xf numFmtId="0" fontId="13" fillId="0" borderId="0" xfId="0" applyFont="1" applyAlignment="1">
      <alignment horizontal="center" vertical="center" wrapText="1"/>
    </xf>
    <xf numFmtId="0" fontId="13" fillId="6" borderId="1" xfId="0" applyFont="1" applyFill="1" applyBorder="1" applyAlignment="1">
      <alignment horizontal="center" vertical="center" wrapText="1"/>
    </xf>
    <xf numFmtId="0" fontId="8" fillId="6" borderId="1" xfId="0" applyFont="1" applyFill="1" applyBorder="1" applyAlignment="1">
      <alignment horizontal="justify" vertical="center"/>
    </xf>
    <xf numFmtId="0" fontId="31" fillId="6" borderId="1" xfId="0" applyFont="1" applyFill="1" applyBorder="1" applyAlignment="1">
      <alignment horizontal="justify" vertical="center"/>
    </xf>
    <xf numFmtId="0" fontId="24" fillId="6" borderId="1" xfId="0" applyFont="1" applyFill="1" applyBorder="1" applyAlignment="1">
      <alignment horizontal="justify" vertical="center"/>
    </xf>
    <xf numFmtId="0" fontId="29"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24" fillId="6" borderId="1" xfId="0" applyFont="1" applyFill="1" applyBorder="1" applyAlignment="1">
      <alignment horizontal="justify" vertical="center" wrapText="1"/>
    </xf>
    <xf numFmtId="0" fontId="27" fillId="6" borderId="1"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6" xfId="0" applyFont="1" applyFill="1" applyBorder="1" applyAlignment="1">
      <alignment horizontal="center" vertical="center"/>
    </xf>
    <xf numFmtId="0" fontId="11" fillId="9"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left" vertical="center"/>
    </xf>
    <xf numFmtId="0" fontId="14" fillId="9" borderId="1"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1" xfId="0" applyFont="1" applyFill="1" applyBorder="1" applyAlignment="1">
      <alignment horizontal="justify" vertical="center"/>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4" fillId="9" borderId="26" xfId="0" applyFont="1" applyFill="1" applyBorder="1" applyAlignment="1">
      <alignment horizontal="center" vertical="center" wrapText="1"/>
    </xf>
    <xf numFmtId="0" fontId="11" fillId="11" borderId="26" xfId="0" applyFont="1" applyFill="1" applyBorder="1" applyAlignment="1">
      <alignment vertical="center"/>
    </xf>
    <xf numFmtId="0" fontId="11" fillId="11" borderId="26" xfId="0" applyFont="1" applyFill="1" applyBorder="1" applyAlignment="1">
      <alignment horizontal="center" vertical="center"/>
    </xf>
    <xf numFmtId="0" fontId="8" fillId="11" borderId="26" xfId="0" applyFont="1" applyFill="1" applyBorder="1" applyAlignment="1">
      <alignment horizontal="center" vertical="justify"/>
    </xf>
    <xf numFmtId="0" fontId="11" fillId="9" borderId="26" xfId="0" applyFont="1" applyFill="1" applyBorder="1" applyAlignment="1">
      <alignment horizontal="center" vertical="center"/>
    </xf>
    <xf numFmtId="0" fontId="11" fillId="9" borderId="26" xfId="0" applyFont="1" applyFill="1" applyBorder="1" applyAlignment="1">
      <alignment horizontal="center" vertical="center" wrapText="1"/>
    </xf>
    <xf numFmtId="0" fontId="11" fillId="11" borderId="26" xfId="0" applyFont="1" applyFill="1" applyBorder="1" applyAlignment="1">
      <alignment horizontal="center" vertical="center" wrapText="1"/>
    </xf>
    <xf numFmtId="0" fontId="11" fillId="11" borderId="26" xfId="0" applyFont="1" applyFill="1" applyBorder="1" applyAlignment="1">
      <alignment horizontal="center" vertical="center"/>
    </xf>
    <xf numFmtId="0" fontId="11" fillId="9" borderId="26" xfId="0" applyFont="1" applyFill="1" applyBorder="1" applyAlignment="1">
      <alignment horizontal="center" vertical="center" wrapText="1"/>
    </xf>
    <xf numFmtId="0" fontId="25" fillId="6" borderId="26" xfId="0" applyFont="1" applyFill="1" applyBorder="1" applyAlignment="1">
      <alignment horizontal="justify" vertical="center"/>
    </xf>
    <xf numFmtId="0" fontId="11" fillId="6" borderId="26" xfId="0" applyFont="1" applyFill="1" applyBorder="1" applyAlignment="1">
      <alignment horizontal="center" vertical="center"/>
    </xf>
    <xf numFmtId="0" fontId="28" fillId="6" borderId="26" xfId="0" applyFont="1" applyFill="1" applyBorder="1" applyAlignment="1">
      <alignment horizontal="center" vertical="center" wrapText="1"/>
    </xf>
    <xf numFmtId="0" fontId="13" fillId="6" borderId="26" xfId="0" applyFont="1" applyFill="1" applyBorder="1" applyAlignment="1">
      <alignment vertical="top" wrapText="1"/>
    </xf>
    <xf numFmtId="0" fontId="21" fillId="6" borderId="26" xfId="0" applyFont="1" applyFill="1" applyBorder="1" applyAlignment="1">
      <alignment vertical="top" wrapText="1"/>
    </xf>
    <xf numFmtId="0" fontId="14" fillId="0" borderId="26" xfId="0" applyFont="1" applyBorder="1" applyAlignment="1">
      <alignment horizontal="center" vertical="center"/>
    </xf>
    <xf numFmtId="0" fontId="14" fillId="0" borderId="26" xfId="0" applyFont="1" applyBorder="1" applyAlignment="1">
      <alignment vertical="center"/>
    </xf>
    <xf numFmtId="0" fontId="14" fillId="0" borderId="26" xfId="0" applyFont="1" applyBorder="1" applyAlignment="1">
      <alignment horizontal="left" vertical="center"/>
    </xf>
  </cellXfs>
  <cellStyles count="2">
    <cellStyle name="Normal" xfId="0" builtinId="0"/>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04" t="s">
        <v>36</v>
      </c>
      <c r="D2" s="83" t="s">
        <v>19</v>
      </c>
      <c r="E2" s="84"/>
      <c r="F2" s="84"/>
      <c r="G2" s="84"/>
      <c r="H2" s="84"/>
      <c r="I2" s="84"/>
      <c r="J2" s="84"/>
      <c r="K2" s="84"/>
      <c r="L2" s="84"/>
      <c r="M2" s="84"/>
      <c r="N2" s="84"/>
      <c r="O2" s="84"/>
      <c r="P2" s="84"/>
      <c r="Q2" s="84"/>
      <c r="R2" s="84"/>
      <c r="S2" s="84"/>
      <c r="T2" s="84"/>
      <c r="U2" s="84"/>
      <c r="V2" s="85"/>
    </row>
    <row r="3" spans="3:22" ht="15" customHeight="1" x14ac:dyDescent="0.25">
      <c r="C3" s="105"/>
      <c r="D3" s="113" t="s">
        <v>20</v>
      </c>
      <c r="E3" s="114"/>
      <c r="F3" s="114"/>
      <c r="G3" s="114"/>
      <c r="H3" s="114"/>
      <c r="I3" s="114"/>
      <c r="J3" s="114"/>
      <c r="K3" s="115"/>
      <c r="L3" s="107" t="s">
        <v>18</v>
      </c>
      <c r="M3" s="108"/>
      <c r="N3" s="108"/>
      <c r="O3" s="108"/>
      <c r="P3" s="108"/>
      <c r="Q3" s="108"/>
      <c r="R3" s="108"/>
      <c r="S3" s="108"/>
      <c r="T3" s="109"/>
      <c r="U3" s="92" t="s">
        <v>37</v>
      </c>
      <c r="V3" s="93"/>
    </row>
    <row r="4" spans="3:22" ht="30" customHeight="1" x14ac:dyDescent="0.25">
      <c r="C4" s="105"/>
      <c r="D4" s="101" t="s">
        <v>21</v>
      </c>
      <c r="E4" s="98" t="s">
        <v>42</v>
      </c>
      <c r="F4" s="86" t="s">
        <v>33</v>
      </c>
      <c r="G4" s="87"/>
      <c r="H4" s="87"/>
      <c r="I4" s="88"/>
      <c r="J4" s="98" t="s">
        <v>40</v>
      </c>
      <c r="K4" s="98" t="s">
        <v>34</v>
      </c>
      <c r="L4" s="110" t="s">
        <v>35</v>
      </c>
      <c r="M4" s="110" t="s">
        <v>22</v>
      </c>
      <c r="N4" s="110" t="s">
        <v>23</v>
      </c>
      <c r="O4" s="116" t="s">
        <v>24</v>
      </c>
      <c r="P4" s="117"/>
      <c r="Q4" s="110" t="s">
        <v>23</v>
      </c>
      <c r="R4" s="118" t="s">
        <v>26</v>
      </c>
      <c r="S4" s="119"/>
      <c r="T4" s="110" t="s">
        <v>23</v>
      </c>
      <c r="U4" s="94"/>
      <c r="V4" s="95"/>
    </row>
    <row r="5" spans="3:22" ht="15" customHeight="1" x14ac:dyDescent="0.25">
      <c r="C5" s="105"/>
      <c r="D5" s="102"/>
      <c r="E5" s="99"/>
      <c r="F5" s="89"/>
      <c r="G5" s="90"/>
      <c r="H5" s="90"/>
      <c r="I5" s="91"/>
      <c r="J5" s="99"/>
      <c r="K5" s="99"/>
      <c r="L5" s="111"/>
      <c r="M5" s="111"/>
      <c r="N5" s="111"/>
      <c r="O5" s="116" t="s">
        <v>25</v>
      </c>
      <c r="P5" s="117"/>
      <c r="Q5" s="111"/>
      <c r="R5" s="120"/>
      <c r="S5" s="121"/>
      <c r="T5" s="111"/>
      <c r="U5" s="96"/>
      <c r="V5" s="97"/>
    </row>
    <row r="6" spans="3:22" ht="25.5" x14ac:dyDescent="0.25">
      <c r="C6" s="106"/>
      <c r="D6" s="103"/>
      <c r="E6" s="100"/>
      <c r="F6" s="4" t="s">
        <v>29</v>
      </c>
      <c r="G6" s="4" t="s">
        <v>31</v>
      </c>
      <c r="H6" s="4" t="s">
        <v>30</v>
      </c>
      <c r="I6" s="4" t="s">
        <v>32</v>
      </c>
      <c r="J6" s="100"/>
      <c r="K6" s="100"/>
      <c r="L6" s="112"/>
      <c r="M6" s="112"/>
      <c r="N6" s="112"/>
      <c r="O6" s="39" t="s">
        <v>16</v>
      </c>
      <c r="P6" s="39" t="s">
        <v>17</v>
      </c>
      <c r="Q6" s="112"/>
      <c r="R6" s="39" t="s">
        <v>27</v>
      </c>
      <c r="S6" s="39" t="s">
        <v>28</v>
      </c>
      <c r="T6" s="112"/>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82"/>
      <c r="E24" s="82"/>
      <c r="F24" s="82"/>
      <c r="G24" s="82"/>
      <c r="H24" s="82"/>
      <c r="I24" s="82"/>
      <c r="J24" s="82"/>
      <c r="K24" s="82"/>
      <c r="L24" s="82"/>
      <c r="M24" s="82"/>
      <c r="N24" s="82"/>
      <c r="O24" s="82"/>
      <c r="P24" s="82"/>
      <c r="Q24" s="82"/>
      <c r="R24" s="82"/>
      <c r="S24" s="82"/>
      <c r="T24" s="82"/>
      <c r="U24" s="82"/>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zoomScale="60" zoomScaleNormal="60" workbookViewId="0">
      <pane ySplit="6" topLeftCell="A17" activePane="bottomLeft" state="frozen"/>
      <selection activeCell="A5" sqref="A5"/>
      <selection pane="bottomLeft" activeCell="F20" sqref="F20"/>
    </sheetView>
  </sheetViews>
  <sheetFormatPr baseColWidth="10" defaultRowHeight="14.25" x14ac:dyDescent="0.25"/>
  <cols>
    <col min="1" max="1" width="27.7109375" style="41" customWidth="1"/>
    <col min="2" max="2" width="20.5703125" style="41" customWidth="1"/>
    <col min="3" max="3" width="27.7109375" style="41" customWidth="1"/>
    <col min="4" max="4" width="49.140625" style="41" customWidth="1"/>
    <col min="5" max="5" width="26.7109375" style="45" customWidth="1"/>
    <col min="6" max="6" width="28.28515625" style="45" customWidth="1"/>
    <col min="7" max="7" width="62.7109375" style="41" customWidth="1"/>
    <col min="8" max="10" width="11.42578125" style="41"/>
    <col min="11" max="11" width="39" style="41" hidden="1" customWidth="1"/>
    <col min="12" max="16384" width="11.42578125" style="41"/>
  </cols>
  <sheetData>
    <row r="1" spans="1:11" hidden="1" x14ac:dyDescent="0.25">
      <c r="A1" s="41" t="s">
        <v>62</v>
      </c>
      <c r="C1" s="41" t="s">
        <v>62</v>
      </c>
    </row>
    <row r="2" spans="1:11" hidden="1" x14ac:dyDescent="0.25">
      <c r="A2" s="41" t="s">
        <v>36</v>
      </c>
      <c r="C2" s="41" t="s">
        <v>36</v>
      </c>
    </row>
    <row r="3" spans="1:11" hidden="1" x14ac:dyDescent="0.25">
      <c r="C3" s="41" t="s">
        <v>137</v>
      </c>
    </row>
    <row r="4" spans="1:11" hidden="1" x14ac:dyDescent="0.25">
      <c r="A4" s="41" t="s">
        <v>75</v>
      </c>
      <c r="C4" s="41" t="s">
        <v>78</v>
      </c>
    </row>
    <row r="5" spans="1:11" hidden="1" x14ac:dyDescent="0.25">
      <c r="C5" s="41" t="s">
        <v>77</v>
      </c>
    </row>
    <row r="6" spans="1:11" ht="90.75" customHeight="1" x14ac:dyDescent="0.25">
      <c r="A6" s="143" t="s">
        <v>171</v>
      </c>
      <c r="B6" s="143"/>
      <c r="C6" s="143"/>
      <c r="D6" s="143"/>
      <c r="E6" s="143"/>
      <c r="F6" s="143"/>
      <c r="G6" s="143"/>
    </row>
    <row r="7" spans="1:11" ht="28.5" customHeight="1" x14ac:dyDescent="0.25">
      <c r="A7" s="144" t="s">
        <v>65</v>
      </c>
      <c r="B7" s="145" t="s">
        <v>110</v>
      </c>
      <c r="C7" s="145"/>
      <c r="D7" s="145"/>
      <c r="E7" s="145"/>
      <c r="F7" s="145"/>
      <c r="G7" s="145"/>
    </row>
    <row r="8" spans="1:11" ht="65.25" customHeight="1" x14ac:dyDescent="0.25">
      <c r="A8" s="144" t="s">
        <v>66</v>
      </c>
      <c r="B8" s="146" t="s">
        <v>109</v>
      </c>
      <c r="C8" s="146"/>
      <c r="D8" s="146"/>
      <c r="E8" s="146"/>
      <c r="F8" s="146"/>
      <c r="G8" s="146"/>
    </row>
    <row r="9" spans="1:11" ht="39.75" customHeight="1" x14ac:dyDescent="0.25">
      <c r="A9" s="145" t="s">
        <v>136</v>
      </c>
      <c r="B9" s="145"/>
      <c r="C9" s="145"/>
      <c r="D9" s="145"/>
      <c r="E9" s="147" t="s">
        <v>71</v>
      </c>
      <c r="F9" s="147"/>
      <c r="G9" s="148" t="s">
        <v>70</v>
      </c>
    </row>
    <row r="10" spans="1:11" s="45" customFormat="1" ht="74.25" customHeight="1" x14ac:dyDescent="0.25">
      <c r="A10" s="149" t="s">
        <v>87</v>
      </c>
      <c r="B10" s="150" t="s">
        <v>43</v>
      </c>
      <c r="C10" s="149" t="s">
        <v>88</v>
      </c>
      <c r="D10" s="149" t="s">
        <v>89</v>
      </c>
      <c r="E10" s="151" t="s">
        <v>67</v>
      </c>
      <c r="F10" s="151" t="s">
        <v>79</v>
      </c>
      <c r="G10" s="148"/>
    </row>
    <row r="11" spans="1:11" s="61" customFormat="1" ht="386.25" customHeight="1" x14ac:dyDescent="0.25">
      <c r="A11" s="152" t="s">
        <v>103</v>
      </c>
      <c r="B11" s="152" t="s">
        <v>108</v>
      </c>
      <c r="C11" s="152" t="s">
        <v>104</v>
      </c>
      <c r="D11" s="152" t="s">
        <v>138</v>
      </c>
      <c r="E11" s="153" t="s">
        <v>62</v>
      </c>
      <c r="F11" s="154" t="s">
        <v>36</v>
      </c>
      <c r="G11" s="155" t="s">
        <v>156</v>
      </c>
      <c r="K11" s="62" t="s">
        <v>111</v>
      </c>
    </row>
    <row r="12" spans="1:11" s="61" customFormat="1" ht="273.75" customHeight="1" x14ac:dyDescent="0.25">
      <c r="A12" s="152" t="s">
        <v>103</v>
      </c>
      <c r="B12" s="152" t="s">
        <v>108</v>
      </c>
      <c r="C12" s="152" t="s">
        <v>106</v>
      </c>
      <c r="D12" s="152" t="s">
        <v>107</v>
      </c>
      <c r="E12" s="153" t="s">
        <v>62</v>
      </c>
      <c r="F12" s="154" t="s">
        <v>77</v>
      </c>
      <c r="G12" s="156" t="s">
        <v>157</v>
      </c>
    </row>
    <row r="13" spans="1:11" s="61" customFormat="1" ht="409.5" customHeight="1" x14ac:dyDescent="0.25">
      <c r="A13" s="152" t="s">
        <v>116</v>
      </c>
      <c r="B13" s="152" t="s">
        <v>108</v>
      </c>
      <c r="C13" s="152" t="s">
        <v>117</v>
      </c>
      <c r="D13" s="152" t="s">
        <v>119</v>
      </c>
      <c r="E13" s="153" t="s">
        <v>62</v>
      </c>
      <c r="F13" s="154" t="s">
        <v>77</v>
      </c>
      <c r="G13" s="156" t="s">
        <v>158</v>
      </c>
    </row>
    <row r="14" spans="1:11" s="61" customFormat="1" ht="364.5" customHeight="1" x14ac:dyDescent="0.25">
      <c r="A14" s="152" t="s">
        <v>116</v>
      </c>
      <c r="B14" s="152" t="s">
        <v>108</v>
      </c>
      <c r="C14" s="152" t="s">
        <v>118</v>
      </c>
      <c r="D14" s="152" t="s">
        <v>120</v>
      </c>
      <c r="E14" s="153" t="s">
        <v>62</v>
      </c>
      <c r="F14" s="154" t="s">
        <v>77</v>
      </c>
      <c r="G14" s="156" t="s">
        <v>159</v>
      </c>
    </row>
    <row r="15" spans="1:11" s="61" customFormat="1" ht="409.5" x14ac:dyDescent="0.25">
      <c r="A15" s="152" t="s">
        <v>122</v>
      </c>
      <c r="B15" s="152" t="s">
        <v>123</v>
      </c>
      <c r="C15" s="152" t="s">
        <v>124</v>
      </c>
      <c r="D15" s="152" t="s">
        <v>126</v>
      </c>
      <c r="E15" s="153" t="s">
        <v>62</v>
      </c>
      <c r="F15" s="154" t="s">
        <v>78</v>
      </c>
      <c r="G15" s="155" t="s">
        <v>160</v>
      </c>
    </row>
    <row r="16" spans="1:11" s="61" customFormat="1" ht="409.5" x14ac:dyDescent="0.25">
      <c r="A16" s="152" t="s">
        <v>122</v>
      </c>
      <c r="B16" s="152" t="s">
        <v>123</v>
      </c>
      <c r="C16" s="152" t="s">
        <v>125</v>
      </c>
      <c r="D16" s="152" t="s">
        <v>127</v>
      </c>
      <c r="E16" s="153" t="s">
        <v>62</v>
      </c>
      <c r="F16" s="154" t="s">
        <v>78</v>
      </c>
      <c r="G16" s="156" t="s">
        <v>161</v>
      </c>
    </row>
    <row r="17" spans="1:7" s="61" customFormat="1" ht="360" x14ac:dyDescent="0.25">
      <c r="A17" s="152" t="s">
        <v>130</v>
      </c>
      <c r="B17" s="152" t="s">
        <v>131</v>
      </c>
      <c r="C17" s="152" t="s">
        <v>132</v>
      </c>
      <c r="D17" s="152" t="s">
        <v>133</v>
      </c>
      <c r="E17" s="153" t="s">
        <v>62</v>
      </c>
      <c r="F17" s="154" t="s">
        <v>77</v>
      </c>
      <c r="G17" s="156" t="s">
        <v>162</v>
      </c>
    </row>
    <row r="18" spans="1:7" ht="31.5" customHeight="1" x14ac:dyDescent="0.25">
      <c r="A18" s="157" t="s">
        <v>100</v>
      </c>
      <c r="B18" s="158" t="s">
        <v>98</v>
      </c>
      <c r="C18" s="159" t="s">
        <v>101</v>
      </c>
      <c r="D18" s="159"/>
      <c r="E18" s="159"/>
      <c r="F18" s="159"/>
      <c r="G18" s="159"/>
    </row>
    <row r="19" spans="1:7" ht="31.5" customHeight="1" x14ac:dyDescent="0.25">
      <c r="A19" s="157"/>
      <c r="B19" s="158" t="s">
        <v>99</v>
      </c>
      <c r="C19" s="159" t="s">
        <v>102</v>
      </c>
      <c r="D19" s="159"/>
      <c r="E19" s="159"/>
      <c r="F19" s="159"/>
      <c r="G19" s="159"/>
    </row>
    <row r="20" spans="1:7" ht="41.25" customHeight="1" x14ac:dyDescent="0.25">
      <c r="A20" s="46" t="s">
        <v>172</v>
      </c>
      <c r="B20" s="46"/>
      <c r="C20" s="54"/>
      <c r="D20" s="54"/>
      <c r="E20" s="57"/>
      <c r="F20" s="63"/>
      <c r="G20" s="53"/>
    </row>
    <row r="21" spans="1:7" ht="57.75" customHeight="1" x14ac:dyDescent="0.25">
      <c r="A21" s="46"/>
      <c r="B21" s="46"/>
      <c r="C21" s="46"/>
      <c r="D21" s="46"/>
      <c r="E21" s="57"/>
      <c r="F21" s="63"/>
      <c r="G21" s="53"/>
    </row>
  </sheetData>
  <autoFilter ref="A1:K21"/>
  <mergeCells count="9">
    <mergeCell ref="C19:G19"/>
    <mergeCell ref="C18:G18"/>
    <mergeCell ref="A18:A19"/>
    <mergeCell ref="A6:G6"/>
    <mergeCell ref="B7:G7"/>
    <mergeCell ref="B8:G8"/>
    <mergeCell ref="A9:D9"/>
    <mergeCell ref="E9:F9"/>
    <mergeCell ref="G9:G10"/>
  </mergeCells>
  <dataValidations count="2">
    <dataValidation type="list" allowBlank="1" showInputMessage="1" showErrorMessage="1" sqref="E11:E17">
      <formula1>$A$1:$A$4</formula1>
    </dataValidation>
    <dataValidation type="list" allowBlank="1" showInputMessage="1" showErrorMessage="1" sqref="F11:F17">
      <formula1>$C$1:$C$5</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opLeftCell="D5" zoomScale="60" zoomScaleNormal="60" workbookViewId="0">
      <selection activeCell="V14" sqref="V14"/>
    </sheetView>
  </sheetViews>
  <sheetFormatPr baseColWidth="10" defaultRowHeight="14.25" x14ac:dyDescent="0.25"/>
  <cols>
    <col min="1" max="1" width="18.85546875" style="41" customWidth="1"/>
    <col min="2" max="2" width="9.140625" style="41" customWidth="1"/>
    <col min="3" max="3" width="19.7109375" style="41" customWidth="1"/>
    <col min="4" max="4" width="41.5703125" style="41" customWidth="1"/>
    <col min="5" max="5" width="21.7109375" style="45" customWidth="1"/>
    <col min="6" max="6" width="0.42578125" style="45" customWidth="1"/>
    <col min="7" max="7" width="24.85546875" style="45" customWidth="1"/>
    <col min="8" max="8" width="0.85546875" style="45" hidden="1" customWidth="1"/>
    <col min="9" max="9" width="24.85546875" style="45" customWidth="1"/>
    <col min="10" max="10" width="0.7109375" style="45" customWidth="1"/>
    <col min="11" max="11" width="19.5703125" style="45" customWidth="1"/>
    <col min="12" max="12" width="0.7109375" style="45" customWidth="1"/>
    <col min="13" max="13" width="20.140625" style="45" customWidth="1"/>
    <col min="14" max="14" width="0.7109375" style="45" customWidth="1"/>
    <col min="15" max="15" width="24.85546875" style="72" customWidth="1"/>
    <col min="16" max="16" width="0.7109375" style="45" customWidth="1"/>
    <col min="17" max="17" width="16.42578125" style="45" customWidth="1"/>
    <col min="18" max="18" width="13.85546875" style="45" hidden="1" customWidth="1"/>
    <col min="19" max="20" width="20.85546875" style="45" customWidth="1"/>
    <col min="21" max="21" width="21.7109375" style="45" customWidth="1"/>
    <col min="22" max="22" width="55.140625" style="41" customWidth="1"/>
    <col min="23" max="24" width="11.42578125" style="41"/>
    <col min="25" max="25" width="30.7109375" style="41" customWidth="1"/>
    <col min="26" max="16384" width="11.42578125" style="41"/>
  </cols>
  <sheetData>
    <row r="1" spans="1:25" hidden="1" x14ac:dyDescent="0.25">
      <c r="A1" s="41" t="s">
        <v>45</v>
      </c>
      <c r="B1" s="41" t="s">
        <v>47</v>
      </c>
      <c r="C1" s="41" t="s">
        <v>49</v>
      </c>
      <c r="D1" s="41" t="s">
        <v>51</v>
      </c>
      <c r="E1" s="45" t="s">
        <v>56</v>
      </c>
      <c r="F1" s="45" t="s">
        <v>58</v>
      </c>
      <c r="I1" s="45" t="s">
        <v>62</v>
      </c>
      <c r="K1" s="45" t="s">
        <v>62</v>
      </c>
      <c r="M1" s="45" t="s">
        <v>54</v>
      </c>
    </row>
    <row r="2" spans="1:25" hidden="1" x14ac:dyDescent="0.25">
      <c r="A2" s="41" t="s">
        <v>46</v>
      </c>
      <c r="B2" s="41" t="s">
        <v>48</v>
      </c>
      <c r="C2" s="41" t="s">
        <v>50</v>
      </c>
      <c r="D2" s="41" t="s">
        <v>52</v>
      </c>
      <c r="E2" s="45" t="s">
        <v>57</v>
      </c>
      <c r="F2" s="45" t="s">
        <v>59</v>
      </c>
      <c r="I2" s="45" t="s">
        <v>36</v>
      </c>
      <c r="K2" s="45" t="s">
        <v>36</v>
      </c>
      <c r="M2" s="45" t="s">
        <v>55</v>
      </c>
    </row>
    <row r="3" spans="1:25" hidden="1" x14ac:dyDescent="0.25">
      <c r="D3" s="41" t="s">
        <v>53</v>
      </c>
      <c r="F3" s="45" t="s">
        <v>60</v>
      </c>
      <c r="I3" s="45" t="s">
        <v>75</v>
      </c>
      <c r="K3" s="45" t="s">
        <v>78</v>
      </c>
    </row>
    <row r="4" spans="1:25" hidden="1" x14ac:dyDescent="0.25">
      <c r="K4" s="45" t="s">
        <v>77</v>
      </c>
    </row>
    <row r="5" spans="1:25" ht="64.5" customHeight="1" x14ac:dyDescent="0.25">
      <c r="A5" s="129" t="s">
        <v>90</v>
      </c>
      <c r="B5" s="129"/>
      <c r="C5" s="129"/>
      <c r="D5" s="129"/>
      <c r="E5" s="129"/>
      <c r="F5" s="129"/>
      <c r="G5" s="129"/>
      <c r="H5" s="129"/>
      <c r="I5" s="129"/>
      <c r="J5" s="129"/>
      <c r="K5" s="129"/>
      <c r="L5" s="129"/>
      <c r="M5" s="129"/>
      <c r="N5" s="129"/>
      <c r="O5" s="129"/>
      <c r="P5" s="129"/>
      <c r="Q5" s="129"/>
      <c r="R5" s="129"/>
      <c r="S5" s="129"/>
      <c r="T5" s="129"/>
      <c r="U5" s="129"/>
      <c r="V5" s="129"/>
    </row>
    <row r="6" spans="1:25" ht="40.5" customHeight="1" x14ac:dyDescent="0.25">
      <c r="A6" s="42" t="s">
        <v>65</v>
      </c>
      <c r="B6" s="123" t="s">
        <v>110</v>
      </c>
      <c r="C6" s="123"/>
      <c r="D6" s="123"/>
      <c r="E6" s="123"/>
      <c r="F6" s="123"/>
      <c r="G6" s="123"/>
      <c r="H6" s="123"/>
      <c r="I6" s="124"/>
      <c r="J6" s="60"/>
      <c r="K6" s="130" t="s">
        <v>153</v>
      </c>
      <c r="L6" s="131"/>
      <c r="M6" s="131"/>
      <c r="N6" s="131"/>
      <c r="O6" s="131"/>
      <c r="P6" s="131"/>
      <c r="Q6" s="131"/>
      <c r="R6" s="131"/>
      <c r="S6" s="131"/>
      <c r="T6" s="131"/>
      <c r="U6" s="131"/>
      <c r="V6" s="132"/>
    </row>
    <row r="7" spans="1:25" ht="75.75" customHeight="1" x14ac:dyDescent="0.25">
      <c r="A7" s="42" t="s">
        <v>66</v>
      </c>
      <c r="B7" s="133" t="s">
        <v>109</v>
      </c>
      <c r="C7" s="133"/>
      <c r="D7" s="133"/>
      <c r="E7" s="133"/>
      <c r="F7" s="133"/>
      <c r="G7" s="133"/>
      <c r="H7" s="133"/>
      <c r="I7" s="133"/>
      <c r="J7" s="58" t="s">
        <v>85</v>
      </c>
      <c r="K7" s="130" t="s">
        <v>86</v>
      </c>
      <c r="L7" s="131"/>
      <c r="M7" s="131"/>
      <c r="N7" s="131"/>
      <c r="O7" s="131"/>
      <c r="P7" s="131"/>
      <c r="Q7" s="131"/>
      <c r="R7" s="131"/>
      <c r="S7" s="131"/>
      <c r="T7" s="131"/>
      <c r="U7" s="131"/>
      <c r="V7" s="132"/>
    </row>
    <row r="8" spans="1:25" ht="48.75" customHeight="1" x14ac:dyDescent="0.25">
      <c r="A8" s="125" t="s">
        <v>84</v>
      </c>
      <c r="B8" s="123"/>
      <c r="C8" s="123"/>
      <c r="D8" s="123"/>
      <c r="E8" s="134" t="s">
        <v>81</v>
      </c>
      <c r="F8" s="135"/>
      <c r="G8" s="135"/>
      <c r="H8" s="135"/>
      <c r="I8" s="135"/>
      <c r="J8" s="135"/>
      <c r="K8" s="135"/>
      <c r="L8" s="135"/>
      <c r="M8" s="135"/>
      <c r="N8" s="135"/>
      <c r="O8" s="135"/>
      <c r="P8" s="135"/>
      <c r="Q8" s="135"/>
      <c r="R8" s="135"/>
      <c r="S8" s="136"/>
      <c r="T8" s="55"/>
      <c r="U8" s="137" t="s">
        <v>82</v>
      </c>
      <c r="V8" s="126" t="s">
        <v>70</v>
      </c>
    </row>
    <row r="9" spans="1:25" s="45" customFormat="1" ht="151.5" customHeight="1" x14ac:dyDescent="0.25">
      <c r="A9" s="43" t="s">
        <v>91</v>
      </c>
      <c r="B9" s="44" t="s">
        <v>43</v>
      </c>
      <c r="C9" s="43" t="s">
        <v>92</v>
      </c>
      <c r="D9" s="43" t="s">
        <v>89</v>
      </c>
      <c r="E9" s="59" t="s">
        <v>73</v>
      </c>
      <c r="F9" s="59" t="s">
        <v>44</v>
      </c>
      <c r="G9" s="59" t="s">
        <v>93</v>
      </c>
      <c r="H9" s="59" t="s">
        <v>44</v>
      </c>
      <c r="I9" s="59" t="s">
        <v>74</v>
      </c>
      <c r="J9" s="59" t="s">
        <v>44</v>
      </c>
      <c r="K9" s="59" t="s">
        <v>94</v>
      </c>
      <c r="L9" s="59" t="s">
        <v>44</v>
      </c>
      <c r="M9" s="59" t="s">
        <v>69</v>
      </c>
      <c r="N9" s="59" t="s">
        <v>44</v>
      </c>
      <c r="O9" s="59" t="s">
        <v>80</v>
      </c>
      <c r="P9" s="59" t="s">
        <v>44</v>
      </c>
      <c r="Q9" s="59" t="s">
        <v>68</v>
      </c>
      <c r="R9" s="47" t="s">
        <v>44</v>
      </c>
      <c r="S9" s="59" t="s">
        <v>72</v>
      </c>
      <c r="T9" s="56" t="s">
        <v>139</v>
      </c>
      <c r="U9" s="138"/>
      <c r="V9" s="126"/>
    </row>
    <row r="10" spans="1:25" s="61" customFormat="1" ht="409.6" customHeight="1" x14ac:dyDescent="0.25">
      <c r="A10" s="74" t="s">
        <v>103</v>
      </c>
      <c r="B10" s="69" t="s">
        <v>108</v>
      </c>
      <c r="C10" s="64" t="s">
        <v>104</v>
      </c>
      <c r="D10" s="64" t="s">
        <v>105</v>
      </c>
      <c r="E10" s="70" t="s">
        <v>46</v>
      </c>
      <c r="F10" s="68">
        <f>+IF(E10=$A$1,15,0)</f>
        <v>0</v>
      </c>
      <c r="G10" s="70" t="s">
        <v>48</v>
      </c>
      <c r="H10" s="70">
        <f>+IF(G10=$B$1,15,0)</f>
        <v>0</v>
      </c>
      <c r="I10" s="70" t="s">
        <v>50</v>
      </c>
      <c r="J10" s="68">
        <f t="shared" ref="J10:J16" si="0">+IF(I10=$C$1,15,0)</f>
        <v>0</v>
      </c>
      <c r="K10" s="70" t="s">
        <v>53</v>
      </c>
      <c r="L10" s="68">
        <f>+IF(K10=$D$1,15,IF(K10=$D$2,10,0))</f>
        <v>0</v>
      </c>
      <c r="M10" s="70" t="s">
        <v>55</v>
      </c>
      <c r="N10" s="70">
        <f>+IF(M10=$M$1,15,0)</f>
        <v>0</v>
      </c>
      <c r="O10" s="66" t="s">
        <v>57</v>
      </c>
      <c r="P10" s="68">
        <f>+IF(O10=$E$1,15,0)</f>
        <v>0</v>
      </c>
      <c r="Q10" s="70" t="s">
        <v>60</v>
      </c>
      <c r="R10" s="68">
        <f>+IF(Q10=$F$1,10,IF(Q10=$F$2,5,0))</f>
        <v>0</v>
      </c>
      <c r="S10" s="70">
        <f>+F10+H10+J10+L10+N10+P10+R10</f>
        <v>0</v>
      </c>
      <c r="T10" s="70" t="s">
        <v>140</v>
      </c>
      <c r="U10" s="65">
        <v>100</v>
      </c>
      <c r="V10" s="67" t="s">
        <v>170</v>
      </c>
      <c r="Y10" s="62"/>
    </row>
    <row r="11" spans="1:25" s="61" customFormat="1" ht="314.25" x14ac:dyDescent="0.25">
      <c r="A11" s="74" t="s">
        <v>103</v>
      </c>
      <c r="B11" s="69" t="s">
        <v>108</v>
      </c>
      <c r="C11" s="64" t="s">
        <v>106</v>
      </c>
      <c r="D11" s="64" t="s">
        <v>107</v>
      </c>
      <c r="E11" s="70" t="s">
        <v>46</v>
      </c>
      <c r="F11" s="65">
        <f t="shared" ref="F11:F16" si="1">+IF(E11=$A$1,15,0)</f>
        <v>0</v>
      </c>
      <c r="G11" s="65" t="s">
        <v>48</v>
      </c>
      <c r="H11" s="65">
        <f t="shared" ref="H11:H16" si="2">+IF(G11=$B$1,15,0)</f>
        <v>0</v>
      </c>
      <c r="I11" s="65" t="s">
        <v>49</v>
      </c>
      <c r="J11" s="65">
        <f t="shared" si="0"/>
        <v>15</v>
      </c>
      <c r="K11" s="65" t="s">
        <v>52</v>
      </c>
      <c r="L11" s="65">
        <f t="shared" ref="L11:L16" si="3">+IF(K11=$D$1,15,IF(K11=$D$2,10,0))</f>
        <v>10</v>
      </c>
      <c r="M11" s="65" t="s">
        <v>54</v>
      </c>
      <c r="N11" s="65">
        <f t="shared" ref="N11:N16" si="4">+IF(M11=$M$1,15,0)</f>
        <v>15</v>
      </c>
      <c r="O11" s="73" t="s">
        <v>56</v>
      </c>
      <c r="P11" s="65">
        <f t="shared" ref="P11:P16" si="5">+IF(O11=$E$1,15,0)</f>
        <v>15</v>
      </c>
      <c r="Q11" s="65" t="s">
        <v>59</v>
      </c>
      <c r="R11" s="65">
        <f t="shared" ref="R11:R16" si="6">+IF(Q11=$F$1,10,IF(Q11=$F$2,5,0))</f>
        <v>5</v>
      </c>
      <c r="S11" s="70">
        <f t="shared" ref="S11:S16" si="7">+F11+H11+J11+L11+N11+P11+R11</f>
        <v>60</v>
      </c>
      <c r="T11" s="70" t="s">
        <v>140</v>
      </c>
      <c r="U11" s="65">
        <v>100</v>
      </c>
      <c r="V11" s="67" t="s">
        <v>164</v>
      </c>
    </row>
    <row r="12" spans="1:25" s="61" customFormat="1" ht="342" x14ac:dyDescent="0.25">
      <c r="A12" s="74" t="s">
        <v>116</v>
      </c>
      <c r="B12" s="69" t="s">
        <v>108</v>
      </c>
      <c r="C12" s="64" t="s">
        <v>117</v>
      </c>
      <c r="D12" s="64" t="s">
        <v>119</v>
      </c>
      <c r="E12" s="65" t="s">
        <v>45</v>
      </c>
      <c r="F12" s="65">
        <f t="shared" si="1"/>
        <v>15</v>
      </c>
      <c r="G12" s="65" t="s">
        <v>47</v>
      </c>
      <c r="H12" s="65">
        <f t="shared" si="2"/>
        <v>15</v>
      </c>
      <c r="I12" s="70" t="s">
        <v>50</v>
      </c>
      <c r="J12" s="65">
        <f t="shared" si="0"/>
        <v>0</v>
      </c>
      <c r="K12" s="65" t="s">
        <v>51</v>
      </c>
      <c r="L12" s="68">
        <f t="shared" si="3"/>
        <v>15</v>
      </c>
      <c r="M12" s="70" t="s">
        <v>55</v>
      </c>
      <c r="N12" s="70">
        <f t="shared" si="4"/>
        <v>0</v>
      </c>
      <c r="O12" s="66" t="s">
        <v>57</v>
      </c>
      <c r="P12" s="70">
        <f t="shared" si="5"/>
        <v>0</v>
      </c>
      <c r="Q12" s="70" t="s">
        <v>60</v>
      </c>
      <c r="R12" s="68">
        <f t="shared" si="6"/>
        <v>0</v>
      </c>
      <c r="S12" s="70">
        <f t="shared" si="7"/>
        <v>45</v>
      </c>
      <c r="T12" s="70" t="s">
        <v>140</v>
      </c>
      <c r="U12" s="65">
        <v>100</v>
      </c>
      <c r="V12" s="67" t="s">
        <v>165</v>
      </c>
    </row>
    <row r="13" spans="1:25" s="61" customFormat="1" ht="360" x14ac:dyDescent="0.25">
      <c r="A13" s="74" t="s">
        <v>116</v>
      </c>
      <c r="B13" s="69" t="s">
        <v>108</v>
      </c>
      <c r="C13" s="64" t="s">
        <v>118</v>
      </c>
      <c r="D13" s="64" t="s">
        <v>120</v>
      </c>
      <c r="E13" s="65" t="s">
        <v>45</v>
      </c>
      <c r="F13" s="65">
        <f t="shared" si="1"/>
        <v>15</v>
      </c>
      <c r="G13" s="65" t="s">
        <v>47</v>
      </c>
      <c r="H13" s="65">
        <f t="shared" si="2"/>
        <v>15</v>
      </c>
      <c r="I13" s="70" t="s">
        <v>50</v>
      </c>
      <c r="J13" s="65">
        <f t="shared" si="0"/>
        <v>0</v>
      </c>
      <c r="K13" s="65" t="s">
        <v>52</v>
      </c>
      <c r="L13" s="65">
        <f t="shared" si="3"/>
        <v>10</v>
      </c>
      <c r="M13" s="70" t="s">
        <v>55</v>
      </c>
      <c r="N13" s="68">
        <f t="shared" si="4"/>
        <v>0</v>
      </c>
      <c r="O13" s="66" t="s">
        <v>57</v>
      </c>
      <c r="P13" s="68">
        <f t="shared" si="5"/>
        <v>0</v>
      </c>
      <c r="Q13" s="70" t="s">
        <v>59</v>
      </c>
      <c r="R13" s="68">
        <f t="shared" si="6"/>
        <v>5</v>
      </c>
      <c r="S13" s="70">
        <f t="shared" si="7"/>
        <v>45</v>
      </c>
      <c r="T13" s="70" t="s">
        <v>140</v>
      </c>
      <c r="U13" s="65">
        <v>95</v>
      </c>
      <c r="V13" s="71" t="s">
        <v>166</v>
      </c>
    </row>
    <row r="14" spans="1:25" s="61" customFormat="1" ht="378" x14ac:dyDescent="0.25">
      <c r="A14" s="74" t="s">
        <v>122</v>
      </c>
      <c r="B14" s="69" t="s">
        <v>123</v>
      </c>
      <c r="C14" s="64" t="s">
        <v>124</v>
      </c>
      <c r="D14" s="64" t="s">
        <v>126</v>
      </c>
      <c r="E14" s="65" t="s">
        <v>45</v>
      </c>
      <c r="F14" s="65">
        <f t="shared" si="1"/>
        <v>15</v>
      </c>
      <c r="G14" s="70" t="s">
        <v>48</v>
      </c>
      <c r="H14" s="68">
        <f t="shared" si="2"/>
        <v>0</v>
      </c>
      <c r="I14" s="70" t="s">
        <v>50</v>
      </c>
      <c r="J14" s="65">
        <f t="shared" si="0"/>
        <v>0</v>
      </c>
      <c r="K14" s="65" t="s">
        <v>52</v>
      </c>
      <c r="L14" s="65">
        <f t="shared" si="3"/>
        <v>10</v>
      </c>
      <c r="M14" s="70" t="s">
        <v>55</v>
      </c>
      <c r="N14" s="68">
        <f t="shared" si="4"/>
        <v>0</v>
      </c>
      <c r="O14" s="66" t="s">
        <v>57</v>
      </c>
      <c r="P14" s="68">
        <f t="shared" si="5"/>
        <v>0</v>
      </c>
      <c r="Q14" s="70" t="s">
        <v>59</v>
      </c>
      <c r="R14" s="68">
        <f t="shared" si="6"/>
        <v>5</v>
      </c>
      <c r="S14" s="70">
        <f t="shared" si="7"/>
        <v>30</v>
      </c>
      <c r="T14" s="70" t="s">
        <v>140</v>
      </c>
      <c r="U14" s="65">
        <v>100</v>
      </c>
      <c r="V14" s="67" t="s">
        <v>163</v>
      </c>
    </row>
    <row r="15" spans="1:25" s="61" customFormat="1" ht="409.5" x14ac:dyDescent="0.25">
      <c r="A15" s="74" t="s">
        <v>122</v>
      </c>
      <c r="B15" s="69" t="s">
        <v>123</v>
      </c>
      <c r="C15" s="64" t="s">
        <v>125</v>
      </c>
      <c r="D15" s="64" t="s">
        <v>127</v>
      </c>
      <c r="E15" s="70" t="s">
        <v>46</v>
      </c>
      <c r="F15" s="70">
        <f t="shared" si="1"/>
        <v>0</v>
      </c>
      <c r="G15" s="70" t="s">
        <v>48</v>
      </c>
      <c r="H15" s="70">
        <f t="shared" si="2"/>
        <v>0</v>
      </c>
      <c r="I15" s="70" t="s">
        <v>50</v>
      </c>
      <c r="J15" s="65">
        <f t="shared" si="0"/>
        <v>0</v>
      </c>
      <c r="K15" s="65" t="s">
        <v>52</v>
      </c>
      <c r="L15" s="65">
        <f t="shared" si="3"/>
        <v>10</v>
      </c>
      <c r="M15" s="65" t="s">
        <v>54</v>
      </c>
      <c r="N15" s="65">
        <f t="shared" si="4"/>
        <v>15</v>
      </c>
      <c r="O15" s="66" t="s">
        <v>56</v>
      </c>
      <c r="P15" s="70">
        <f t="shared" si="5"/>
        <v>15</v>
      </c>
      <c r="Q15" s="70" t="s">
        <v>59</v>
      </c>
      <c r="R15" s="65">
        <f t="shared" si="6"/>
        <v>5</v>
      </c>
      <c r="S15" s="65">
        <f t="shared" si="7"/>
        <v>45</v>
      </c>
      <c r="T15" s="65" t="s">
        <v>140</v>
      </c>
      <c r="U15" s="65">
        <v>100</v>
      </c>
      <c r="V15" s="67" t="s">
        <v>167</v>
      </c>
      <c r="W15" s="52"/>
      <c r="X15" s="52"/>
      <c r="Y15" s="52"/>
    </row>
    <row r="16" spans="1:25" s="61" customFormat="1" ht="409.5" x14ac:dyDescent="0.25">
      <c r="A16" s="74" t="s">
        <v>130</v>
      </c>
      <c r="B16" s="64" t="s">
        <v>131</v>
      </c>
      <c r="C16" s="64" t="s">
        <v>132</v>
      </c>
      <c r="D16" s="64" t="s">
        <v>133</v>
      </c>
      <c r="E16" s="65" t="s">
        <v>45</v>
      </c>
      <c r="F16" s="65">
        <f t="shared" si="1"/>
        <v>15</v>
      </c>
      <c r="G16" s="70" t="s">
        <v>48</v>
      </c>
      <c r="H16" s="68">
        <f t="shared" si="2"/>
        <v>0</v>
      </c>
      <c r="I16" s="70" t="s">
        <v>50</v>
      </c>
      <c r="J16" s="65">
        <f t="shared" si="0"/>
        <v>0</v>
      </c>
      <c r="K16" s="65" t="s">
        <v>52</v>
      </c>
      <c r="L16" s="65">
        <f t="shared" si="3"/>
        <v>10</v>
      </c>
      <c r="M16" s="65" t="s">
        <v>54</v>
      </c>
      <c r="N16" s="65">
        <f t="shared" si="4"/>
        <v>15</v>
      </c>
      <c r="O16" s="73" t="s">
        <v>56</v>
      </c>
      <c r="P16" s="65">
        <f t="shared" si="5"/>
        <v>15</v>
      </c>
      <c r="Q16" s="70" t="s">
        <v>59</v>
      </c>
      <c r="R16" s="68">
        <f t="shared" si="6"/>
        <v>5</v>
      </c>
      <c r="S16" s="70">
        <f t="shared" si="7"/>
        <v>60</v>
      </c>
      <c r="T16" s="70" t="s">
        <v>140</v>
      </c>
      <c r="U16" s="65">
        <v>100</v>
      </c>
      <c r="V16" s="67" t="s">
        <v>168</v>
      </c>
      <c r="Y16" s="62"/>
    </row>
    <row r="17" spans="1:26" ht="119.25" customHeight="1" x14ac:dyDescent="0.25">
      <c r="A17" s="127" t="s">
        <v>169</v>
      </c>
      <c r="B17" s="128"/>
      <c r="C17" s="128"/>
      <c r="D17" s="128"/>
      <c r="E17" s="128"/>
      <c r="F17" s="128"/>
      <c r="G17" s="128"/>
      <c r="H17" s="128"/>
      <c r="I17" s="128"/>
      <c r="J17" s="128"/>
      <c r="K17" s="128"/>
      <c r="L17" s="128"/>
      <c r="M17" s="128"/>
      <c r="N17" s="128"/>
      <c r="O17" s="128"/>
      <c r="P17" s="128"/>
      <c r="Q17" s="128"/>
      <c r="R17" s="128"/>
      <c r="S17" s="128"/>
      <c r="T17" s="128"/>
      <c r="U17" s="128"/>
      <c r="V17" s="128"/>
      <c r="W17" s="61"/>
      <c r="X17" s="61"/>
      <c r="Y17" s="61"/>
      <c r="Z17" s="61"/>
    </row>
  </sheetData>
  <mergeCells count="10">
    <mergeCell ref="A17:V17"/>
    <mergeCell ref="A5:V5"/>
    <mergeCell ref="B6:I6"/>
    <mergeCell ref="K6:V6"/>
    <mergeCell ref="B7:I7"/>
    <mergeCell ref="A8:D8"/>
    <mergeCell ref="V8:V9"/>
    <mergeCell ref="E8:S8"/>
    <mergeCell ref="U8:U9"/>
    <mergeCell ref="K7:V7"/>
  </mergeCells>
  <dataValidations count="7">
    <dataValidation type="list" allowBlank="1" showInputMessage="1" showErrorMessage="1" sqref="E10:E16">
      <formula1>$A$1:$A$2</formula1>
    </dataValidation>
    <dataValidation type="list" allowBlank="1" showInputMessage="1" showErrorMessage="1" sqref="G10:G16">
      <formula1>$B$1:$B$2</formula1>
    </dataValidation>
    <dataValidation type="list" allowBlank="1" showInputMessage="1" showErrorMessage="1" sqref="I10:I16">
      <formula1>$C$1:$C$2</formula1>
    </dataValidation>
    <dataValidation type="list" allowBlank="1" showInputMessage="1" showErrorMessage="1" sqref="K10:K16">
      <formula1>$D$1:$D$3</formula1>
    </dataValidation>
    <dataValidation type="list" allowBlank="1" showInputMessage="1" showErrorMessage="1" sqref="O10:O16">
      <formula1>$E$1:$E$2</formula1>
    </dataValidation>
    <dataValidation type="list" allowBlank="1" showInputMessage="1" showErrorMessage="1" sqref="Q10:Q16">
      <formula1>$F$1:$F$3</formula1>
    </dataValidation>
    <dataValidation type="list" allowBlank="1" showInputMessage="1" showErrorMessage="1" sqref="M10:M16">
      <formula1>$M$1:$M$2</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opLeftCell="A4" zoomScale="70" zoomScaleNormal="70" workbookViewId="0">
      <selection activeCell="A16" sqref="A16"/>
    </sheetView>
  </sheetViews>
  <sheetFormatPr baseColWidth="10" defaultRowHeight="14.25" x14ac:dyDescent="0.25"/>
  <cols>
    <col min="1" max="1" width="16.42578125" style="41" customWidth="1"/>
    <col min="2" max="2" width="11" style="41" customWidth="1"/>
    <col min="3" max="3" width="30" style="41" customWidth="1"/>
    <col min="4" max="4" width="26" style="41" customWidth="1"/>
    <col min="5" max="5" width="18.42578125" style="41" customWidth="1"/>
    <col min="6" max="6" width="26.7109375" style="41" customWidth="1"/>
    <col min="7" max="7" width="19.140625" style="41" customWidth="1"/>
    <col min="8" max="8" width="29.5703125" style="41" customWidth="1"/>
    <col min="9" max="16384" width="11.42578125" style="48"/>
  </cols>
  <sheetData>
    <row r="1" spans="1:24" hidden="1" x14ac:dyDescent="0.25">
      <c r="A1" s="41" t="s">
        <v>62</v>
      </c>
    </row>
    <row r="2" spans="1:24" hidden="1" x14ac:dyDescent="0.25">
      <c r="A2" s="41" t="s">
        <v>36</v>
      </c>
    </row>
    <row r="3" spans="1:24" hidden="1" x14ac:dyDescent="0.25">
      <c r="A3" s="41" t="s">
        <v>76</v>
      </c>
    </row>
    <row r="4" spans="1:24" ht="51" customHeight="1" x14ac:dyDescent="0.25">
      <c r="A4" s="122" t="s">
        <v>95</v>
      </c>
      <c r="B4" s="139"/>
      <c r="C4" s="139"/>
      <c r="D4" s="139"/>
      <c r="E4" s="139"/>
      <c r="F4" s="139"/>
      <c r="G4" s="139"/>
      <c r="H4" s="140"/>
    </row>
    <row r="5" spans="1:24" ht="29.25" customHeight="1" x14ac:dyDescent="0.25">
      <c r="A5" s="142" t="s">
        <v>154</v>
      </c>
      <c r="B5" s="142"/>
      <c r="C5" s="142"/>
      <c r="D5" s="142"/>
      <c r="E5" s="142"/>
      <c r="F5" s="142"/>
      <c r="G5" s="142"/>
      <c r="H5" s="142"/>
      <c r="I5" s="49"/>
      <c r="J5" s="49"/>
      <c r="K5" s="49"/>
      <c r="L5" s="49"/>
      <c r="M5" s="49"/>
      <c r="N5" s="49"/>
      <c r="O5" s="49"/>
      <c r="P5" s="49"/>
      <c r="Q5" s="49"/>
      <c r="R5" s="49"/>
      <c r="S5" s="49"/>
      <c r="T5" s="49"/>
      <c r="U5" s="49"/>
      <c r="V5" s="49"/>
      <c r="W5" s="49"/>
      <c r="X5" s="49"/>
    </row>
    <row r="6" spans="1:24" ht="75.75" customHeight="1" x14ac:dyDescent="0.25">
      <c r="A6" s="133" t="s">
        <v>155</v>
      </c>
      <c r="B6" s="133"/>
      <c r="C6" s="133"/>
      <c r="D6" s="133"/>
      <c r="E6" s="133"/>
      <c r="F6" s="133"/>
      <c r="G6" s="133"/>
      <c r="H6" s="133"/>
    </row>
    <row r="7" spans="1:24" ht="25.5" customHeight="1" x14ac:dyDescent="0.25">
      <c r="A7" s="141" t="s">
        <v>61</v>
      </c>
      <c r="B7" s="141"/>
      <c r="C7" s="141"/>
      <c r="D7" s="134" t="s">
        <v>63</v>
      </c>
      <c r="E7" s="135"/>
      <c r="F7" s="135"/>
      <c r="G7" s="135"/>
      <c r="H7" s="136"/>
    </row>
    <row r="8" spans="1:24" s="51" customFormat="1" ht="105" customHeight="1" x14ac:dyDescent="0.25">
      <c r="A8" s="43" t="s">
        <v>91</v>
      </c>
      <c r="B8" s="44" t="s">
        <v>43</v>
      </c>
      <c r="C8" s="43" t="s">
        <v>83</v>
      </c>
      <c r="D8" s="50" t="s">
        <v>112</v>
      </c>
      <c r="E8" s="50" t="s">
        <v>97</v>
      </c>
      <c r="F8" s="50" t="s">
        <v>113</v>
      </c>
      <c r="G8" s="50" t="s">
        <v>96</v>
      </c>
      <c r="H8" s="50" t="s">
        <v>64</v>
      </c>
    </row>
    <row r="9" spans="1:24" ht="171.75" customHeight="1" x14ac:dyDescent="0.25">
      <c r="A9" s="75" t="s">
        <v>103</v>
      </c>
      <c r="B9" s="76" t="s">
        <v>108</v>
      </c>
      <c r="C9" s="76" t="s">
        <v>105</v>
      </c>
      <c r="D9" s="77" t="s">
        <v>36</v>
      </c>
      <c r="E9" s="78" t="s">
        <v>141</v>
      </c>
      <c r="F9" s="79" t="s">
        <v>76</v>
      </c>
      <c r="G9" s="78" t="s">
        <v>142</v>
      </c>
      <c r="H9" s="80" t="s">
        <v>143</v>
      </c>
    </row>
    <row r="10" spans="1:24" ht="268.5" customHeight="1" x14ac:dyDescent="0.25">
      <c r="A10" s="75" t="s">
        <v>103</v>
      </c>
      <c r="B10" s="76" t="s">
        <v>108</v>
      </c>
      <c r="C10" s="76" t="s">
        <v>107</v>
      </c>
      <c r="D10" s="77" t="s">
        <v>36</v>
      </c>
      <c r="E10" s="78" t="s">
        <v>115</v>
      </c>
      <c r="F10" s="77" t="s">
        <v>36</v>
      </c>
      <c r="G10" s="78" t="s">
        <v>144</v>
      </c>
      <c r="H10" s="80" t="s">
        <v>145</v>
      </c>
    </row>
    <row r="11" spans="1:24" ht="216.75" x14ac:dyDescent="0.25">
      <c r="A11" s="75" t="s">
        <v>116</v>
      </c>
      <c r="B11" s="76" t="s">
        <v>108</v>
      </c>
      <c r="C11" s="76" t="s">
        <v>119</v>
      </c>
      <c r="D11" s="66" t="s">
        <v>36</v>
      </c>
      <c r="E11" s="78" t="s">
        <v>146</v>
      </c>
      <c r="F11" s="66" t="s">
        <v>36</v>
      </c>
      <c r="G11" s="78" t="s">
        <v>147</v>
      </c>
      <c r="H11" s="80" t="s">
        <v>148</v>
      </c>
    </row>
    <row r="12" spans="1:24" ht="242.25" x14ac:dyDescent="0.25">
      <c r="A12" s="75" t="s">
        <v>116</v>
      </c>
      <c r="B12" s="76" t="s">
        <v>108</v>
      </c>
      <c r="C12" s="76" t="s">
        <v>120</v>
      </c>
      <c r="D12" s="66" t="s">
        <v>36</v>
      </c>
      <c r="E12" s="78" t="s">
        <v>149</v>
      </c>
      <c r="F12" s="66" t="s">
        <v>36</v>
      </c>
      <c r="G12" s="78" t="s">
        <v>121</v>
      </c>
      <c r="H12" s="80" t="s">
        <v>150</v>
      </c>
    </row>
    <row r="13" spans="1:24" ht="242.25" x14ac:dyDescent="0.25">
      <c r="A13" s="75" t="s">
        <v>122</v>
      </c>
      <c r="B13" s="69" t="s">
        <v>123</v>
      </c>
      <c r="C13" s="76" t="s">
        <v>126</v>
      </c>
      <c r="D13" s="81" t="s">
        <v>76</v>
      </c>
      <c r="E13" s="78" t="s">
        <v>128</v>
      </c>
      <c r="F13" s="81" t="s">
        <v>76</v>
      </c>
      <c r="G13" s="78" t="s">
        <v>129</v>
      </c>
      <c r="H13" s="76" t="s">
        <v>151</v>
      </c>
    </row>
    <row r="14" spans="1:24" ht="318.75" x14ac:dyDescent="0.25">
      <c r="A14" s="75" t="s">
        <v>122</v>
      </c>
      <c r="B14" s="69" t="s">
        <v>123</v>
      </c>
      <c r="C14" s="76" t="s">
        <v>127</v>
      </c>
      <c r="D14" s="66" t="s">
        <v>36</v>
      </c>
      <c r="E14" s="78" t="s">
        <v>115</v>
      </c>
      <c r="F14" s="66" t="s">
        <v>36</v>
      </c>
      <c r="G14" s="78" t="s">
        <v>152</v>
      </c>
      <c r="H14" s="76" t="s">
        <v>114</v>
      </c>
    </row>
    <row r="15" spans="1:24" ht="280.5" x14ac:dyDescent="0.25">
      <c r="A15" s="75" t="s">
        <v>130</v>
      </c>
      <c r="B15" s="76" t="s">
        <v>131</v>
      </c>
      <c r="C15" s="76" t="s">
        <v>133</v>
      </c>
      <c r="D15" s="66" t="s">
        <v>36</v>
      </c>
      <c r="E15" s="78" t="s">
        <v>134</v>
      </c>
      <c r="F15" s="81" t="s">
        <v>76</v>
      </c>
      <c r="G15" s="78" t="s">
        <v>135</v>
      </c>
      <c r="H15" s="76" t="s">
        <v>114</v>
      </c>
    </row>
  </sheetData>
  <mergeCells count="5">
    <mergeCell ref="A4:H4"/>
    <mergeCell ref="A7:C7"/>
    <mergeCell ref="D7:H7"/>
    <mergeCell ref="A5:H5"/>
    <mergeCell ref="A6:H6"/>
  </mergeCells>
  <dataValidations count="1">
    <dataValidation type="list" allowBlank="1" showInputMessage="1" showErrorMessage="1" sqref="F9:F15 D9:D15">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2019-09-27T19:58:00Z</dcterms:modified>
</cp:coreProperties>
</file>