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G:\OneDrive - uaermv\RAFIS uLTIMO\RIESGOS CONSOLIDADOS\"/>
    </mc:Choice>
  </mc:AlternateContent>
  <bookViews>
    <workbookView xWindow="-120" yWindow="-120" windowWidth="21840" windowHeight="13140" firstSheet="1" activeTab="1"/>
  </bookViews>
  <sheets>
    <sheet name="RIESGOS Y CONTROLES" sheetId="55" state="hidden" r:id="rId1"/>
    <sheet name="1. RIESGOS SIGNIFICATIVOS" sheetId="64" r:id="rId2"/>
    <sheet name="2. DISEÑO CONTROL" sheetId="65" r:id="rId3"/>
    <sheet name="3. EJECUCIÓN CONTROL" sheetId="62" r:id="rId4"/>
  </sheets>
  <externalReferences>
    <externalReference r:id="rId5"/>
  </externalReferences>
  <definedNames>
    <definedName name="_xlnm._FilterDatabase" localSheetId="2" hidden="1">'2. DISEÑO CONTROL'!$A$9:$W$14</definedName>
    <definedName name="_xlnm._FilterDatabase" localSheetId="0" hidden="1">'RIESGOS Y CONTROLES'!$T$1:$T$34</definedName>
    <definedName name="_xlnm.Print_Area" localSheetId="0">'RIESGOS Y CONTROLES'!$A$1:$V$30</definedName>
    <definedName name="tipo_de_amenaza">[1]FORMULAS!$E$4:$E$11</definedName>
    <definedName name="tipo_de_riesgos">[1]FORMULAS!$C$4:$C$6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62" l="1"/>
  <c r="B6" i="65" l="1"/>
  <c r="A5" i="62"/>
  <c r="B7" i="65"/>
  <c r="R13" i="65" l="1"/>
  <c r="P13" i="65"/>
  <c r="N13" i="65"/>
  <c r="L13" i="65"/>
  <c r="J13" i="65"/>
  <c r="H13" i="65"/>
  <c r="F13" i="65"/>
  <c r="R12" i="65"/>
  <c r="P12" i="65"/>
  <c r="N12" i="65"/>
  <c r="L12" i="65"/>
  <c r="J12" i="65"/>
  <c r="H12" i="65"/>
  <c r="F12" i="65"/>
  <c r="R11" i="65"/>
  <c r="P11" i="65"/>
  <c r="N11" i="65"/>
  <c r="L11" i="65"/>
  <c r="J11" i="65"/>
  <c r="H11" i="65"/>
  <c r="F11" i="65"/>
  <c r="R10" i="65"/>
  <c r="P10" i="65"/>
  <c r="N10" i="65"/>
  <c r="L10" i="65"/>
  <c r="J10" i="65"/>
  <c r="H10" i="65"/>
  <c r="F10" i="65"/>
  <c r="S10" i="65" l="1"/>
  <c r="S11" i="65"/>
  <c r="S13" i="65"/>
  <c r="S12" i="65"/>
  <c r="T8" i="55" l="1"/>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Q23" i="55" s="1"/>
  <c r="P23" i="55"/>
  <c r="R23" i="55"/>
  <c r="S23" i="55"/>
  <c r="E23" i="55"/>
  <c r="K23" i="55" l="1"/>
  <c r="T23" i="55"/>
  <c r="N23" i="55"/>
</calcChain>
</file>

<file path=xl/sharedStrings.xml><?xml version="1.0" encoding="utf-8"?>
<sst xmlns="http://schemas.openxmlformats.org/spreadsheetml/2006/main" count="277" uniqueCount="155">
  <si>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</si>
  <si>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</si>
  <si>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</si>
  <si>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</si>
  <si>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</si>
  <si>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</si>
  <si>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</si>
  <si>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</si>
  <si>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</si>
  <si>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</si>
  <si>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</si>
  <si>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</si>
  <si>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</si>
  <si>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</si>
  <si>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</si>
  <si>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</si>
  <si>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</si>
  <si>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</si>
  <si>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</si>
  <si>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</si>
  <si>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</si>
  <si>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</si>
  <si>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</si>
  <si>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</si>
  <si>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</si>
  <si>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</si>
  <si>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</si>
  <si>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</si>
  <si>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</si>
  <si>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</si>
  <si>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</si>
  <si>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</si>
  <si>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</si>
  <si>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</si>
  <si>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</si>
  <si>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</si>
  <si>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</si>
  <si>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</si>
  <si>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</si>
  <si>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</si>
  <si>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</si>
  <si>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</si>
  <si>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</si>
  <si>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</si>
  <si>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</si>
  <si>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</si>
  <si>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</si>
  <si>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</si>
  <si>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</si>
  <si>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</si>
  <si>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</si>
  <si>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</si>
  <si>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</si>
  <si>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</si>
  <si>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</si>
  <si>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</si>
  <si>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</si>
  <si>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</si>
  <si>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</si>
  <si>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</si>
  <si>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</si>
  <si>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MAPA DE RIESGOS</t>
  </si>
  <si>
    <t>Si</t>
  </si>
  <si>
    <t>EFICACIA Y EFICIENCIA</t>
  </si>
  <si>
    <t>RECOMENDACIONES</t>
  </si>
  <si>
    <t xml:space="preserve">PROCESO:                  </t>
  </si>
  <si>
    <t>OBJETIVO:</t>
  </si>
  <si>
    <t>¿El riesgo puede llegar a afectar el cumplimiento del objetivo del proceso?</t>
  </si>
  <si>
    <t>EVIDENCIA
¿ con la evidencia que se dejó definida  se llega a la misma conclusión de quien ejecutó el control?</t>
  </si>
  <si>
    <t>OBSERVACIONES Y RECOMENDACIONES</t>
  </si>
  <si>
    <t>ANALISIS OCI RIESGOS Y CAUSAS</t>
  </si>
  <si>
    <t>CALIFICACION DISEÑO
OCI</t>
  </si>
  <si>
    <t>RESPONSABLE
Persona asignada  tiene competencia y conocimiento para ejecutar el control</t>
  </si>
  <si>
    <t>OPORTUNIDAD
Periodicidad específica para su realización y debe se consistente y oportuna para mitigar el riesgo (previene o detecta antes de …)</t>
  </si>
  <si>
    <t>Debe revisarse la redacción del riesgo</t>
  </si>
  <si>
    <t>Parcialmente</t>
  </si>
  <si>
    <t>Debe revisarse el control</t>
  </si>
  <si>
    <t>Debe revisarse la causa porque no guarda relación con el riesgo</t>
  </si>
  <si>
    <t>OBSERVACIONES, DESVIACIONES O DIFERENCIAS
¿Qué pasa con las observaciones o desviaciones resultantes de ejecutar el control?</t>
  </si>
  <si>
    <t>ANÁLISIS OCI - EVALUACIÓN DEL DISEÑO  DEL CONTROL REDACTADO EN EL FORMATO DE MONITOREO</t>
  </si>
  <si>
    <t>VALIDACIÓN  DE LA CALIFICACIÓN</t>
  </si>
  <si>
    <t xml:space="preserve">CONTROL
</t>
  </si>
  <si>
    <t>MAPA DE RIESGOS RECIBIDO DE OAP</t>
  </si>
  <si>
    <t>FORMATO DE MONITOREO DEL FECHA:</t>
  </si>
  <si>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</si>
  <si>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</si>
  <si>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CONTROL
</t>
    </r>
    <r>
      <rPr>
        <b/>
        <sz val="11"/>
        <color theme="7" tint="-0.499984740745262"/>
        <rFont val="Arial"/>
        <family val="2"/>
      </rPr>
      <t>¿ elimina o mitiga la causa?</t>
    </r>
  </si>
  <si>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</si>
  <si>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</si>
  <si>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t>Observaciones
Justificar la respuesta de la columna F en caso de NO o parcialmente</t>
  </si>
  <si>
    <t>Observaciones
Justificar la respuesta de la columna D, en caso de NO o parcialmente</t>
  </si>
  <si>
    <t>Nombre</t>
  </si>
  <si>
    <t>Profesión</t>
  </si>
  <si>
    <t xml:space="preserve">Evaluador OCI: </t>
  </si>
  <si>
    <r>
      <t xml:space="preserve">MAPA DE RIESGOS RECIBIDO DE OAP - VERSIÓN </t>
    </r>
    <r>
      <rPr>
        <b/>
        <sz val="11"/>
        <rFont val="Arial"/>
        <family val="2"/>
      </rPr>
      <t>2</t>
    </r>
  </si>
  <si>
    <t>Entrega de información no confiable, verás y oportuna para la toma de decisiones de la alta dirección</t>
  </si>
  <si>
    <t>Gestion</t>
  </si>
  <si>
    <t>Inadecuada viabilización de las necesidades de inversión.</t>
  </si>
  <si>
    <t>Seguridad_de_la_informacion</t>
  </si>
  <si>
    <r>
      <t>MAPA DE RIESGO DEL PROCESO VERSIÓN</t>
    </r>
    <r>
      <rPr>
        <b/>
        <sz val="11"/>
        <color theme="5" tint="-0.499984740745262"/>
        <rFont val="Arial"/>
        <family val="2"/>
      </rPr>
      <t xml:space="preserve"> </t>
    </r>
    <r>
      <rPr>
        <b/>
        <sz val="11"/>
        <rFont val="Arial"/>
        <family val="2"/>
      </rPr>
      <t>2</t>
    </r>
  </si>
  <si>
    <t>FORMATO DE MONITOREO RECIBIDO DE OAP DE FECHA: 06 - 05 - 2019</t>
  </si>
  <si>
    <t>Debe revisarse la causa porque no guarda relación con el control</t>
  </si>
  <si>
    <t>CONCLUSION:</t>
  </si>
  <si>
    <t>RANGO DE CALIFICACIÓN DEL CONTROL</t>
  </si>
  <si>
    <t>Débil</t>
  </si>
  <si>
    <t>Moderado</t>
  </si>
  <si>
    <t>Fuerte</t>
  </si>
  <si>
    <t>Ausencia de controles automatizados en el reporte de horas extras, generación de novedades, y registros de información en el aplicativo de liquidación de nómina.</t>
  </si>
  <si>
    <t>Uso inadecuado de los Elementos de Protección Personal - EPP.</t>
  </si>
  <si>
    <t>Falta de articuación del sistema con otros procesos.</t>
  </si>
  <si>
    <t>Inadecuada identificación de necesidades.</t>
  </si>
  <si>
    <r>
      <t xml:space="preserve">CONTROLES Vs. CAUSAS 
</t>
    </r>
    <r>
      <rPr>
        <b/>
        <sz val="8"/>
        <color theme="1"/>
        <rFont val="Arial"/>
        <family val="2"/>
      </rPr>
      <t xml:space="preserve">
</t>
    </r>
    <r>
      <rPr>
        <b/>
        <sz val="11"/>
        <color theme="1"/>
        <rFont val="Arial"/>
        <family val="2"/>
      </rPr>
      <t>¿el control mitiga o elimina la causa identificada?</t>
    </r>
  </si>
  <si>
    <t xml:space="preserve">Administrar el ciclo del personal al interior de la UAERMV mediante, programas y planes que desarrollen integralmente a los servidores públicos, propiciando un ambiente de trabajo adecuado, con personal capacitado en beneficio del cumplimiento de la misión institucional.							</t>
  </si>
  <si>
    <t>2 - Incumplimiento de requisitos minimos del Sistema de Gestion de la Seguridad y Salud en el Trabajo SG-SST.</t>
  </si>
  <si>
    <t>3 - Ausencia de ejecución del Plan Institucional de Capacitación - PIC o de Plan anual de estimulos e incentivos y demás planes del proceso Gestión del Talento Humano.</t>
  </si>
  <si>
    <t>1 - Inadecuada liquidación de la nomina.</t>
  </si>
  <si>
    <t>Del análisis a 4 controles asociados a los 3 riesgos, se identificaron los siguientes resultados:
* 3 de los 4 riesgos SI pueden llegar a afectar el cumplimiento del proceso; el remanente es susceptible de mejorar la redacción.
* 1 de los 4 controles mitigan o eliminan la causa identificada; los 3 restantes deben revisar la causa porque no guarda relación con el riesgo</t>
  </si>
  <si>
    <t>ANGELA MARÍA CORREA COVELLI</t>
  </si>
  <si>
    <t>Profesional Especializada 222-04 OCI - Economista</t>
  </si>
  <si>
    <t>FUENTE DE INFORMACIÓN
¿La fuente de información que se utiliza en el desarrollo del control es información confiable que permita mitigar el riesgo?</t>
  </si>
  <si>
    <t>PROPÓSITO
El control  debe indicar para qué se realiza: verificar, validar, comparar, revisar, cotejar, conciliar, etc...  (¿es o no un control?,</t>
  </si>
  <si>
    <t>AUTORIDAD 
Sus responsabilidades deben estar segregadas  o redistribuidas entre varios individuos</t>
  </si>
  <si>
    <r>
      <rPr>
        <b/>
        <sz val="14"/>
        <color theme="1"/>
        <rFont val="Arial"/>
        <family val="2"/>
      </rPr>
      <t xml:space="preserve">EVALUACIÓN DE LA EJECUCIÓN DEL CONTROL </t>
    </r>
    <r>
      <rPr>
        <b/>
        <sz val="12"/>
        <color theme="1"/>
        <rFont val="Arial"/>
        <family val="2"/>
      </rPr>
      <t xml:space="preserve">
RESULTADOS DE LA PRUEBA DE RECORRIDO APLICADA POR LA OFICINA DE CONTROL INTERNO - OCI EL 16-07-2019</t>
    </r>
  </si>
  <si>
    <r>
      <rPr>
        <b/>
        <sz val="20"/>
        <color theme="1"/>
        <rFont val="Arial"/>
        <family val="2"/>
      </rPr>
      <t xml:space="preserve">EVALUACIÓN DEL DISEÑO DEL CONTROL </t>
    </r>
    <r>
      <rPr>
        <b/>
        <sz val="12"/>
        <color theme="1"/>
        <rFont val="Arial"/>
        <family val="2"/>
      </rPr>
      <t xml:space="preserve">
RESULTADOS DE ANÁLISIS EFECTUADO POR LA OFICINA DE CONTROL INTERNO - OCI EL 16-07-2019</t>
    </r>
  </si>
  <si>
    <r>
      <rPr>
        <b/>
        <sz val="18"/>
        <color theme="1"/>
        <rFont val="Arial"/>
        <family val="2"/>
      </rPr>
      <t xml:space="preserve">¿LOS RIESGOS IDENTIFICADOS SON SIGNIFICATIVOS Y AFECTAN EL CUMPLIMIENTO DEL OBJETIVO DEL PROCESO?
¿ EL CONTROL DISEÑADO POR EL PROCESO ELIMINA LA CAUSA IDENTIFICADA?
</t>
    </r>
    <r>
      <rPr>
        <b/>
        <sz val="12"/>
        <color theme="1"/>
        <rFont val="Arial"/>
        <family val="2"/>
      </rPr>
      <t xml:space="preserve">
RESULTADOS DE LA VERIFICACIÓN EFECTUADA POR LA OFICINA DE CONTROL INTERNO - OCI EL </t>
    </r>
    <r>
      <rPr>
        <b/>
        <sz val="12"/>
        <rFont val="Arial"/>
        <family val="2"/>
      </rPr>
      <t>16-07-2019</t>
    </r>
  </si>
  <si>
    <t>Se observó que No se identificaron las necesidades para todos los planes de Talento Humano.</t>
  </si>
  <si>
    <t>PROCESO GESTIÓN DEL TALENTO HUMANO (GTHU)</t>
  </si>
  <si>
    <t>EFICACIA
SE CUMPLE
¿El control se ejecuta como fue diseñado?  
Ver columna K (propósito)</t>
  </si>
  <si>
    <t>EFICIENCIA
SIRVE O NO 
¿El control es preventivo o detectivo?  
Ver la evidencia de la prueba Columna Q (Evidencia)</t>
  </si>
  <si>
    <t>Se verifica el contenido de la nómina, pero no se visualiza el registro generado por el sistema (aplicativo)</t>
  </si>
  <si>
    <r>
      <t>1. EL riesgo puede llegar a afectar el cumplimiento del objetivo.  SI</t>
    </r>
    <r>
      <rPr>
        <sz val="14"/>
        <color theme="1"/>
        <rFont val="Arial"/>
        <family val="2"/>
      </rPr>
      <t>, toda vez que el pago de la nómina hace parte del desarrollo en el ciclo de vida del servidor público (ingreso, desarrollo y retiro) para su permanencia y motivación.</t>
    </r>
    <r>
      <rPr>
        <b/>
        <sz val="14"/>
        <color theme="1"/>
        <rFont val="Arial"/>
        <family val="2"/>
      </rPr>
      <t xml:space="preserve">
2. El control mitiga la causa. SI;</t>
    </r>
    <r>
      <rPr>
        <sz val="14"/>
        <color theme="1"/>
        <rFont val="Arial"/>
        <family val="2"/>
      </rPr>
      <t xml:space="preserve"> sin embargo, no se describe los controles automatizados de las novedades de nómina, ni cómo se realiza esta verificación (manual?), ni cómo se realiza la solicitud de apoyo a sistemas para identificar las fallas en el sistema (aplicativo).
</t>
    </r>
    <r>
      <rPr>
        <b/>
        <sz val="14"/>
        <color theme="1"/>
        <rFont val="Arial"/>
        <family val="2"/>
      </rPr>
      <t xml:space="preserve">RECOMENDACIONES:
</t>
    </r>
    <r>
      <rPr>
        <sz val="14"/>
        <color theme="1"/>
        <rFont val="Arial"/>
        <family val="2"/>
      </rPr>
      <t xml:space="preserve">
1. Mejorar la redacción del riesgo, teniendo en cuenta que al ser "inadecuado" conlleva a atrasos en la liquidación de nómina y por lo tanto, también en el pago (es el fin de la nómina).</t>
    </r>
    <r>
      <rPr>
        <b/>
        <sz val="14"/>
        <color theme="1"/>
        <rFont val="Arial"/>
        <family val="2"/>
      </rPr>
      <t xml:space="preserve">
</t>
    </r>
    <r>
      <rPr>
        <sz val="14"/>
        <color theme="1"/>
        <rFont val="Arial"/>
        <family val="2"/>
      </rPr>
      <t xml:space="preserve">
2. Especificar en la causa, si el reporte de horas extras (que se infiere es un formato diligenciado) está incluido dentro de las novedades y registros de información en el aplicativo de nómina.   (Es importante especificar cuales son las novedades y registros de nómina que se cargan en el aplicativo para ese fin).</t>
    </r>
    <r>
      <rPr>
        <b/>
        <sz val="14"/>
        <color theme="1"/>
        <rFont val="Arial"/>
        <family val="2"/>
      </rPr>
      <t xml:space="preserve">
</t>
    </r>
  </si>
  <si>
    <t>Involucrar a todo el personal del proceso que ejecuta el control. 
Indentificar el registro que genera el aplicativo con las inconsistencia producto del cargue de novedades de nómina.
Dejar evidencia del soporte solicitado a sistemas para  corregir la(s) falla(s) y poder llevar su trazabilidad para identificar las mejoras realizadas en el aplicativo, con el fin de que esa acción correctiva no se vuelva a repetir.</t>
  </si>
  <si>
    <r>
      <t>Siendo el estándar "Inducción y Reinducción SST" descrito en la Resolución 0312 de 13-02-2019: "</t>
    </r>
    <r>
      <rPr>
        <i/>
        <sz val="14"/>
        <color theme="1"/>
        <rFont val="Arial"/>
        <family val="2"/>
      </rPr>
      <t xml:space="preserve">Realizar actividades de inducción y reinducción, las cuales deben estar incluidas en el programa de capacitación, dirigidas a todos los trabajadores, independientemente de su forma de vinculación y/o contratación, </t>
    </r>
    <r>
      <rPr>
        <i/>
        <u/>
        <sz val="14"/>
        <color theme="1"/>
        <rFont val="Arial"/>
        <family val="2"/>
      </rPr>
      <t>de manera previa al inicio de sus labores</t>
    </r>
    <r>
      <rPr>
        <i/>
        <sz val="14"/>
        <color theme="1"/>
        <rFont val="Arial"/>
        <family val="2"/>
      </rPr>
      <t>, en aspectos generales y específicos de las actividades o funciones a realizar que incluya entre otros, la identificación de peligros y control de los riesgos en su trabajo y la prevención de accidentes de trabajo y enfermedades laborales</t>
    </r>
    <r>
      <rPr>
        <sz val="14"/>
        <color theme="1"/>
        <rFont val="Arial"/>
        <family val="2"/>
      </rPr>
      <t xml:space="preserve">", y lo establecido en el Decreto 1072 de 2015: Por medio del cual se expide el Decreto Único Reglamentario del Sector Trabajo en su Articulo Artículo 2.2.4.6.11. Parágrafo 2, que refiere a la </t>
    </r>
    <r>
      <rPr>
        <u/>
        <sz val="14"/>
        <color theme="1"/>
        <rFont val="Arial"/>
        <family val="2"/>
      </rPr>
      <t>inducción en el momento de vinculación</t>
    </r>
    <r>
      <rPr>
        <sz val="14"/>
        <color theme="1"/>
        <rFont val="Arial"/>
        <family val="2"/>
      </rPr>
      <t>: 
No se tiene evidencia de ejecución al inicio del ingreso o vinculación del personal de la entidad.</t>
    </r>
  </si>
  <si>
    <r>
      <t xml:space="preserve">1. El funcionario encargado de la nómina </t>
    </r>
    <r>
      <rPr>
        <u/>
        <sz val="14"/>
        <rFont val="Arial"/>
        <family val="2"/>
      </rPr>
      <t>verifica en el momento de realizar la liquidación que el contenido de la nómina sea correcto</t>
    </r>
    <r>
      <rPr>
        <sz val="14"/>
        <rFont val="Arial"/>
        <family val="2"/>
      </rPr>
      <t xml:space="preserve"> de acuerdo a las novedades, deducidos y devengados, y así mismo, el profesional de apoyo realiza una verificación de la información registrada, en caso de encontrar inconsistencias en la nómina, solicita apoyo al proceso de sistemas para identificar las fallas en el sistema. </t>
    </r>
  </si>
  <si>
    <r>
      <t xml:space="preserve">2. El profesional responsable de seguridad y salud en el trabajo del proceso de Gestión del Talento Humano, </t>
    </r>
    <r>
      <rPr>
        <u/>
        <sz val="14"/>
        <rFont val="Arial"/>
        <family val="2"/>
      </rPr>
      <t>programa de forma periodica con la ARL o mediante gestión propia, la realización de procesos de inducción y reinducción sobre seguridad y salud en el trabajo</t>
    </r>
    <r>
      <rPr>
        <sz val="14"/>
        <rFont val="Arial"/>
        <family val="2"/>
      </rPr>
      <t xml:space="preserve"> a los colaboradores de la Entidad, recordando el correcto uso de los elementos de protección personal, con el fin de disminuir la exposición al riesgo de accidentalidad de los trabajadores y en cumplimiento de los requisitos normativos de SST. / 
</t>
    </r>
    <r>
      <rPr>
        <b/>
        <sz val="14"/>
        <rFont val="Arial"/>
        <family val="2"/>
      </rPr>
      <t>En caso de evidenciar trabajadores sin el uso de los elementos requeridos, se procede a hacer la solicitud verbal de uso y en caso de ser necesario no se permite su ingreso y labor hasta tanto no cuente con los EPP.</t>
    </r>
  </si>
  <si>
    <r>
      <t xml:space="preserve">3. El profesional responsable de dirigir el Sistema de Gestion de la Seguridad y Salud en el Trabajo SG-SST </t>
    </r>
    <r>
      <rPr>
        <u/>
        <sz val="14"/>
        <rFont val="Arial"/>
        <family val="2"/>
      </rPr>
      <t>realiza mesas de trabajo con los representantes del proceso en cada una de las sedes y frentes de obra, con el objetivo de articular y socializar las directrices en materia de seguridad y salud en el trabajo</t>
    </r>
    <r>
      <rPr>
        <sz val="14"/>
        <rFont val="Arial"/>
        <family val="2"/>
      </rPr>
      <t xml:space="preserve">. 
</t>
    </r>
    <r>
      <rPr>
        <b/>
        <sz val="14"/>
        <rFont val="Arial"/>
        <family val="2"/>
      </rPr>
      <t>En caso de contar con criterios diferentes frente a la aplicación normativa del sistema, se procede a elevar la consulta a los entes rectores y socializar según corresponda.</t>
    </r>
  </si>
  <si>
    <t xml:space="preserve">En la redacción del riesgo, delimitar el requisito mínimo que se incumple o listar los 60 estándares mínimos para aplicar en la entidad, toda vez que son de obligatorio cumplimiento, con el fin de evitar sanciones.
Establecer las fechas o la frecuencia para ejecutar el control.
Separar las 2 actividades identificadas en el diseño del control, como 2 controles diferentes para el riesgo.
</t>
  </si>
  <si>
    <t>En la prueba de recorrido:
Se observa que, no solo el funcionario de nómina (Tecnico Operativo) realiza la verificación: cuenta con el auxiliar administrativo de nómina y un contratista de apoyo; además el profesional especializado del proceso es quien da aprobación de la nómina y remite a Tesorería para proceder al pago.
La solicitud de apoyo a sistema, es realmente un soporte para corregir inconsistencias identificadas en la liquidación; sin embargo, esta solicitud se hace verbal y no hay evidencia o registro de las correcciones efectuadas.</t>
  </si>
  <si>
    <r>
      <rPr>
        <b/>
        <sz val="14"/>
        <color theme="1"/>
        <rFont val="Arial"/>
        <family val="2"/>
      </rPr>
      <t xml:space="preserve">EL CONTROL NO SE HA EJECUTADO.  </t>
    </r>
    <r>
      <rPr>
        <sz val="14"/>
        <color theme="1"/>
        <rFont val="Arial"/>
        <family val="2"/>
      </rPr>
      <t xml:space="preserve">
En la prueba de recorrido:
Se evidenció acta con la ARL donde se programó el 20-03-2019, con la colaboración de la ARL AXA Colpatria, realizar esta inducción y reinducción para el mes de Agosto de 2019.  Sin embargo, esta acción como se establece en la Resolución 0312 de 13-02-2019 debe realizarse como "Capacitación" para un tema específico .</t>
    </r>
  </si>
  <si>
    <t>La evidencia del  control es incompleta, debido a que se tienen actas de asistencias con personal de la entidad, sobre tareas a realizar de SST y no sobre la socialización de directrices SST.</t>
  </si>
  <si>
    <t xml:space="preserve">En la prueba de recorrido:
Se identificó que la persona designada no es quien ejecuta en control. 
No se contó el soporte que contenga la asignación de las responsabilidades en SST de representantes en las sedes y frentes de obra de la entidad.
El control limita a representantes del proceso: GTHU y no tiene en cuenta a quienes están desarrollando actividades y/o funciones SST de otros procesos o dependencias.
En soporte recibido se evidencia diferencias conceptuales del profesional que coordina la implementación del SST en la entidad con contratista SST por lo cual denota no articulación normativa de los integrantes del desarrollo del SG-SST en la entidad. 
</t>
  </si>
  <si>
    <t>Incluir a los procesos que gestionan el SG-SST en la entidad
Revisar y Mejorar la redacción en el control, o eliminar el último párrafo, toda vez que se sigue la normatividad vigente y no hay lugar a diferir de la aplicación normativa del SG-SST.
Incluir los procesos o dependencias que realizan actividades y/o tienen funciones SST en las mesas de trabajo para que reciban la articulación y socialización de directrices SST.</t>
  </si>
  <si>
    <r>
      <t xml:space="preserve">4. Se realizan por parte del Profesional Unviersitario del Proceso de Talento Humano </t>
    </r>
    <r>
      <rPr>
        <u/>
        <sz val="14"/>
        <rFont val="Arial"/>
        <family val="2"/>
      </rPr>
      <t>sondeos previos</t>
    </r>
    <r>
      <rPr>
        <sz val="14"/>
        <rFont val="Arial"/>
        <family val="2"/>
      </rPr>
      <t xml:space="preserve"> a traves de reuniones con directivos de la entidad, como tambien con la Comisión de personal y comite de Bienestar e incentivos respectivamente,</t>
    </r>
    <r>
      <rPr>
        <u/>
        <sz val="14"/>
        <rFont val="Arial"/>
        <family val="2"/>
      </rPr>
      <t xml:space="preserve"> para identificar las necesidades</t>
    </r>
    <r>
      <rPr>
        <sz val="14"/>
        <rFont val="Arial"/>
        <family val="2"/>
      </rPr>
      <t xml:space="preserve"> que se pueden presentar para cumplir los objetivos misionales de la entidad, de forma articulada con la plataforma estratégica.</t>
    </r>
  </si>
  <si>
    <t>No se evidenciaron todos los planes de Talento Humano en el control (solo refieren a 3 y son 6)
No se observó evidencia descrita en el control</t>
  </si>
  <si>
    <t>Verificar que incumple el riesgo para desarrollar un mejor redacción, teniendo en cuenta que los planes deben contribuir al ciclo del personal para su desarrollo y bienestar en la entidad.
Verificar la redacción en cuanto a que la ejecución refiere a que no solamente el  control esablece cumplir los objetivos "misionales",  y no el de todos los objetivos de la entidad.</t>
  </si>
  <si>
    <r>
      <t xml:space="preserve">De la evaluación al diseño de  4 controles asociados a 3 riesgos, se identificaron los siguientes resultados:
* Ninguno de los controles evaluados tienen calificación similar a la efectuada por el proceso.
* 4 controles evaluados generaron un mismo rango de calificación: DÉBIL ; de acuerdo con la Guía DESI-DE-002-V4 para la administración del riesgo de gestión, corrupción y seguridad digital y el diseño de controles en entidades públicas, numeral 3.2.2 </t>
    </r>
    <r>
      <rPr>
        <i/>
        <sz val="12"/>
        <color theme="1"/>
        <rFont val="Arial"/>
        <family val="2"/>
      </rPr>
      <t>Valoración de los controles</t>
    </r>
    <r>
      <rPr>
        <sz val="12"/>
        <color theme="1"/>
        <rFont val="Arial"/>
        <family val="2"/>
      </rPr>
      <t>, para los controles diferentes al rango de calificación fuerte, el proceso deberá implementar un plan de acción que permita tener un control o controles bien diseñados.</t>
    </r>
  </si>
  <si>
    <t>De la prueba de recorrido realizada con el enlace del proceso y/o responsables de los 4 controles asociados a 3 riesgos, se identificaron los siguientes resultados:
* La eficacia de los 4  controles no es la adecuada porque se ejecutan  parcialmente a como fueron diseñados; 1 de los controles es parcialmente adecuados porque no se identificaron evidencias de las acciones descritas en el control.
* La eficiencia de  los  4 controles no es la adecuada porque su propósito es prevenir  la mitigación de los riesgos identificados, y 2 riesgos cumplen parcialmente  y los otros  2 no aportan la evidencia de su ejecución.</t>
  </si>
  <si>
    <r>
      <t xml:space="preserve">1. EL riesgo puede llegar a afectar el cumplimiento del objetivo.  SI, </t>
    </r>
    <r>
      <rPr>
        <sz val="14"/>
        <color theme="1"/>
        <rFont val="Arial"/>
        <family val="2"/>
      </rPr>
      <t xml:space="preserve">toda vez que el riesgo refiere a  los requisitos (o estándares) mínimos del SG-SST
</t>
    </r>
    <r>
      <rPr>
        <b/>
        <sz val="14"/>
        <color theme="1"/>
        <rFont val="Arial"/>
        <family val="2"/>
      </rPr>
      <t xml:space="preserve">
2. El control mitiga la causa. </t>
    </r>
    <r>
      <rPr>
        <b/>
        <sz val="14"/>
        <color rgb="FFFF0000"/>
        <rFont val="Arial"/>
        <family val="2"/>
      </rPr>
      <t>NO;</t>
    </r>
    <r>
      <rPr>
        <b/>
        <sz val="14"/>
        <color theme="1"/>
        <rFont val="Arial"/>
        <family val="2"/>
      </rPr>
      <t xml:space="preserve">  </t>
    </r>
    <r>
      <rPr>
        <sz val="14"/>
        <color theme="1"/>
        <rFont val="Arial"/>
        <family val="2"/>
      </rPr>
      <t xml:space="preserve">La causa se limita a un (1) estándar (tal como refiere al marco de referencia del documento "GTHU-S-PL-001 Plan Anual de Seguridad y Salud en el Trabajo (PASST)", en la Resolución 1111 de 2017 del Ministerio de Trabajo: Por la cual se definen los Estándares Mínimos del SG-SST en el Trabajo para empleadores y contratantes (la cual derogada por la Resolución 0312 de 13-02-2019, vigente); 
Sin embargo,  el control refiere a otro requisito o estándar mínimo para aplicar ("Inducción y reinducción en SST" el cual debe estar incluido en el programa de capacitación: PIC,  siendo diferente al estándar: "Entrega de los elementos de protección personal – EPP  y </t>
    </r>
    <r>
      <rPr>
        <u/>
        <sz val="14"/>
        <color theme="1"/>
        <rFont val="Arial"/>
        <family val="2"/>
      </rPr>
      <t>capacitación en uso adecuado</t>
    </r>
    <r>
      <rPr>
        <sz val="14"/>
        <color theme="1"/>
        <rFont val="Arial"/>
        <family val="2"/>
      </rPr>
      <t xml:space="preserve">", como lo establece la Resolución 0312 de 13-02-2019) 
</t>
    </r>
    <r>
      <rPr>
        <b/>
        <sz val="14"/>
        <color theme="1"/>
        <rFont val="Arial"/>
        <family val="2"/>
      </rPr>
      <t xml:space="preserve">RECOMENDACIONES
</t>
    </r>
    <r>
      <rPr>
        <sz val="14"/>
        <color theme="1"/>
        <rFont val="Arial"/>
        <family val="2"/>
      </rPr>
      <t>1. Mejorar la redacción del riesgo, con el fin de indicar lo que conlleva el incumplimiento de los requisitos mínimos (¿sanciones?) e indicar los requisitos mínimos del SG-SST (Teniendo en cuenta que son 60 estándares mínimos para aplicar, los cuales se indican en el Capítulo III  de la normatividad vigente: Resolución 0312 de 13-02-2019)</t>
    </r>
  </si>
  <si>
    <r>
      <t xml:space="preserve">1. EL riesgo puede llegar a afectar el cumplimiento del objetivo.  SI </t>
    </r>
    <r>
      <rPr>
        <sz val="14"/>
        <color theme="1"/>
        <rFont val="Arial"/>
        <family val="2"/>
      </rPr>
      <t>(ya explicado en la anterior observación)</t>
    </r>
    <r>
      <rPr>
        <b/>
        <sz val="14"/>
        <color theme="1"/>
        <rFont val="Arial"/>
        <family val="2"/>
      </rPr>
      <t xml:space="preserve">
2. El control mitiga la causa. </t>
    </r>
    <r>
      <rPr>
        <b/>
        <sz val="14"/>
        <color rgb="FFFF0000"/>
        <rFont val="Arial"/>
        <family val="2"/>
      </rPr>
      <t>NO</t>
    </r>
    <r>
      <rPr>
        <sz val="14"/>
        <color rgb="FFFF0000"/>
        <rFont val="Arial"/>
        <family val="2"/>
      </rPr>
      <t xml:space="preserve">. </t>
    </r>
    <r>
      <rPr>
        <sz val="14"/>
        <rFont val="Arial"/>
        <family val="2"/>
      </rPr>
      <t>El control no está relacionado con la causa porque el objetivo del control es el de realizar mesas de trabajo con sus responsables en las sedes y frentes de obra, sobre el tema  SG-SST y no  con otros procesos.</t>
    </r>
    <r>
      <rPr>
        <b/>
        <sz val="14"/>
        <color theme="1"/>
        <rFont val="Arial"/>
        <family val="2"/>
      </rPr>
      <t xml:space="preserve">
RECOMENDACIONES
</t>
    </r>
    <r>
      <rPr>
        <sz val="14"/>
        <color theme="1"/>
        <rFont val="Arial"/>
        <family val="2"/>
      </rPr>
      <t>1. Modificar la redacción de la causa, toda vez que está no refiere a un requisito o estándar mínimo para aplicar el SG-SST
2. Evaluar si con la falta de articulación que se describe en la causa, se cumple el riesgo.</t>
    </r>
  </si>
  <si>
    <r>
      <t xml:space="preserve">1. EL riesgo puede llegar a afectar el cumplimiento del objetivo.  SI, </t>
    </r>
    <r>
      <rPr>
        <sz val="14"/>
        <color theme="1"/>
        <rFont val="Arial"/>
        <family val="2"/>
      </rPr>
      <t>teniendo en cuenta que el objetivo del proceso refiere a los planes  que debe gestionar el proceso para administrar el ciclo del personal (ciclo de vida del servidor público: ingreso, desarrollo y retiro).</t>
    </r>
    <r>
      <rPr>
        <b/>
        <sz val="14"/>
        <color theme="1"/>
        <rFont val="Arial"/>
        <family val="2"/>
      </rPr>
      <t xml:space="preserve">
2. El control mitiga la causa. </t>
    </r>
    <r>
      <rPr>
        <b/>
        <sz val="14"/>
        <color rgb="FFFF0000"/>
        <rFont val="Arial"/>
        <family val="2"/>
      </rPr>
      <t>NO,</t>
    </r>
    <r>
      <rPr>
        <sz val="14"/>
        <color theme="1"/>
        <rFont val="Arial"/>
        <family val="2"/>
      </rPr>
      <t xml:space="preserve"> porque la causa refiere a la "identificación de necesidades" y el riesgo refiere a la "ausencia de ejecución de planes de Talento Humano". Sin embargo, el control mitiga la causa.</t>
    </r>
    <r>
      <rPr>
        <b/>
        <sz val="14"/>
        <color theme="1"/>
        <rFont val="Arial"/>
        <family val="2"/>
      </rPr>
      <t xml:space="preserve">
RECOMENDACIONES
</t>
    </r>
    <r>
      <rPr>
        <sz val="14"/>
        <color theme="1"/>
        <rFont val="Arial"/>
        <family val="2"/>
      </rPr>
      <t>1. El riesgo debe listar todos los planes de la Gestión del Talento Humano y no dejarlo abierto a "y demás".
2. Verificar que el riesgo redactado se infiere a una causa de un riesgo, como puede ser el incumplir los planes de Talento Humano formulados,  para lograr de la administración del ciclo de personal en la entidad y contribuyen a su bienestar.
3. Mejorar la redacción del riesgo, teniendo en cuenta la identificación de "necesidades de Talento Humano" para dar cumplimiento a sus planes.</t>
    </r>
  </si>
  <si>
    <r>
      <t xml:space="preserve">La calificación efectuada por OCI del diseño del control </t>
    </r>
    <r>
      <rPr>
        <b/>
        <sz val="14"/>
        <color rgb="FFFF0000"/>
        <rFont val="Arial"/>
        <family val="2"/>
      </rPr>
      <t>NO</t>
    </r>
    <r>
      <rPr>
        <sz val="14"/>
        <color theme="1"/>
        <rFont val="Arial"/>
        <family val="2"/>
      </rPr>
      <t xml:space="preserve"> es similar a la efectuada por el proceso. 
</t>
    </r>
    <r>
      <rPr>
        <b/>
        <sz val="14"/>
        <color rgb="FF7030A0"/>
        <rFont val="Arial"/>
        <family val="2"/>
      </rPr>
      <t xml:space="preserve">RECOMENDACIONES </t>
    </r>
    <r>
      <rPr>
        <sz val="14"/>
        <color theme="1"/>
        <rFont val="Arial"/>
        <family val="2"/>
      </rPr>
      <t xml:space="preserve">
1. Sobre quien ejecuta el control, es necesario especificar el cargo que tiene la función asignada para la liquidación de la nómina.
2. Establecer la frecuencia de la nómina, toda vez que esta se realiza mensualmente. (Si bien es cierto que los pagos en el Distrito Capital son de frecuencia mensual, es necesario indicarla).
3.  Identificar en el control al profesional (universitario o especializado) que realiza la verificación de la información registrada; o describir el "rol" de la persona que hará esta verificación si es del mismo proceso GTHU.
4. Mejorar la redacción del control en cuanto al momento de "encontrar inconsistencias" para definir bajo qué parámetros se hace esta verificación.
5.   Describir el modo de solicitud de apoyo a sistemas (verbal, escrito, por correo, etc), para soportar esta "revisión de fallas" en el sistema, pues estas ya fueron identificadas por quien revisó la nómina.
6. Sobre la evidencia del control, no se especifica qué tipo de registro se genera y cómo se genera,  luego de la verificación del funcionario de la nómina.
7. Veriificar la expresión "identificar fallas" en el sistema, toda vez que puede ser "error humano" al cargar la información de novedades en el aplicativo (sistema).
8, Verificar el rol de sistemas: "identificar" o "corregir" las fallas o inconsistencias ya detectadas, para la cual se pide soporte.</t>
    </r>
  </si>
  <si>
    <r>
      <t xml:space="preserve">La calificación efectuada por OCI del diseño del control </t>
    </r>
    <r>
      <rPr>
        <b/>
        <sz val="14"/>
        <color rgb="FFFF0000"/>
        <rFont val="Arial"/>
        <family val="2"/>
      </rPr>
      <t xml:space="preserve">NO </t>
    </r>
    <r>
      <rPr>
        <sz val="14"/>
        <rFont val="Arial"/>
        <family val="2"/>
      </rPr>
      <t xml:space="preserve">es similar a la efectuada por el proceso.
</t>
    </r>
    <r>
      <rPr>
        <b/>
        <sz val="14"/>
        <color rgb="FF7030A0"/>
        <rFont val="Arial"/>
        <family val="2"/>
      </rPr>
      <t xml:space="preserve">RECOMENDACIONES </t>
    </r>
    <r>
      <rPr>
        <sz val="14"/>
        <rFont val="Arial"/>
        <family val="2"/>
      </rPr>
      <t xml:space="preserve">
1. Se observa que  la persona designada no es quien ejecuta en control. Cabe anotar que el profesional (planta de personal) ejerce funciones y no es responsable de dicho sistema SG-SST; pero sí tiene la función de llevar a cabo la programación de inducción y reinducción. 
2. No se establece la frecuencia de la realización de procesos de inducción, teniendo en cuenta que lo óptimo es realizarlos al principio de la vigencia y en el momento de ingreso o vinculación de personal.
3. La inducción y reinducción que refiere el control debe trataro incluir los aspectos generales y/o especificos que incluyan toda la normatividad, y no solomente a un estándar mínimo,
4. Se recomienda mejorar la redacción del control, debido a que se identificaron 2 controles: 
  1) la Inducción y reinducción sobre temas de seguridad y salud en el trabajo  y 
  2) La evidencia IN SITU y tratamiento sobre el no uso de elementos de protección personal en la labor.
5. Se recomienda ajustar la redacción del control: "o mediante gestión propia", teniendo en cuenta que quien ejecuta el control, debe cumplir con lo establece el Decreto 1072 de 2015 "</t>
    </r>
    <r>
      <rPr>
        <i/>
        <sz val="14"/>
        <rFont val="Arial"/>
        <family val="2"/>
      </rPr>
      <t>debe  ser impartido por personal idóneo conforme a la normatividad vigente".</t>
    </r>
    <r>
      <rPr>
        <sz val="14"/>
        <rFont val="Arial"/>
        <family val="2"/>
      </rPr>
      <t xml:space="preserve">
6. El control no describe la evidencia que soporte su ejecución</t>
    </r>
  </si>
  <si>
    <r>
      <t xml:space="preserve">La calificación efectuada por OCI del diseño del control es diferente a la efectuada por el proceso.
</t>
    </r>
    <r>
      <rPr>
        <b/>
        <sz val="14"/>
        <color rgb="FF7030A0"/>
        <rFont val="Arial"/>
        <family val="2"/>
      </rPr>
      <t xml:space="preserve">RECOMENDACIONES </t>
    </r>
    <r>
      <rPr>
        <sz val="14"/>
        <rFont val="Arial"/>
        <family val="2"/>
      </rPr>
      <t xml:space="preserve">
 1. Se observa que el control  solamente refiere la ejecución de los planes para cumplir los objetivos "misionales", y no tiene en cuenta todos los objetivos de la entidad.
2. Se recomienda establecer la frecuencia del control, sobre cada cuanto se realiza la identificación de necesidades para todos los planes que refiere el riesgo.
3. No se establece la frecuencia de la realización de las mesas de trabajo. 
4. No se identificaron las necesidades para todos los planes de Talento Humano
5. No se evidenciaron todos los planes de Talento Humano en el control (solo refieren a 2 y son 6)
6. No se observa que se describa la evidencia que debe generar el control, producto de su ejecución,</t>
    </r>
  </si>
  <si>
    <r>
      <t xml:space="preserve">La calificación efectuada por OCI del diseño del control </t>
    </r>
    <r>
      <rPr>
        <b/>
        <sz val="14"/>
        <color rgb="FFFF0000"/>
        <rFont val="Arial"/>
        <family val="2"/>
      </rPr>
      <t xml:space="preserve">NO </t>
    </r>
    <r>
      <rPr>
        <sz val="14"/>
        <rFont val="Arial"/>
        <family val="2"/>
      </rPr>
      <t>es sismilar a la efectuada por el proceso.</t>
    </r>
    <r>
      <rPr>
        <b/>
        <sz val="14"/>
        <color rgb="FF7030A0"/>
        <rFont val="Arial"/>
        <family val="2"/>
      </rPr>
      <t xml:space="preserve">
RECOMENDACIONES 
</t>
    </r>
    <r>
      <rPr>
        <sz val="14"/>
        <rFont val="Arial"/>
        <family val="2"/>
      </rPr>
      <t>1. Se recomienda mejorar la redacción en el control, teniendo en cuenta que el requisito aplicable refiere a la capacitación de los Responsables del Sistema de Gestión de Seguridad y Salud en el Trabajo SG-SST; teniendo en cuenta que debe realizar curso virtual de 50 horas (como lo establece la Resolución 031 de 13-02-2019).
2. Revisar la redacción del control, toda vez que esta actividad de mesas de trabajo, hace parte de la gestión para la inducción sobre articular y socializar directrices (que son los mismos requisitos y/o estándares mínimos) del tema SG-SST para los representantes del proceso (GTHU).
3. Establecer cada cuanto se realizan las mesas de trabajo del control.</t>
    </r>
  </si>
  <si>
    <t>Nota: Este archivo se remitio mediante correo electronico al directivo del Proceso, el día 22 de julio de 2019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</si>
</sst>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b/>
      <sz val="8"/>
      <color theme="1"/>
      <name val="Arial"/>
      <family val="2"/>
    </font>
    <font>
      <sz val="11"/>
      <color theme="1"/>
      <name val="Arial"/>
      <family val="2"/>
    </font>
    <font>
      <b/>
      <sz val="12"/>
      <color theme="1"/>
      <name val="Arial"/>
      <family val="2"/>
    </font>
    <font>
      <b/>
      <sz val="11"/>
      <color theme="5" tint="-0.499984740745262"/>
      <name val="Arial"/>
      <family val="2"/>
    </font>
    <font>
      <b/>
      <sz val="11"/>
      <color theme="7" tint="-0.499984740745262"/>
      <name val="Arial"/>
      <family val="2"/>
    </font>
    <font>
      <b/>
      <sz val="18"/>
      <color theme="1"/>
      <name val="Arial"/>
      <family val="2"/>
    </font>
    <font>
      <b/>
      <sz val="20"/>
      <color theme="1"/>
      <name val="Arial"/>
      <family val="2"/>
    </font>
    <font>
      <sz val="11"/>
      <name val="Arial"/>
      <family val="2"/>
    </font>
    <font>
      <b/>
      <sz val="11"/>
      <name val="Arial"/>
      <family val="2"/>
    </font>
    <font>
      <sz val="12"/>
      <color theme="1"/>
      <name val="Arial"/>
      <family val="2"/>
    </font>
    <font>
      <b/>
      <sz val="12"/>
      <name val="Arial"/>
      <family val="2"/>
    </font>
    <font>
      <sz val="14"/>
      <name val="Arial"/>
      <family val="2"/>
    </font>
    <font>
      <sz val="10"/>
      <name val="Arial"/>
      <family val="2"/>
    </font>
    <font>
      <sz val="14"/>
      <color theme="1"/>
      <name val="Arial"/>
      <family val="2"/>
    </font>
    <font>
      <sz val="14"/>
      <color rgb="FFC00000"/>
      <name val="Arial"/>
      <family val="2"/>
    </font>
    <font>
      <i/>
      <sz val="12"/>
      <color theme="1"/>
      <name val="Arial"/>
      <family val="2"/>
    </font>
    <font>
      <b/>
      <sz val="14"/>
      <name val="Arial"/>
      <family val="2"/>
    </font>
    <font>
      <u/>
      <sz val="14"/>
      <color theme="1"/>
      <name val="Arial"/>
      <family val="2"/>
    </font>
    <font>
      <u/>
      <sz val="14"/>
      <name val="Arial"/>
      <family val="2"/>
    </font>
    <font>
      <i/>
      <sz val="14"/>
      <name val="Arial"/>
      <family val="2"/>
    </font>
    <font>
      <i/>
      <sz val="14"/>
      <color theme="1"/>
      <name val="Arial"/>
      <family val="2"/>
    </font>
    <font>
      <i/>
      <u/>
      <sz val="14"/>
      <color theme="1"/>
      <name val="Arial"/>
      <family val="2"/>
    </font>
    <font>
      <sz val="14"/>
      <color rgb="FFFF0000"/>
      <name val="Arial"/>
      <family val="2"/>
    </font>
    <font>
      <b/>
      <sz val="14"/>
      <color rgb="FFFF0000"/>
      <name val="Arial"/>
      <family val="2"/>
    </font>
    <font>
      <b/>
      <sz val="11"/>
      <color rgb="FFFF0000"/>
      <name val="Arial"/>
      <family val="2"/>
    </font>
    <font>
      <b/>
      <sz val="14"/>
      <color rgb="FF7030A0"/>
      <name val="Arial"/>
      <family val="2"/>
    </font>
    <font>
      <b/>
      <sz val="11"/>
      <color rgb="FF7030A0"/>
      <name val="Arial"/>
      <family val="2"/>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hair">
        <color indexed="64"/>
      </left>
      <right style="hair">
        <color indexed="64"/>
      </right>
      <top style="hair">
        <color indexed="64"/>
      </top>
      <bottom style="hair">
        <color indexed="64"/>
      </bottom>
      <diagonal/>
    </border>
  </borders>
  <cellStyleXfs count="4">
    <xf numFmtId="0" fontId="0" fillId="0" borderId="0"/>
    <xf numFmtId="9" fontId="7" fillId="0" borderId="0" applyFont="0" applyFill="0" applyBorder="0" applyAlignment="0" applyProtection="0"/>
    <xf numFmtId="0" fontId="24" fillId="0" borderId="0"/>
    <xf numFmtId="0" fontId="24" fillId="0" borderId="0"/>
  </cellStyleXfs>
  <cellXfs count="158">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3" fillId="0" borderId="0" xfId="0" applyFont="1" applyAlignment="1">
      <alignment vertical="center"/>
    </xf>
    <xf numFmtId="0" fontId="11" fillId="11" borderId="1" xfId="0" applyFont="1" applyFill="1" applyBorder="1" applyAlignment="1">
      <alignment horizontal="center" vertical="center" wrapText="1"/>
    </xf>
    <xf numFmtId="0" fontId="11" fillId="11" borderId="1" xfId="0" applyFont="1" applyFill="1" applyBorder="1" applyAlignment="1">
      <alignment horizontal="center" vertical="center"/>
    </xf>
    <xf numFmtId="0" fontId="13" fillId="0" borderId="0" xfId="0" applyFont="1" applyAlignment="1">
      <alignment horizontal="center" vertical="center"/>
    </xf>
    <xf numFmtId="0" fontId="14" fillId="0" borderId="0" xfId="0" applyFont="1" applyAlignment="1">
      <alignment vertical="center"/>
    </xf>
    <xf numFmtId="0" fontId="19" fillId="6" borderId="0" xfId="0" applyFont="1" applyFill="1" applyBorder="1" applyAlignment="1">
      <alignment vertical="center"/>
    </xf>
    <xf numFmtId="0" fontId="20" fillId="6" borderId="0" xfId="0" applyFont="1" applyFill="1" applyBorder="1" applyAlignment="1">
      <alignment vertical="center"/>
    </xf>
    <xf numFmtId="0" fontId="11" fillId="9" borderId="2" xfId="0" applyFont="1" applyFill="1" applyBorder="1" applyAlignment="1">
      <alignment horizontal="center" vertical="center" wrapText="1"/>
    </xf>
    <xf numFmtId="0" fontId="19" fillId="6" borderId="0" xfId="0" applyFont="1" applyFill="1" applyBorder="1" applyAlignment="1">
      <alignment horizontal="center" vertical="center"/>
    </xf>
    <xf numFmtId="0" fontId="21" fillId="0" borderId="0" xfId="0" applyFont="1" applyAlignment="1">
      <alignment vertical="center"/>
    </xf>
    <xf numFmtId="0" fontId="23" fillId="6" borderId="29" xfId="0" applyFont="1" applyFill="1" applyBorder="1" applyAlignment="1">
      <alignment vertical="center" wrapText="1"/>
    </xf>
    <xf numFmtId="0" fontId="23" fillId="6" borderId="26" xfId="0" applyFont="1" applyFill="1" applyBorder="1" applyAlignment="1">
      <alignment vertical="center" wrapText="1"/>
    </xf>
    <xf numFmtId="0" fontId="11" fillId="0" borderId="1" xfId="0" applyFont="1" applyBorder="1" applyAlignment="1">
      <alignment vertical="center"/>
    </xf>
    <xf numFmtId="0" fontId="25" fillId="0" borderId="25" xfId="0" applyFont="1" applyBorder="1" applyAlignment="1">
      <alignment horizontal="left" vertical="center" wrapText="1"/>
    </xf>
    <xf numFmtId="0" fontId="25" fillId="0" borderId="28" xfId="0" applyFont="1" applyBorder="1" applyAlignment="1">
      <alignment vertical="center" wrapText="1"/>
    </xf>
    <xf numFmtId="0" fontId="25" fillId="0" borderId="26" xfId="0" applyFont="1" applyBorder="1" applyAlignment="1">
      <alignment horizontal="center" vertical="center" wrapText="1"/>
    </xf>
    <xf numFmtId="0" fontId="25" fillId="0" borderId="26" xfId="0" applyFont="1" applyBorder="1" applyAlignment="1">
      <alignment vertical="center" wrapText="1"/>
    </xf>
    <xf numFmtId="0" fontId="25" fillId="0" borderId="27" xfId="0" applyFont="1" applyBorder="1" applyAlignment="1">
      <alignment vertical="center" wrapText="1"/>
    </xf>
    <xf numFmtId="0" fontId="28" fillId="6" borderId="29" xfId="0" applyFont="1" applyFill="1" applyBorder="1" applyAlignment="1">
      <alignment vertical="center" wrapText="1"/>
    </xf>
    <xf numFmtId="0" fontId="38" fillId="0" borderId="25" xfId="0" applyFont="1" applyBorder="1" applyAlignment="1">
      <alignment horizontal="center" vertical="center" wrapText="1"/>
    </xf>
    <xf numFmtId="0" fontId="38" fillId="0" borderId="26" xfId="0" applyFont="1" applyBorder="1" applyAlignment="1">
      <alignment horizontal="center" vertical="center" wrapText="1"/>
    </xf>
    <xf numFmtId="0" fontId="37"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7" fillId="0" borderId="26" xfId="0" applyFont="1" applyBorder="1" applyAlignment="1">
      <alignment horizontal="center" vertical="center" wrapText="1"/>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4" fillId="9" borderId="6" xfId="0" applyFont="1" applyFill="1" applyBorder="1" applyAlignment="1">
      <alignment horizontal="center" vertical="center" wrapText="1"/>
    </xf>
    <xf numFmtId="0" fontId="11" fillId="11" borderId="1" xfId="0" applyFont="1" applyFill="1" applyBorder="1" applyAlignment="1">
      <alignment horizontal="center" vertical="center"/>
    </xf>
    <xf numFmtId="0" fontId="13" fillId="11" borderId="19" xfId="0" applyFont="1" applyFill="1" applyBorder="1" applyAlignment="1">
      <alignment horizontal="center" vertical="center" wrapText="1"/>
    </xf>
    <xf numFmtId="0" fontId="13" fillId="11" borderId="16" xfId="0" applyFont="1" applyFill="1" applyBorder="1" applyAlignment="1">
      <alignment horizontal="center" vertical="center" wrapText="1"/>
    </xf>
    <xf numFmtId="0" fontId="21" fillId="0" borderId="6" xfId="0" applyFont="1" applyBorder="1" applyAlignment="1">
      <alignment horizontal="left" vertical="top" wrapText="1"/>
    </xf>
    <xf numFmtId="0" fontId="21" fillId="0" borderId="19" xfId="0" applyFont="1" applyBorder="1" applyAlignment="1">
      <alignment horizontal="left" vertical="top" wrapText="1"/>
    </xf>
    <xf numFmtId="0" fontId="21" fillId="0" borderId="16" xfId="0" applyFont="1" applyBorder="1" applyAlignment="1">
      <alignment horizontal="left" vertical="top" wrapText="1"/>
    </xf>
    <xf numFmtId="0" fontId="14" fillId="9" borderId="19" xfId="0" applyFont="1" applyFill="1" applyBorder="1" applyAlignment="1">
      <alignment horizontal="center" vertical="center"/>
    </xf>
    <xf numFmtId="0" fontId="14" fillId="9" borderId="16" xfId="0" applyFont="1" applyFill="1" applyBorder="1" applyAlignment="1">
      <alignment horizontal="center" vertical="center"/>
    </xf>
    <xf numFmtId="0" fontId="11" fillId="9" borderId="6"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16" xfId="0" applyFont="1" applyFill="1" applyBorder="1" applyAlignment="1">
      <alignment horizontal="center" vertical="center"/>
    </xf>
    <xf numFmtId="0" fontId="13" fillId="11" borderId="6" xfId="0" applyFont="1" applyFill="1" applyBorder="1" applyAlignment="1">
      <alignment horizontal="center" vertical="center" wrapText="1"/>
    </xf>
    <xf numFmtId="0" fontId="14" fillId="9" borderId="0" xfId="0" applyFont="1" applyFill="1" applyBorder="1" applyAlignment="1">
      <alignment horizontal="center" vertical="center" wrapText="1"/>
    </xf>
    <xf numFmtId="0" fontId="11" fillId="11" borderId="0" xfId="0" applyFont="1" applyFill="1" applyBorder="1" applyAlignment="1">
      <alignment vertical="center"/>
    </xf>
    <xf numFmtId="0" fontId="8" fillId="11" borderId="0" xfId="0" applyFont="1" applyFill="1" applyBorder="1" applyAlignment="1">
      <alignment horizontal="center" vertical="center" wrapText="1"/>
    </xf>
    <xf numFmtId="0" fontId="21" fillId="11" borderId="0" xfId="0" applyFont="1" applyFill="1" applyBorder="1" applyAlignment="1">
      <alignment horizontal="center" vertical="center" wrapText="1"/>
    </xf>
    <xf numFmtId="0" fontId="11" fillId="11" borderId="30" xfId="0" applyFont="1" applyFill="1" applyBorder="1" applyAlignment="1">
      <alignment horizontal="center" vertical="center"/>
    </xf>
    <xf numFmtId="0" fontId="11" fillId="9" borderId="30" xfId="0" applyFont="1" applyFill="1" applyBorder="1" applyAlignment="1">
      <alignment horizontal="center" vertical="center"/>
    </xf>
    <xf numFmtId="0" fontId="11" fillId="9" borderId="30" xfId="0" applyFont="1" applyFill="1" applyBorder="1" applyAlignment="1">
      <alignment horizontal="center" vertical="center" wrapText="1"/>
    </xf>
    <xf numFmtId="0" fontId="11" fillId="11" borderId="30" xfId="0" applyFont="1" applyFill="1" applyBorder="1" applyAlignment="1">
      <alignment horizontal="center" vertical="center" wrapText="1"/>
    </xf>
    <xf numFmtId="0" fontId="11" fillId="11" borderId="30" xfId="0" applyFont="1" applyFill="1" applyBorder="1" applyAlignment="1">
      <alignment horizontal="center" vertical="center"/>
    </xf>
    <xf numFmtId="0" fontId="11" fillId="9" borderId="30" xfId="0" applyFont="1" applyFill="1" applyBorder="1" applyAlignment="1">
      <alignment vertical="center" wrapText="1"/>
    </xf>
    <xf numFmtId="0" fontId="28" fillId="6" borderId="30" xfId="0" applyFont="1" applyFill="1" applyBorder="1" applyAlignment="1">
      <alignment vertical="center" wrapText="1"/>
    </xf>
    <xf numFmtId="0" fontId="23" fillId="6" borderId="30" xfId="0" applyFont="1" applyFill="1" applyBorder="1" applyAlignment="1">
      <alignment vertical="center" wrapText="1"/>
    </xf>
    <xf numFmtId="0" fontId="25" fillId="6" borderId="30" xfId="0" applyFont="1" applyFill="1" applyBorder="1" applyAlignment="1">
      <alignment horizontal="center" vertical="center" wrapText="1"/>
    </xf>
    <xf numFmtId="0" fontId="23" fillId="6" borderId="30" xfId="0" applyFont="1" applyFill="1" applyBorder="1" applyAlignment="1">
      <alignment horizontal="center" vertical="center" wrapText="1"/>
    </xf>
    <xf numFmtId="0" fontId="8" fillId="6" borderId="30" xfId="0" applyFont="1" applyFill="1" applyBorder="1" applyAlignment="1">
      <alignment vertical="center" wrapText="1"/>
    </xf>
    <xf numFmtId="0" fontId="26" fillId="6" borderId="30" xfId="0" applyFont="1" applyFill="1" applyBorder="1" applyAlignment="1">
      <alignment horizontal="center" vertical="center" wrapText="1"/>
    </xf>
    <xf numFmtId="0" fontId="11" fillId="0" borderId="30" xfId="0" applyFont="1" applyBorder="1" applyAlignment="1">
      <alignment vertical="center"/>
    </xf>
    <xf numFmtId="0" fontId="21" fillId="0" borderId="30" xfId="0" applyFont="1" applyBorder="1" applyAlignment="1">
      <alignment horizontal="left" vertical="top" wrapText="1"/>
    </xf>
    <xf numFmtId="0" fontId="21" fillId="0" borderId="30" xfId="0" applyFont="1" applyBorder="1" applyAlignment="1">
      <alignment horizontal="left" vertical="top"/>
    </xf>
    <xf numFmtId="0" fontId="14" fillId="0" borderId="30" xfId="0" applyFont="1" applyBorder="1" applyAlignment="1">
      <alignment horizontal="center" vertical="center"/>
    </xf>
    <xf numFmtId="0" fontId="14" fillId="0" borderId="30" xfId="0" applyFont="1" applyBorder="1" applyAlignment="1">
      <alignment vertical="center"/>
    </xf>
    <xf numFmtId="0" fontId="14" fillId="0" borderId="30" xfId="0" applyFont="1" applyBorder="1" applyAlignment="1">
      <alignment horizontal="left" vertical="center"/>
    </xf>
    <xf numFmtId="0" fontId="14" fillId="0" borderId="30" xfId="0" applyFont="1" applyBorder="1" applyAlignment="1">
      <alignment horizontal="center" vertical="center"/>
    </xf>
    <xf numFmtId="0" fontId="21" fillId="0" borderId="30" xfId="0" applyFont="1" applyBorder="1" applyAlignment="1">
      <alignment vertical="center"/>
    </xf>
    <xf numFmtId="0" fontId="13" fillId="0" borderId="30" xfId="0" applyFont="1" applyBorder="1" applyAlignment="1">
      <alignment vertical="center"/>
    </xf>
    <xf numFmtId="0" fontId="14" fillId="9" borderId="30" xfId="0" applyFont="1" applyFill="1" applyBorder="1" applyAlignment="1">
      <alignment horizontal="center" vertical="center" wrapText="1"/>
    </xf>
    <xf numFmtId="0" fontId="11" fillId="11" borderId="30" xfId="0" applyFont="1" applyFill="1" applyBorder="1" applyAlignment="1">
      <alignment vertical="center"/>
    </xf>
    <xf numFmtId="0" fontId="11" fillId="11" borderId="30" xfId="0" applyFont="1" applyFill="1" applyBorder="1" applyAlignment="1">
      <alignment horizontal="left" vertical="center"/>
    </xf>
    <xf numFmtId="0" fontId="13" fillId="11" borderId="30" xfId="0" applyFont="1" applyFill="1" applyBorder="1" applyAlignment="1">
      <alignment horizontal="center" vertical="center" wrapText="1"/>
    </xf>
    <xf numFmtId="0" fontId="11" fillId="11" borderId="30" xfId="0" applyFont="1" applyFill="1" applyBorder="1" applyAlignment="1">
      <alignment horizontal="center" vertical="center" wrapText="1"/>
    </xf>
    <xf numFmtId="0" fontId="11" fillId="9" borderId="30" xfId="0" applyFont="1" applyFill="1" applyBorder="1" applyAlignment="1">
      <alignment horizontal="center" vertical="top" wrapText="1"/>
    </xf>
    <xf numFmtId="0" fontId="13" fillId="9" borderId="30" xfId="0" applyFont="1" applyFill="1" applyBorder="1" applyAlignment="1">
      <alignment horizontal="center" vertical="top" wrapText="1"/>
    </xf>
    <xf numFmtId="0" fontId="13" fillId="0" borderId="30" xfId="0" applyFont="1" applyBorder="1" applyAlignment="1">
      <alignment horizontal="center" vertical="center"/>
    </xf>
    <xf numFmtId="0" fontId="13" fillId="6" borderId="30" xfId="0" applyFont="1" applyFill="1" applyBorder="1" applyAlignment="1">
      <alignment horizontal="center" vertical="center"/>
    </xf>
    <xf numFmtId="0" fontId="36" fillId="6" borderId="30" xfId="0" applyFont="1" applyFill="1" applyBorder="1" applyAlignment="1">
      <alignment horizontal="center" vertical="center"/>
    </xf>
    <xf numFmtId="0" fontId="11" fillId="6" borderId="30" xfId="0" applyFont="1" applyFill="1" applyBorder="1" applyAlignment="1">
      <alignment horizontal="center" vertical="center"/>
    </xf>
    <xf numFmtId="0" fontId="13" fillId="6" borderId="30" xfId="0" applyFont="1" applyFill="1" applyBorder="1" applyAlignment="1">
      <alignment horizontal="center" vertical="center" wrapText="1"/>
    </xf>
    <xf numFmtId="0" fontId="25" fillId="6" borderId="30" xfId="0" applyFont="1" applyFill="1" applyBorder="1" applyAlignment="1">
      <alignment vertical="center" wrapText="1"/>
    </xf>
    <xf numFmtId="0" fontId="36" fillId="6" borderId="30" xfId="0" applyFont="1" applyFill="1" applyBorder="1" applyAlignment="1">
      <alignment horizontal="center" vertical="center" wrapText="1"/>
    </xf>
    <xf numFmtId="0" fontId="19" fillId="6" borderId="30" xfId="0" applyFont="1" applyFill="1" applyBorder="1" applyAlignment="1">
      <alignment horizontal="center" vertical="center" wrapText="1"/>
    </xf>
  </cellXfs>
  <cellStyles count="4">
    <cellStyle name="Normal" xfId="0" builtinId="0"/>
    <cellStyle name="Normal 2" xfId="2"/>
    <cellStyle name="Normal 2 3" xfId="3"/>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gela%20Correa\OneDrive%20-%20uaermv\1%20Mis%20Documentos\1%20%20%20OCI\SEGUIMIENTOS\RECORRIDOS%20-%20CONTROLES\GTHU\2019-06%20prueba%20de%20recorrido\Copia%20de%20DESI-FM-018-V7_Formato_Mapa_de_Riesgos_de_Proceso_GT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C4" t="str">
            <v>Gestion</v>
          </cell>
          <cell r="E4" t="str">
            <v>Daño_fisico</v>
          </cell>
        </row>
        <row r="5">
          <cell r="C5" t="str">
            <v>Corrupcion</v>
          </cell>
          <cell r="E5" t="str">
            <v>Eventos_naturales</v>
          </cell>
        </row>
        <row r="6">
          <cell r="C6" t="str">
            <v>Seguridad_de_la_informacion</v>
          </cell>
          <cell r="E6" t="str">
            <v>Perdidas_de_los_servicios_esenciales</v>
          </cell>
        </row>
        <row r="7">
          <cell r="E7" t="str">
            <v>Perturbacion_debida_a_la_radiacion</v>
          </cell>
        </row>
        <row r="8">
          <cell r="E8" t="str">
            <v>Compromiso_de_la_informacion</v>
          </cell>
        </row>
        <row r="9">
          <cell r="E9" t="str">
            <v>Fallas_tecnicas</v>
          </cell>
        </row>
        <row r="10">
          <cell r="E10" t="str">
            <v>Acciones_no_autorizadas</v>
          </cell>
        </row>
        <row r="11">
          <cell r="E11" t="str">
            <v>Compromiso_de_las_funciones</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65" t="s">
        <v>36</v>
      </c>
      <c r="D2" s="87" t="s">
        <v>19</v>
      </c>
      <c r="E2" s="88"/>
      <c r="F2" s="88"/>
      <c r="G2" s="88"/>
      <c r="H2" s="88"/>
      <c r="I2" s="88"/>
      <c r="J2" s="88"/>
      <c r="K2" s="88"/>
      <c r="L2" s="88"/>
      <c r="M2" s="88"/>
      <c r="N2" s="88"/>
      <c r="O2" s="88"/>
      <c r="P2" s="88"/>
      <c r="Q2" s="88"/>
      <c r="R2" s="88"/>
      <c r="S2" s="88"/>
      <c r="T2" s="88"/>
      <c r="U2" s="88"/>
      <c r="V2" s="89"/>
    </row>
    <row r="3" spans="3:22" ht="15" customHeight="1" x14ac:dyDescent="0.25">
      <c r="C3" s="66"/>
      <c r="D3" s="77" t="s">
        <v>20</v>
      </c>
      <c r="E3" s="78"/>
      <c r="F3" s="78"/>
      <c r="G3" s="78"/>
      <c r="H3" s="78"/>
      <c r="I3" s="78"/>
      <c r="J3" s="78"/>
      <c r="K3" s="79"/>
      <c r="L3" s="68" t="s">
        <v>18</v>
      </c>
      <c r="M3" s="69"/>
      <c r="N3" s="69"/>
      <c r="O3" s="69"/>
      <c r="P3" s="69"/>
      <c r="Q3" s="69"/>
      <c r="R3" s="69"/>
      <c r="S3" s="69"/>
      <c r="T3" s="70"/>
      <c r="U3" s="96" t="s">
        <v>37</v>
      </c>
      <c r="V3" s="97"/>
    </row>
    <row r="4" spans="3:22" ht="30" customHeight="1" x14ac:dyDescent="0.25">
      <c r="C4" s="66"/>
      <c r="D4" s="102" t="s">
        <v>21</v>
      </c>
      <c r="E4" s="74" t="s">
        <v>42</v>
      </c>
      <c r="F4" s="90" t="s">
        <v>33</v>
      </c>
      <c r="G4" s="91"/>
      <c r="H4" s="91"/>
      <c r="I4" s="92"/>
      <c r="J4" s="74" t="s">
        <v>40</v>
      </c>
      <c r="K4" s="74" t="s">
        <v>34</v>
      </c>
      <c r="L4" s="71" t="s">
        <v>35</v>
      </c>
      <c r="M4" s="71" t="s">
        <v>22</v>
      </c>
      <c r="N4" s="71" t="s">
        <v>23</v>
      </c>
      <c r="O4" s="80" t="s">
        <v>24</v>
      </c>
      <c r="P4" s="81"/>
      <c r="Q4" s="71" t="s">
        <v>23</v>
      </c>
      <c r="R4" s="82" t="s">
        <v>26</v>
      </c>
      <c r="S4" s="83"/>
      <c r="T4" s="71" t="s">
        <v>23</v>
      </c>
      <c r="U4" s="98"/>
      <c r="V4" s="99"/>
    </row>
    <row r="5" spans="3:22" ht="15" customHeight="1" x14ac:dyDescent="0.25">
      <c r="C5" s="66"/>
      <c r="D5" s="103"/>
      <c r="E5" s="75"/>
      <c r="F5" s="93"/>
      <c r="G5" s="94"/>
      <c r="H5" s="94"/>
      <c r="I5" s="95"/>
      <c r="J5" s="75"/>
      <c r="K5" s="75"/>
      <c r="L5" s="72"/>
      <c r="M5" s="72"/>
      <c r="N5" s="72"/>
      <c r="O5" s="80" t="s">
        <v>25</v>
      </c>
      <c r="P5" s="81"/>
      <c r="Q5" s="72"/>
      <c r="R5" s="84"/>
      <c r="S5" s="85"/>
      <c r="T5" s="72"/>
      <c r="U5" s="100"/>
      <c r="V5" s="101"/>
    </row>
    <row r="6" spans="3:22" ht="25.5" x14ac:dyDescent="0.25">
      <c r="C6" s="67"/>
      <c r="D6" s="104"/>
      <c r="E6" s="76"/>
      <c r="F6" s="4" t="s">
        <v>29</v>
      </c>
      <c r="G6" s="4" t="s">
        <v>31</v>
      </c>
      <c r="H6" s="4" t="s">
        <v>30</v>
      </c>
      <c r="I6" s="4" t="s">
        <v>32</v>
      </c>
      <c r="J6" s="76"/>
      <c r="K6" s="76"/>
      <c r="L6" s="73"/>
      <c r="M6" s="73"/>
      <c r="N6" s="73"/>
      <c r="O6" s="39" t="s">
        <v>16</v>
      </c>
      <c r="P6" s="39" t="s">
        <v>17</v>
      </c>
      <c r="Q6" s="73"/>
      <c r="R6" s="39" t="s">
        <v>27</v>
      </c>
      <c r="S6" s="39" t="s">
        <v>28</v>
      </c>
      <c r="T6" s="73"/>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86"/>
      <c r="E24" s="86"/>
      <c r="F24" s="86"/>
      <c r="G24" s="86"/>
      <c r="H24" s="86"/>
      <c r="I24" s="86"/>
      <c r="J24" s="86"/>
      <c r="K24" s="86"/>
      <c r="L24" s="86"/>
      <c r="M24" s="86"/>
      <c r="N24" s="86"/>
      <c r="O24" s="86"/>
      <c r="P24" s="86"/>
      <c r="Q24" s="86"/>
      <c r="R24" s="86"/>
      <c r="S24" s="86"/>
      <c r="T24" s="86"/>
      <c r="U24" s="86"/>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topLeftCell="A6" zoomScale="60" zoomScaleNormal="60" workbookViewId="0">
      <selection activeCell="A16" sqref="A16:G18"/>
    </sheetView>
  </sheetViews>
  <sheetFormatPr baseColWidth="10" defaultRowHeight="14.25" x14ac:dyDescent="0.25"/>
  <cols>
    <col min="1" max="1" width="27.7109375" style="41" customWidth="1"/>
    <col min="2" max="2" width="14.42578125" style="41" bestFit="1" customWidth="1"/>
    <col min="3" max="3" width="32.28515625" style="41" customWidth="1"/>
    <col min="4" max="4" width="94.7109375" style="41" customWidth="1"/>
    <col min="5" max="5" width="26.7109375" style="41" customWidth="1"/>
    <col min="6" max="6" width="28.28515625" style="41" customWidth="1"/>
    <col min="7" max="7" width="106.42578125" style="41" customWidth="1"/>
    <col min="8" max="16384" width="11.42578125" style="41"/>
  </cols>
  <sheetData>
    <row r="1" spans="1:7" hidden="1" x14ac:dyDescent="0.25">
      <c r="A1" s="41" t="s">
        <v>62</v>
      </c>
      <c r="C1" s="41" t="s">
        <v>62</v>
      </c>
    </row>
    <row r="2" spans="1:7" hidden="1" x14ac:dyDescent="0.25">
      <c r="A2" s="41" t="s">
        <v>36</v>
      </c>
      <c r="C2" s="41" t="s">
        <v>36</v>
      </c>
    </row>
    <row r="3" spans="1:7" hidden="1" x14ac:dyDescent="0.25">
      <c r="A3" s="41" t="s">
        <v>74</v>
      </c>
      <c r="C3" s="41" t="s">
        <v>77</v>
      </c>
    </row>
    <row r="4" spans="1:7" hidden="1" x14ac:dyDescent="0.25">
      <c r="C4" s="41" t="s">
        <v>76</v>
      </c>
    </row>
    <row r="5" spans="1:7" hidden="1" x14ac:dyDescent="0.25">
      <c r="C5" s="41" t="s">
        <v>101</v>
      </c>
    </row>
    <row r="6" spans="1:7" ht="105.75" customHeight="1" x14ac:dyDescent="0.25">
      <c r="A6" s="118" t="s">
        <v>124</v>
      </c>
      <c r="B6" s="118"/>
      <c r="C6" s="118"/>
      <c r="D6" s="118"/>
      <c r="E6" s="118"/>
      <c r="F6" s="118"/>
      <c r="G6" s="118"/>
    </row>
    <row r="7" spans="1:7" ht="83.25" customHeight="1" x14ac:dyDescent="0.25">
      <c r="A7" s="119" t="s">
        <v>65</v>
      </c>
      <c r="B7" s="120" t="s">
        <v>126</v>
      </c>
      <c r="C7" s="120"/>
      <c r="D7" s="120"/>
      <c r="E7" s="120"/>
      <c r="F7" s="120"/>
      <c r="G7" s="120"/>
    </row>
    <row r="8" spans="1:7" ht="30.75" customHeight="1" x14ac:dyDescent="0.25">
      <c r="A8" s="119" t="s">
        <v>66</v>
      </c>
      <c r="B8" s="121" t="s">
        <v>112</v>
      </c>
      <c r="C8" s="121"/>
      <c r="D8" s="121"/>
      <c r="E8" s="121"/>
      <c r="F8" s="121"/>
      <c r="G8" s="121"/>
    </row>
    <row r="9" spans="1:7" ht="47.25" customHeight="1" x14ac:dyDescent="0.25">
      <c r="A9" s="122" t="s">
        <v>94</v>
      </c>
      <c r="B9" s="122"/>
      <c r="C9" s="122"/>
      <c r="D9" s="122"/>
      <c r="E9" s="123" t="s">
        <v>70</v>
      </c>
      <c r="F9" s="123"/>
      <c r="G9" s="124" t="s">
        <v>69</v>
      </c>
    </row>
    <row r="10" spans="1:7" s="44" customFormat="1" ht="99.75" customHeight="1" x14ac:dyDescent="0.25">
      <c r="A10" s="125" t="s">
        <v>84</v>
      </c>
      <c r="B10" s="126" t="s">
        <v>43</v>
      </c>
      <c r="C10" s="125" t="s">
        <v>85</v>
      </c>
      <c r="D10" s="125" t="s">
        <v>86</v>
      </c>
      <c r="E10" s="127" t="s">
        <v>67</v>
      </c>
      <c r="F10" s="127" t="s">
        <v>111</v>
      </c>
      <c r="G10" s="124"/>
    </row>
    <row r="11" spans="1:7" ht="360" x14ac:dyDescent="0.25">
      <c r="A11" s="128" t="s">
        <v>115</v>
      </c>
      <c r="B11" s="129" t="s">
        <v>98</v>
      </c>
      <c r="C11" s="129" t="s">
        <v>107</v>
      </c>
      <c r="D11" s="129" t="s">
        <v>133</v>
      </c>
      <c r="E11" s="130" t="s">
        <v>62</v>
      </c>
      <c r="F11" s="131" t="s">
        <v>62</v>
      </c>
      <c r="G11" s="132" t="s">
        <v>130</v>
      </c>
    </row>
    <row r="12" spans="1:7" ht="396" x14ac:dyDescent="0.25">
      <c r="A12" s="128" t="s">
        <v>113</v>
      </c>
      <c r="B12" s="129" t="s">
        <v>96</v>
      </c>
      <c r="C12" s="129" t="s">
        <v>108</v>
      </c>
      <c r="D12" s="129" t="s">
        <v>134</v>
      </c>
      <c r="E12" s="130" t="s">
        <v>62</v>
      </c>
      <c r="F12" s="133" t="s">
        <v>77</v>
      </c>
      <c r="G12" s="132" t="s">
        <v>147</v>
      </c>
    </row>
    <row r="13" spans="1:7" ht="234" x14ac:dyDescent="0.25">
      <c r="A13" s="128" t="s">
        <v>113</v>
      </c>
      <c r="B13" s="129" t="s">
        <v>96</v>
      </c>
      <c r="C13" s="129" t="s">
        <v>109</v>
      </c>
      <c r="D13" s="129" t="s">
        <v>135</v>
      </c>
      <c r="E13" s="130" t="s">
        <v>36</v>
      </c>
      <c r="F13" s="133" t="s">
        <v>77</v>
      </c>
      <c r="G13" s="132" t="s">
        <v>148</v>
      </c>
    </row>
    <row r="14" spans="1:7" ht="306" x14ac:dyDescent="0.25">
      <c r="A14" s="128" t="s">
        <v>114</v>
      </c>
      <c r="B14" s="129" t="s">
        <v>96</v>
      </c>
      <c r="C14" s="129" t="s">
        <v>110</v>
      </c>
      <c r="D14" s="129" t="s">
        <v>142</v>
      </c>
      <c r="E14" s="130" t="s">
        <v>62</v>
      </c>
      <c r="F14" s="133" t="s">
        <v>77</v>
      </c>
      <c r="G14" s="132" t="s">
        <v>149</v>
      </c>
    </row>
    <row r="15" spans="1:7" ht="66" customHeight="1" x14ac:dyDescent="0.25">
      <c r="A15" s="134" t="s">
        <v>102</v>
      </c>
      <c r="B15" s="135" t="s">
        <v>116</v>
      </c>
      <c r="C15" s="136"/>
      <c r="D15" s="136"/>
      <c r="E15" s="136"/>
      <c r="F15" s="136"/>
      <c r="G15" s="136"/>
    </row>
    <row r="16" spans="1:7" ht="15.75" x14ac:dyDescent="0.25">
      <c r="A16" s="137" t="s">
        <v>93</v>
      </c>
      <c r="B16" s="138" t="s">
        <v>91</v>
      </c>
      <c r="C16" s="139" t="s">
        <v>117</v>
      </c>
      <c r="D16" s="139"/>
      <c r="E16" s="139"/>
      <c r="F16" s="139"/>
      <c r="G16" s="139"/>
    </row>
    <row r="17" spans="1:7" ht="15.75" x14ac:dyDescent="0.25">
      <c r="A17" s="137"/>
      <c r="B17" s="138" t="s">
        <v>92</v>
      </c>
      <c r="C17" s="139" t="s">
        <v>118</v>
      </c>
      <c r="D17" s="139"/>
      <c r="E17" s="139"/>
      <c r="F17" s="139"/>
      <c r="G17" s="139"/>
    </row>
    <row r="18" spans="1:7" ht="15.75" x14ac:dyDescent="0.25">
      <c r="A18" s="138" t="s">
        <v>154</v>
      </c>
      <c r="B18" s="138"/>
      <c r="C18" s="140"/>
      <c r="D18" s="140"/>
      <c r="E18" s="140"/>
      <c r="F18" s="141"/>
      <c r="G18" s="141"/>
    </row>
    <row r="19" spans="1:7" ht="15.75" x14ac:dyDescent="0.25">
      <c r="A19" s="45"/>
      <c r="B19" s="45"/>
      <c r="C19" s="45"/>
      <c r="D19" s="45"/>
      <c r="E19" s="45"/>
      <c r="F19" s="50"/>
      <c r="G19" s="50"/>
    </row>
  </sheetData>
  <mergeCells count="10">
    <mergeCell ref="C17:G17"/>
    <mergeCell ref="C16:G16"/>
    <mergeCell ref="A16:A17"/>
    <mergeCell ref="B15:G15"/>
    <mergeCell ref="A6:G6"/>
    <mergeCell ref="B7:G7"/>
    <mergeCell ref="B8:G8"/>
    <mergeCell ref="A9:D9"/>
    <mergeCell ref="E9:F9"/>
    <mergeCell ref="G9:G10"/>
  </mergeCells>
  <dataValidations count="6">
    <dataValidation allowBlank="1" showInputMessage="1" showErrorMessage="1" prompt="Para cada causa debe existir un control" sqref="D11:D14"/>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C11:C14"/>
    <dataValidation type="list" allowBlank="1" showInputMessage="1" showErrorMessage="1" prompt="Seleccione el tipo de riesgo conforme a las categorias." sqref="B11:B14">
      <formula1>tipo_de_riesgos</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A11:A14"/>
    <dataValidation type="list" allowBlank="1" showInputMessage="1" showErrorMessage="1" sqref="F11:F14">
      <formula1>$C$1:$C$5</formula1>
    </dataValidation>
    <dataValidation type="list" allowBlank="1" showInputMessage="1" showErrorMessage="1" sqref="E11:E14">
      <formula1>$A$1:$A$3</formula1>
    </dataValidation>
  </dataValidations>
  <printOptions horizontalCentered="1"/>
  <pageMargins left="0.31496062992125984" right="0.31496062992125984" top="0.74803149606299213" bottom="0.74803149606299213" header="0.31496062992125984" footer="0.31496062992125984"/>
  <pageSetup scale="60" orientation="landscape" r:id="rId1"/>
  <headerFooter>
    <oddFooter>&amp;R&amp;P/&amp;N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topLeftCell="D11" zoomScale="68" zoomScaleNormal="68" workbookViewId="0">
      <selection activeCell="E12" sqref="E12"/>
    </sheetView>
  </sheetViews>
  <sheetFormatPr baseColWidth="10" defaultRowHeight="14.25" x14ac:dyDescent="0.25"/>
  <cols>
    <col min="1" max="2" width="35.7109375" style="142" customWidth="1"/>
    <col min="3" max="3" width="19.7109375" style="142" customWidth="1"/>
    <col min="4" max="4" width="51.7109375" style="142" customWidth="1"/>
    <col min="5" max="5" width="21.7109375" style="142" customWidth="1"/>
    <col min="6" max="6" width="14" style="142" hidden="1" customWidth="1"/>
    <col min="7" max="7" width="21" style="142" customWidth="1"/>
    <col min="8" max="8" width="25" style="142" hidden="1" customWidth="1"/>
    <col min="9" max="9" width="24.85546875" style="142" customWidth="1"/>
    <col min="10" max="10" width="23.42578125" style="142" hidden="1" customWidth="1"/>
    <col min="11" max="11" width="19.5703125" style="142" customWidth="1"/>
    <col min="12" max="12" width="19.5703125" style="142" hidden="1" customWidth="1"/>
    <col min="13" max="13" width="20.140625" style="142" customWidth="1"/>
    <col min="14" max="14" width="15.42578125" style="142" hidden="1" customWidth="1"/>
    <col min="15" max="15" width="24.85546875" style="142" customWidth="1"/>
    <col min="16" max="16" width="14.42578125" style="142" hidden="1" customWidth="1"/>
    <col min="17" max="17" width="16.42578125" style="142" customWidth="1"/>
    <col min="18" max="18" width="13.85546875" style="142" hidden="1" customWidth="1"/>
    <col min="19" max="20" width="20.85546875" style="142" customWidth="1"/>
    <col min="21" max="21" width="21.7109375" style="142" customWidth="1"/>
    <col min="22" max="22" width="108.140625" style="142" customWidth="1"/>
    <col min="23" max="24" width="30.140625" style="142" customWidth="1"/>
    <col min="25" max="16384" width="11.42578125" style="142"/>
  </cols>
  <sheetData>
    <row r="1" spans="1:23" hidden="1" x14ac:dyDescent="0.25">
      <c r="A1" s="142" t="s">
        <v>45</v>
      </c>
      <c r="B1" s="142" t="s">
        <v>47</v>
      </c>
      <c r="C1" s="142" t="s">
        <v>49</v>
      </c>
      <c r="D1" s="142" t="s">
        <v>51</v>
      </c>
      <c r="E1" s="142" t="s">
        <v>56</v>
      </c>
      <c r="F1" s="142" t="s">
        <v>58</v>
      </c>
      <c r="I1" s="142" t="s">
        <v>62</v>
      </c>
      <c r="K1" s="142" t="s">
        <v>62</v>
      </c>
      <c r="M1" s="142" t="s">
        <v>54</v>
      </c>
      <c r="O1" s="142" t="s">
        <v>104</v>
      </c>
    </row>
    <row r="2" spans="1:23" hidden="1" x14ac:dyDescent="0.25">
      <c r="A2" s="142" t="s">
        <v>46</v>
      </c>
      <c r="B2" s="142" t="s">
        <v>48</v>
      </c>
      <c r="C2" s="142" t="s">
        <v>50</v>
      </c>
      <c r="D2" s="142" t="s">
        <v>52</v>
      </c>
      <c r="E2" s="142" t="s">
        <v>57</v>
      </c>
      <c r="F2" s="142" t="s">
        <v>59</v>
      </c>
      <c r="I2" s="142" t="s">
        <v>36</v>
      </c>
      <c r="K2" s="142" t="s">
        <v>36</v>
      </c>
      <c r="M2" s="142" t="s">
        <v>55</v>
      </c>
      <c r="O2" s="142" t="s">
        <v>105</v>
      </c>
    </row>
    <row r="3" spans="1:23" hidden="1" x14ac:dyDescent="0.25">
      <c r="D3" s="142" t="s">
        <v>53</v>
      </c>
      <c r="F3" s="142" t="s">
        <v>60</v>
      </c>
      <c r="I3" s="142" t="s">
        <v>74</v>
      </c>
      <c r="K3" s="142" t="s">
        <v>77</v>
      </c>
      <c r="O3" s="142" t="s">
        <v>106</v>
      </c>
    </row>
    <row r="4" spans="1:23" hidden="1" x14ac:dyDescent="0.25">
      <c r="K4" s="142" t="s">
        <v>76</v>
      </c>
    </row>
    <row r="5" spans="1:23" ht="64.5" customHeight="1" x14ac:dyDescent="0.25">
      <c r="A5" s="143" t="s">
        <v>123</v>
      </c>
      <c r="B5" s="143"/>
      <c r="C5" s="143"/>
      <c r="D5" s="143"/>
      <c r="E5" s="143"/>
      <c r="F5" s="143"/>
      <c r="G5" s="143"/>
      <c r="H5" s="143"/>
      <c r="I5" s="143"/>
      <c r="J5" s="143"/>
      <c r="K5" s="143"/>
      <c r="L5" s="143"/>
      <c r="M5" s="143"/>
      <c r="N5" s="143"/>
      <c r="O5" s="143"/>
      <c r="P5" s="143"/>
      <c r="Q5" s="143"/>
      <c r="R5" s="143"/>
      <c r="S5" s="143"/>
      <c r="T5" s="143"/>
      <c r="U5" s="143"/>
      <c r="V5" s="143"/>
    </row>
    <row r="6" spans="1:23" ht="25.5" customHeight="1" x14ac:dyDescent="0.25">
      <c r="A6" s="144" t="s">
        <v>65</v>
      </c>
      <c r="B6" s="122" t="str">
        <f>+'1. RIESGOS SIGNIFICATIVOS'!B7:G7</f>
        <v>PROCESO GESTIÓN DEL TALENTO HUMANO (GTHU)</v>
      </c>
      <c r="C6" s="122"/>
      <c r="D6" s="122"/>
      <c r="E6" s="122"/>
      <c r="F6" s="122"/>
      <c r="G6" s="122"/>
      <c r="H6" s="122"/>
      <c r="I6" s="122"/>
      <c r="J6" s="144"/>
      <c r="K6" s="145" t="s">
        <v>99</v>
      </c>
      <c r="L6" s="145"/>
      <c r="M6" s="145"/>
      <c r="N6" s="145"/>
      <c r="O6" s="145"/>
      <c r="P6" s="145"/>
      <c r="Q6" s="145"/>
      <c r="R6" s="145"/>
      <c r="S6" s="145"/>
      <c r="T6" s="145"/>
      <c r="U6" s="145"/>
      <c r="V6" s="145"/>
    </row>
    <row r="7" spans="1:23" ht="51" customHeight="1" x14ac:dyDescent="0.25">
      <c r="A7" s="144" t="s">
        <v>66</v>
      </c>
      <c r="B7" s="146" t="str">
        <f>+'1. RIESGOS SIGNIFICATIVOS'!B8:G8</f>
        <v xml:space="preserve">Administrar el ciclo del personal al interior de la UAERMV mediante, programas y planes que desarrollen integralmente a los servidores públicos, propiciando un ambiente de trabajo adecuado, con personal capacitado en beneficio del cumplimiento de la misión institucional.							</v>
      </c>
      <c r="C7" s="146"/>
      <c r="D7" s="146"/>
      <c r="E7" s="146"/>
      <c r="F7" s="146"/>
      <c r="G7" s="146"/>
      <c r="H7" s="146"/>
      <c r="I7" s="146"/>
      <c r="J7" s="144" t="s">
        <v>83</v>
      </c>
      <c r="K7" s="145" t="s">
        <v>100</v>
      </c>
      <c r="L7" s="145"/>
      <c r="M7" s="145"/>
      <c r="N7" s="145"/>
      <c r="O7" s="145"/>
      <c r="P7" s="145"/>
      <c r="Q7" s="145"/>
      <c r="R7" s="145"/>
      <c r="S7" s="145"/>
      <c r="T7" s="145"/>
      <c r="U7" s="145"/>
      <c r="V7" s="145"/>
    </row>
    <row r="8" spans="1:23" ht="48.75" customHeight="1" x14ac:dyDescent="0.25">
      <c r="A8" s="122" t="s">
        <v>82</v>
      </c>
      <c r="B8" s="122"/>
      <c r="C8" s="122"/>
      <c r="D8" s="122"/>
      <c r="E8" s="123" t="s">
        <v>79</v>
      </c>
      <c r="F8" s="123"/>
      <c r="G8" s="123"/>
      <c r="H8" s="123"/>
      <c r="I8" s="123"/>
      <c r="J8" s="123"/>
      <c r="K8" s="123"/>
      <c r="L8" s="123"/>
      <c r="M8" s="123"/>
      <c r="N8" s="123"/>
      <c r="O8" s="123"/>
      <c r="P8" s="123"/>
      <c r="Q8" s="123"/>
      <c r="R8" s="123"/>
      <c r="S8" s="123"/>
      <c r="T8" s="123"/>
      <c r="U8" s="147" t="s">
        <v>80</v>
      </c>
      <c r="V8" s="124" t="s">
        <v>69</v>
      </c>
    </row>
    <row r="9" spans="1:23" s="150" customFormat="1" ht="186" customHeight="1" x14ac:dyDescent="0.25">
      <c r="A9" s="125" t="s">
        <v>87</v>
      </c>
      <c r="B9" s="126" t="s">
        <v>43</v>
      </c>
      <c r="C9" s="125" t="s">
        <v>88</v>
      </c>
      <c r="D9" s="125" t="s">
        <v>86</v>
      </c>
      <c r="E9" s="148" t="s">
        <v>72</v>
      </c>
      <c r="F9" s="148" t="s">
        <v>44</v>
      </c>
      <c r="G9" s="148" t="s">
        <v>121</v>
      </c>
      <c r="H9" s="148" t="s">
        <v>44</v>
      </c>
      <c r="I9" s="148" t="s">
        <v>73</v>
      </c>
      <c r="J9" s="148" t="s">
        <v>44</v>
      </c>
      <c r="K9" s="148" t="s">
        <v>120</v>
      </c>
      <c r="L9" s="148" t="s">
        <v>44</v>
      </c>
      <c r="M9" s="148" t="s">
        <v>119</v>
      </c>
      <c r="N9" s="148" t="s">
        <v>44</v>
      </c>
      <c r="O9" s="148" t="s">
        <v>78</v>
      </c>
      <c r="P9" s="148" t="s">
        <v>44</v>
      </c>
      <c r="Q9" s="148" t="s">
        <v>68</v>
      </c>
      <c r="R9" s="149" t="s">
        <v>44</v>
      </c>
      <c r="S9" s="148" t="s">
        <v>71</v>
      </c>
      <c r="T9" s="148" t="s">
        <v>103</v>
      </c>
      <c r="U9" s="147"/>
      <c r="V9" s="124"/>
      <c r="W9" s="142"/>
    </row>
    <row r="10" spans="1:23" ht="409.5" customHeight="1" x14ac:dyDescent="0.25">
      <c r="A10" s="128" t="s">
        <v>95</v>
      </c>
      <c r="B10" s="129" t="s">
        <v>98</v>
      </c>
      <c r="C10" s="129" t="s">
        <v>107</v>
      </c>
      <c r="D10" s="129" t="s">
        <v>133</v>
      </c>
      <c r="E10" s="151" t="s">
        <v>45</v>
      </c>
      <c r="F10" s="151">
        <f>+IF(E10=$A$1,15,0)</f>
        <v>15</v>
      </c>
      <c r="G10" s="152" t="s">
        <v>48</v>
      </c>
      <c r="H10" s="153">
        <f>+IF(G10=$B$1,15,0)</f>
        <v>0</v>
      </c>
      <c r="I10" s="152" t="s">
        <v>50</v>
      </c>
      <c r="J10" s="151">
        <f t="shared" ref="J10:J13" si="0">+IF(I10=$C$1,15,0)</f>
        <v>0</v>
      </c>
      <c r="K10" s="151" t="s">
        <v>51</v>
      </c>
      <c r="L10" s="151">
        <f>+IF(K10=$D$1,15,IF(K10=$D$2,10,0))</f>
        <v>15</v>
      </c>
      <c r="M10" s="151" t="s">
        <v>54</v>
      </c>
      <c r="N10" s="151">
        <f>+IF(M10=$M$1,15,0)</f>
        <v>15</v>
      </c>
      <c r="O10" s="154" t="s">
        <v>56</v>
      </c>
      <c r="P10" s="151">
        <f>+IF(O10=$E$1,15,0)</f>
        <v>15</v>
      </c>
      <c r="Q10" s="152" t="s">
        <v>59</v>
      </c>
      <c r="R10" s="151">
        <f>+IF(Q10=$F$1,10,IF(Q10=$F$2,5,0))</f>
        <v>5</v>
      </c>
      <c r="S10" s="151">
        <f>+F10+H10+J10+L10+N10+P10+R10</f>
        <v>65</v>
      </c>
      <c r="T10" s="152" t="s">
        <v>104</v>
      </c>
      <c r="U10" s="151">
        <v>95</v>
      </c>
      <c r="V10" s="155" t="s">
        <v>150</v>
      </c>
    </row>
    <row r="11" spans="1:23" ht="409.5" x14ac:dyDescent="0.25">
      <c r="A11" s="128" t="s">
        <v>95</v>
      </c>
      <c r="B11" s="129" t="s">
        <v>96</v>
      </c>
      <c r="C11" s="129" t="s">
        <v>108</v>
      </c>
      <c r="D11" s="129" t="s">
        <v>134</v>
      </c>
      <c r="E11" s="151" t="s">
        <v>45</v>
      </c>
      <c r="F11" s="151">
        <f t="shared" ref="F11:F13" si="1">+IF(E11=$A$1,15,0)</f>
        <v>15</v>
      </c>
      <c r="G11" s="152" t="s">
        <v>48</v>
      </c>
      <c r="H11" s="153">
        <f t="shared" ref="H11:H13" si="2">+IF(G11=$B$1,15,0)</f>
        <v>0</v>
      </c>
      <c r="I11" s="152" t="s">
        <v>50</v>
      </c>
      <c r="J11" s="151">
        <f t="shared" si="0"/>
        <v>0</v>
      </c>
      <c r="K11" s="151" t="s">
        <v>51</v>
      </c>
      <c r="L11" s="151">
        <f t="shared" ref="L11:L13" si="3">+IF(K11=$D$1,15,IF(K11=$D$2,10,0))</f>
        <v>15</v>
      </c>
      <c r="M11" s="152" t="s">
        <v>55</v>
      </c>
      <c r="N11" s="153">
        <f t="shared" ref="N11:N13" si="4">+IF(M11=$M$1,15,0)</f>
        <v>0</v>
      </c>
      <c r="O11" s="156" t="s">
        <v>57</v>
      </c>
      <c r="P11" s="153">
        <f t="shared" ref="P11:P13" si="5">+IF(O11=$E$1,15,0)</f>
        <v>0</v>
      </c>
      <c r="Q11" s="152" t="s">
        <v>60</v>
      </c>
      <c r="R11" s="151">
        <f t="shared" ref="R11:R13" si="6">+IF(Q11=$F$1,10,IF(Q11=$F$2,5,0))</f>
        <v>0</v>
      </c>
      <c r="S11" s="151">
        <f>+F11+H11+J11+L11+N11+P11+R11</f>
        <v>30</v>
      </c>
      <c r="T11" s="152" t="s">
        <v>104</v>
      </c>
      <c r="U11" s="151">
        <v>100</v>
      </c>
      <c r="V11" s="129" t="s">
        <v>151</v>
      </c>
    </row>
    <row r="12" spans="1:23" ht="365.25" customHeight="1" x14ac:dyDescent="0.25">
      <c r="A12" s="128" t="s">
        <v>95</v>
      </c>
      <c r="B12" s="129" t="s">
        <v>96</v>
      </c>
      <c r="C12" s="129" t="s">
        <v>109</v>
      </c>
      <c r="D12" s="129" t="s">
        <v>135</v>
      </c>
      <c r="E12" s="151" t="s">
        <v>45</v>
      </c>
      <c r="F12" s="151">
        <f t="shared" si="1"/>
        <v>15</v>
      </c>
      <c r="G12" s="152" t="s">
        <v>48</v>
      </c>
      <c r="H12" s="153">
        <f t="shared" si="2"/>
        <v>0</v>
      </c>
      <c r="I12" s="152" t="s">
        <v>50</v>
      </c>
      <c r="J12" s="151">
        <f t="shared" si="0"/>
        <v>0</v>
      </c>
      <c r="K12" s="151" t="s">
        <v>51</v>
      </c>
      <c r="L12" s="151">
        <f t="shared" si="3"/>
        <v>15</v>
      </c>
      <c r="M12" s="151" t="s">
        <v>54</v>
      </c>
      <c r="N12" s="151">
        <f t="shared" si="4"/>
        <v>15</v>
      </c>
      <c r="O12" s="154" t="s">
        <v>56</v>
      </c>
      <c r="P12" s="151">
        <f t="shared" si="5"/>
        <v>15</v>
      </c>
      <c r="Q12" s="152" t="s">
        <v>59</v>
      </c>
      <c r="R12" s="151">
        <f t="shared" si="6"/>
        <v>5</v>
      </c>
      <c r="S12" s="151">
        <f t="shared" ref="S12:S13" si="7">+F12+H12+J12+L12+N12+P12+R12</f>
        <v>65</v>
      </c>
      <c r="T12" s="152" t="s">
        <v>104</v>
      </c>
      <c r="U12" s="151">
        <v>100</v>
      </c>
      <c r="V12" s="129" t="s">
        <v>153</v>
      </c>
    </row>
    <row r="13" spans="1:23" ht="252" x14ac:dyDescent="0.25">
      <c r="A13" s="128" t="s">
        <v>97</v>
      </c>
      <c r="B13" s="129" t="s">
        <v>96</v>
      </c>
      <c r="C13" s="129" t="s">
        <v>110</v>
      </c>
      <c r="D13" s="129" t="s">
        <v>142</v>
      </c>
      <c r="E13" s="151" t="s">
        <v>45</v>
      </c>
      <c r="F13" s="151">
        <f t="shared" si="1"/>
        <v>15</v>
      </c>
      <c r="G13" s="151" t="s">
        <v>47</v>
      </c>
      <c r="H13" s="151">
        <f t="shared" si="2"/>
        <v>15</v>
      </c>
      <c r="I13" s="151" t="s">
        <v>50</v>
      </c>
      <c r="J13" s="151">
        <f t="shared" si="0"/>
        <v>0</v>
      </c>
      <c r="K13" s="151" t="s">
        <v>51</v>
      </c>
      <c r="L13" s="151">
        <f t="shared" si="3"/>
        <v>15</v>
      </c>
      <c r="M13" s="151" t="s">
        <v>55</v>
      </c>
      <c r="N13" s="151">
        <f t="shared" si="4"/>
        <v>0</v>
      </c>
      <c r="O13" s="157" t="s">
        <v>56</v>
      </c>
      <c r="P13" s="151">
        <f t="shared" si="5"/>
        <v>15</v>
      </c>
      <c r="Q13" s="152" t="s">
        <v>60</v>
      </c>
      <c r="R13" s="151">
        <f t="shared" si="6"/>
        <v>0</v>
      </c>
      <c r="S13" s="151">
        <f t="shared" si="7"/>
        <v>60</v>
      </c>
      <c r="T13" s="152" t="s">
        <v>104</v>
      </c>
      <c r="U13" s="151">
        <v>100</v>
      </c>
      <c r="V13" s="129" t="s">
        <v>152</v>
      </c>
    </row>
    <row r="14" spans="1:23" ht="102" customHeight="1" x14ac:dyDescent="0.25">
      <c r="A14" s="134" t="s">
        <v>102</v>
      </c>
      <c r="B14" s="135" t="s">
        <v>145</v>
      </c>
      <c r="C14" s="135"/>
      <c r="D14" s="135"/>
      <c r="E14" s="135"/>
      <c r="F14" s="135"/>
      <c r="G14" s="135"/>
      <c r="H14" s="135"/>
      <c r="I14" s="135"/>
      <c r="J14" s="135"/>
      <c r="K14" s="135"/>
      <c r="L14" s="135"/>
      <c r="M14" s="135"/>
      <c r="N14" s="135"/>
      <c r="O14" s="135"/>
      <c r="P14" s="135"/>
      <c r="Q14" s="135"/>
      <c r="R14" s="135"/>
      <c r="S14" s="135"/>
      <c r="T14" s="135"/>
      <c r="U14" s="135"/>
      <c r="V14" s="135"/>
    </row>
    <row r="15" spans="1:23" ht="59.25" customHeight="1" x14ac:dyDescent="0.25"/>
  </sheetData>
  <mergeCells count="10">
    <mergeCell ref="B14:V14"/>
    <mergeCell ref="A5:V5"/>
    <mergeCell ref="B6:I6"/>
    <mergeCell ref="K6:V6"/>
    <mergeCell ref="B7:I7"/>
    <mergeCell ref="K7:V7"/>
    <mergeCell ref="A8:D8"/>
    <mergeCell ref="E8:T8"/>
    <mergeCell ref="U8:U9"/>
    <mergeCell ref="V8:V9"/>
  </mergeCells>
  <dataValidations count="9">
    <dataValidation type="list" allowBlank="1" showInputMessage="1" showErrorMessage="1" sqref="T10:T13">
      <formula1>$O$1:$O$3</formula1>
    </dataValidation>
    <dataValidation type="list" allowBlank="1" showInputMessage="1" showErrorMessage="1" sqref="M10:M13">
      <formula1>$M$1:$M$2</formula1>
    </dataValidation>
    <dataValidation type="list" allowBlank="1" showInputMessage="1" showErrorMessage="1" sqref="Q10:Q13">
      <formula1>$F$1:$F$3</formula1>
    </dataValidation>
    <dataValidation type="list" allowBlank="1" showInputMessage="1" showErrorMessage="1" sqref="O10:O13">
      <formula1>$E$1:$E$2</formula1>
    </dataValidation>
    <dataValidation type="list" allowBlank="1" showInputMessage="1" showErrorMessage="1" sqref="K10:K13">
      <formula1>$D$1:$D$3</formula1>
    </dataValidation>
    <dataValidation type="list" allowBlank="1" showInputMessage="1" showErrorMessage="1" sqref="I10:I13">
      <formula1>$C$1:$C$2</formula1>
    </dataValidation>
    <dataValidation type="list" allowBlank="1" showInputMessage="1" showErrorMessage="1" sqref="G10:G13">
      <formula1>$B$1:$B$2</formula1>
    </dataValidation>
    <dataValidation type="list" allowBlank="1" showInputMessage="1" showErrorMessage="1" sqref="E10:E13">
      <formula1>$A$1:$A$2</formula1>
    </dataValidation>
    <dataValidation allowBlank="1" showInputMessage="1" showErrorMessage="1" prompt="Para cada causa debe existir un control" sqref="D10:D13"/>
  </dataValidations>
  <pageMargins left="0.51181102362204722" right="0.51181102362204722" top="0.74803149606299213" bottom="0.74803149606299213" header="0.31496062992125984" footer="0.31496062992125984"/>
  <pageSetup paperSize="5" scale="50" orientation="landscape" r:id="rId1"/>
  <headerFooter>
    <oddFooter>&amp;R&amp;P/&amp;N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
  <sheetViews>
    <sheetView topLeftCell="A11" zoomScale="55" zoomScaleNormal="55" workbookViewId="0">
      <selection activeCell="A13" sqref="A13"/>
    </sheetView>
  </sheetViews>
  <sheetFormatPr baseColWidth="10" defaultRowHeight="14.25" x14ac:dyDescent="0.25"/>
  <cols>
    <col min="1" max="1" width="29.5703125" style="41" customWidth="1"/>
    <col min="2" max="2" width="12" style="41" customWidth="1"/>
    <col min="3" max="3" width="72.85546875" style="41" customWidth="1"/>
    <col min="4" max="4" width="26" style="41" customWidth="1"/>
    <col min="5" max="5" width="65.5703125" style="41" customWidth="1"/>
    <col min="6" max="6" width="26.7109375" style="41" customWidth="1"/>
    <col min="7" max="7" width="76.28515625" style="41" customWidth="1"/>
    <col min="8" max="8" width="53.140625" style="41" customWidth="1"/>
    <col min="9" max="16384" width="11.42578125" style="46"/>
  </cols>
  <sheetData>
    <row r="1" spans="1:24" hidden="1" x14ac:dyDescent="0.25">
      <c r="A1" s="41" t="s">
        <v>62</v>
      </c>
    </row>
    <row r="2" spans="1:24" hidden="1" x14ac:dyDescent="0.25">
      <c r="A2" s="41" t="s">
        <v>36</v>
      </c>
    </row>
    <row r="3" spans="1:24" hidden="1" x14ac:dyDescent="0.25">
      <c r="A3" s="41" t="s">
        <v>75</v>
      </c>
    </row>
    <row r="4" spans="1:24" ht="45.75" customHeight="1" x14ac:dyDescent="0.25">
      <c r="A4" s="105" t="s">
        <v>122</v>
      </c>
      <c r="B4" s="112"/>
      <c r="C4" s="112"/>
      <c r="D4" s="112"/>
      <c r="E4" s="112"/>
      <c r="F4" s="112"/>
      <c r="G4" s="112"/>
      <c r="H4" s="113"/>
    </row>
    <row r="5" spans="1:24" ht="29.25" customHeight="1" x14ac:dyDescent="0.25">
      <c r="A5" s="106" t="str">
        <f>+'1. RIESGOS SIGNIFICATIVOS'!B7</f>
        <v>PROCESO GESTIÓN DEL TALENTO HUMANO (GTHU)</v>
      </c>
      <c r="B5" s="106"/>
      <c r="C5" s="106"/>
      <c r="D5" s="106"/>
      <c r="E5" s="106"/>
      <c r="F5" s="106"/>
      <c r="G5" s="106"/>
      <c r="H5" s="106"/>
      <c r="I5" s="47"/>
      <c r="J5" s="47"/>
      <c r="K5" s="47"/>
      <c r="L5" s="47"/>
      <c r="M5" s="47"/>
      <c r="N5" s="47"/>
      <c r="O5" s="47"/>
      <c r="P5" s="47"/>
      <c r="Q5" s="47"/>
      <c r="R5" s="47"/>
      <c r="S5" s="47"/>
      <c r="T5" s="47"/>
      <c r="U5" s="47"/>
      <c r="V5" s="47"/>
      <c r="W5" s="47"/>
      <c r="X5" s="47"/>
    </row>
    <row r="6" spans="1:24" ht="35.25" customHeight="1" x14ac:dyDescent="0.25">
      <c r="A6" s="117" t="str">
        <f>+'1. RIESGOS SIGNIFICATIVOS'!B8</f>
        <v xml:space="preserve">Administrar el ciclo del personal al interior de la UAERMV mediante, programas y planes que desarrollen integralmente a los servidores públicos, propiciando un ambiente de trabajo adecuado, con personal capacitado en beneficio del cumplimiento de la misión institucional.							</v>
      </c>
      <c r="B6" s="107"/>
      <c r="C6" s="107"/>
      <c r="D6" s="107"/>
      <c r="E6" s="107"/>
      <c r="F6" s="107"/>
      <c r="G6" s="107"/>
      <c r="H6" s="108"/>
    </row>
    <row r="7" spans="1:24" ht="25.5" customHeight="1" x14ac:dyDescent="0.25">
      <c r="A7" s="106" t="s">
        <v>61</v>
      </c>
      <c r="B7" s="106"/>
      <c r="C7" s="106"/>
      <c r="D7" s="114" t="s">
        <v>63</v>
      </c>
      <c r="E7" s="115"/>
      <c r="F7" s="115"/>
      <c r="G7" s="115"/>
      <c r="H7" s="116"/>
    </row>
    <row r="8" spans="1:24" s="49" customFormat="1" ht="120" customHeight="1" x14ac:dyDescent="0.25">
      <c r="A8" s="42" t="s">
        <v>87</v>
      </c>
      <c r="B8" s="43" t="s">
        <v>43</v>
      </c>
      <c r="C8" s="42" t="s">
        <v>81</v>
      </c>
      <c r="D8" s="48" t="s">
        <v>127</v>
      </c>
      <c r="E8" s="48" t="s">
        <v>90</v>
      </c>
      <c r="F8" s="48" t="s">
        <v>128</v>
      </c>
      <c r="G8" s="48" t="s">
        <v>89</v>
      </c>
      <c r="H8" s="48" t="s">
        <v>64</v>
      </c>
    </row>
    <row r="9" spans="1:24" ht="238.5" customHeight="1" x14ac:dyDescent="0.25">
      <c r="A9" s="59" t="s">
        <v>115</v>
      </c>
      <c r="B9" s="51" t="s">
        <v>98</v>
      </c>
      <c r="C9" s="52" t="s">
        <v>133</v>
      </c>
      <c r="D9" s="60" t="s">
        <v>75</v>
      </c>
      <c r="E9" s="54" t="s">
        <v>137</v>
      </c>
      <c r="F9" s="62" t="s">
        <v>75</v>
      </c>
      <c r="G9" s="54" t="s">
        <v>129</v>
      </c>
      <c r="H9" s="55" t="s">
        <v>131</v>
      </c>
    </row>
    <row r="10" spans="1:24" ht="291.75" customHeight="1" x14ac:dyDescent="0.25">
      <c r="A10" s="59" t="s">
        <v>113</v>
      </c>
      <c r="B10" s="51" t="s">
        <v>96</v>
      </c>
      <c r="C10" s="52" t="s">
        <v>134</v>
      </c>
      <c r="D10" s="61" t="s">
        <v>75</v>
      </c>
      <c r="E10" s="54" t="s">
        <v>138</v>
      </c>
      <c r="F10" s="63" t="s">
        <v>36</v>
      </c>
      <c r="G10" s="57" t="s">
        <v>132</v>
      </c>
      <c r="H10" s="58" t="s">
        <v>136</v>
      </c>
    </row>
    <row r="11" spans="1:24" ht="319.5" customHeight="1" x14ac:dyDescent="0.25">
      <c r="A11" s="59" t="s">
        <v>113</v>
      </c>
      <c r="B11" s="51" t="s">
        <v>96</v>
      </c>
      <c r="C11" s="52" t="s">
        <v>135</v>
      </c>
      <c r="D11" s="61" t="s">
        <v>75</v>
      </c>
      <c r="E11" s="57" t="s">
        <v>140</v>
      </c>
      <c r="F11" s="64" t="s">
        <v>75</v>
      </c>
      <c r="G11" s="57" t="s">
        <v>139</v>
      </c>
      <c r="H11" s="58" t="s">
        <v>141</v>
      </c>
    </row>
    <row r="12" spans="1:24" ht="226.5" customHeight="1" x14ac:dyDescent="0.25">
      <c r="A12" s="59" t="s">
        <v>114</v>
      </c>
      <c r="B12" s="51" t="s">
        <v>96</v>
      </c>
      <c r="C12" s="52" t="s">
        <v>142</v>
      </c>
      <c r="D12" s="61" t="s">
        <v>75</v>
      </c>
      <c r="E12" s="57" t="s">
        <v>125</v>
      </c>
      <c r="F12" s="63" t="s">
        <v>36</v>
      </c>
      <c r="G12" s="56" t="s">
        <v>143</v>
      </c>
      <c r="H12" s="58" t="s">
        <v>144</v>
      </c>
    </row>
    <row r="13" spans="1:24" ht="104.25" customHeight="1" x14ac:dyDescent="0.25">
      <c r="A13" s="53" t="s">
        <v>102</v>
      </c>
      <c r="B13" s="109" t="s">
        <v>146</v>
      </c>
      <c r="C13" s="110"/>
      <c r="D13" s="110"/>
      <c r="E13" s="110"/>
      <c r="F13" s="110"/>
      <c r="G13" s="110"/>
      <c r="H13" s="111"/>
    </row>
  </sheetData>
  <mergeCells count="6">
    <mergeCell ref="B13:H13"/>
    <mergeCell ref="A4:H4"/>
    <mergeCell ref="A7:C7"/>
    <mergeCell ref="D7:H7"/>
    <mergeCell ref="A5:H5"/>
    <mergeCell ref="A6:H6"/>
  </mergeCells>
  <dataValidations count="2">
    <dataValidation type="list" allowBlank="1" showInputMessage="1" showErrorMessage="1" sqref="D9:D12 F9:F12">
      <formula1>$A$1:$A$3</formula1>
    </dataValidation>
    <dataValidation allowBlank="1" showInputMessage="1" showErrorMessage="1" prompt="Para cada causa debe existir un control" sqref="C9:C12"/>
  </dataValidations>
  <pageMargins left="0.70866141732283472" right="0.70866141732283472" top="0.74803149606299213" bottom="0.74803149606299213" header="0.31496062992125984" footer="0.31496062992125984"/>
  <pageSetup scale="75" orientation="landscape" r:id="rId1"/>
  <headerFooter>
    <oddFooter>&amp;R&amp;P/&amp;N
&amp;D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Y CONTROLES</vt:lpstr>
      <vt:lpstr>1. RIESGOS SIGNIFICATIVOS</vt:lpstr>
      <vt:lpstr>2. DISEÑO CONTROL</vt:lpstr>
      <vt:lpstr>3. EJECUCIÓN CONTROL</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Andrea Rafaela Montoya Gonzalez</cp:lastModifiedBy>
  <cp:lastPrinted>2019-07-09T15:05:35Z</cp:lastPrinted>
  <dcterms:created xsi:type="dcterms:W3CDTF">2017-05-23T23:17:53Z</dcterms:created>
  <dcterms:modified xsi:type="dcterms:W3CDTF">2019-09-27T19:57:04Z</dcterms:modified>
</cp:coreProperties>
</file>