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1" i="61" l="1"/>
  <c r="P11" i="61"/>
  <c r="N11" i="61"/>
  <c r="L11" i="61"/>
  <c r="J11" i="61"/>
  <c r="H11" i="61"/>
  <c r="F11" i="61"/>
  <c r="P10" i="61"/>
  <c r="N10" i="61"/>
  <c r="L10" i="61"/>
  <c r="J10" i="61"/>
  <c r="H10" i="61"/>
  <c r="F10" i="61"/>
  <c r="S11" i="61" l="1"/>
  <c r="R10" i="61" l="1"/>
  <c r="S10"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<sst xmlns="http://schemas.openxmlformats.org/spreadsheetml/2006/main" count="224" uniqueCount="139">
  <si>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</si>
  <si>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</si>
  <si>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</si>
  <si>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</si>
  <si>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</si>
  <si>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</si>
  <si>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</si>
  <si>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</si>
  <si>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</si>
  <si>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</si>
  <si>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</si>
  <si>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</si>
  <si>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</si>
  <si>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</si>
  <si>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</si>
  <si>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</si>
  <si>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</si>
  <si>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</si>
  <si>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</si>
  <si>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</si>
  <si>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</si>
  <si>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</si>
  <si>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</si>
  <si>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</si>
  <si>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</si>
  <si>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</si>
  <si>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</si>
  <si>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</si>
  <si>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</si>
  <si>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</si>
  <si>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</si>
  <si>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</si>
  <si>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</si>
  <si>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</si>
  <si>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</si>
  <si>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</si>
  <si>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</si>
  <si>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</si>
  <si>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</si>
  <si>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</si>
  <si>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</si>
  <si>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</si>
  <si>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</si>
  <si>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</si>
  <si>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</si>
  <si>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</si>
  <si>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</si>
  <si>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</si>
  <si>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</si>
  <si>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</si>
  <si>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</si>
  <si>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</si>
  <si>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</si>
  <si>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</si>
  <si>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</si>
  <si>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</si>
  <si>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</si>
  <si>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</si>
  <si>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</si>
  <si>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</si>
  <si>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</si>
  <si>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</si>
  <si>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</si>
  <si>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</si>
  <si>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</si>
  <si>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</si>
  <si>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</si>
  <si>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</si>
  <si>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</si>
  <si>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</si>
  <si>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</si>
  <si>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</si>
  <si>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</si>
  <si>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</si>
  <si>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</si>
  <si>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</si>
  <si>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</si>
  <si>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</si>
  <si>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</si>
  <si>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</si>
  <si>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</si>
  <si>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</si>
  <si>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</si>
  <si>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</si>
  <si>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</si>
  <si>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</si>
  <si>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</si>
  <si>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</si>
  <si>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</si>
  <si>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</si>
  <si>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</si>
  <si>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</si>
  <si>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</si>
  <si>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</si>
  <si>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</si>
  <si>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</si>
  <si>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Nombre</t>
  </si>
  <si>
    <t>Profesión</t>
  </si>
  <si>
    <t xml:space="preserve">Evaluador OCI: </t>
  </si>
  <si>
    <r>
      <t xml:space="preserve">MAPA DE RIESGOS RECIBIDO DE OAP - VERSIÓN </t>
    </r>
    <r>
      <rPr>
        <b/>
        <sz val="11"/>
        <rFont val="Arial"/>
        <family val="2"/>
      </rPr>
      <t>2</t>
    </r>
  </si>
  <si>
    <t>Gestion</t>
  </si>
  <si>
    <t>Seguridad_de_la_informacion</t>
  </si>
  <si>
    <r>
      <t xml:space="preserve">1. EL riesgo puede llegar a afectar el cumplimiento del objetivo.  SI
2. El control mitiga la causa. SI; sin embargo, 
</t>
    </r>
    <r>
      <rPr>
        <b/>
        <sz val="11"/>
        <color theme="5" tint="-0.499984740745262"/>
        <rFont val="Arial"/>
        <family val="2"/>
      </rPr>
      <t>(NO) El control xxxx no está relacionado con la causa porque xxxxx</t>
    </r>
    <r>
      <rPr>
        <b/>
        <sz val="11"/>
        <color theme="1"/>
        <rFont val="Arial"/>
        <family val="2"/>
      </rPr>
      <t xml:space="preserve">
RECOMENDACIONES
1. Identificar
2. Mejorar
3. Revisar </t>
    </r>
  </si>
  <si>
    <t>Wellfin Canro Rodríguez</t>
  </si>
  <si>
    <t>Contador Público</t>
  </si>
  <si>
    <r>
      <t>MAPA DE RIESGO DEL PROCESO VERSIÓN</t>
    </r>
    <r>
      <rPr>
        <b/>
        <sz val="11"/>
        <color theme="5" tint="-0.499984740745262"/>
        <rFont val="Arial"/>
        <family val="2"/>
      </rPr>
      <t xml:space="preserve"> </t>
    </r>
    <r>
      <rPr>
        <b/>
        <sz val="11"/>
        <rFont val="Arial"/>
        <family val="2"/>
      </rPr>
      <t>2</t>
    </r>
  </si>
  <si>
    <t>s establecido en el manual de contratación; en el momento de recibir las solicitudes d</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</si>
  <si>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10  - 07 - 2019</t>
    </r>
  </si>
  <si>
    <t>FORMATO DE MONITOREO RECIBIDO DE OAP DE FECHA: 06 - 05 - 2019</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</si>
  <si>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10  - 07 - 2019</t>
    </r>
  </si>
  <si>
    <t>Programar, registrar, contabilizar, custodiar y hacer seguimiento a la adecuada ejecución de los recursos de la Entidad de forma trasparente y oportuna  cumplir con los compromisos pactados.</t>
  </si>
  <si>
    <t>GESTIÓN FINANCIERA</t>
  </si>
  <si>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t>
    </r>
    <r>
      <rPr>
        <b/>
        <sz val="12"/>
        <rFont val="Arial"/>
        <family val="2"/>
      </rPr>
      <t>11 - JULIO - 2019</t>
    </r>
  </si>
  <si>
    <t>Aplicación incorrecta de la normativa de cada una de las etapas de la gestión finaniera.</t>
  </si>
  <si>
    <t>Fallas en el ERP (Sistema de planificacion de recursos Empresariales)  SI CAPITAL</t>
  </si>
  <si>
    <t>Falta de capacitacion y diferentes interpretaciones sobre la normatividad vigente.</t>
  </si>
  <si>
    <t>Inadecuado soporte y actualización.</t>
  </si>
  <si>
    <t>Los profesionales del proceso Gestión Financiera, en cada uno de los sub equipos, presupuesto, contabilidad y tesorería, realiza la validacion de la informacion de forma periodica, con el fin de identificar posibles cambios normativos y su correcta aplicación de conformidad con los lineamientos y directrices financieras, mediante la realización de mesas de trabajo a partir de las cuales se valida la aplicación de la normatividad vigente. En caso de envidenciar cambios normativos y/o diferencias en la interpretación de la aplicación de la norma, se procede a elevar consultas a los entes rectores en materia financiera o solicitar el desarrollo de capacitaciones frente a las temáticas particulares.</t>
  </si>
  <si>
    <t>El proceso financieron cuenta con profesionales de soporte y actualización del ERP (Sistema de planificacion de recursos Empresariales)  SI CAPITAL, cuya responsabilidad consiste en la parametrización y actualización del sistema, así como el soporte en caso de evidenciar desviaciones. Los profesionales designados de forma permanente realizan verificación y seguimiento al adecuado funcionamiento del aplicativo, con el fin de garantizar la operabilidad del mismo. En caso de encontrar desviaciones y/o necesidades de actualización, se procede a realizar las respectivas pruebas, ajustes o parametrización correspondiente.</t>
  </si>
  <si>
    <t>PROPÓSITO
El control  debe indicar para qué se realiza: verificar, validar, comparar, revisar, cotejar, conciliar, etc...  (¿es o no un control?,</t>
  </si>
  <si>
    <t>PROCESO: GESTIÓN FINANCIERA</t>
  </si>
  <si>
    <r>
      <t>OBJETIVO:</t>
    </r>
    <r>
      <rPr>
        <sz val="11"/>
        <color theme="1"/>
        <rFont val="Arial"/>
        <family val="2"/>
      </rPr>
      <t xml:space="preserve"> Programar, registrar, contabilizar, custodiar y hacer seguimiento a la adecuada ejecución de los recursos de la Entidad de forma trasparente y oportuna  cumplir con los compromisos pactados.</t>
    </r>
  </si>
  <si>
    <t>No se identificaron actas de socialización de los cambios normativos en el área de contabilidad, dado que estos cambios se comparten por correo electrónico, mecanismo que no permite la interpretación, validación y aplicabilidad de normas en la entidad.</t>
  </si>
  <si>
    <t>El control registrado no se articula con las acciones que realizan los integrantes del proceso de Gestión Financiera, toda vez que en la prueba de recorrido adelantada con el enlace comunicó que el control funciona, así:
Los integrantes del proceso a través de la herramienta mesa de ayuda de la entidad reportan las fallas identificadas en SICAPITAL, para que los ingenieros del software las solucionen y sea respondida la incidencia.</t>
  </si>
  <si>
    <t>La enlace suministró la siguiente evidencia de la ejecución del control: 1) 2 actas de reunión entre Gestión Financiera y los ingenieros de soporte para compartir temas asociados con SICAPITAL; y, 2) correo electrónico en medio lógico con el reporte de las mesas de ayuda enviadas a los ingenieros de soporte para solucionar las fallas identificados en SICAPITAL.</t>
  </si>
  <si>
    <t>Rediseñar la redacción del control, teniendo en cuenta las acciones que realizan los integrantes del proceso de Gestión en la actualidad para su cumplimiento; y, las variables establecidas en la Guía DESI-DE-002-V4 para la administración del riesgo de gestión, corrupción y seguridad digital y el diseño de controles en entidades públicas, numeral 3.2.2 Valoración de los controles – diseño de controles</t>
  </si>
  <si>
    <r>
      <rPr>
        <sz val="12"/>
        <color theme="1"/>
        <rFont val="Arial"/>
        <family val="2"/>
      </rPr>
      <t xml:space="preserve">1. EL riesgo puede llegar a afectar el cumplimiento del objetivo.  </t>
    </r>
    <r>
      <rPr>
        <b/>
        <sz val="12"/>
        <color theme="1"/>
        <rFont val="Arial"/>
        <family val="2"/>
      </rPr>
      <t xml:space="preserve">SI
</t>
    </r>
    <r>
      <rPr>
        <sz val="12"/>
        <color theme="1"/>
        <rFont val="Arial"/>
        <family val="2"/>
      </rPr>
      <t xml:space="preserve">2. El control mitiga la causa. </t>
    </r>
    <r>
      <rPr>
        <b/>
        <sz val="12"/>
        <color theme="1"/>
        <rFont val="Arial"/>
        <family val="2"/>
      </rPr>
      <t>SI.</t>
    </r>
  </si>
  <si>
    <t>CONCLUSION:</t>
  </si>
  <si>
    <t>De la prueba de recorrido realizada con el enlace del proceso y/o responsables de los 2 controles asociados a 2 riesgos, se identificaron los siguientes resultados:
* La eficacia de 1 de los 2 controles es adecuada porque se ejecuta como fue diseñado; el restante es inadecuado porque el control no se articula con las acciones que realizan los integrantes del proceso de Gestión Financiera.
* La eficiencia de 1 de los 2 controles es adecuada porque su propósito es prevenir y/o detectar la mitigación de los riesgos identificados; el restante es parcialmente adecuada porque no se identificó evidencia de la acción establecida en el control.</t>
  </si>
  <si>
    <t>Del análisis a 2 controles asociados a los 2 riesgos, se identificaron los siguientes resultados:
* 1 de los 2 riesgos pueden llegar a afectar el cumplimiento del proceso; el remanente es susceptible de mejorar la redacción.
* 1 de los 2 controles mitigan o eliminan la causa identificada; el restante es susceptible de mejorar la redacción porque el control esta diseñado de manera compartida.
Finalmente, en el analisis efecuado, se identificó que no existen riesgos asociados con el objetivo del proceso frente a la programación, registro, contabilización, custodia y seguimiento a la adecuada ejecución de los recursos de la Entidad.</t>
  </si>
  <si>
    <t>RANGO DE CALIFICACIÓN DEL CONTROL</t>
  </si>
  <si>
    <t>Fuerte</t>
  </si>
  <si>
    <t>Débil</t>
  </si>
  <si>
    <t>Moderado</t>
  </si>
  <si>
    <t xml:space="preserve">De la evaluación al diseño de  2 controles asociados a 2 riesgos, se identificó que ambos arrojaron una calificación diferente a la efectuada por el proceso al identificar diferencias en  cuatro criterios de diseño;
Por otra parte, los 2 controles generaron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
</t>
  </si>
  <si>
    <r>
      <t xml:space="preserve">1. El riesgo </t>
    </r>
    <r>
      <rPr>
        <i/>
        <sz val="12"/>
        <color theme="1"/>
        <rFont val="Arial"/>
        <family val="2"/>
      </rPr>
      <t>"Fallas en el ERP (Sistema de planificacion de recursos Empresariales)  SI CAPITAL"</t>
    </r>
    <r>
      <rPr>
        <sz val="12"/>
        <color theme="1"/>
        <rFont val="Arial"/>
        <family val="2"/>
      </rPr>
      <t xml:space="preserve"> esta redactado como causa.
2. El control no mitiga la causa. porque el control esta diseñado de manera compartida con los ingenieros de soporte; por lo tanto, no esta bajo responsabilidad del proceso.
</t>
    </r>
    <r>
      <rPr>
        <b/>
        <sz val="12"/>
        <color rgb="FF7030A0"/>
        <rFont val="Arial"/>
        <family val="2"/>
      </rPr>
      <t>RECOMENDACIÓN</t>
    </r>
    <r>
      <rPr>
        <sz val="12"/>
        <color theme="1"/>
        <rFont val="Arial"/>
        <family val="2"/>
      </rPr>
      <t xml:space="preserve">
Mejorar la redacción del riesgo identificado, teniendo en cuenta la Guia DESI-DE-002-V4 de Administración del Riesgo de Gestión, Corrupción y Seguridad Digital,  numeral 2.2.1 Técnicas para la redacción de riesgos.
Mejorar el diseño del control para mitigar y/o eliminar la causa identificada, teniendo en cuenta las variables descritas  en la Guia DESI-DE-002-V4 de Administración del Riesgo de Gestión, Corrupción y Seguridad Digital,  numeral 3.2.2  Valoración de los controles – diseño de controles</t>
    </r>
  </si>
  <si>
    <r>
      <t xml:space="preserve">1. </t>
    </r>
    <r>
      <rPr>
        <sz val="11"/>
        <color theme="1"/>
        <rFont val="Arial"/>
        <family val="2"/>
      </rPr>
      <t>La calificación efectuada por OCI del diseño del control es diferente a la efectuada por el proceso, porque en la evaluación se identificó que la periodicidad de ejecución es periódica; por lo tanto, no cumple con la descripción de especifico señalada en el criterio de Oportunidad.</t>
    </r>
    <r>
      <rPr>
        <b/>
        <sz val="11"/>
        <color theme="1"/>
        <rFont val="Arial"/>
        <family val="2"/>
      </rPr>
      <t xml:space="preserve">
</t>
    </r>
    <r>
      <rPr>
        <b/>
        <sz val="11"/>
        <color rgb="FF7030A0"/>
        <rFont val="Arial"/>
        <family val="2"/>
      </rPr>
      <t xml:space="preserve">
RECOMENDACIONES
</t>
    </r>
    <r>
      <rPr>
        <b/>
        <sz val="11"/>
        <color theme="1"/>
        <rFont val="Arial"/>
        <family val="2"/>
      </rPr>
      <t xml:space="preserve">
</t>
    </r>
    <r>
      <rPr>
        <sz val="11"/>
        <color theme="1"/>
        <rFont val="Arial"/>
        <family val="2"/>
      </rPr>
      <t>Mejorar la redacción de la oportunidad del control en función de establecer concretamente la periodicidad de ejecución.</t>
    </r>
  </si>
  <si>
    <r>
      <t xml:space="preserve">1. </t>
    </r>
    <r>
      <rPr>
        <sz val="11"/>
        <color theme="1"/>
        <rFont val="Arial"/>
        <family val="2"/>
      </rPr>
      <t>La calificación efectuada por OCI del diseño del control es diferente a la generada por el proceso, porque se identificaron las siguientes observaciones:
a.  El control no describe el  o los responsables del proceso de Gestión Financiera que lo ejecutan.
b. El Control no establece la periodicidad con que se ejecuta.
c. El control esta enfocado a detectar inconsistencias en el SICAPITAL, y no a prevenir.
d. El control no describe la evidencia que se obtiene cuando se ejecuta.</t>
    </r>
    <r>
      <rPr>
        <b/>
        <sz val="11"/>
        <color theme="1"/>
        <rFont val="Arial"/>
        <family val="2"/>
      </rPr>
      <t xml:space="preserve">
</t>
    </r>
    <r>
      <rPr>
        <b/>
        <sz val="11"/>
        <color rgb="FF7030A0"/>
        <rFont val="Arial"/>
        <family val="2"/>
      </rPr>
      <t xml:space="preserve">
RECOMENDACIONES
</t>
    </r>
    <r>
      <rPr>
        <b/>
        <sz val="11"/>
        <color theme="1"/>
        <rFont val="Arial"/>
        <family val="2"/>
      </rPr>
      <t xml:space="preserve">
</t>
    </r>
    <r>
      <rPr>
        <sz val="11"/>
        <color theme="1"/>
        <rFont val="Arial"/>
        <family val="2"/>
      </rPr>
      <t>Rediseñar el control, teniendo en cuenta las variables establecidas en la Guía DESI-DE-002-V4 para la administración del riesgo de gestión, corrupción y seguridad digital y el diseño de controles en entidades públicas, numeral 3.2.2 Valoración de los controles – diseño de controles</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</si>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</sst>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b/>
      <sz val="11"/>
      <color rgb="FFFF0000"/>
      <name val="Arial"/>
      <family val="2"/>
    </font>
    <font>
      <sz val="11"/>
      <name val="Arial"/>
      <family val="2"/>
    </font>
    <font>
      <b/>
      <sz val="11"/>
      <name val="Arial"/>
      <family val="2"/>
    </font>
    <font>
      <sz val="12"/>
      <color theme="1"/>
      <name val="Arial"/>
      <family val="2"/>
    </font>
    <font>
      <b/>
      <sz val="12"/>
      <name val="Arial"/>
      <family val="2"/>
    </font>
    <font>
      <sz val="14"/>
      <name val="Arial"/>
      <family val="2"/>
    </font>
    <font>
      <sz val="10"/>
      <name val="Arial"/>
      <family val="2"/>
    </font>
    <font>
      <sz val="14"/>
      <color theme="1"/>
      <name val="Arial"/>
      <family val="2"/>
    </font>
    <font>
      <i/>
      <sz val="12"/>
      <color theme="1"/>
      <name val="Arial"/>
      <family val="2"/>
    </font>
    <font>
      <b/>
      <sz val="14"/>
      <name val="Arial"/>
      <family val="2"/>
    </font>
    <font>
      <b/>
      <sz val="14"/>
      <color rgb="FFFF0000"/>
      <name val="Arial"/>
      <family val="2"/>
    </font>
    <font>
      <b/>
      <sz val="12"/>
      <color rgb="FF7030A0"/>
      <name val="Arial"/>
      <family val="2"/>
    </font>
    <font>
      <b/>
      <sz val="11"/>
      <color rgb="FFC00000"/>
      <name val="Arial"/>
      <family val="2"/>
    </font>
    <font>
      <b/>
      <sz val="11"/>
      <color rgb="FF7030A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thin">
        <color indexed="64"/>
      </right>
      <top style="thin">
        <color indexed="64"/>
      </top>
      <bottom/>
      <diagonal/>
    </border>
  </borders>
  <cellStyleXfs count="4">
    <xf numFmtId="0" fontId="0" fillId="0" borderId="0"/>
    <xf numFmtId="9" fontId="7" fillId="0" borderId="0" applyFont="0" applyFill="0" applyBorder="0" applyAlignment="0" applyProtection="0"/>
    <xf numFmtId="0" fontId="26" fillId="0" borderId="0"/>
    <xf numFmtId="0" fontId="26" fillId="0" borderId="0"/>
  </cellStyleXfs>
  <cellXfs count="151">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9" borderId="1" xfId="0" applyFont="1" applyFill="1" applyBorder="1" applyAlignment="1">
      <alignment vertical="center" wrapText="1"/>
    </xf>
    <xf numFmtId="0" fontId="13" fillId="0" borderId="0" xfId="0" applyFont="1" applyAlignment="1">
      <alignment horizontal="center" vertical="center"/>
    </xf>
    <xf numFmtId="0" fontId="11" fillId="6" borderId="25" xfId="0" applyFont="1" applyFill="1" applyBorder="1" applyAlignment="1">
      <alignment vertical="center" wrapText="1"/>
    </xf>
    <xf numFmtId="0" fontId="11" fillId="11" borderId="1" xfId="0" applyFont="1" applyFill="1" applyBorder="1" applyAlignment="1">
      <alignment vertical="center"/>
    </xf>
    <xf numFmtId="0" fontId="21" fillId="6" borderId="0" xfId="0" applyFont="1" applyFill="1" applyBorder="1" applyAlignment="1">
      <alignment vertical="center"/>
    </xf>
    <xf numFmtId="0" fontId="22" fillId="6" borderId="0" xfId="0" applyFont="1" applyFill="1" applyBorder="1" applyAlignment="1">
      <alignment vertical="center"/>
    </xf>
    <xf numFmtId="0" fontId="11" fillId="9" borderId="2" xfId="0" applyFont="1" applyFill="1" applyBorder="1" applyAlignment="1">
      <alignment horizontal="center" vertical="center" wrapText="1"/>
    </xf>
    <xf numFmtId="0" fontId="21" fillId="6" borderId="0" xfId="0" applyFont="1" applyFill="1" applyBorder="1" applyAlignment="1">
      <alignment horizontal="center" vertical="center"/>
    </xf>
    <xf numFmtId="0" fontId="11" fillId="0" borderId="1" xfId="0" applyFont="1" applyBorder="1" applyAlignment="1">
      <alignment vertical="center"/>
    </xf>
    <xf numFmtId="0" fontId="11" fillId="11" borderId="2" xfId="0" applyFont="1" applyFill="1" applyBorder="1" applyAlignment="1">
      <alignment horizontal="center" vertical="center" wrapText="1"/>
    </xf>
    <xf numFmtId="0" fontId="29" fillId="6" borderId="1" xfId="0" applyFont="1" applyFill="1" applyBorder="1" applyAlignment="1">
      <alignment vertical="center" wrapText="1"/>
    </xf>
    <xf numFmtId="0" fontId="25" fillId="6" borderId="1" xfId="0" applyFont="1" applyFill="1" applyBorder="1" applyAlignment="1">
      <alignment vertical="center" wrapText="1"/>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14" fillId="6" borderId="1" xfId="0" applyFont="1" applyFill="1" applyBorder="1" applyAlignment="1">
      <alignment vertical="center" wrapText="1"/>
    </xf>
    <xf numFmtId="0" fontId="23" fillId="6" borderId="1" xfId="0" applyFont="1" applyFill="1" applyBorder="1" applyAlignment="1">
      <alignment vertical="top" wrapText="1"/>
    </xf>
    <xf numFmtId="0" fontId="14" fillId="0" borderId="1" xfId="0" applyFont="1" applyBorder="1" applyAlignment="1">
      <alignment vertical="center"/>
    </xf>
    <xf numFmtId="0" fontId="23" fillId="0" borderId="1" xfId="0" applyFont="1" applyBorder="1" applyAlignment="1">
      <alignment vertical="center"/>
    </xf>
    <xf numFmtId="0" fontId="30" fillId="6" borderId="1" xfId="0" applyFont="1" applyFill="1" applyBorder="1" applyAlignment="1">
      <alignment horizontal="center" vertical="center" wrapText="1"/>
    </xf>
    <xf numFmtId="0" fontId="11" fillId="11" borderId="2" xfId="0" applyFont="1" applyFill="1" applyBorder="1" applyAlignment="1">
      <alignment horizontal="center" vertical="center"/>
    </xf>
    <xf numFmtId="0" fontId="13" fillId="9" borderId="2" xfId="0" applyFont="1" applyFill="1" applyBorder="1" applyAlignment="1">
      <alignment horizontal="center" vertical="center" wrapText="1"/>
    </xf>
    <xf numFmtId="0" fontId="13" fillId="6" borderId="1" xfId="0" applyFont="1" applyFill="1" applyBorder="1" applyAlignment="1">
      <alignment vertical="center"/>
    </xf>
    <xf numFmtId="0" fontId="13" fillId="6" borderId="1" xfId="0" applyFont="1" applyFill="1" applyBorder="1" applyAlignment="1">
      <alignment vertical="center" wrapText="1"/>
    </xf>
    <xf numFmtId="0" fontId="11" fillId="6" borderId="1" xfId="0" applyFont="1" applyFill="1" applyBorder="1" applyAlignment="1">
      <alignment vertical="center" wrapText="1"/>
    </xf>
    <xf numFmtId="0" fontId="13" fillId="0" borderId="1" xfId="0" applyFont="1" applyBorder="1" applyAlignment="1">
      <alignment vertical="center"/>
    </xf>
    <xf numFmtId="0" fontId="11" fillId="6" borderId="1" xfId="0" applyFont="1" applyFill="1" applyBorder="1" applyAlignment="1">
      <alignment vertical="center"/>
    </xf>
    <xf numFmtId="0" fontId="32" fillId="6" borderId="1" xfId="0" applyFont="1" applyFill="1" applyBorder="1" applyAlignment="1">
      <alignment vertical="center"/>
    </xf>
    <xf numFmtId="0" fontId="20" fillId="6" borderId="1" xfId="0" applyFont="1" applyFill="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6" borderId="1" xfId="0" applyFont="1" applyFill="1" applyBorder="1" applyAlignment="1">
      <alignment vertical="center"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23" fillId="11" borderId="6"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1" xfId="0" applyFont="1" applyBorder="1" applyAlignment="1">
      <alignment horizontal="left" vertical="top"/>
    </xf>
    <xf numFmtId="0" fontId="14" fillId="0" borderId="1" xfId="0" applyFont="1" applyBorder="1" applyAlignment="1">
      <alignment horizontal="center" vertical="center"/>
    </xf>
    <xf numFmtId="0" fontId="14" fillId="9" borderId="1" xfId="0" applyFont="1" applyFill="1" applyBorder="1" applyAlignment="1">
      <alignment horizontal="center" vertical="center" wrapText="1"/>
    </xf>
    <xf numFmtId="0" fontId="11" fillId="11" borderId="16" xfId="0" applyFont="1" applyFill="1" applyBorder="1" applyAlignment="1">
      <alignment horizontal="center" vertical="center"/>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2"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23" fillId="0" borderId="6" xfId="0" applyFont="1" applyBorder="1" applyAlignment="1">
      <alignment horizontal="left" vertical="top" wrapText="1"/>
    </xf>
    <xf numFmtId="0" fontId="23" fillId="0" borderId="19" xfId="0" applyFont="1" applyBorder="1" applyAlignment="1">
      <alignment horizontal="left" vertical="top" wrapText="1"/>
    </xf>
    <xf numFmtId="0" fontId="23" fillId="0" borderId="16" xfId="0" applyFont="1" applyBorder="1" applyAlignment="1">
      <alignment horizontal="left" vertical="top"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cellXfs>
  <cellStyles count="4">
    <cellStyle name="Normal" xfId="0" builtinId="0"/>
    <cellStyle name="Normal 2" xfId="2"/>
    <cellStyle name="Normal 2 3" xfId="3"/>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80" t="s">
        <v>36</v>
      </c>
      <c r="D2" s="102" t="s">
        <v>19</v>
      </c>
      <c r="E2" s="103"/>
      <c r="F2" s="103"/>
      <c r="G2" s="103"/>
      <c r="H2" s="103"/>
      <c r="I2" s="103"/>
      <c r="J2" s="103"/>
      <c r="K2" s="103"/>
      <c r="L2" s="103"/>
      <c r="M2" s="103"/>
      <c r="N2" s="103"/>
      <c r="O2" s="103"/>
      <c r="P2" s="103"/>
      <c r="Q2" s="103"/>
      <c r="R2" s="103"/>
      <c r="S2" s="103"/>
      <c r="T2" s="103"/>
      <c r="U2" s="103"/>
      <c r="V2" s="104"/>
    </row>
    <row r="3" spans="3:22" ht="15" customHeight="1" x14ac:dyDescent="0.25">
      <c r="C3" s="81"/>
      <c r="D3" s="92" t="s">
        <v>20</v>
      </c>
      <c r="E3" s="93"/>
      <c r="F3" s="93"/>
      <c r="G3" s="93"/>
      <c r="H3" s="93"/>
      <c r="I3" s="93"/>
      <c r="J3" s="93"/>
      <c r="K3" s="94"/>
      <c r="L3" s="83" t="s">
        <v>18</v>
      </c>
      <c r="M3" s="84"/>
      <c r="N3" s="84"/>
      <c r="O3" s="84"/>
      <c r="P3" s="84"/>
      <c r="Q3" s="84"/>
      <c r="R3" s="84"/>
      <c r="S3" s="84"/>
      <c r="T3" s="85"/>
      <c r="U3" s="111" t="s">
        <v>37</v>
      </c>
      <c r="V3" s="112"/>
    </row>
    <row r="4" spans="3:22" ht="30" customHeight="1" x14ac:dyDescent="0.25">
      <c r="C4" s="81"/>
      <c r="D4" s="117" t="s">
        <v>21</v>
      </c>
      <c r="E4" s="89" t="s">
        <v>42</v>
      </c>
      <c r="F4" s="105" t="s">
        <v>33</v>
      </c>
      <c r="G4" s="106"/>
      <c r="H4" s="106"/>
      <c r="I4" s="107"/>
      <c r="J4" s="89" t="s">
        <v>40</v>
      </c>
      <c r="K4" s="89" t="s">
        <v>34</v>
      </c>
      <c r="L4" s="86" t="s">
        <v>35</v>
      </c>
      <c r="M4" s="86" t="s">
        <v>22</v>
      </c>
      <c r="N4" s="86" t="s">
        <v>23</v>
      </c>
      <c r="O4" s="95" t="s">
        <v>24</v>
      </c>
      <c r="P4" s="96"/>
      <c r="Q4" s="86" t="s">
        <v>23</v>
      </c>
      <c r="R4" s="97" t="s">
        <v>26</v>
      </c>
      <c r="S4" s="98"/>
      <c r="T4" s="86" t="s">
        <v>23</v>
      </c>
      <c r="U4" s="113"/>
      <c r="V4" s="114"/>
    </row>
    <row r="5" spans="3:22" ht="15" customHeight="1" x14ac:dyDescent="0.25">
      <c r="C5" s="81"/>
      <c r="D5" s="118"/>
      <c r="E5" s="90"/>
      <c r="F5" s="108"/>
      <c r="G5" s="109"/>
      <c r="H5" s="109"/>
      <c r="I5" s="110"/>
      <c r="J5" s="90"/>
      <c r="K5" s="90"/>
      <c r="L5" s="87"/>
      <c r="M5" s="87"/>
      <c r="N5" s="87"/>
      <c r="O5" s="95" t="s">
        <v>25</v>
      </c>
      <c r="P5" s="96"/>
      <c r="Q5" s="87"/>
      <c r="R5" s="99"/>
      <c r="S5" s="100"/>
      <c r="T5" s="87"/>
      <c r="U5" s="115"/>
      <c r="V5" s="116"/>
    </row>
    <row r="6" spans="3:22" ht="25.5" x14ac:dyDescent="0.25">
      <c r="C6" s="82"/>
      <c r="D6" s="119"/>
      <c r="E6" s="91"/>
      <c r="F6" s="4" t="s">
        <v>29</v>
      </c>
      <c r="G6" s="4" t="s">
        <v>31</v>
      </c>
      <c r="H6" s="4" t="s">
        <v>30</v>
      </c>
      <c r="I6" s="4" t="s">
        <v>32</v>
      </c>
      <c r="J6" s="91"/>
      <c r="K6" s="91"/>
      <c r="L6" s="88"/>
      <c r="M6" s="88"/>
      <c r="N6" s="88"/>
      <c r="O6" s="39" t="s">
        <v>16</v>
      </c>
      <c r="P6" s="39" t="s">
        <v>17</v>
      </c>
      <c r="Q6" s="88"/>
      <c r="R6" s="39" t="s">
        <v>27</v>
      </c>
      <c r="S6" s="39" t="s">
        <v>28</v>
      </c>
      <c r="T6" s="88"/>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01"/>
      <c r="E24" s="101"/>
      <c r="F24" s="101"/>
      <c r="G24" s="101"/>
      <c r="H24" s="101"/>
      <c r="I24" s="101"/>
      <c r="J24" s="101"/>
      <c r="K24" s="101"/>
      <c r="L24" s="101"/>
      <c r="M24" s="101"/>
      <c r="N24" s="101"/>
      <c r="O24" s="101"/>
      <c r="P24" s="101"/>
      <c r="Q24" s="101"/>
      <c r="R24" s="101"/>
      <c r="S24" s="101"/>
      <c r="T24" s="101"/>
      <c r="U24" s="101"/>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topLeftCell="A11" zoomScale="55" zoomScaleNormal="55" workbookViewId="0">
      <selection activeCell="A20" sqref="A20"/>
    </sheetView>
  </sheetViews>
  <sheetFormatPr baseColWidth="10" defaultColWidth="0" defaultRowHeight="14.25" zeroHeight="1" x14ac:dyDescent="0.25"/>
  <cols>
    <col min="1" max="1" width="27.7109375" style="41" customWidth="1"/>
    <col min="2" max="2" width="14.42578125" style="41" bestFit="1" customWidth="1"/>
    <col min="3" max="3" width="23.140625" style="41" customWidth="1"/>
    <col min="4" max="4" width="75.42578125" style="41" customWidth="1"/>
    <col min="5" max="5" width="26.7109375" style="41" customWidth="1"/>
    <col min="6" max="6" width="28.28515625" style="41" customWidth="1"/>
    <col min="7" max="7" width="49.42578125" style="41" customWidth="1"/>
    <col min="8" max="16384" width="11.42578125" style="41" hidden="1"/>
  </cols>
  <sheetData>
    <row r="1" spans="1:7" hidden="1" x14ac:dyDescent="0.25">
      <c r="A1" s="41" t="s">
        <v>62</v>
      </c>
      <c r="C1" s="41" t="s">
        <v>62</v>
      </c>
    </row>
    <row r="2" spans="1:7" hidden="1" x14ac:dyDescent="0.25">
      <c r="A2" s="41" t="s">
        <v>36</v>
      </c>
      <c r="C2" s="41" t="s">
        <v>36</v>
      </c>
    </row>
    <row r="3" spans="1:7" hidden="1" x14ac:dyDescent="0.25">
      <c r="A3" s="41" t="s">
        <v>75</v>
      </c>
      <c r="C3" s="41" t="s">
        <v>78</v>
      </c>
    </row>
    <row r="4" spans="1:7" hidden="1" x14ac:dyDescent="0.25">
      <c r="C4" s="41" t="s">
        <v>77</v>
      </c>
    </row>
    <row r="5" spans="1:7" ht="130.5" customHeight="1" x14ac:dyDescent="0.25">
      <c r="A5" s="120" t="s">
        <v>112</v>
      </c>
      <c r="B5" s="121"/>
      <c r="C5" s="121"/>
      <c r="D5" s="121"/>
      <c r="E5" s="121"/>
      <c r="F5" s="121"/>
      <c r="G5" s="122"/>
    </row>
    <row r="6" spans="1:7" ht="50.25" customHeight="1" x14ac:dyDescent="0.25">
      <c r="A6" s="42" t="s">
        <v>65</v>
      </c>
      <c r="B6" s="123" t="s">
        <v>111</v>
      </c>
      <c r="C6" s="124"/>
      <c r="D6" s="124"/>
      <c r="E6" s="124"/>
      <c r="F6" s="124"/>
      <c r="G6" s="125"/>
    </row>
    <row r="7" spans="1:7" ht="49.5" customHeight="1" x14ac:dyDescent="0.25">
      <c r="A7" s="42" t="s">
        <v>66</v>
      </c>
      <c r="B7" s="123" t="s">
        <v>110</v>
      </c>
      <c r="C7" s="124"/>
      <c r="D7" s="124"/>
      <c r="E7" s="124"/>
      <c r="F7" s="124"/>
      <c r="G7" s="125"/>
    </row>
    <row r="8" spans="1:7" ht="39.75" customHeight="1" x14ac:dyDescent="0.25">
      <c r="A8" s="126" t="s">
        <v>99</v>
      </c>
      <c r="B8" s="127"/>
      <c r="C8" s="127"/>
      <c r="D8" s="127"/>
      <c r="E8" s="128" t="s">
        <v>71</v>
      </c>
      <c r="F8" s="128"/>
      <c r="G8" s="129" t="s">
        <v>70</v>
      </c>
    </row>
    <row r="9" spans="1:7" s="46" customFormat="1" ht="135" customHeight="1" x14ac:dyDescent="0.25">
      <c r="A9" s="43" t="s">
        <v>87</v>
      </c>
      <c r="B9" s="44" t="s">
        <v>43</v>
      </c>
      <c r="C9" s="43" t="s">
        <v>88</v>
      </c>
      <c r="D9" s="43" t="s">
        <v>89</v>
      </c>
      <c r="E9" s="45" t="s">
        <v>67</v>
      </c>
      <c r="F9" s="45" t="s">
        <v>79</v>
      </c>
      <c r="G9" s="129"/>
    </row>
    <row r="10" spans="1:7" ht="328.5" customHeight="1" x14ac:dyDescent="0.25">
      <c r="A10" s="55" t="s">
        <v>113</v>
      </c>
      <c r="B10" s="56" t="s">
        <v>100</v>
      </c>
      <c r="C10" s="56" t="s">
        <v>115</v>
      </c>
      <c r="D10" s="56" t="s">
        <v>117</v>
      </c>
      <c r="E10" s="57" t="s">
        <v>62</v>
      </c>
      <c r="F10" s="58" t="s">
        <v>62</v>
      </c>
      <c r="G10" s="59" t="s">
        <v>126</v>
      </c>
    </row>
    <row r="11" spans="1:7" ht="364.5" customHeight="1" x14ac:dyDescent="0.25">
      <c r="A11" s="55" t="s">
        <v>114</v>
      </c>
      <c r="B11" s="56" t="s">
        <v>101</v>
      </c>
      <c r="C11" s="56" t="s">
        <v>116</v>
      </c>
      <c r="D11" s="56" t="s">
        <v>118</v>
      </c>
      <c r="E11" s="63" t="s">
        <v>75</v>
      </c>
      <c r="F11" s="63" t="s">
        <v>77</v>
      </c>
      <c r="G11" s="60" t="s">
        <v>135</v>
      </c>
    </row>
    <row r="12" spans="1:7" ht="113.25" customHeight="1" x14ac:dyDescent="0.25">
      <c r="A12" s="53" t="s">
        <v>127</v>
      </c>
      <c r="B12" s="130" t="s">
        <v>129</v>
      </c>
      <c r="C12" s="131"/>
      <c r="D12" s="131"/>
      <c r="E12" s="131"/>
      <c r="F12" s="131"/>
      <c r="G12" s="131"/>
    </row>
    <row r="13" spans="1:7" ht="31.5" customHeight="1" x14ac:dyDescent="0.25">
      <c r="A13" s="132" t="s">
        <v>98</v>
      </c>
      <c r="B13" s="61" t="s">
        <v>96</v>
      </c>
      <c r="C13" s="61" t="s">
        <v>103</v>
      </c>
      <c r="D13" s="61"/>
      <c r="E13" s="61"/>
      <c r="F13" s="62"/>
      <c r="G13" s="62"/>
    </row>
    <row r="14" spans="1:7" ht="31.5" customHeight="1" x14ac:dyDescent="0.25">
      <c r="A14" s="132"/>
      <c r="B14" s="61" t="s">
        <v>97</v>
      </c>
      <c r="C14" s="61" t="s">
        <v>104</v>
      </c>
      <c r="D14" s="61"/>
      <c r="E14" s="61"/>
      <c r="F14" s="62"/>
      <c r="G14" s="62"/>
    </row>
    <row r="15" spans="1:7" hidden="1" x14ac:dyDescent="0.25"/>
    <row r="16" spans="1:7" hidden="1" x14ac:dyDescent="0.25"/>
    <row r="17" spans="1:7" hidden="1" x14ac:dyDescent="0.25"/>
    <row r="18" spans="1:7" hidden="1" x14ac:dyDescent="0.25"/>
    <row r="19" spans="1:7" ht="240" hidden="1" x14ac:dyDescent="0.25">
      <c r="G19" s="47" t="s">
        <v>102</v>
      </c>
    </row>
    <row r="20" spans="1:7" x14ac:dyDescent="0.25">
      <c r="A20" s="41" t="s">
        <v>138</v>
      </c>
    </row>
    <row r="21" spans="1:7" x14ac:dyDescent="0.25"/>
    <row r="22" spans="1:7" x14ac:dyDescent="0.25"/>
    <row r="23" spans="1:7" x14ac:dyDescent="0.25"/>
  </sheetData>
  <mergeCells count="8">
    <mergeCell ref="B12:G12"/>
    <mergeCell ref="A13:A14"/>
    <mergeCell ref="A5:G5"/>
    <mergeCell ref="B6:G6"/>
    <mergeCell ref="B7:G7"/>
    <mergeCell ref="A8:D8"/>
    <mergeCell ref="E8:F8"/>
    <mergeCell ref="G8:G9"/>
  </mergeCells>
  <dataValidations count="2">
    <dataValidation type="list" allowBlank="1" showInputMessage="1" showErrorMessage="1" sqref="E10:E11">
      <formula1>$A$1:$A$3</formula1>
    </dataValidation>
    <dataValidation type="list" allowBlank="1" showInputMessage="1" showErrorMessage="1" sqref="F10:F11">
      <formula1>$C$1:$C$4</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topLeftCell="A7" zoomScale="35" zoomScaleNormal="35" workbookViewId="0">
      <selection activeCell="U11" sqref="U11"/>
    </sheetView>
  </sheetViews>
  <sheetFormatPr baseColWidth="10" defaultColWidth="0" defaultRowHeight="14.25" zeroHeight="1" x14ac:dyDescent="0.25"/>
  <cols>
    <col min="1" max="1" width="18.85546875" style="41" customWidth="1"/>
    <col min="2" max="2" width="9.140625" style="41" customWidth="1"/>
    <col min="3" max="3" width="19.7109375" style="41" customWidth="1"/>
    <col min="4" max="4" width="45.140625" style="41" customWidth="1"/>
    <col min="5" max="5" width="21.7109375"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19.5703125" style="41" customWidth="1"/>
    <col min="12" max="12" width="19.5703125" style="41" hidden="1" customWidth="1"/>
    <col min="13" max="13" width="20.140625" style="41" customWidth="1"/>
    <col min="14" max="14" width="15.42578125" style="41" hidden="1" customWidth="1"/>
    <col min="15" max="15" width="24.85546875" style="41" customWidth="1"/>
    <col min="16" max="16" width="14.42578125" style="41" hidden="1" customWidth="1"/>
    <col min="17" max="17" width="16.42578125" style="41" customWidth="1"/>
    <col min="18" max="18" width="13.85546875" style="41" hidden="1" customWidth="1"/>
    <col min="19" max="20" width="20.85546875" style="41" customWidth="1"/>
    <col min="21" max="21" width="21.7109375" style="41" customWidth="1"/>
    <col min="22" max="22" width="47.28515625" style="41" customWidth="1"/>
    <col min="23" max="24" width="0" style="41" hidden="1" customWidth="1"/>
    <col min="25" max="16384" width="11.42578125" style="41" hidden="1"/>
  </cols>
  <sheetData>
    <row r="1" spans="1:24" hidden="1" x14ac:dyDescent="0.25">
      <c r="A1" s="41" t="s">
        <v>45</v>
      </c>
      <c r="B1" s="41" t="s">
        <v>47</v>
      </c>
      <c r="C1" s="41" t="s">
        <v>49</v>
      </c>
      <c r="D1" s="41" t="s">
        <v>51</v>
      </c>
      <c r="E1" s="41" t="s">
        <v>56</v>
      </c>
      <c r="F1" s="41" t="s">
        <v>58</v>
      </c>
      <c r="I1" s="41" t="s">
        <v>62</v>
      </c>
      <c r="K1" s="41" t="s">
        <v>62</v>
      </c>
      <c r="M1" s="41" t="s">
        <v>54</v>
      </c>
      <c r="O1" s="41" t="s">
        <v>132</v>
      </c>
    </row>
    <row r="2" spans="1:24" hidden="1" x14ac:dyDescent="0.25">
      <c r="A2" s="41" t="s">
        <v>46</v>
      </c>
      <c r="B2" s="41" t="s">
        <v>48</v>
      </c>
      <c r="C2" s="41" t="s">
        <v>50</v>
      </c>
      <c r="D2" s="41" t="s">
        <v>52</v>
      </c>
      <c r="E2" s="41" t="s">
        <v>57</v>
      </c>
      <c r="F2" s="41" t="s">
        <v>59</v>
      </c>
      <c r="I2" s="41" t="s">
        <v>36</v>
      </c>
      <c r="K2" s="41" t="s">
        <v>36</v>
      </c>
      <c r="M2" s="41" t="s">
        <v>55</v>
      </c>
      <c r="O2" s="41" t="s">
        <v>133</v>
      </c>
    </row>
    <row r="3" spans="1:24" hidden="1" x14ac:dyDescent="0.25">
      <c r="D3" s="41" t="s">
        <v>53</v>
      </c>
      <c r="F3" s="41" t="s">
        <v>60</v>
      </c>
      <c r="I3" s="41" t="s">
        <v>75</v>
      </c>
      <c r="K3" s="41" t="s">
        <v>78</v>
      </c>
      <c r="O3" s="41" t="s">
        <v>131</v>
      </c>
    </row>
    <row r="4" spans="1:24" hidden="1" x14ac:dyDescent="0.25">
      <c r="K4" s="41" t="s">
        <v>77</v>
      </c>
    </row>
    <row r="5" spans="1:24" ht="64.5" customHeight="1" x14ac:dyDescent="0.25">
      <c r="A5" s="133" t="s">
        <v>107</v>
      </c>
      <c r="B5" s="133"/>
      <c r="C5" s="133"/>
      <c r="D5" s="133"/>
      <c r="E5" s="133"/>
      <c r="F5" s="133"/>
      <c r="G5" s="133"/>
      <c r="H5" s="133"/>
      <c r="I5" s="133"/>
      <c r="J5" s="133"/>
      <c r="K5" s="133"/>
      <c r="L5" s="133"/>
      <c r="M5" s="133"/>
      <c r="N5" s="133"/>
      <c r="O5" s="133"/>
      <c r="P5" s="133"/>
      <c r="Q5" s="133"/>
      <c r="R5" s="133"/>
      <c r="S5" s="133"/>
      <c r="T5" s="133"/>
      <c r="U5" s="133"/>
      <c r="V5" s="133"/>
    </row>
    <row r="6" spans="1:24" ht="40.5" customHeight="1" x14ac:dyDescent="0.25">
      <c r="A6" s="42" t="s">
        <v>65</v>
      </c>
      <c r="B6" s="127" t="s">
        <v>111</v>
      </c>
      <c r="C6" s="127"/>
      <c r="D6" s="127"/>
      <c r="E6" s="127"/>
      <c r="F6" s="127"/>
      <c r="G6" s="127"/>
      <c r="H6" s="127"/>
      <c r="I6" s="134"/>
      <c r="J6" s="48"/>
      <c r="K6" s="135" t="s">
        <v>105</v>
      </c>
      <c r="L6" s="136"/>
      <c r="M6" s="136"/>
      <c r="N6" s="136"/>
      <c r="O6" s="136"/>
      <c r="P6" s="136"/>
      <c r="Q6" s="136"/>
      <c r="R6" s="136"/>
      <c r="S6" s="136"/>
      <c r="T6" s="136"/>
      <c r="U6" s="136"/>
      <c r="V6" s="137"/>
    </row>
    <row r="7" spans="1:24" ht="61.5" customHeight="1" x14ac:dyDescent="0.25">
      <c r="A7" s="42" t="s">
        <v>66</v>
      </c>
      <c r="B7" s="124" t="s">
        <v>110</v>
      </c>
      <c r="C7" s="124"/>
      <c r="D7" s="124"/>
      <c r="E7" s="124"/>
      <c r="F7" s="124"/>
      <c r="G7" s="124"/>
      <c r="H7" s="124"/>
      <c r="I7" s="125"/>
      <c r="J7" s="42" t="s">
        <v>85</v>
      </c>
      <c r="K7" s="135" t="s">
        <v>108</v>
      </c>
      <c r="L7" s="136"/>
      <c r="M7" s="136"/>
      <c r="N7" s="136"/>
      <c r="O7" s="136"/>
      <c r="P7" s="136"/>
      <c r="Q7" s="136"/>
      <c r="R7" s="136"/>
      <c r="S7" s="136"/>
      <c r="T7" s="136"/>
      <c r="U7" s="136"/>
      <c r="V7" s="137"/>
      <c r="X7" s="41" t="s">
        <v>106</v>
      </c>
    </row>
    <row r="8" spans="1:24" ht="48.75" customHeight="1" x14ac:dyDescent="0.25">
      <c r="A8" s="126" t="s">
        <v>84</v>
      </c>
      <c r="B8" s="127"/>
      <c r="C8" s="127"/>
      <c r="D8" s="127"/>
      <c r="E8" s="140" t="s">
        <v>81</v>
      </c>
      <c r="F8" s="141"/>
      <c r="G8" s="141"/>
      <c r="H8" s="141"/>
      <c r="I8" s="141"/>
      <c r="J8" s="141"/>
      <c r="K8" s="141"/>
      <c r="L8" s="141"/>
      <c r="M8" s="141"/>
      <c r="N8" s="141"/>
      <c r="O8" s="141"/>
      <c r="P8" s="141"/>
      <c r="Q8" s="141"/>
      <c r="R8" s="141"/>
      <c r="S8" s="141"/>
      <c r="T8" s="142"/>
      <c r="U8" s="138" t="s">
        <v>82</v>
      </c>
      <c r="V8" s="129" t="s">
        <v>70</v>
      </c>
    </row>
    <row r="9" spans="1:24" s="46" customFormat="1" ht="244.5" customHeight="1" x14ac:dyDescent="0.25">
      <c r="A9" s="54" t="s">
        <v>90</v>
      </c>
      <c r="B9" s="64" t="s">
        <v>43</v>
      </c>
      <c r="C9" s="54" t="s">
        <v>91</v>
      </c>
      <c r="D9" s="54" t="s">
        <v>89</v>
      </c>
      <c r="E9" s="51" t="s">
        <v>73</v>
      </c>
      <c r="F9" s="51" t="s">
        <v>44</v>
      </c>
      <c r="G9" s="51" t="s">
        <v>92</v>
      </c>
      <c r="H9" s="51" t="s">
        <v>44</v>
      </c>
      <c r="I9" s="51" t="s">
        <v>74</v>
      </c>
      <c r="J9" s="51" t="s">
        <v>44</v>
      </c>
      <c r="K9" s="51" t="s">
        <v>119</v>
      </c>
      <c r="L9" s="51" t="s">
        <v>44</v>
      </c>
      <c r="M9" s="51" t="s">
        <v>69</v>
      </c>
      <c r="N9" s="51" t="s">
        <v>44</v>
      </c>
      <c r="O9" s="51" t="s">
        <v>80</v>
      </c>
      <c r="P9" s="51" t="s">
        <v>44</v>
      </c>
      <c r="Q9" s="51" t="s">
        <v>68</v>
      </c>
      <c r="R9" s="65" t="s">
        <v>44</v>
      </c>
      <c r="S9" s="51" t="s">
        <v>72</v>
      </c>
      <c r="T9" s="51" t="s">
        <v>130</v>
      </c>
      <c r="U9" s="139"/>
      <c r="V9" s="129"/>
    </row>
    <row r="10" spans="1:24" s="69" customFormat="1" ht="396" x14ac:dyDescent="0.25">
      <c r="A10" s="55" t="s">
        <v>113</v>
      </c>
      <c r="B10" s="56" t="s">
        <v>100</v>
      </c>
      <c r="C10" s="56" t="s">
        <v>115</v>
      </c>
      <c r="D10" s="56" t="s">
        <v>117</v>
      </c>
      <c r="E10" s="66" t="s">
        <v>45</v>
      </c>
      <c r="F10" s="66">
        <f>+IF(E10=$A$1,15,0)</f>
        <v>15</v>
      </c>
      <c r="G10" s="66" t="s">
        <v>47</v>
      </c>
      <c r="H10" s="66">
        <f>+IF(G10=$B$1,15,0)</f>
        <v>15</v>
      </c>
      <c r="I10" s="71" t="s">
        <v>50</v>
      </c>
      <c r="J10" s="66">
        <f t="shared" ref="J10:J11" si="0">+IF(I10=$C$1,15,0)</f>
        <v>0</v>
      </c>
      <c r="K10" s="66" t="s">
        <v>51</v>
      </c>
      <c r="L10" s="66">
        <f>+IF(K10=$D$1,15,IF(K10=$D$2,10,0))</f>
        <v>15</v>
      </c>
      <c r="M10" s="66" t="s">
        <v>54</v>
      </c>
      <c r="N10" s="66">
        <f>+IF(M10=$M$1,15,0)</f>
        <v>15</v>
      </c>
      <c r="O10" s="67" t="s">
        <v>56</v>
      </c>
      <c r="P10" s="66">
        <f>+IF(O10=$E$1,15,0)</f>
        <v>15</v>
      </c>
      <c r="Q10" s="66" t="s">
        <v>58</v>
      </c>
      <c r="R10" s="66">
        <f>+IF(Q10=$F$1,10,IF(Q10=$F$2,5,0))</f>
        <v>10</v>
      </c>
      <c r="S10" s="66">
        <f>+F10+H10+J10+L10+N10+P10+R10</f>
        <v>85</v>
      </c>
      <c r="T10" s="72" t="s">
        <v>132</v>
      </c>
      <c r="U10" s="66">
        <v>100</v>
      </c>
      <c r="V10" s="68" t="s">
        <v>136</v>
      </c>
    </row>
    <row r="11" spans="1:24" s="69" customFormat="1" ht="402.75" x14ac:dyDescent="0.25">
      <c r="A11" s="55" t="s">
        <v>114</v>
      </c>
      <c r="B11" s="56" t="s">
        <v>101</v>
      </c>
      <c r="C11" s="56" t="s">
        <v>116</v>
      </c>
      <c r="D11" s="56" t="s">
        <v>118</v>
      </c>
      <c r="E11" s="71" t="s">
        <v>46</v>
      </c>
      <c r="F11" s="71">
        <f>+IF(E11=$A$1,15,0)</f>
        <v>0</v>
      </c>
      <c r="G11" s="71" t="s">
        <v>48</v>
      </c>
      <c r="H11" s="71">
        <f>+IF(G11=$B$1,15,0)</f>
        <v>0</v>
      </c>
      <c r="I11" s="71" t="s">
        <v>50</v>
      </c>
      <c r="J11" s="71">
        <f t="shared" si="0"/>
        <v>0</v>
      </c>
      <c r="K11" s="71" t="s">
        <v>52</v>
      </c>
      <c r="L11" s="66">
        <f>+IF(K11=$D$1,15,IF(K11=$D$2,10,0))</f>
        <v>10</v>
      </c>
      <c r="M11" s="66" t="s">
        <v>54</v>
      </c>
      <c r="N11" s="66">
        <f>+IF(M11=$M$1,15,0)</f>
        <v>15</v>
      </c>
      <c r="O11" s="67" t="s">
        <v>56</v>
      </c>
      <c r="P11" s="66">
        <f>+IF(O11=$E$1,15,0)</f>
        <v>15</v>
      </c>
      <c r="Q11" s="71" t="s">
        <v>60</v>
      </c>
      <c r="R11" s="70">
        <f>+IF(Q11=$F$1,10,IF(Q11=$F$2,5,0))</f>
        <v>0</v>
      </c>
      <c r="S11" s="70">
        <f>+F11+H11+J11+L11+N11+P11+R11</f>
        <v>40</v>
      </c>
      <c r="T11" s="72" t="s">
        <v>132</v>
      </c>
      <c r="U11" s="66">
        <v>100</v>
      </c>
      <c r="V11" s="68" t="s">
        <v>137</v>
      </c>
    </row>
    <row r="12" spans="1:24" s="69" customFormat="1" ht="66.75" customHeight="1" x14ac:dyDescent="0.25">
      <c r="A12" s="53" t="s">
        <v>127</v>
      </c>
      <c r="B12" s="130" t="s">
        <v>134</v>
      </c>
      <c r="C12" s="130"/>
      <c r="D12" s="130"/>
      <c r="E12" s="130"/>
      <c r="F12" s="130"/>
      <c r="G12" s="130"/>
      <c r="H12" s="130"/>
      <c r="I12" s="130"/>
      <c r="J12" s="130"/>
      <c r="K12" s="130"/>
      <c r="L12" s="130"/>
      <c r="M12" s="130"/>
      <c r="N12" s="130"/>
      <c r="O12" s="130"/>
      <c r="P12" s="130"/>
      <c r="Q12" s="130"/>
      <c r="R12" s="130"/>
      <c r="S12" s="130"/>
      <c r="T12" s="130"/>
      <c r="U12" s="130"/>
      <c r="V12" s="130"/>
    </row>
    <row r="13" spans="1:24" x14ac:dyDescent="0.25"/>
    <row r="14" spans="1:24" x14ac:dyDescent="0.25"/>
  </sheetData>
  <mergeCells count="10">
    <mergeCell ref="B12:V12"/>
    <mergeCell ref="A5:V5"/>
    <mergeCell ref="B6:I6"/>
    <mergeCell ref="K6:V6"/>
    <mergeCell ref="B7:I7"/>
    <mergeCell ref="A8:D8"/>
    <mergeCell ref="V8:V9"/>
    <mergeCell ref="U8:U9"/>
    <mergeCell ref="K7:V7"/>
    <mergeCell ref="E8:T8"/>
  </mergeCells>
  <dataValidations count="8">
    <dataValidation type="list" allowBlank="1" showInputMessage="1" showErrorMessage="1" sqref="E10:E11">
      <formula1>$A$1:$A$2</formula1>
    </dataValidation>
    <dataValidation type="list" allowBlank="1" showInputMessage="1" showErrorMessage="1" sqref="G10:G11">
      <formula1>$B$1:$B$2</formula1>
    </dataValidation>
    <dataValidation type="list" allowBlank="1" showInputMessage="1" showErrorMessage="1" sqref="I10:I11">
      <formula1>$C$1:$C$2</formula1>
    </dataValidation>
    <dataValidation type="list" allowBlank="1" showInputMessage="1" showErrorMessage="1" sqref="K10:K11">
      <formula1>$D$1:$D$3</formula1>
    </dataValidation>
    <dataValidation type="list" allowBlank="1" showInputMessage="1" showErrorMessage="1" sqref="O10:O11">
      <formula1>$E$1:$E$2</formula1>
    </dataValidation>
    <dataValidation type="list" allowBlank="1" showInputMessage="1" showErrorMessage="1" sqref="Q10:Q11">
      <formula1>$F$1:$F$3</formula1>
    </dataValidation>
    <dataValidation type="list" allowBlank="1" showInputMessage="1" showErrorMessage="1" sqref="M10:M11">
      <formula1>$M$1:$M$2</formula1>
    </dataValidation>
    <dataValidation type="list" allowBlank="1" showInputMessage="1" showErrorMessage="1" sqref="T10:T11">
      <formula1>$O$1:$O$3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3"/>
  <sheetViews>
    <sheetView topLeftCell="A10" zoomScale="78" zoomScaleNormal="78" workbookViewId="0">
      <selection activeCell="A7" sqref="A7:C7"/>
    </sheetView>
  </sheetViews>
  <sheetFormatPr baseColWidth="10" defaultColWidth="0" defaultRowHeight="14.25" zeroHeight="1" x14ac:dyDescent="0.25"/>
  <cols>
    <col min="1" max="1" width="29.5703125" style="41" customWidth="1"/>
    <col min="2" max="2" width="12" style="41" customWidth="1"/>
    <col min="3" max="3" width="65.42578125" style="41" customWidth="1"/>
    <col min="4" max="4" width="26" style="41" customWidth="1"/>
    <col min="5" max="5" width="40.140625" style="41" customWidth="1"/>
    <col min="6" max="6" width="26.7109375" style="41" customWidth="1"/>
    <col min="7" max="7" width="32" style="41" customWidth="1"/>
    <col min="8" max="8" width="28.28515625" style="41" customWidth="1"/>
    <col min="9" max="24" width="0" style="49" hidden="1" customWidth="1"/>
    <col min="25" max="16383" width="11.42578125" style="49" hidden="1"/>
    <col min="16384" max="16384" width="7.7109375" style="49" hidden="1" customWidth="1"/>
  </cols>
  <sheetData>
    <row r="1" spans="1:24" hidden="1" x14ac:dyDescent="0.25">
      <c r="A1" s="41" t="s">
        <v>62</v>
      </c>
    </row>
    <row r="2" spans="1:24" hidden="1" x14ac:dyDescent="0.25">
      <c r="A2" s="41" t="s">
        <v>36</v>
      </c>
    </row>
    <row r="3" spans="1:24" hidden="1" x14ac:dyDescent="0.25">
      <c r="A3" s="41" t="s">
        <v>76</v>
      </c>
    </row>
    <row r="4" spans="1:24" ht="45.75" customHeight="1" x14ac:dyDescent="0.25">
      <c r="A4" s="120" t="s">
        <v>109</v>
      </c>
      <c r="B4" s="146"/>
      <c r="C4" s="146"/>
      <c r="D4" s="146"/>
      <c r="E4" s="146"/>
      <c r="F4" s="146"/>
      <c r="G4" s="146"/>
      <c r="H4" s="147"/>
    </row>
    <row r="5" spans="1:24" ht="29.25" customHeight="1" x14ac:dyDescent="0.25">
      <c r="A5" s="149" t="s">
        <v>120</v>
      </c>
      <c r="B5" s="149"/>
      <c r="C5" s="149"/>
      <c r="D5" s="149"/>
      <c r="E5" s="149"/>
      <c r="F5" s="149"/>
      <c r="G5" s="149"/>
      <c r="H5" s="149"/>
      <c r="I5" s="50"/>
      <c r="J5" s="50"/>
      <c r="K5" s="50"/>
      <c r="L5" s="50"/>
      <c r="M5" s="50"/>
      <c r="N5" s="50"/>
      <c r="O5" s="50"/>
      <c r="P5" s="50"/>
      <c r="Q5" s="50"/>
      <c r="R5" s="50"/>
      <c r="S5" s="50"/>
      <c r="T5" s="50"/>
      <c r="U5" s="50"/>
      <c r="V5" s="50"/>
      <c r="W5" s="50"/>
      <c r="X5" s="50"/>
    </row>
    <row r="6" spans="1:24" ht="35.25" customHeight="1" x14ac:dyDescent="0.25">
      <c r="A6" s="150" t="s">
        <v>121</v>
      </c>
      <c r="B6" s="150"/>
      <c r="C6" s="150"/>
      <c r="D6" s="150"/>
      <c r="E6" s="150"/>
      <c r="F6" s="150"/>
      <c r="G6" s="150"/>
      <c r="H6" s="150"/>
    </row>
    <row r="7" spans="1:24" ht="59.25" customHeight="1" x14ac:dyDescent="0.25">
      <c r="A7" s="148" t="s">
        <v>61</v>
      </c>
      <c r="B7" s="148"/>
      <c r="C7" s="148"/>
      <c r="D7" s="140" t="s">
        <v>63</v>
      </c>
      <c r="E7" s="141"/>
      <c r="F7" s="141"/>
      <c r="G7" s="141"/>
      <c r="H7" s="142"/>
    </row>
    <row r="8" spans="1:24" s="52" customFormat="1" ht="105" customHeight="1" x14ac:dyDescent="0.25">
      <c r="A8" s="43" t="s">
        <v>90</v>
      </c>
      <c r="B8" s="44" t="s">
        <v>43</v>
      </c>
      <c r="C8" s="43" t="s">
        <v>83</v>
      </c>
      <c r="D8" s="51" t="s">
        <v>93</v>
      </c>
      <c r="E8" s="51" t="s">
        <v>95</v>
      </c>
      <c r="F8" s="51" t="s">
        <v>86</v>
      </c>
      <c r="G8" s="51" t="s">
        <v>94</v>
      </c>
      <c r="H8" s="51" t="s">
        <v>64</v>
      </c>
    </row>
    <row r="9" spans="1:24" ht="170.25" customHeight="1" x14ac:dyDescent="0.25">
      <c r="A9" s="55" t="s">
        <v>113</v>
      </c>
      <c r="B9" s="79" t="s">
        <v>100</v>
      </c>
      <c r="C9" s="79" t="s">
        <v>117</v>
      </c>
      <c r="D9" s="78" t="s">
        <v>62</v>
      </c>
      <c r="E9" s="73"/>
      <c r="F9" s="76" t="s">
        <v>76</v>
      </c>
      <c r="G9" s="74" t="s">
        <v>122</v>
      </c>
      <c r="H9" s="74"/>
    </row>
    <row r="10" spans="1:24" ht="213.75" x14ac:dyDescent="0.25">
      <c r="A10" s="55" t="s">
        <v>114</v>
      </c>
      <c r="B10" s="79" t="s">
        <v>101</v>
      </c>
      <c r="C10" s="79" t="s">
        <v>118</v>
      </c>
      <c r="D10" s="77" t="s">
        <v>36</v>
      </c>
      <c r="E10" s="75" t="s">
        <v>123</v>
      </c>
      <c r="F10" s="78" t="s">
        <v>62</v>
      </c>
      <c r="G10" s="75" t="s">
        <v>124</v>
      </c>
      <c r="H10" s="74" t="s">
        <v>125</v>
      </c>
    </row>
    <row r="11" spans="1:24" ht="107.25" customHeight="1" x14ac:dyDescent="0.25">
      <c r="A11" s="53" t="s">
        <v>127</v>
      </c>
      <c r="B11" s="143" t="s">
        <v>128</v>
      </c>
      <c r="C11" s="144"/>
      <c r="D11" s="144"/>
      <c r="E11" s="144"/>
      <c r="F11" s="144"/>
      <c r="G11" s="144"/>
      <c r="H11" s="145"/>
    </row>
    <row r="12" spans="1:24" x14ac:dyDescent="0.25"/>
    <row r="13" spans="1:24" x14ac:dyDescent="0.25"/>
  </sheetData>
  <mergeCells count="6">
    <mergeCell ref="B11:H11"/>
    <mergeCell ref="A4:H4"/>
    <mergeCell ref="A7:C7"/>
    <mergeCell ref="D7:H7"/>
    <mergeCell ref="A5:H5"/>
    <mergeCell ref="A6:H6"/>
  </mergeCells>
  <dataValidations count="1">
    <dataValidation type="list" allowBlank="1" showInputMessage="1" showErrorMessage="1" sqref="F9:F10 D9:D10">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2019-09-27T19:54:31Z</dcterms:modified>
</cp:coreProperties>
</file>