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1" hidden="1">'1. RIESGOS SIGNIFICATIVOS'!$A$16:$G$27</definedName>
    <definedName name="_xlnm._FilterDatabase" localSheetId="2" hidden="1">'2. DISEÑO CONTROL'!$A$9:$Y$9</definedName>
    <definedName name="_xlnm._FilterDatabase" localSheetId="3" hidden="1">'3. EJECUCIÓN CONTROL'!$A$8:$X$17</definedName>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62" l="1"/>
  <c r="I15" i="62" l="1"/>
  <c r="J15" i="62"/>
  <c r="B7" i="61" l="1"/>
  <c r="L13" i="61" l="1"/>
  <c r="L14" i="61"/>
  <c r="L15" i="61"/>
  <c r="L16" i="61"/>
  <c r="L17" i="61"/>
  <c r="W11" i="61"/>
  <c r="W12" i="61"/>
  <c r="W10" i="61"/>
  <c r="J13" i="61" l="1"/>
  <c r="H13" i="61"/>
  <c r="F13" i="61"/>
  <c r="R13" i="61"/>
  <c r="P13" i="61"/>
  <c r="N13" i="61"/>
  <c r="S13" i="61" l="1"/>
  <c r="F12" i="61"/>
  <c r="H12" i="61"/>
  <c r="J12" i="61"/>
  <c r="L12" i="61"/>
  <c r="N12" i="61"/>
  <c r="P12" i="61"/>
  <c r="R12" i="61"/>
  <c r="F14" i="61"/>
  <c r="H14" i="61"/>
  <c r="J14" i="61"/>
  <c r="N14" i="61"/>
  <c r="P14" i="61"/>
  <c r="R14" i="61"/>
  <c r="F15" i="61"/>
  <c r="H15" i="61"/>
  <c r="J15" i="61"/>
  <c r="N15" i="61"/>
  <c r="P15" i="61"/>
  <c r="R15" i="61"/>
  <c r="F16" i="61"/>
  <c r="H16" i="61"/>
  <c r="J16" i="61"/>
  <c r="N16" i="61"/>
  <c r="P16" i="61"/>
  <c r="R16" i="61"/>
  <c r="F17" i="61"/>
  <c r="H17" i="61"/>
  <c r="J17" i="61"/>
  <c r="N17" i="61"/>
  <c r="P17" i="61"/>
  <c r="R17" i="61"/>
  <c r="N10" i="61"/>
  <c r="P10" i="61"/>
  <c r="R10" i="61"/>
  <c r="L10" i="61"/>
  <c r="J10" i="61"/>
  <c r="H10" i="61"/>
  <c r="F10" i="61"/>
  <c r="R11" i="61"/>
  <c r="P11" i="61"/>
  <c r="N11" i="61"/>
  <c r="L11" i="61"/>
  <c r="J11" i="61"/>
  <c r="H11" i="61"/>
  <c r="F11" i="61"/>
  <c r="S16" i="61" l="1"/>
  <c r="S14" i="61"/>
  <c r="S15" i="61"/>
  <c r="S17" i="61"/>
  <c r="S12" i="61"/>
  <c r="S10" i="61"/>
  <c r="S11" i="61"/>
  <c r="F10" i="62" l="1"/>
  <c r="F14" i="62"/>
  <c r="F16" i="62"/>
  <c r="F9" i="62"/>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<sst xmlns="http://schemas.openxmlformats.org/spreadsheetml/2006/main" count="380" uniqueCount="182">
  <si>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</si>
  <si>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</si>
  <si>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</si>
  <si>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</si>
  <si>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</si>
  <si>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</si>
  <si>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</si>
  <si>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</si>
  <si>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</si>
  <si>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</si>
  <si>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</si>
  <si>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</si>
  <si>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</si>
  <si>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</si>
  <si>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</si>
  <si>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</si>
  <si>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</si>
  <si>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</si>
  <si>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</si>
  <si>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</si>
  <si>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</si>
  <si>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</si>
  <si>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</si>
  <si>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</si>
  <si>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</si>
  <si>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</si>
  <si>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</si>
  <si>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</si>
  <si>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</si>
  <si>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</si>
  <si>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</si>
  <si>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</si>
  <si>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</si>
  <si>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</si>
  <si>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</si>
  <si>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</si>
  <si>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</si>
  <si>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</si>
  <si>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</si>
  <si>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</si>
  <si>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</si>
  <si>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</si>
  <si>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</si>
  <si>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</si>
  <si>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</si>
  <si>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</si>
  <si>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</si>
  <si>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</si>
  <si>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</si>
  <si>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</si>
  <si>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</si>
  <si>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</si>
  <si>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</si>
  <si>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</si>
  <si>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</si>
  <si>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</si>
  <si>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</si>
  <si>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</si>
  <si>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</si>
  <si>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</si>
  <si>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</si>
  <si>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</si>
  <si>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</si>
  <si>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</si>
  <si>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</si>
  <si>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</si>
  <si>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</si>
  <si>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</si>
  <si>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</si>
  <si>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</si>
  <si>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</si>
  <si>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</si>
  <si>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</si>
  <si>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</si>
  <si>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</si>
  <si>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</si>
  <si>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</si>
  <si>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</si>
  <si>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</si>
  <si>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</si>
  <si>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</si>
  <si>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</si>
  <si>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</si>
  <si>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</si>
  <si>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</si>
  <si>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</si>
  <si>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</si>
  <si>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</si>
  <si>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</si>
  <si>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</si>
  <si>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</si>
  <si>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</si>
  <si>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Observaciones
Justificar la respuesta de la columna F en caso de NO o parcialmente</t>
  </si>
  <si>
    <t>Observaciones
Justificar la respuesta de la columna D, en caso de NO o parcialmente</t>
  </si>
  <si>
    <t>Nombre</t>
  </si>
  <si>
    <t>Profesión</t>
  </si>
  <si>
    <t xml:space="preserve">Evaluador OCI: </t>
  </si>
  <si>
    <r>
      <t xml:space="preserve">MAPA DE RIESGOS RECIBIDO DE OAP - VERSIÓN </t>
    </r>
    <r>
      <rPr>
        <b/>
        <sz val="11"/>
        <color theme="5" tint="-0.499984740745262"/>
        <rFont val="Arial"/>
        <family val="2"/>
      </rPr>
      <t>MapadeRiesgosInstitucional2019_V2</t>
    </r>
  </si>
  <si>
    <t>Seguridad de la información</t>
  </si>
  <si>
    <t>EFICACIA
SE CUMPLE
¿El control se ejecuta como fue diseñado?  
Ver columna K (propósito)</t>
  </si>
  <si>
    <t>EFICIENCIA
SIRVE O NO 
¿El control es preventivo o detectivo?  
Ver la evidencia de la prueba Columna Q (Evidencia)</t>
  </si>
  <si>
    <t>Debe revisarse la causa porque no guarda relación con el control</t>
  </si>
  <si>
    <t>Ofrecer servicios de Tecnología de la  Información de calidad y oportunos, proporcionando soporte tecnológico y  soluciones efectivas a los requerimientos de los  procesos de la UAERMV .</t>
  </si>
  <si>
    <t>Mal funcionamiento por obsolescencia de: equipos de tecnología, sistemas de información y comunicaciones</t>
  </si>
  <si>
    <t>Los profesionales del proceso de gestión de servicios de infraestructura tecnológica, designados por la Secretaria General, realizan de forma periódica la revisión de los controles de acceso a los centros de cableado donde se encuentran los  equipos activos de IT  y verifica la eficacia de estos controles (actualización del listado de usuarios configurados en el control de acceso) que permiten evitar el ingreso no autorizado a los centros de cableado.</t>
  </si>
  <si>
    <t>El profesional Especializado en seguridad de la información verifica y actualiza anualmente el control de acceso a los centros de cableado para  la revisión de los equipos de IT de la entidad, el cual está configurado en  al aplicativo de dispositivo lector de huella o tarjeta, que solo tiene registrado aquellas que son del personal del proceso de gestión de servicios de infraestructura tecnológica. En caso de que se presentes fallas con el aplicativo solo los designados por la Secretaria General y que corresponda al proceso serán los autorizados para realizar las respectivas revisiones, como evidencia queda el registro del control de acceso que se puede descargar del dispositivo.</t>
  </si>
  <si>
    <t>Los profesionales del proceso de gestión de servicios de infraestructura tecnológica, designados por la Secretaria General, realizan de forma periódica la revisión del inventario de los equipos activos de IT para proyectar la  renovación de los equipos después de determinado tiempo de uso, y se cuenta con contratos de outsourcing que garantizan el uso de equipos de última tecnología.</t>
  </si>
  <si>
    <t>Los profesionales del proceso de gestión de servicios de infraestructura tecnológica, designados por la Secretaria General, realizan de forma periódica la revisión del inventario de los equipos activos de IT  (Hardware y Software) para proyectar la  renovación de los equipos después de determinado tiempo de uso, y se cuenta con contratos de outsourcing que garantizan el uso de equipos de última tecnología.</t>
  </si>
  <si>
    <t>Los profesionales del proceso de gestión de servicios de infraestructura tecnológica, designados por la Secretaria General, realizan anualmente la verificación de las necesidades de equipos, los cuales son proyectados en el plan de adquisiciones, y se adelantan las contrataciones para la adquisición de elementos con los fabricantes o proveedores, así como la continuidad de los contratos actuales.</t>
  </si>
  <si>
    <t>Los profesionales del proceso de gestión de servicios de infraestructura tecnológica, designados por la Secretaria General, diariamente aplican las políticas de navegación en sus dispositivos de seguridad  y seguridad de la información, las cuales se encuentran formalmente documentadas y socializadas.</t>
  </si>
  <si>
    <t>Los profesionales del proceso de gestión de servicios de infraestructura tecnológica, designados por la Secretaria General, anualmnete o cuando así se requiera realizan la  instalación y actualización de los antivirus en los equipos de la entidad, en los equipos de su propiedad y aquellos bajo su custodia, para minimizar los virus que se puedan propagar por la red o en los equipos.</t>
  </si>
  <si>
    <t>Los profesionales del proceso de gestión de servicios de infraestructura tecnológica, designados por la Secretaria General, realizan socializaciones periódicas a través de medios electrónicos, reuniones,  de los temas de seguridad de la información a los usuarios de la entidad y verifica la adopción  de los mismos.</t>
  </si>
  <si>
    <t>Fallos en la seguridad en el control de acceso a equipos y redes.</t>
  </si>
  <si>
    <t xml:space="preserve">Acceso de personal no autorizado a equipos y redes con el fin de afectar los sistemas y su infraestructura </t>
  </si>
  <si>
    <t>Baja rotación de los equipos generando altos indices de antigüedad.</t>
  </si>
  <si>
    <t>Deficiencia en el control de inventario de equipos.</t>
  </si>
  <si>
    <t>Falta de contrato con proveedores.</t>
  </si>
  <si>
    <t>Deficiencia en las politicas de firewall</t>
  </si>
  <si>
    <t>Falta o fallo de los antivirus.</t>
  </si>
  <si>
    <t>Desconocimiento de los usuarios sobre seguridad de la informacion.</t>
  </si>
  <si>
    <t>La incursión de software malicioso o la intromisión en la red de la Entidad para el robo de información  o denegacion de servicios</t>
  </si>
  <si>
    <t>Manipulacion de personal no autorizado de los equipos y redes.</t>
  </si>
  <si>
    <t>1. dentificar el control para conocer los cambios de normatividad ó lineamientos de los entes reguladores en materia de tecnologías de la información.
2. Revisar la asignación del responsable, por que debe recaer en una persona, no en un grupo.
3. Revisar la periodicidad por que anual no es oportuna, adicionalmente no se establece la oportunidad para revisar si hay cambios normativos.</t>
  </si>
  <si>
    <r>
      <t>Los profesionales del proceso de gestión de servicios de infraestructura tecnológica, designados por la Secretaria General, r</t>
    </r>
    <r>
      <rPr>
        <b/>
        <sz val="11"/>
        <rFont val="Arial"/>
        <family val="2"/>
      </rPr>
      <t>ealizan de forma periódica la revisión de los controles de acceso a los centros de cableado</t>
    </r>
    <r>
      <rPr>
        <sz val="11"/>
        <rFont val="Arial"/>
        <family val="2"/>
      </rPr>
      <t xml:space="preserve"> donde se encuentran los  equipos activos de IT </t>
    </r>
    <r>
      <rPr>
        <b/>
        <sz val="11"/>
        <rFont val="Arial"/>
        <family val="2"/>
      </rPr>
      <t xml:space="preserve"> y verifica la eficacia de estos controles</t>
    </r>
    <r>
      <rPr>
        <sz val="11"/>
        <rFont val="Arial"/>
        <family val="2"/>
      </rPr>
      <t xml:space="preserve"> (actualización del listado de usuarios configurados en el control de acceso) que permiten evitar el ingreso no autorizado a los centros de cableado.</t>
    </r>
  </si>
  <si>
    <r>
      <t xml:space="preserve">El profesional Especializado en seguridad de la información </t>
    </r>
    <r>
      <rPr>
        <b/>
        <sz val="11"/>
        <rFont val="Arial"/>
        <family val="2"/>
      </rPr>
      <t>verifica y actualiza</t>
    </r>
    <r>
      <rPr>
        <sz val="11"/>
        <rFont val="Arial"/>
        <family val="2"/>
      </rPr>
      <t xml:space="preserve"> anualmente</t>
    </r>
    <r>
      <rPr>
        <b/>
        <sz val="11"/>
        <rFont val="Arial"/>
        <family val="2"/>
      </rPr>
      <t xml:space="preserve"> el control de acceso a los centros de cableado</t>
    </r>
    <r>
      <rPr>
        <sz val="11"/>
        <rFont val="Arial"/>
        <family val="2"/>
      </rPr>
      <t xml:space="preserve"> para  la revisión de los equipos de IT de la entidad, el cual está configurado en  al aplicativo de dispositivo lector de huella o tarjeta, que solo tiene registrado aquellas que son del personal del proceso de gestión de servicios de infraestructura tecnológica. En caso de que se presentes fallas con el aplicativo solo los designados por la Secretaria General y que corresponda al proceso serán los autorizados para realizar las respectivas revisiones, como evidencia queda el registro del control de acceso que se puede descargar del dispositivo.</t>
    </r>
  </si>
  <si>
    <t>CONCLUSION:</t>
  </si>
  <si>
    <t>RANGO DE CALIFICACIÓN DEL CONTROL</t>
  </si>
  <si>
    <t>Fuerte</t>
  </si>
  <si>
    <t>Moderado</t>
  </si>
  <si>
    <t>Débil</t>
  </si>
  <si>
    <t>GESTIÓN DE SERVICIOS E INFRAESTRUCTURA TECNOLÓGICA</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</si>
  <si>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15 MES 07 AÑO 2019</t>
    </r>
  </si>
  <si>
    <t>FORMATO DE MONITOREO RECIBIDO DE OAP DE FECHA:  29 DE ABRIL DE 2019</t>
  </si>
  <si>
    <t>MAPA DE RIESGO DEL PROCESO VERSIÓN PUBLICADA EN SISGESTION EL 31 DE 01 2019</t>
  </si>
  <si>
    <t>PROCESO:                  GESTIÓN DE SERVICIOS E INFRAESTRUCTURA TECNOLÓGICA</t>
  </si>
  <si>
    <t xml:space="preserve">OBJETIVO:          Ofrecer servicios de Tecnología de la  Información de calidad y oportunos, proporcionando soporte tecnológico y  soluciones efectivas a los requerimientos de los  procesos de la UAERMV .        </t>
  </si>
  <si>
    <r>
      <t>Los profesionales del proceso de gestión de servicios de infraestructura tecnológica, designados por la Secretaria General, realizan de forma periódica la r</t>
    </r>
    <r>
      <rPr>
        <b/>
        <sz val="11"/>
        <rFont val="Arial"/>
        <family val="2"/>
      </rPr>
      <t>evisión</t>
    </r>
    <r>
      <rPr>
        <sz val="11"/>
        <rFont val="Arial"/>
        <family val="2"/>
      </rPr>
      <t xml:space="preserve"> del inventario de los equipos activos de IT para</t>
    </r>
    <r>
      <rPr>
        <b/>
        <sz val="11"/>
        <rFont val="Arial"/>
        <family val="2"/>
      </rPr>
      <t xml:space="preserve"> proyectar la  renovación de los equipos después de determinado tiempo de uso</t>
    </r>
    <r>
      <rPr>
        <sz val="11"/>
        <rFont val="Arial"/>
        <family val="2"/>
      </rPr>
      <t>, y se cuenta con contratos de outsourcing que garantizan el uso de equipos de última tecnología.</t>
    </r>
  </si>
  <si>
    <r>
      <t>Los profesionales del proceso de gestión de servicios de infraestructura tecnológica, designados por la Secretaria General, realizan anualmente la</t>
    </r>
    <r>
      <rPr>
        <b/>
        <sz val="11"/>
        <rFont val="Arial"/>
        <family val="2"/>
      </rPr>
      <t xml:space="preserve"> verificación de las necesidades de equipos</t>
    </r>
    <r>
      <rPr>
        <sz val="11"/>
        <rFont val="Arial"/>
        <family val="2"/>
      </rPr>
      <t xml:space="preserve">, los cuales son </t>
    </r>
    <r>
      <rPr>
        <b/>
        <sz val="11"/>
        <rFont val="Arial"/>
        <family val="2"/>
      </rPr>
      <t>proyectados en el plan de adquisicione</t>
    </r>
    <r>
      <rPr>
        <sz val="11"/>
        <rFont val="Arial"/>
        <family val="2"/>
      </rPr>
      <t>s, y se adelantan las contrataciones para la adquisición de elementos con los fabricantes o proveedores, así como la continuidad de los contratos actuales.</t>
    </r>
  </si>
  <si>
    <r>
      <t xml:space="preserve">Los profesionales del proceso de gestión de servicios de infraestructura tecnológica, designados por la Secretaria General, diariamente </t>
    </r>
    <r>
      <rPr>
        <b/>
        <sz val="11"/>
        <rFont val="Arial"/>
        <family val="2"/>
      </rPr>
      <t>aplican las políticas</t>
    </r>
    <r>
      <rPr>
        <sz val="11"/>
        <rFont val="Arial"/>
        <family val="2"/>
      </rPr>
      <t xml:space="preserve"> de navegación en sus dispositivos de seguridad  y seguridad de la información, las cuales se encuentran formalmente documentadas y socializadas.</t>
    </r>
  </si>
  <si>
    <r>
      <t>Los profesionales del proceso de gestión de servicios de infraestructura tecnológica, designados por la Secretaria General, anualmnete o cuando así se requiera realizan</t>
    </r>
    <r>
      <rPr>
        <b/>
        <sz val="11"/>
        <rFont val="Arial"/>
        <family val="2"/>
      </rPr>
      <t xml:space="preserve"> la  instalación y actualización</t>
    </r>
    <r>
      <rPr>
        <sz val="11"/>
        <rFont val="Arial"/>
        <family val="2"/>
      </rPr>
      <t xml:space="preserve"> de los antivirus en los equipos de la entidad, en los equipos de su propiedad y aquellos bajo su custodia, para minimizar los virus que se puedan propagar por la red o en los equipos.</t>
    </r>
  </si>
  <si>
    <t>OPORTUNIDAD
Periodicidad específica para su realización y debe ser consistente y oportuna para mitigar el riesgo (previene o detecta antes de …)</t>
  </si>
  <si>
    <r>
      <t>Durante la prueba de recorrido se evidenció el funcionamiento del software biometrico instalado en la entrada al centro de cableado y el proceso suministró a la OCI el listado para registro de las personas que ingresamos al centro y se obserbaron registros desde el 6 de mayo de 2019; no obstante, no se identificó evidencia de la acción descrita en el control</t>
    </r>
    <r>
      <rPr>
        <i/>
        <sz val="11"/>
        <rFont val="Arial"/>
        <family val="2"/>
      </rPr>
      <t xml:space="preserve"> "designados por la Secretaria General, realizan de forma periódica la revisión de los controles de acceso a los centros de cableado" </t>
    </r>
  </si>
  <si>
    <t xml:space="preserve">En la prueba de recorrido de la evidencia aportada por el proceso, se observó que una vez se imgresó al centro de cableado se diligenció un registro de usuarios que ingresan al centro de cableado en un formato específico, el proceso indica que en caso de pasar algún evento en el centro de cableado se valida que personas accedieron al lugar  pero no se evidencia la verificación de la eficacia de este control. </t>
  </si>
  <si>
    <r>
      <t xml:space="preserve">1.Identificar el control para mitigar el riesgo </t>
    </r>
    <r>
      <rPr>
        <i/>
        <sz val="11"/>
        <rFont val="Arial"/>
        <family val="2"/>
      </rPr>
      <t>"Acceso de personal no autorizado a equipos y redes"</t>
    </r>
    <r>
      <rPr>
        <sz val="11"/>
        <rFont val="Arial"/>
        <family val="2"/>
      </rPr>
      <t xml:space="preserve"> en los demás equipos de la UAERMV.
 </t>
    </r>
  </si>
  <si>
    <r>
      <t xml:space="preserve">Durante la prueba se validó que en el software en la configuración de accesos que las personas registradas pertenecen al proceso. pero no se identificó evidencia de la acción descrita en el control </t>
    </r>
    <r>
      <rPr>
        <i/>
        <sz val="11"/>
        <color theme="1"/>
        <rFont val="Arial"/>
        <family val="2"/>
      </rPr>
      <t xml:space="preserve">"El profesional Especializado en seguridad de la información verifica y actualiza anualmente el control de acceso a los centros de cableado" </t>
    </r>
  </si>
  <si>
    <t>Durante la prueba se evidenció el funcionamiento del software biometrico instalado en la entrada al centro de cableado, se registro mi huella y la de otra persona y no permitio el acceso, evidenciandose que el control de acceso al centro de cableado es el software siendo éste un control preventivo. Adicionalmente se validó la configuración de los usuarios permitidos al centro de cableado y se evidencia que estan registradas personal del proceso.</t>
  </si>
  <si>
    <t>Definir una periodicidad y que pasa cuando al ejecutar el control hay desviaciones, así mismo aclarar la evidencia de la revisión del inventario y la proyección.</t>
  </si>
  <si>
    <t xml:space="preserve">1. Rediseñar el control o identificar uno nuevo que mitigue la causa </t>
  </si>
  <si>
    <t xml:space="preserve">No se evidenció la identificación si se cuenta con contratos de outsourcing  que garantizan  el uso de equipos de última tecnología
</t>
  </si>
  <si>
    <t>Este control no se evaluó en la prueba de recorrido.</t>
  </si>
  <si>
    <r>
      <t>Se evidencia la configuración del firewall, pero no es claro como validan si las políticas que se aplican en el firewall son deficientes o nó. "</t>
    </r>
    <r>
      <rPr>
        <i/>
        <sz val="11"/>
        <rFont val="Arial"/>
        <family val="2"/>
      </rPr>
      <t xml:space="preserve">La aplicación de las políticas de navegación" </t>
    </r>
    <r>
      <rPr>
        <sz val="11"/>
        <rFont val="Arial"/>
        <family val="2"/>
      </rPr>
      <t>es un control preventivo pero no está asociado a la causa."</t>
    </r>
    <r>
      <rPr>
        <i/>
        <sz val="11"/>
        <rFont val="Arial"/>
        <family val="2"/>
      </rPr>
      <t>Deficiencia en las políticas del fireware</t>
    </r>
    <r>
      <rPr>
        <sz val="11"/>
        <rFont val="Arial"/>
        <family val="2"/>
      </rPr>
      <t>"</t>
    </r>
  </si>
  <si>
    <t xml:space="preserve">Rediseñar el control en cuanto se requiere identificar como se valida que las políticas que se aplican en el firewall  son o no deficientes.
</t>
  </si>
  <si>
    <r>
      <t>El control se ejecuta, pero NO mitiga la causa "</t>
    </r>
    <r>
      <rPr>
        <i/>
        <sz val="11"/>
        <rFont val="Arial"/>
        <family val="2"/>
      </rPr>
      <t>Deficiencia en el control de inventario de equipos"</t>
    </r>
    <r>
      <rPr>
        <sz val="11"/>
        <rFont val="Arial"/>
        <family val="2"/>
      </rPr>
      <t xml:space="preserve">. 
Durante la prueba de recorrido se evidenció la proyección de obsolencia de equipos 
</t>
    </r>
  </si>
  <si>
    <t>Durante la prueba de recorrido se evidenció un informe del proveedor de suministro de equipos de computo con el estado de los equipos en arriendo incluyendo el antivirus y la consola de monotoreo del antivirus de los equipos propios de la UAERMV.</t>
  </si>
  <si>
    <t>Complementar el control describiendo el monitoreo que se ejecuta desde la consola softwares de seguridad de Kaspersky y los informes que genera el proveedor para los equipos arrendados.</t>
  </si>
  <si>
    <r>
      <t>En la prueba de recorrido el proceso aportó las actas de capacitación y socialización de las políticas de seguridad de la imformación y por los correos de LaUMVinforma se evidencia correos con  temas de seguiridad. Pero no se evidencia como se "</t>
    </r>
    <r>
      <rPr>
        <i/>
        <sz val="11"/>
        <rFont val="Arial"/>
        <family val="2"/>
      </rPr>
      <t xml:space="preserve"> verifica la adopción de las mismas</t>
    </r>
  </si>
  <si>
    <t>Complementar el control describiendo como se verifica la adopción de los temas socializado</t>
  </si>
  <si>
    <t>De la prueba de recorrido realizada con el enlace del proceso y/o responsables de los 8 controles asociados a 3 riesgos, se identificaron los siguientes resultados:
* La eficacia de 3 de los 7 controles evaluados es adecuada porque se ejecuta como fue diseñado; 4 controles son parcialmente adecuados porque no se identificaron evidencias de las acciones descritas en los controles.
* La eficiencia de 2 de los 7 controles evaluados es adecuada porque su propósito es prevenir y/o detectar la mitigación de los riesgos identificados. y 5 controles son parcialmente eficientes por que no se evidencia acciones descritas en el control ó se ejecutan acciones preventivas o detectivas que no estan descritas en el control.</t>
  </si>
  <si>
    <t>Ingeniera de Sistemas</t>
  </si>
  <si>
    <t>De la evaluación al diseño de  8 controles asociados a 3 riesgos, se identificaron los siguientes resultados:
* 8 controles evaluados arrojaron una calificación diferente a la efectuada por el proceso al identificar diferencias en dos o 3 criterios del diseño: oportunidad, propósito y observaciones, deviaciones o diferencias
* 8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los controles bien diseñados.</t>
  </si>
  <si>
    <t>Sandra Patricia Guerrero Ramírez</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</si>
  <si>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20 MES 06 AÑO 2019</t>
    </r>
  </si>
  <si>
    <r>
      <t xml:space="preserve">Del análisis a 8 controles asociados a los 3 riesgos, se identificaron los siguientes resultados:
* 3  riesgos pueden llegar a afectar el cumplimiento del proceso; y 1 es susceptible de mejorar la redacción.
* 1 de los 8 controles mitigan o eliminan la causa identificada; 6 son susceptibles de mejorar la redacción y 1 no mitiga la causa
</t>
    </r>
    <r>
      <rPr>
        <b/>
        <sz val="11"/>
        <color theme="1"/>
        <rFont val="Arial"/>
        <family val="2"/>
      </rPr>
      <t xml:space="preserve">
NOTA: </t>
    </r>
    <r>
      <rPr>
        <sz val="11"/>
        <color theme="1"/>
        <rFont val="Arial"/>
        <family val="2"/>
      </rPr>
      <t>El riesgo 1 del proceso EGTI tambíen es ejecutado por personal de éste proceso GESTIÓN DE SERVICIOS E INFRAESTRUCTURA TECNOLÓGICA - GSIT,, el enlace indica que aplica para los dos por consiguiente se debe registrar tambien en el mapa de riesgos de GSIT.</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</si>
  <si>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DÍA  11 MES 07 AÑO 2019</t>
    </r>
  </si>
  <si>
    <r>
      <t xml:space="preserve">1. EL riesgo si puede llegar a afectar el cumplimiento del objetivo </t>
    </r>
    <r>
      <rPr>
        <sz val="11"/>
        <color rgb="FFFF0000"/>
        <rFont val="Arial"/>
        <family val="2"/>
      </rPr>
      <t xml:space="preserve">.
</t>
    </r>
    <r>
      <rPr>
        <sz val="11"/>
        <color theme="1"/>
        <rFont val="Arial"/>
        <family val="2"/>
      </rPr>
      <t xml:space="preserve">
2. El control mitiga la causa </t>
    </r>
    <r>
      <rPr>
        <b/>
        <sz val="11"/>
        <color rgb="FF7030A0"/>
        <rFont val="Arial"/>
        <family val="2"/>
      </rPr>
      <t>Parcialmente.</t>
    </r>
    <r>
      <rPr>
        <sz val="11"/>
        <color theme="1"/>
        <rFont val="Arial"/>
        <family val="2"/>
      </rPr>
      <t xml:space="preserve">
Por que el control está específico a los equipos de los centros de cableado de IT. 
</t>
    </r>
    <r>
      <rPr>
        <b/>
        <sz val="11"/>
        <color rgb="FF7030A0"/>
        <rFont val="Arial"/>
        <family val="2"/>
      </rPr>
      <t>RECOMENDACIONES</t>
    </r>
    <r>
      <rPr>
        <sz val="11"/>
        <color theme="1"/>
        <rFont val="Arial"/>
        <family val="2"/>
      </rPr>
      <t xml:space="preserve">
1. Mejorar la redacción del riesgo por que no es claro  el </t>
    </r>
    <r>
      <rPr>
        <i/>
        <sz val="11"/>
        <color theme="1"/>
        <rFont val="Arial"/>
        <family val="2"/>
      </rPr>
      <t>"Acceso de personal no autorizado</t>
    </r>
    <r>
      <rPr>
        <sz val="11"/>
        <color theme="1"/>
        <rFont val="Arial"/>
        <family val="2"/>
      </rPr>
      <t>" a cuales equipos y redes se refiere y por el objetivo del proeceso se asumiría que es a todos los equipos de la UAERMV; no obstante de la descripción del control se puede deducir que el riesgo esta relacionado solo "</t>
    </r>
    <r>
      <rPr>
        <i/>
        <sz val="11"/>
        <color theme="1"/>
        <rFont val="Arial"/>
        <family val="2"/>
      </rPr>
      <t xml:space="preserve">con los equipos de los centros de cableado donde se encuentran los equipos activos de IT".
2. En la redaccion del riesgo no se establece cual es el daño que se causa al decir    "afectar los sistemas y su infraestructura" , </t>
    </r>
    <r>
      <rPr>
        <sz val="11"/>
        <color theme="1"/>
        <rFont val="Arial"/>
        <family val="2"/>
      </rPr>
      <t>el contol esta limitado solo a los equipos y redes del centro de cableado, no se contempla el control para el acceso a los demás equipos de la UAERMV.</t>
    </r>
    <r>
      <rPr>
        <i/>
        <sz val="11"/>
        <color theme="1"/>
        <rFont val="Arial"/>
        <family val="2"/>
      </rPr>
      <t xml:space="preserve">
3. Mejorar la redacción de la causa por que no es claro  los "fallos en la seguridad en el control de acceso" que se quiere decir con fallos en seguridad del control, a que equipos y redes se refiere; no obstante de la descripción del control se deduse que el riesgo esta relacionado solo "con los equipos de los centros de cableado donde se encuentran los equipos activos de IT".
</t>
    </r>
    <r>
      <rPr>
        <sz val="11"/>
        <color theme="1"/>
        <rFont val="Arial"/>
        <family val="2"/>
      </rPr>
      <t xml:space="preserve">
 </t>
    </r>
  </si>
  <si>
    <r>
      <t xml:space="preserve">El control mitiga </t>
    </r>
    <r>
      <rPr>
        <b/>
        <sz val="11"/>
        <color rgb="FF7030A0"/>
        <rFont val="Arial"/>
        <family val="2"/>
      </rPr>
      <t xml:space="preserve">Parcialmente </t>
    </r>
    <r>
      <rPr>
        <sz val="11"/>
        <color theme="1"/>
        <rFont val="Arial"/>
        <family val="2"/>
      </rPr>
      <t xml:space="preserve">la causa, por que la periodicida no es oportuna.
</t>
    </r>
    <r>
      <rPr>
        <b/>
        <sz val="11"/>
        <color theme="1"/>
        <rFont val="Arial"/>
        <family val="2"/>
      </rPr>
      <t xml:space="preserve">
</t>
    </r>
    <r>
      <rPr>
        <b/>
        <sz val="11"/>
        <color rgb="FF7030A0"/>
        <rFont val="Arial"/>
        <family val="2"/>
      </rPr>
      <t>RECOMENDACIONES</t>
    </r>
    <r>
      <rPr>
        <sz val="11"/>
        <color theme="1"/>
        <rFont val="Arial"/>
        <family val="2"/>
      </rPr>
      <t xml:space="preserve">
1. Mejorar la redacción de la causa por que como se describe se entiende como un riesgo. Adicionalmente la descripción indica manipulación de personal y no de los equipos de computo y redes.
 </t>
    </r>
  </si>
  <si>
    <r>
      <t xml:space="preserve">1. EL riesgo SI puede llegar a afectar el cumplimiento del objetivo. 
2. El control mitiga la causa </t>
    </r>
    <r>
      <rPr>
        <b/>
        <sz val="11"/>
        <color rgb="FF7030A0"/>
        <rFont val="Arial"/>
        <family val="2"/>
      </rPr>
      <t>Parcialmente</t>
    </r>
    <r>
      <rPr>
        <sz val="11"/>
        <color theme="1"/>
        <rFont val="Arial"/>
        <family val="2"/>
      </rPr>
      <t xml:space="preserve"> por que el control no está enfocado a mitigar la </t>
    </r>
    <r>
      <rPr>
        <i/>
        <sz val="11"/>
        <color theme="1"/>
        <rFont val="Arial"/>
        <family val="2"/>
      </rPr>
      <t>"Deficiencia en las póliticas</t>
    </r>
    <r>
      <rPr>
        <sz val="11"/>
        <color theme="1"/>
        <rFont val="Arial"/>
        <family val="2"/>
      </rPr>
      <t xml:space="preserve">" que se aplican automáticamente una vez se configuren en el firewall.
</t>
    </r>
    <r>
      <rPr>
        <b/>
        <sz val="11"/>
        <color rgb="FF7030A0"/>
        <rFont val="Arial"/>
        <family val="2"/>
      </rPr>
      <t>RECOMENDACIÓN</t>
    </r>
    <r>
      <rPr>
        <b/>
        <sz val="11"/>
        <color theme="1"/>
        <rFont val="Arial"/>
        <family val="2"/>
      </rPr>
      <t xml:space="preserve">
</t>
    </r>
    <r>
      <rPr>
        <sz val="11"/>
        <color theme="1"/>
        <rFont val="Arial"/>
        <family val="2"/>
      </rPr>
      <t>1. Rediseñar ó mejorar el control</t>
    </r>
  </si>
  <si>
    <r>
      <t xml:space="preserve">1.El control mitiga la causa </t>
    </r>
    <r>
      <rPr>
        <b/>
        <sz val="11"/>
        <color rgb="FF7030A0"/>
        <rFont val="Arial"/>
        <family val="2"/>
      </rPr>
      <t>Parcialmente</t>
    </r>
    <r>
      <rPr>
        <sz val="11"/>
        <color theme="1"/>
        <rFont val="Arial"/>
        <family val="2"/>
      </rPr>
      <t xml:space="preserve"> por que la verificacion de las necesidades de equipos  no asegura que se incluyan en el plan de adquisiciones ni tampoco que queden incluidos en los contratos.
</t>
    </r>
    <r>
      <rPr>
        <b/>
        <sz val="11"/>
        <color rgb="FF7030A0"/>
        <rFont val="Arial"/>
        <family val="2"/>
      </rPr>
      <t>RECOMENDACIÓN</t>
    </r>
    <r>
      <rPr>
        <sz val="11"/>
        <color theme="1"/>
        <rFont val="Arial"/>
        <family val="2"/>
      </rPr>
      <t xml:space="preserve">
1. Complementar el control.
</t>
    </r>
  </si>
  <si>
    <r>
      <t xml:space="preserve">1. El control </t>
    </r>
    <r>
      <rPr>
        <b/>
        <sz val="11"/>
        <color rgb="FFFF0000"/>
        <rFont val="Arial"/>
        <family val="2"/>
      </rPr>
      <t>NO</t>
    </r>
    <r>
      <rPr>
        <sz val="11"/>
        <color rgb="FFFF0000"/>
        <rFont val="Arial"/>
        <family val="2"/>
      </rPr>
      <t xml:space="preserve"> </t>
    </r>
    <r>
      <rPr>
        <sz val="11"/>
        <color theme="1"/>
        <rFont val="Arial"/>
        <family val="2"/>
      </rPr>
      <t xml:space="preserve">mitiga la causa por que la  realizacion del inventario no es el control del mismo. No se indica cual es el control del inventario. 
No se especifica el control para que los contratos de outsourcing  garanticen  que esten incluidos todos los equipos que en  el inventario se hayan determinado para renovación
</t>
    </r>
    <r>
      <rPr>
        <b/>
        <sz val="11"/>
        <color rgb="FF7030A0"/>
        <rFont val="Arial"/>
        <family val="2"/>
      </rPr>
      <t>RECOMENDACIÓN</t>
    </r>
    <r>
      <rPr>
        <b/>
        <sz val="11"/>
        <color theme="1"/>
        <rFont val="Arial"/>
        <family val="2"/>
      </rPr>
      <t xml:space="preserve">
</t>
    </r>
    <r>
      <rPr>
        <sz val="11"/>
        <color theme="1"/>
        <rFont val="Arial"/>
        <family val="2"/>
      </rPr>
      <t>1. Rediseñar el control o identificar uno nuevo.</t>
    </r>
  </si>
  <si>
    <r>
      <t xml:space="preserve">1. EL riesgo </t>
    </r>
    <r>
      <rPr>
        <b/>
        <sz val="11"/>
        <color theme="1"/>
        <rFont val="Arial"/>
        <family val="2"/>
      </rPr>
      <t>SI</t>
    </r>
    <r>
      <rPr>
        <sz val="11"/>
        <color theme="1"/>
        <rFont val="Arial"/>
        <family val="2"/>
      </rPr>
      <t xml:space="preserve"> puede llegar a afectar el cumplimiento del objetivo. 
2. El control mitiga la causa.
</t>
    </r>
    <r>
      <rPr>
        <b/>
        <sz val="11"/>
        <color rgb="FF7030A0"/>
        <rFont val="Arial"/>
        <family val="2"/>
      </rPr>
      <t>RECOMENDACIONES:</t>
    </r>
    <r>
      <rPr>
        <b/>
        <sz val="11"/>
        <color theme="1"/>
        <rFont val="Arial"/>
        <family val="2"/>
      </rPr>
      <t xml:space="preserve">
</t>
    </r>
    <r>
      <rPr>
        <sz val="11"/>
        <color theme="1"/>
        <rFont val="Arial"/>
        <family val="2"/>
      </rPr>
      <t xml:space="preserve">1. Mejorar la redacción del riesgo.
2. Revisar la Tipología del riesgo. </t>
    </r>
  </si>
  <si>
    <r>
      <t xml:space="preserve">1.El control mitiga la causa Parcialmente por que  </t>
    </r>
    <r>
      <rPr>
        <i/>
        <sz val="11"/>
        <color theme="1"/>
        <rFont val="Arial"/>
        <family val="2"/>
      </rPr>
      <t xml:space="preserve">"la  instalación y actualización de los antivirus"  </t>
    </r>
    <r>
      <rPr>
        <sz val="11"/>
        <color theme="1"/>
        <rFont val="Arial"/>
        <family val="2"/>
      </rPr>
      <t xml:space="preserve">por sí solo no asegura que funcione correctamente y no es claro como se identifica en qué equipos está fallando ó falta el antivirus.
</t>
    </r>
    <r>
      <rPr>
        <sz val="11"/>
        <color rgb="FF7030A0"/>
        <rFont val="Arial"/>
        <family val="2"/>
      </rPr>
      <t xml:space="preserve">
</t>
    </r>
    <r>
      <rPr>
        <b/>
        <sz val="11"/>
        <color rgb="FF7030A0"/>
        <rFont val="Arial"/>
        <family val="2"/>
      </rPr>
      <t xml:space="preserve">RECOMENDACIÓN
</t>
    </r>
    <r>
      <rPr>
        <sz val="11"/>
        <color theme="1"/>
        <rFont val="Arial"/>
        <family val="2"/>
      </rPr>
      <t>1. Complementar el control</t>
    </r>
  </si>
  <si>
    <r>
      <t xml:space="preserve">1. El control mitiga la causa </t>
    </r>
    <r>
      <rPr>
        <b/>
        <sz val="11"/>
        <color rgb="FF7030A0"/>
        <rFont val="Arial"/>
        <family val="2"/>
      </rPr>
      <t>parcialmente</t>
    </r>
    <r>
      <rPr>
        <sz val="11"/>
        <color rgb="FF7030A0"/>
        <rFont val="Arial"/>
        <family val="2"/>
      </rPr>
      <t xml:space="preserve"> </t>
    </r>
    <r>
      <rPr>
        <sz val="11"/>
        <color theme="1"/>
        <rFont val="Arial"/>
        <family val="2"/>
      </rPr>
      <t xml:space="preserve">por que el control no indica como </t>
    </r>
    <r>
      <rPr>
        <i/>
        <sz val="11"/>
        <color theme="1"/>
        <rFont val="Arial"/>
        <family val="2"/>
      </rPr>
      <t xml:space="preserve">"verifica la adopción de los mismos". </t>
    </r>
    <r>
      <rPr>
        <sz val="11"/>
        <color theme="1"/>
        <rFont val="Arial"/>
        <family val="2"/>
      </rPr>
      <t xml:space="preserve">
</t>
    </r>
    <r>
      <rPr>
        <b/>
        <sz val="11"/>
        <color rgb="FF7030A0"/>
        <rFont val="Arial"/>
        <family val="2"/>
      </rPr>
      <t>RECOMENDACIÓN</t>
    </r>
    <r>
      <rPr>
        <b/>
        <sz val="11"/>
        <color theme="1"/>
        <rFont val="Arial"/>
        <family val="2"/>
      </rPr>
      <t xml:space="preserve">
</t>
    </r>
    <r>
      <rPr>
        <sz val="11"/>
        <color theme="1"/>
        <rFont val="Arial"/>
        <family val="2"/>
      </rPr>
      <t>1. Complementar el control</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</si>
  <si>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 Propósito.
</t>
    </r>
    <r>
      <rPr>
        <b/>
        <sz val="11"/>
        <color theme="1"/>
        <rFont val="Arial"/>
        <family val="2"/>
      </rPr>
      <t xml:space="preserve">
</t>
    </r>
    <r>
      <rPr>
        <b/>
        <sz val="11"/>
        <color rgb="FF7030A0"/>
        <rFont val="Arial"/>
        <family val="2"/>
      </rPr>
      <t>RECOMENDACIONES</t>
    </r>
    <r>
      <rPr>
        <sz val="11"/>
        <color theme="1"/>
        <rFont val="Arial"/>
        <family val="2"/>
      </rPr>
      <t xml:space="preserve">
1. Mejorar la redacción del control  
2 Definir una periodicida oportuna por que anualmente no mitiga oportunamente un evento.
3.  Definir cual es la evidencia de la verificación del control de acceso.
</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</si>
  <si>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Observaciones por:  
1. La periodicidad no es oportuna.
2.No define  las desviaciones.
</t>
    </r>
    <r>
      <rPr>
        <b/>
        <sz val="11"/>
        <color theme="1"/>
        <rFont val="Arial"/>
        <family val="2"/>
      </rPr>
      <t xml:space="preserve">
</t>
    </r>
    <r>
      <rPr>
        <b/>
        <sz val="11"/>
        <color rgb="FF7030A0"/>
        <rFont val="Arial"/>
        <family val="2"/>
      </rPr>
      <t>RECOMENDACIONES</t>
    </r>
    <r>
      <rPr>
        <sz val="11"/>
        <color theme="1"/>
        <rFont val="Arial"/>
        <family val="2"/>
      </rPr>
      <t xml:space="preserve">
1. Revisar la asignación del responsable, por que debe recaer en una persona, no en un grupo.
3. Revisar la oportunidad  de la ejecución del control por que de "Forma periodica" no cumple con la especificaciones de una periodiciadad. 
4. El control debe indicar qué pasa con las observaciones o desviaciones resultantes  de la ejecución del control</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</si>
  <si>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Observaciones así:  
1. Revisar la asignación del responsable, por que debe recaer en una persona, no en un grupo.
2. Revisar la periodicidad por que </t>
    </r>
    <r>
      <rPr>
        <i/>
        <sz val="11"/>
        <color theme="1"/>
        <rFont val="Arial"/>
        <family val="2"/>
      </rPr>
      <t>"Anualmente"</t>
    </r>
    <r>
      <rPr>
        <sz val="11"/>
        <color theme="1"/>
        <rFont val="Arial"/>
        <family val="2"/>
      </rPr>
      <t xml:space="preserve">    no cumple con una de las características del objetivo del proceso ofrecer servicios  "oportunos". 
3.No define que pasa con las desviaciones en caso que se observen diferencias o aspectos que no se cumplan en la ejecución del control.
</t>
    </r>
    <r>
      <rPr>
        <b/>
        <sz val="11"/>
        <color rgb="FF7030A0"/>
        <rFont val="Arial"/>
        <family val="2"/>
      </rPr>
      <t xml:space="preserve">RECOMENDACIÓN  
</t>
    </r>
    <r>
      <rPr>
        <sz val="11"/>
        <color theme="1"/>
        <rFont val="Arial"/>
        <family val="2"/>
      </rPr>
      <t xml:space="preserve">Complementar el control.
</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</si>
  <si>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 Observaciones-
1. No se especifica la fuente de información que se utiliza en la ejecución del control.
</t>
    </r>
    <r>
      <rPr>
        <b/>
        <sz val="11"/>
        <color theme="1"/>
        <rFont val="Arial"/>
        <family val="2"/>
      </rPr>
      <t xml:space="preserve">
</t>
    </r>
    <r>
      <rPr>
        <b/>
        <sz val="11"/>
        <color rgb="FF7030A0"/>
        <rFont val="Arial"/>
        <family val="2"/>
      </rPr>
      <t>RECOMENDACIONES</t>
    </r>
    <r>
      <rPr>
        <sz val="11"/>
        <color theme="1"/>
        <rFont val="Arial"/>
        <family val="2"/>
      </rPr>
      <t xml:space="preserve">
1.Mejorar o rediseñar  la descripción del control  .por que el propósito no mitiga la causa  "Deficiencia en las  políticas de firewall,. 
2. Revisar la asignación del responsable, por que debe recaer en una persona, no en un grupo. 
3.Se indica que la evidencia del control "</t>
    </r>
    <r>
      <rPr>
        <i/>
        <sz val="11"/>
        <color theme="1"/>
        <rFont val="Arial"/>
        <family val="2"/>
      </rPr>
      <t>se encuentra  formalmente documentadas y socializadas</t>
    </r>
    <r>
      <rPr>
        <sz val="11"/>
        <color theme="1"/>
        <rFont val="Arial"/>
        <family val="2"/>
      </rPr>
      <t xml:space="preserve">." se recomienda indicar en donde y él nombre del documento. 
</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</si>
  <si>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Observaciones, Evidencias:  
1. La periodicidad no es oportuna.
2.No define que pasa con las desviaciones en caso que se observen diferencias o aspectos que no se cumplan en la ejecución del control.
3. No define cual es la evidencia de la ejeución del control.
</t>
    </r>
    <r>
      <rPr>
        <b/>
        <sz val="11"/>
        <color rgb="FF7030A0"/>
        <rFont val="Arial"/>
        <family val="2"/>
      </rPr>
      <t xml:space="preserve">
RECOMENDACIONES</t>
    </r>
    <r>
      <rPr>
        <sz val="11"/>
        <color theme="1"/>
        <rFont val="Arial"/>
        <family val="2"/>
      </rPr>
      <t xml:space="preserve">
1.Rediseñar ó mejorar el control por que apesar que la instalación y actualización de los antivirus es un control éste no mitiga la causa </t>
    </r>
    <r>
      <rPr>
        <i/>
        <sz val="11"/>
        <color theme="1"/>
        <rFont val="Arial"/>
        <family val="2"/>
      </rPr>
      <t>"Falta o fallo de los antivirus"</t>
    </r>
    <r>
      <rPr>
        <sz val="11"/>
        <color theme="1"/>
        <rFont val="Arial"/>
        <family val="2"/>
      </rPr>
      <t xml:space="preserve">. 
2.Mejorar la redación en cuanto a que una periodicida No debe estar como opcional  </t>
    </r>
    <r>
      <rPr>
        <i/>
        <sz val="11"/>
        <color theme="1"/>
        <rFont val="Arial"/>
        <family val="2"/>
      </rPr>
      <t>" o cuando así se requiera"</t>
    </r>
    <r>
      <rPr>
        <sz val="11"/>
        <color theme="1"/>
        <rFont val="Arial"/>
        <family val="2"/>
      </rPr>
      <t xml:space="preserve"> , debe estar definida en terminos de tiempo específicos.  reemplazar el ó por Y
3. Revisar la asignación del responsable, por que debe recaer en una persona, no en un grupo. </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</si>
  <si>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Observaciones:
1.No hay una periodicidad definida.
2.No define que pasa con las desviaciones en caso que se observen diferencias o aspectos que no se cumplan en la ejecución del control.
</t>
    </r>
    <r>
      <rPr>
        <b/>
        <sz val="11"/>
        <color rgb="FF7030A0"/>
        <rFont val="Arial"/>
        <family val="2"/>
      </rPr>
      <t>RECOMENDACIONES</t>
    </r>
    <r>
      <rPr>
        <sz val="11"/>
        <color theme="1"/>
        <rFont val="Arial"/>
        <family val="2"/>
      </rPr>
      <t xml:space="preserve">
1.Mejorar la redacción del control
2.La oportunidad debe estar definida enterminos de una periodicida específica ((diario, mensual, trimestral, anual)
3. Revisar la asignación del responsable, por que debe recaer en una persona, no en un grupo. </t>
    </r>
  </si>
  <si>
    <r>
      <t xml:space="preserve">1. La calificación efectuada por OCI del diseño del control  </t>
    </r>
    <r>
      <rPr>
        <b/>
        <sz val="11"/>
        <color rgb="FFFF0000"/>
        <rFont val="Arial"/>
        <family val="2"/>
      </rPr>
      <t>NO</t>
    </r>
    <r>
      <rPr>
        <sz val="11"/>
        <rFont val="Arial"/>
        <family val="2"/>
      </rPr>
      <t xml:space="preserve"> es similar a la efectuada por el proceso.
Las variables que está generando la diferencia son: 
1. Oportunidad, el control debe tener una periodicidad específica para su ejecución ejemplo (diario, mensual, trimestral, anual)de "Forma periodica" no cumple con la especificaciones de una periodiciadad. 
2. El propósito es detectivo.
3. El control debe indicar qué pasa con las observaciones o desviaciones como resultado de ejecutar el control
4. Defirnir la evidencia de la ejecución del control.
</t>
    </r>
    <r>
      <rPr>
        <b/>
        <sz val="11"/>
        <color rgb="FF7030A0"/>
        <rFont val="Arial"/>
        <family val="2"/>
      </rPr>
      <t>RECOMENDACIONES</t>
    </r>
    <r>
      <rPr>
        <b/>
        <sz val="11"/>
        <rFont val="Arial"/>
        <family val="2"/>
      </rPr>
      <t xml:space="preserve">
</t>
    </r>
    <r>
      <rPr>
        <sz val="11"/>
        <rFont val="Arial"/>
        <family val="2"/>
      </rPr>
      <t xml:space="preserve">1.Mejorar la redacción del control, aclarar cuales son los controles de acceso y cual es la evidencia de la revisón y verificación de la eficacia. </t>
    </r>
  </si>
  <si>
    <r>
      <rPr>
        <b/>
        <sz val="11"/>
        <color rgb="FF7030A0"/>
        <rFont val="Arial"/>
        <family val="2"/>
      </rPr>
      <t>RECOMENDACIÓN</t>
    </r>
    <r>
      <rPr>
        <sz val="11"/>
        <rFont val="Arial"/>
        <family val="2"/>
      </rPr>
      <t xml:space="preserve">
1. Revisar la periodicidad del control y registrar el software biometrico  como otro control preventivo.</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</si>
  <si>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Observaciones así:  
1. Revisar la asignación del responsable, por que debe recaer en una persona, no en un grupo.
2. Revisar la periodicidad por que la ejecución de un control de "Forma periodica" no cumple con la especificaciones de oportunidad. 
3.No define que pasa con las desviaciones en caso que se observen diferencias o aspectos que no se cumplan en la ejecución del control..
</t>
    </r>
    <r>
      <rPr>
        <b/>
        <sz val="11"/>
        <color theme="1"/>
        <rFont val="Arial"/>
        <family val="2"/>
      </rPr>
      <t xml:space="preserve">OBSERVACIÓN
</t>
    </r>
    <r>
      <rPr>
        <sz val="11"/>
        <color theme="1"/>
        <rFont val="Arial"/>
        <family val="2"/>
      </rPr>
      <t xml:space="preserve">El control está asociado a dos causas pero solo mitiga la primera causa relacionada .
</t>
    </r>
    <r>
      <rPr>
        <b/>
        <sz val="11"/>
        <color rgb="FF7030A0"/>
        <rFont val="Arial"/>
        <family val="2"/>
      </rPr>
      <t>RECOMENDACIÓN</t>
    </r>
    <r>
      <rPr>
        <b/>
        <sz val="11"/>
        <color theme="1"/>
        <rFont val="Arial"/>
        <family val="2"/>
      </rPr>
      <t xml:space="preserve">
</t>
    </r>
    <r>
      <rPr>
        <sz val="11"/>
        <color theme="1"/>
        <rFont val="Arial"/>
        <family val="2"/>
      </rPr>
      <t xml:space="preserve">Rediseñar el control o identificar uno nuevo por que como está diseñado no mitiga la causa "Deficiencia en el control de inventario de equipos",  pues  la revisión del inventario se asume como el control. 
</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</si>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</sst>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sz val="11"/>
      <name val="Arial"/>
      <family val="2"/>
    </font>
    <font>
      <b/>
      <sz val="11"/>
      <name val="Arial"/>
      <family val="2"/>
    </font>
    <font>
      <sz val="12"/>
      <color theme="1"/>
      <name val="Arial"/>
      <family val="2"/>
    </font>
    <font>
      <sz val="11"/>
      <color rgb="FF7030A0"/>
      <name val="Arial"/>
      <family val="2"/>
    </font>
    <font>
      <sz val="11"/>
      <color rgb="FFFF0000"/>
      <name val="Arial"/>
      <family val="2"/>
    </font>
    <font>
      <b/>
      <sz val="11"/>
      <color rgb="FFFF0000"/>
      <name val="Arial"/>
      <family val="2"/>
    </font>
    <font>
      <i/>
      <sz val="11"/>
      <color theme="1"/>
      <name val="Arial"/>
      <family val="2"/>
    </font>
    <font>
      <sz val="10"/>
      <name val="Arial"/>
      <family val="2"/>
    </font>
    <font>
      <i/>
      <sz val="11"/>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s>
  <cellStyleXfs count="3">
    <xf numFmtId="0" fontId="0" fillId="0" borderId="0"/>
    <xf numFmtId="9" fontId="7" fillId="0" borderId="0" applyFont="0" applyFill="0" applyBorder="0" applyAlignment="0" applyProtection="0"/>
    <xf numFmtId="0" fontId="28" fillId="0" borderId="0"/>
  </cellStyleXfs>
  <cellXfs count="17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9" borderId="1" xfId="0" applyFont="1" applyFill="1" applyBorder="1" applyAlignment="1">
      <alignment vertical="center" wrapText="1"/>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11"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23" fillId="0" borderId="0" xfId="0" applyFont="1" applyAlignment="1">
      <alignment vertical="center"/>
    </xf>
    <xf numFmtId="0" fontId="14" fillId="0" borderId="0" xfId="0" applyFont="1" applyAlignment="1">
      <alignment horizontal="center" vertical="center"/>
    </xf>
    <xf numFmtId="0" fontId="21" fillId="6" borderId="26" xfId="0" applyFont="1" applyFill="1" applyBorder="1" applyAlignment="1">
      <alignment horizontal="left" vertical="top" wrapText="1"/>
    </xf>
    <xf numFmtId="0" fontId="21" fillId="6" borderId="25" xfId="0" applyFont="1" applyFill="1" applyBorder="1" applyAlignment="1">
      <alignment horizontal="left" vertical="top" wrapText="1"/>
    </xf>
    <xf numFmtId="0" fontId="13" fillId="0" borderId="0" xfId="0" applyFont="1" applyAlignment="1">
      <alignment horizontal="left" vertical="top"/>
    </xf>
    <xf numFmtId="0" fontId="11" fillId="9" borderId="15" xfId="0" applyFont="1" applyFill="1" applyBorder="1" applyAlignment="1">
      <alignment horizontal="center" vertical="center"/>
    </xf>
    <xf numFmtId="0" fontId="11" fillId="9" borderId="8" xfId="0" applyFont="1" applyFill="1" applyBorder="1" applyAlignment="1">
      <alignment horizontal="center" vertical="center" wrapText="1"/>
    </xf>
    <xf numFmtId="0" fontId="11" fillId="0" borderId="1" xfId="0" applyFont="1" applyBorder="1" applyAlignment="1">
      <alignment vertical="center"/>
    </xf>
    <xf numFmtId="0" fontId="11" fillId="9" borderId="1"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3" fillId="0" borderId="1" xfId="0" applyFont="1" applyBorder="1" applyAlignment="1">
      <alignment horizontal="left" vertical="top" wrapText="1"/>
    </xf>
    <xf numFmtId="0" fontId="13" fillId="6" borderId="1" xfId="0" applyFont="1" applyFill="1" applyBorder="1" applyAlignment="1">
      <alignment vertical="top" wrapText="1"/>
    </xf>
    <xf numFmtId="0" fontId="13" fillId="6" borderId="1" xfId="0" applyFont="1" applyFill="1" applyBorder="1" applyAlignment="1">
      <alignment horizontal="left" vertical="top" wrapText="1"/>
    </xf>
    <xf numFmtId="0" fontId="14" fillId="0" borderId="1" xfId="0" applyFont="1" applyBorder="1" applyAlignment="1">
      <alignment vertical="center"/>
    </xf>
    <xf numFmtId="0" fontId="30" fillId="6" borderId="1" xfId="0" applyFont="1" applyFill="1" applyBorder="1" applyAlignment="1">
      <alignment vertical="top" wrapText="1"/>
    </xf>
    <xf numFmtId="0" fontId="11" fillId="6" borderId="1" xfId="0" applyFont="1" applyFill="1" applyBorder="1" applyAlignment="1">
      <alignment vertical="top" wrapText="1"/>
    </xf>
    <xf numFmtId="0" fontId="26" fillId="6" borderId="1" xfId="0" applyFont="1" applyFill="1" applyBorder="1" applyAlignment="1">
      <alignment vertical="top" wrapText="1"/>
    </xf>
    <xf numFmtId="0" fontId="22" fillId="6" borderId="1" xfId="0" applyFont="1" applyFill="1" applyBorder="1" applyAlignment="1">
      <alignment horizontal="left" vertical="top" wrapText="1"/>
    </xf>
    <xf numFmtId="0" fontId="21" fillId="6" borderId="1" xfId="0" applyFont="1" applyFill="1" applyBorder="1" applyAlignment="1">
      <alignment horizontal="left" vertical="top" wrapText="1"/>
    </xf>
    <xf numFmtId="0" fontId="22"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21" fillId="6" borderId="1" xfId="0" applyFont="1" applyFill="1" applyBorder="1" applyAlignment="1">
      <alignment horizontal="center" vertical="center"/>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26" fillId="6" borderId="1" xfId="0" applyFont="1" applyFill="1" applyBorder="1" applyAlignment="1">
      <alignment horizontal="left" vertical="center"/>
    </xf>
    <xf numFmtId="0" fontId="26"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21" fillId="6" borderId="1" xfId="0" applyFont="1" applyFill="1" applyBorder="1" applyAlignment="1">
      <alignment vertical="center" wrapText="1"/>
    </xf>
    <xf numFmtId="0" fontId="21" fillId="6" borderId="1" xfId="0" applyFont="1" applyFill="1" applyBorder="1" applyAlignment="1">
      <alignment horizontal="left" vertical="center"/>
    </xf>
    <xf numFmtId="0" fontId="26" fillId="6" borderId="1" xfId="0" applyFont="1" applyFill="1" applyBorder="1" applyAlignment="1">
      <alignment vertical="center" wrapText="1"/>
    </xf>
    <xf numFmtId="0" fontId="21" fillId="6" borderId="27" xfId="0" applyFont="1" applyFill="1" applyBorder="1" applyAlignment="1">
      <alignment horizontal="left" vertical="top" wrapText="1"/>
    </xf>
    <xf numFmtId="0" fontId="11" fillId="11" borderId="2" xfId="0" applyFont="1" applyFill="1" applyBorder="1" applyAlignment="1">
      <alignment horizontal="center" vertical="center"/>
    </xf>
    <xf numFmtId="0" fontId="30"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vertical="top" wrapText="1"/>
    </xf>
    <xf numFmtId="0" fontId="2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xf>
    <xf numFmtId="0" fontId="1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4" fillId="0" borderId="6" xfId="0" applyFont="1" applyBorder="1" applyAlignment="1">
      <alignment horizontal="left" vertical="top"/>
    </xf>
    <xf numFmtId="0" fontId="14" fillId="0" borderId="19" xfId="0" applyFont="1" applyBorder="1" applyAlignment="1">
      <alignment horizontal="left" vertical="top"/>
    </xf>
    <xf numFmtId="0" fontId="14" fillId="0" borderId="16" xfId="0" applyFont="1" applyBorder="1" applyAlignment="1">
      <alignment horizontal="left" vertical="top"/>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left" vertical="top" wrapText="1"/>
    </xf>
    <xf numFmtId="0" fontId="11" fillId="11" borderId="16" xfId="0" applyFont="1" applyFill="1" applyBorder="1" applyAlignment="1">
      <alignment horizontal="left" vertical="top"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21" fillId="6" borderId="1" xfId="0" applyFont="1" applyFill="1" applyBorder="1" applyAlignment="1">
      <alignment vertical="top" wrapText="1"/>
    </xf>
    <xf numFmtId="0" fontId="14" fillId="9" borderId="1" xfId="0" applyFont="1" applyFill="1" applyBorder="1" applyAlignment="1">
      <alignment horizontal="center" vertical="center" wrapText="1"/>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6" xfId="0" applyFont="1" applyFill="1" applyBorder="1" applyAlignment="1">
      <alignment horizontal="left" vertical="center"/>
    </xf>
    <xf numFmtId="0" fontId="11" fillId="11" borderId="19" xfId="0" applyFont="1" applyFill="1" applyBorder="1" applyAlignment="1">
      <alignment vertical="top" wrapText="1"/>
    </xf>
    <xf numFmtId="0" fontId="11" fillId="11" borderId="16" xfId="0" applyFont="1" applyFill="1" applyBorder="1" applyAlignment="1">
      <alignment vertical="top"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23" fillId="0" borderId="1" xfId="0" applyFont="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18" t="s">
        <v>36</v>
      </c>
      <c r="D2" s="97" t="s">
        <v>19</v>
      </c>
      <c r="E2" s="98"/>
      <c r="F2" s="98"/>
      <c r="G2" s="98"/>
      <c r="H2" s="98"/>
      <c r="I2" s="98"/>
      <c r="J2" s="98"/>
      <c r="K2" s="98"/>
      <c r="L2" s="98"/>
      <c r="M2" s="98"/>
      <c r="N2" s="98"/>
      <c r="O2" s="98"/>
      <c r="P2" s="98"/>
      <c r="Q2" s="98"/>
      <c r="R2" s="98"/>
      <c r="S2" s="98"/>
      <c r="T2" s="98"/>
      <c r="U2" s="98"/>
      <c r="V2" s="99"/>
    </row>
    <row r="3" spans="3:22" ht="15" customHeight="1" x14ac:dyDescent="0.25">
      <c r="C3" s="119"/>
      <c r="D3" s="127" t="s">
        <v>20</v>
      </c>
      <c r="E3" s="128"/>
      <c r="F3" s="128"/>
      <c r="G3" s="128"/>
      <c r="H3" s="128"/>
      <c r="I3" s="128"/>
      <c r="J3" s="128"/>
      <c r="K3" s="129"/>
      <c r="L3" s="121" t="s">
        <v>18</v>
      </c>
      <c r="M3" s="122"/>
      <c r="N3" s="122"/>
      <c r="O3" s="122"/>
      <c r="P3" s="122"/>
      <c r="Q3" s="122"/>
      <c r="R3" s="122"/>
      <c r="S3" s="122"/>
      <c r="T3" s="123"/>
      <c r="U3" s="106" t="s">
        <v>37</v>
      </c>
      <c r="V3" s="107"/>
    </row>
    <row r="4" spans="3:22" ht="30" customHeight="1" x14ac:dyDescent="0.25">
      <c r="C4" s="119"/>
      <c r="D4" s="115" t="s">
        <v>21</v>
      </c>
      <c r="E4" s="112" t="s">
        <v>42</v>
      </c>
      <c r="F4" s="100" t="s">
        <v>33</v>
      </c>
      <c r="G4" s="101"/>
      <c r="H4" s="101"/>
      <c r="I4" s="102"/>
      <c r="J4" s="112" t="s">
        <v>40</v>
      </c>
      <c r="K4" s="112" t="s">
        <v>34</v>
      </c>
      <c r="L4" s="124" t="s">
        <v>35</v>
      </c>
      <c r="M4" s="124" t="s">
        <v>22</v>
      </c>
      <c r="N4" s="124" t="s">
        <v>23</v>
      </c>
      <c r="O4" s="130" t="s">
        <v>24</v>
      </c>
      <c r="P4" s="131"/>
      <c r="Q4" s="124" t="s">
        <v>23</v>
      </c>
      <c r="R4" s="132" t="s">
        <v>26</v>
      </c>
      <c r="S4" s="133"/>
      <c r="T4" s="124" t="s">
        <v>23</v>
      </c>
      <c r="U4" s="108"/>
      <c r="V4" s="109"/>
    </row>
    <row r="5" spans="3:22" ht="15" customHeight="1" x14ac:dyDescent="0.25">
      <c r="C5" s="119"/>
      <c r="D5" s="116"/>
      <c r="E5" s="113"/>
      <c r="F5" s="103"/>
      <c r="G5" s="104"/>
      <c r="H5" s="104"/>
      <c r="I5" s="105"/>
      <c r="J5" s="113"/>
      <c r="K5" s="113"/>
      <c r="L5" s="125"/>
      <c r="M5" s="125"/>
      <c r="N5" s="125"/>
      <c r="O5" s="130" t="s">
        <v>25</v>
      </c>
      <c r="P5" s="131"/>
      <c r="Q5" s="125"/>
      <c r="R5" s="134"/>
      <c r="S5" s="135"/>
      <c r="T5" s="125"/>
      <c r="U5" s="110"/>
      <c r="V5" s="111"/>
    </row>
    <row r="6" spans="3:22" ht="25.5" x14ac:dyDescent="0.25">
      <c r="C6" s="120"/>
      <c r="D6" s="117"/>
      <c r="E6" s="114"/>
      <c r="F6" s="4" t="s">
        <v>29</v>
      </c>
      <c r="G6" s="4" t="s">
        <v>31</v>
      </c>
      <c r="H6" s="4" t="s">
        <v>30</v>
      </c>
      <c r="I6" s="4" t="s">
        <v>32</v>
      </c>
      <c r="J6" s="114"/>
      <c r="K6" s="114"/>
      <c r="L6" s="126"/>
      <c r="M6" s="126"/>
      <c r="N6" s="126"/>
      <c r="O6" s="39" t="s">
        <v>16</v>
      </c>
      <c r="P6" s="39" t="s">
        <v>17</v>
      </c>
      <c r="Q6" s="126"/>
      <c r="R6" s="39" t="s">
        <v>27</v>
      </c>
      <c r="S6" s="39" t="s">
        <v>28</v>
      </c>
      <c r="T6" s="126"/>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96"/>
      <c r="E24" s="96"/>
      <c r="F24" s="96"/>
      <c r="G24" s="96"/>
      <c r="H24" s="96"/>
      <c r="I24" s="96"/>
      <c r="J24" s="96"/>
      <c r="K24" s="96"/>
      <c r="L24" s="96"/>
      <c r="M24" s="96"/>
      <c r="N24" s="96"/>
      <c r="O24" s="96"/>
      <c r="P24" s="96"/>
      <c r="Q24" s="96"/>
      <c r="R24" s="96"/>
      <c r="S24" s="96"/>
      <c r="T24" s="96"/>
      <c r="U24" s="96"/>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topLeftCell="A24" zoomScale="73" zoomScaleNormal="73" workbookViewId="0">
      <selection activeCell="A28" sqref="A28"/>
    </sheetView>
  </sheetViews>
  <sheetFormatPr baseColWidth="10" defaultRowHeight="14.25" x14ac:dyDescent="0.25"/>
  <cols>
    <col min="1" max="1" width="35.140625" style="41" customWidth="1"/>
    <col min="2" max="2" width="20.5703125" style="41" customWidth="1"/>
    <col min="3" max="3" width="27.7109375" style="41" customWidth="1"/>
    <col min="4" max="4" width="54.140625" style="41" customWidth="1"/>
    <col min="5" max="5" width="26.7109375" style="41" customWidth="1"/>
    <col min="6" max="6" width="21.5703125" style="41" customWidth="1"/>
    <col min="7" max="7" width="62.28515625" style="41" customWidth="1"/>
    <col min="8" max="16384" width="11.42578125" style="41"/>
  </cols>
  <sheetData>
    <row r="1" spans="1:7" hidden="1" x14ac:dyDescent="0.25"/>
    <row r="2" spans="1:7" hidden="1" x14ac:dyDescent="0.25"/>
    <row r="3" spans="1:7" hidden="1" x14ac:dyDescent="0.25"/>
    <row r="4" spans="1:7" hidden="1" x14ac:dyDescent="0.25"/>
    <row r="5" spans="1:7" hidden="1" x14ac:dyDescent="0.25"/>
    <row r="6" spans="1:7" hidden="1" x14ac:dyDescent="0.25">
      <c r="A6" s="41" t="s">
        <v>62</v>
      </c>
      <c r="C6" s="41" t="s">
        <v>62</v>
      </c>
    </row>
    <row r="7" spans="1:7" hidden="1" x14ac:dyDescent="0.25">
      <c r="A7" s="41" t="s">
        <v>36</v>
      </c>
      <c r="C7" s="41" t="s">
        <v>36</v>
      </c>
    </row>
    <row r="8" spans="1:7" hidden="1" x14ac:dyDescent="0.25">
      <c r="A8" s="41" t="s">
        <v>74</v>
      </c>
      <c r="C8" s="41" t="s">
        <v>77</v>
      </c>
    </row>
    <row r="9" spans="1:7" hidden="1" x14ac:dyDescent="0.25">
      <c r="C9" s="41" t="s">
        <v>101</v>
      </c>
    </row>
    <row r="10" spans="1:7" hidden="1" x14ac:dyDescent="0.25">
      <c r="C10" s="41" t="s">
        <v>75</v>
      </c>
    </row>
    <row r="11" spans="1:7" hidden="1" x14ac:dyDescent="0.25"/>
    <row r="12" spans="1:7" ht="130.5" customHeight="1" x14ac:dyDescent="0.25">
      <c r="A12" s="143" t="s">
        <v>163</v>
      </c>
      <c r="B12" s="144"/>
      <c r="C12" s="144"/>
      <c r="D12" s="144"/>
      <c r="E12" s="144"/>
      <c r="F12" s="144"/>
      <c r="G12" s="145"/>
    </row>
    <row r="13" spans="1:7" ht="40.5" customHeight="1" x14ac:dyDescent="0.25">
      <c r="A13" s="42" t="s">
        <v>65</v>
      </c>
      <c r="B13" s="146" t="s">
        <v>130</v>
      </c>
      <c r="C13" s="146"/>
      <c r="D13" s="146"/>
      <c r="E13" s="146"/>
      <c r="F13" s="146"/>
      <c r="G13" s="147"/>
    </row>
    <row r="14" spans="1:7" ht="37.5" customHeight="1" x14ac:dyDescent="0.25">
      <c r="A14" s="42" t="s">
        <v>66</v>
      </c>
      <c r="B14" s="148" t="s">
        <v>102</v>
      </c>
      <c r="C14" s="148"/>
      <c r="D14" s="148"/>
      <c r="E14" s="148"/>
      <c r="F14" s="148"/>
      <c r="G14" s="149"/>
    </row>
    <row r="15" spans="1:7" ht="39.75" customHeight="1" x14ac:dyDescent="0.25">
      <c r="A15" s="150" t="s">
        <v>97</v>
      </c>
      <c r="B15" s="146"/>
      <c r="C15" s="146"/>
      <c r="D15" s="146"/>
      <c r="E15" s="151" t="s">
        <v>71</v>
      </c>
      <c r="F15" s="151"/>
      <c r="G15" s="152" t="s">
        <v>70</v>
      </c>
    </row>
    <row r="16" spans="1:7" s="46" customFormat="1" ht="114.75" customHeight="1" x14ac:dyDescent="0.25">
      <c r="A16" s="43" t="s">
        <v>85</v>
      </c>
      <c r="B16" s="44" t="s">
        <v>43</v>
      </c>
      <c r="C16" s="43" t="s">
        <v>86</v>
      </c>
      <c r="D16" s="43" t="s">
        <v>87</v>
      </c>
      <c r="E16" s="45" t="s">
        <v>67</v>
      </c>
      <c r="F16" s="45" t="s">
        <v>78</v>
      </c>
      <c r="G16" s="152"/>
    </row>
    <row r="17" spans="1:7" ht="409.5" customHeight="1" x14ac:dyDescent="0.25">
      <c r="A17" s="74" t="s">
        <v>113</v>
      </c>
      <c r="B17" s="66" t="s">
        <v>98</v>
      </c>
      <c r="C17" s="66" t="s">
        <v>112</v>
      </c>
      <c r="D17" s="66" t="s">
        <v>104</v>
      </c>
      <c r="E17" s="66" t="s">
        <v>74</v>
      </c>
      <c r="F17" s="69" t="s">
        <v>75</v>
      </c>
      <c r="G17" s="66" t="s">
        <v>164</v>
      </c>
    </row>
    <row r="18" spans="1:7" ht="189" customHeight="1" x14ac:dyDescent="0.25">
      <c r="A18" s="74" t="s">
        <v>113</v>
      </c>
      <c r="B18" s="66" t="s">
        <v>98</v>
      </c>
      <c r="C18" s="66" t="s">
        <v>121</v>
      </c>
      <c r="D18" s="66" t="s">
        <v>105</v>
      </c>
      <c r="E18" s="66" t="s">
        <v>74</v>
      </c>
      <c r="F18" s="69" t="s">
        <v>75</v>
      </c>
      <c r="G18" s="66" t="s">
        <v>165</v>
      </c>
    </row>
    <row r="19" spans="1:7" ht="126.75" customHeight="1" x14ac:dyDescent="0.25">
      <c r="A19" s="74" t="s">
        <v>103</v>
      </c>
      <c r="B19" s="66" t="s">
        <v>98</v>
      </c>
      <c r="C19" s="66" t="s">
        <v>114</v>
      </c>
      <c r="D19" s="66" t="s">
        <v>106</v>
      </c>
      <c r="E19" s="66" t="s">
        <v>62</v>
      </c>
      <c r="F19" s="70" t="s">
        <v>62</v>
      </c>
      <c r="G19" s="67" t="s">
        <v>169</v>
      </c>
    </row>
    <row r="20" spans="1:7" ht="154.5" customHeight="1" x14ac:dyDescent="0.25">
      <c r="A20" s="74" t="s">
        <v>103</v>
      </c>
      <c r="B20" s="66" t="s">
        <v>98</v>
      </c>
      <c r="C20" s="66" t="s">
        <v>115</v>
      </c>
      <c r="D20" s="66" t="s">
        <v>107</v>
      </c>
      <c r="E20" s="66" t="s">
        <v>62</v>
      </c>
      <c r="F20" s="71" t="s">
        <v>36</v>
      </c>
      <c r="G20" s="67" t="s">
        <v>168</v>
      </c>
    </row>
    <row r="21" spans="1:7" ht="135.75" customHeight="1" x14ac:dyDescent="0.25">
      <c r="A21" s="74" t="s">
        <v>103</v>
      </c>
      <c r="B21" s="66" t="s">
        <v>98</v>
      </c>
      <c r="C21" s="66" t="s">
        <v>116</v>
      </c>
      <c r="D21" s="66" t="s">
        <v>108</v>
      </c>
      <c r="E21" s="66" t="s">
        <v>62</v>
      </c>
      <c r="F21" s="69" t="s">
        <v>75</v>
      </c>
      <c r="G21" s="67" t="s">
        <v>167</v>
      </c>
    </row>
    <row r="22" spans="1:7" ht="169.5" customHeight="1" x14ac:dyDescent="0.25">
      <c r="A22" s="74" t="s">
        <v>120</v>
      </c>
      <c r="B22" s="66" t="s">
        <v>98</v>
      </c>
      <c r="C22" s="66" t="s">
        <v>117</v>
      </c>
      <c r="D22" s="66" t="s">
        <v>109</v>
      </c>
      <c r="E22" s="66" t="s">
        <v>62</v>
      </c>
      <c r="F22" s="69" t="s">
        <v>75</v>
      </c>
      <c r="G22" s="67" t="s">
        <v>166</v>
      </c>
    </row>
    <row r="23" spans="1:7" ht="144.75" customHeight="1" x14ac:dyDescent="0.25">
      <c r="A23" s="74" t="s">
        <v>120</v>
      </c>
      <c r="B23" s="66" t="s">
        <v>98</v>
      </c>
      <c r="C23" s="66" t="s">
        <v>118</v>
      </c>
      <c r="D23" s="66" t="s">
        <v>110</v>
      </c>
      <c r="E23" s="66" t="s">
        <v>62</v>
      </c>
      <c r="F23" s="69" t="s">
        <v>75</v>
      </c>
      <c r="G23" s="67" t="s">
        <v>170</v>
      </c>
    </row>
    <row r="24" spans="1:7" ht="122.25" customHeight="1" x14ac:dyDescent="0.25">
      <c r="A24" s="74" t="s">
        <v>120</v>
      </c>
      <c r="B24" s="66" t="s">
        <v>98</v>
      </c>
      <c r="C24" s="66" t="s">
        <v>119</v>
      </c>
      <c r="D24" s="66" t="s">
        <v>111</v>
      </c>
      <c r="E24" s="66" t="s">
        <v>62</v>
      </c>
      <c r="F24" s="69" t="s">
        <v>75</v>
      </c>
      <c r="G24" s="67" t="s">
        <v>171</v>
      </c>
    </row>
    <row r="25" spans="1:7" ht="102" customHeight="1" x14ac:dyDescent="0.25">
      <c r="A25" s="62" t="s">
        <v>125</v>
      </c>
      <c r="B25" s="136" t="s">
        <v>162</v>
      </c>
      <c r="C25" s="137"/>
      <c r="D25" s="137"/>
      <c r="E25" s="137"/>
      <c r="F25" s="137"/>
      <c r="G25" s="137"/>
    </row>
    <row r="26" spans="1:7" ht="31.5" customHeight="1" x14ac:dyDescent="0.25">
      <c r="A26" s="141" t="s">
        <v>96</v>
      </c>
      <c r="B26" s="68" t="s">
        <v>94</v>
      </c>
      <c r="C26" s="138" t="s">
        <v>160</v>
      </c>
      <c r="D26" s="139"/>
      <c r="E26" s="139"/>
      <c r="F26" s="139"/>
      <c r="G26" s="140"/>
    </row>
    <row r="27" spans="1:7" ht="31.5" customHeight="1" x14ac:dyDescent="0.25">
      <c r="A27" s="142"/>
      <c r="B27" s="68" t="s">
        <v>95</v>
      </c>
      <c r="C27" s="138" t="s">
        <v>158</v>
      </c>
      <c r="D27" s="139"/>
      <c r="E27" s="139"/>
      <c r="F27" s="139"/>
      <c r="G27" s="140"/>
    </row>
    <row r="28" spans="1:7" ht="41.25" customHeight="1" x14ac:dyDescent="0.25">
      <c r="A28" s="47" t="s">
        <v>181</v>
      </c>
      <c r="B28" s="47"/>
      <c r="C28" s="56"/>
      <c r="D28" s="56"/>
      <c r="E28" s="56"/>
      <c r="F28" s="55"/>
      <c r="G28" s="55"/>
    </row>
    <row r="29" spans="1:7" ht="57.75" customHeight="1" x14ac:dyDescent="0.25">
      <c r="A29" s="47"/>
      <c r="B29" s="47"/>
      <c r="C29" s="47"/>
      <c r="D29" s="47"/>
      <c r="E29" s="47"/>
      <c r="F29" s="55"/>
      <c r="G29" s="55"/>
    </row>
  </sheetData>
  <autoFilter ref="A16:G27"/>
  <mergeCells count="10">
    <mergeCell ref="B25:G25"/>
    <mergeCell ref="C26:G26"/>
    <mergeCell ref="C27:G27"/>
    <mergeCell ref="A26:A27"/>
    <mergeCell ref="A12:G12"/>
    <mergeCell ref="B13:G13"/>
    <mergeCell ref="B14:G14"/>
    <mergeCell ref="A15:D15"/>
    <mergeCell ref="E15:F15"/>
    <mergeCell ref="G15:G16"/>
  </mergeCells>
  <dataValidations count="3">
    <dataValidation type="list" allowBlank="1" showInputMessage="1" showErrorMessage="1" sqref="E17:E24">
      <formula1>$A$6:$A$8</formula1>
    </dataValidation>
    <dataValidation type="list" allowBlank="1" showInputMessage="1" showErrorMessage="1" sqref="F17:F24">
      <formula1>$C$6:$C$10</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22:C24"/>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opLeftCell="A16" zoomScale="46" zoomScaleNormal="46" workbookViewId="0">
      <selection activeCell="B17" sqref="B17"/>
    </sheetView>
  </sheetViews>
  <sheetFormatPr baseColWidth="10" defaultRowHeight="14.25" x14ac:dyDescent="0.25"/>
  <cols>
    <col min="1" max="1" width="13" style="41" customWidth="1"/>
    <col min="2" max="2" width="9.140625" style="41" customWidth="1"/>
    <col min="3" max="3" width="19.7109375" style="41" customWidth="1"/>
    <col min="4" max="4" width="39.8554687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6" customWidth="1"/>
    <col min="18" max="18" width="13.85546875" style="46" hidden="1" customWidth="1"/>
    <col min="19" max="19" width="11.140625" style="46" customWidth="1"/>
    <col min="20" max="20" width="14" style="46" customWidth="1"/>
    <col min="21" max="21" width="11" style="46" customWidth="1"/>
    <col min="22" max="22" width="65.42578125" style="41" customWidth="1"/>
    <col min="23" max="23" width="93.5703125" style="41" customWidth="1"/>
    <col min="24" max="24" width="11.42578125" style="41"/>
    <col min="25" max="25" width="24" style="41" customWidth="1"/>
    <col min="26" max="16384" width="11.42578125" style="41"/>
  </cols>
  <sheetData>
    <row r="1" spans="1:25" hidden="1" x14ac:dyDescent="0.25">
      <c r="A1" s="41" t="s">
        <v>45</v>
      </c>
      <c r="B1" s="41" t="s">
        <v>47</v>
      </c>
      <c r="C1" s="41" t="s">
        <v>49</v>
      </c>
      <c r="D1" s="41" t="s">
        <v>51</v>
      </c>
      <c r="E1" s="41" t="s">
        <v>56</v>
      </c>
      <c r="F1" s="41" t="s">
        <v>58</v>
      </c>
      <c r="I1" s="41" t="s">
        <v>62</v>
      </c>
      <c r="K1" s="41" t="s">
        <v>62</v>
      </c>
      <c r="M1" s="41" t="s">
        <v>54</v>
      </c>
      <c r="O1" s="41" t="s">
        <v>127</v>
      </c>
    </row>
    <row r="2" spans="1:25" hidden="1" x14ac:dyDescent="0.25">
      <c r="A2" s="41" t="s">
        <v>46</v>
      </c>
      <c r="B2" s="41" t="s">
        <v>48</v>
      </c>
      <c r="C2" s="41" t="s">
        <v>50</v>
      </c>
      <c r="D2" s="41" t="s">
        <v>52</v>
      </c>
      <c r="E2" s="41" t="s">
        <v>57</v>
      </c>
      <c r="F2" s="41" t="s">
        <v>59</v>
      </c>
      <c r="I2" s="41" t="s">
        <v>36</v>
      </c>
      <c r="K2" s="41" t="s">
        <v>36</v>
      </c>
      <c r="M2" s="41" t="s">
        <v>55</v>
      </c>
      <c r="O2" s="41" t="s">
        <v>128</v>
      </c>
    </row>
    <row r="3" spans="1:25" hidden="1" x14ac:dyDescent="0.25">
      <c r="D3" s="41" t="s">
        <v>53</v>
      </c>
      <c r="F3" s="41" t="s">
        <v>60</v>
      </c>
      <c r="I3" s="41" t="s">
        <v>74</v>
      </c>
      <c r="K3" s="41" t="s">
        <v>77</v>
      </c>
      <c r="O3" s="41" t="s">
        <v>129</v>
      </c>
    </row>
    <row r="4" spans="1:25" hidden="1" x14ac:dyDescent="0.25">
      <c r="K4" s="41" t="s">
        <v>76</v>
      </c>
    </row>
    <row r="5" spans="1:25" ht="64.5" customHeight="1" x14ac:dyDescent="0.25">
      <c r="A5" s="154" t="s">
        <v>131</v>
      </c>
      <c r="B5" s="154"/>
      <c r="C5" s="154"/>
      <c r="D5" s="154"/>
      <c r="E5" s="154"/>
      <c r="F5" s="154"/>
      <c r="G5" s="154"/>
      <c r="H5" s="154"/>
      <c r="I5" s="154"/>
      <c r="J5" s="154"/>
      <c r="K5" s="154"/>
      <c r="L5" s="154"/>
      <c r="M5" s="154"/>
      <c r="N5" s="154"/>
      <c r="O5" s="154"/>
      <c r="P5" s="154"/>
      <c r="Q5" s="154"/>
      <c r="R5" s="154"/>
      <c r="S5" s="154"/>
      <c r="T5" s="154"/>
      <c r="U5" s="154"/>
      <c r="V5" s="154"/>
    </row>
    <row r="6" spans="1:25" ht="40.5" customHeight="1" x14ac:dyDescent="0.25">
      <c r="A6" s="42" t="s">
        <v>65</v>
      </c>
      <c r="B6" s="155" t="s">
        <v>130</v>
      </c>
      <c r="C6" s="155"/>
      <c r="D6" s="155"/>
      <c r="E6" s="155"/>
      <c r="F6" s="155"/>
      <c r="G6" s="155"/>
      <c r="H6" s="155"/>
      <c r="I6" s="156"/>
      <c r="J6" s="48"/>
      <c r="K6" s="157" t="s">
        <v>133</v>
      </c>
      <c r="L6" s="155"/>
      <c r="M6" s="155"/>
      <c r="N6" s="155"/>
      <c r="O6" s="155"/>
      <c r="P6" s="155"/>
      <c r="Q6" s="155"/>
      <c r="R6" s="155"/>
      <c r="S6" s="155"/>
      <c r="T6" s="155"/>
      <c r="U6" s="155"/>
      <c r="V6" s="156"/>
    </row>
    <row r="7" spans="1:25" ht="40.5" customHeight="1" x14ac:dyDescent="0.25">
      <c r="A7" s="42" t="s">
        <v>66</v>
      </c>
      <c r="B7" s="158" t="str">
        <f>+'1. RIESGOS SIGNIFICATIVOS'!B14:G14</f>
        <v>Ofrecer servicios de Tecnología de la  Información de calidad y oportunos, proporcionando soporte tecnológico y  soluciones efectivas a los requerimientos de los  procesos de la UAERMV .</v>
      </c>
      <c r="C7" s="158"/>
      <c r="D7" s="158"/>
      <c r="E7" s="158"/>
      <c r="F7" s="158"/>
      <c r="G7" s="158"/>
      <c r="H7" s="158"/>
      <c r="I7" s="159"/>
      <c r="J7" s="42" t="s">
        <v>84</v>
      </c>
      <c r="K7" s="157" t="s">
        <v>132</v>
      </c>
      <c r="L7" s="155"/>
      <c r="M7" s="155"/>
      <c r="N7" s="155"/>
      <c r="O7" s="155"/>
      <c r="P7" s="155"/>
      <c r="Q7" s="155"/>
      <c r="R7" s="155"/>
      <c r="S7" s="155"/>
      <c r="T7" s="155"/>
      <c r="U7" s="155"/>
      <c r="V7" s="156"/>
    </row>
    <row r="8" spans="1:25" ht="48.75" customHeight="1" x14ac:dyDescent="0.25">
      <c r="A8" s="150" t="s">
        <v>83</v>
      </c>
      <c r="B8" s="146"/>
      <c r="C8" s="146"/>
      <c r="D8" s="146"/>
      <c r="E8" s="160" t="s">
        <v>80</v>
      </c>
      <c r="F8" s="161"/>
      <c r="G8" s="161"/>
      <c r="H8" s="161"/>
      <c r="I8" s="161"/>
      <c r="J8" s="161"/>
      <c r="K8" s="161"/>
      <c r="L8" s="161"/>
      <c r="M8" s="161"/>
      <c r="N8" s="161"/>
      <c r="O8" s="161"/>
      <c r="P8" s="161"/>
      <c r="Q8" s="161"/>
      <c r="R8" s="161"/>
      <c r="S8" s="162"/>
      <c r="T8" s="60"/>
      <c r="U8" s="163" t="s">
        <v>81</v>
      </c>
      <c r="V8" s="152" t="s">
        <v>70</v>
      </c>
    </row>
    <row r="9" spans="1:25" s="46" customFormat="1" ht="197.25" customHeight="1" x14ac:dyDescent="0.25">
      <c r="A9" s="43" t="s">
        <v>88</v>
      </c>
      <c r="B9" s="44" t="s">
        <v>43</v>
      </c>
      <c r="C9" s="43" t="s">
        <v>89</v>
      </c>
      <c r="D9" s="43" t="s">
        <v>87</v>
      </c>
      <c r="E9" s="49" t="s">
        <v>73</v>
      </c>
      <c r="F9" s="49" t="s">
        <v>44</v>
      </c>
      <c r="G9" s="49" t="s">
        <v>90</v>
      </c>
      <c r="H9" s="49" t="s">
        <v>44</v>
      </c>
      <c r="I9" s="49" t="s">
        <v>140</v>
      </c>
      <c r="J9" s="49" t="s">
        <v>44</v>
      </c>
      <c r="K9" s="49" t="s">
        <v>91</v>
      </c>
      <c r="L9" s="49" t="s">
        <v>44</v>
      </c>
      <c r="M9" s="49" t="s">
        <v>69</v>
      </c>
      <c r="N9" s="49" t="s">
        <v>44</v>
      </c>
      <c r="O9" s="49" t="s">
        <v>79</v>
      </c>
      <c r="P9" s="49" t="s">
        <v>44</v>
      </c>
      <c r="Q9" s="63" t="s">
        <v>68</v>
      </c>
      <c r="R9" s="50" t="s">
        <v>44</v>
      </c>
      <c r="S9" s="63" t="s">
        <v>72</v>
      </c>
      <c r="T9" s="61" t="s">
        <v>126</v>
      </c>
      <c r="U9" s="164"/>
      <c r="V9" s="152"/>
    </row>
    <row r="10" spans="1:25" s="59" customFormat="1" ht="269.25" customHeight="1" x14ac:dyDescent="0.25">
      <c r="A10" s="74" t="s">
        <v>113</v>
      </c>
      <c r="B10" s="73" t="s">
        <v>98</v>
      </c>
      <c r="C10" s="73" t="s">
        <v>112</v>
      </c>
      <c r="D10" s="73" t="s">
        <v>123</v>
      </c>
      <c r="E10" s="78" t="s">
        <v>45</v>
      </c>
      <c r="F10" s="79">
        <f t="shared" ref="F10:F11" si="0">+IF(E10=$A$1,15,0)</f>
        <v>15</v>
      </c>
      <c r="G10" s="79" t="s">
        <v>47</v>
      </c>
      <c r="H10" s="79">
        <f t="shared" ref="H10:H11" si="1">+IF(G10=$B$1,15,0)</f>
        <v>15</v>
      </c>
      <c r="I10" s="80" t="s">
        <v>50</v>
      </c>
      <c r="J10" s="79">
        <f t="shared" ref="J10:J11" si="2">+IF(I10=$C$1,15,0)</f>
        <v>0</v>
      </c>
      <c r="K10" s="80" t="s">
        <v>52</v>
      </c>
      <c r="L10" s="79">
        <f t="shared" ref="L10:L11" si="3">+IF(K10=$D$1,15,IF(K10=$D$2,10,0))</f>
        <v>10</v>
      </c>
      <c r="M10" s="79" t="s">
        <v>54</v>
      </c>
      <c r="N10" s="79">
        <f t="shared" ref="N10" si="4">+IF(M10=$M$1,15,0)</f>
        <v>15</v>
      </c>
      <c r="O10" s="81" t="s">
        <v>57</v>
      </c>
      <c r="P10" s="82">
        <f t="shared" ref="P10" si="5">+IF(O10=$E$1,15,0)</f>
        <v>0</v>
      </c>
      <c r="Q10" s="75" t="s">
        <v>59</v>
      </c>
      <c r="R10" s="76">
        <f t="shared" ref="R10" si="6">+IF(Q10=$F$1,10,IF(Q10=$F$2,5,0))</f>
        <v>5</v>
      </c>
      <c r="S10" s="76">
        <f t="shared" ref="S10" si="7">+F10+H10+J10+L10+N10+P10+R10</f>
        <v>60</v>
      </c>
      <c r="T10" s="75" t="s">
        <v>129</v>
      </c>
      <c r="U10" s="76">
        <v>100</v>
      </c>
      <c r="V10" s="73" t="s">
        <v>178</v>
      </c>
      <c r="W10" s="57" t="str">
        <f>+'1. RIESGOS SIGNIFICATIVOS'!G17</f>
        <v xml:space="preserve">1. EL riesgo si puede llegar a afectar el cumplimiento del objetivo .
2. El control mitiga la causa Parcialmente.
Por que el control está específico a los equipos de los centros de cableado de IT. 
RECOMENDACIONES
1. Mejorar la redacción del riesgo por que no es claro  el "Acceso de personal no autorizado" a cuales equipos y redes se refiere y por el objetivo del proeceso se asumiría que es a todos los equipos de la UAERMV; no obstante de la descripción del control se puede deducir que el riesgo esta relacionado solo "con los equipos de los centros de cableado donde se encuentran los equipos activos de IT".
2. En la redaccion del riesgo no se establece cual es el daño que se causa al decir    "afectar los sistemas y su infraestructura" , el contol esta limitado solo a los equipos y redes del centro de cableado, no se contempla el control para el acceso a los demás equipos de la UAERMV.
3. Mejorar la redacción de la causa por que no es claro  los "fallos en la seguridad en el control de acceso" que se quiere decir con fallos en seguridad del control, a que equipos y redes se refiere; no obstante de la descripción del control se deduse que el riesgo esta relacionado solo "con los equipos de los centros de cableado donde se encuentran los equipos activos de IT".
 </v>
      </c>
    </row>
    <row r="11" spans="1:25" s="59" customFormat="1" ht="287.25" customHeight="1" x14ac:dyDescent="0.25">
      <c r="A11" s="74" t="s">
        <v>113</v>
      </c>
      <c r="B11" s="73" t="s">
        <v>98</v>
      </c>
      <c r="C11" s="73" t="s">
        <v>121</v>
      </c>
      <c r="D11" s="73" t="s">
        <v>124</v>
      </c>
      <c r="E11" s="78" t="s">
        <v>45</v>
      </c>
      <c r="F11" s="79">
        <f t="shared" si="0"/>
        <v>15</v>
      </c>
      <c r="G11" s="79" t="s">
        <v>47</v>
      </c>
      <c r="H11" s="79">
        <f t="shared" si="1"/>
        <v>15</v>
      </c>
      <c r="I11" s="80" t="s">
        <v>50</v>
      </c>
      <c r="J11" s="82">
        <f t="shared" si="2"/>
        <v>0</v>
      </c>
      <c r="K11" s="80" t="s">
        <v>52</v>
      </c>
      <c r="L11" s="79">
        <f t="shared" si="3"/>
        <v>10</v>
      </c>
      <c r="M11" s="79" t="s">
        <v>54</v>
      </c>
      <c r="N11" s="79">
        <f t="shared" ref="N11" si="8">+IF(M11=$M$1,15,0)</f>
        <v>15</v>
      </c>
      <c r="O11" s="83" t="s">
        <v>56</v>
      </c>
      <c r="P11" s="79">
        <f t="shared" ref="P11" si="9">+IF(O11=$E$1,15,0)</f>
        <v>15</v>
      </c>
      <c r="Q11" s="75" t="s">
        <v>59</v>
      </c>
      <c r="R11" s="76">
        <f t="shared" ref="R11" si="10">+IF(Q11=$F$1,10,IF(Q11=$F$2,5,0))</f>
        <v>5</v>
      </c>
      <c r="S11" s="76">
        <f t="shared" ref="S11" si="11">+F11+H11+J11+L11+N11+P11+R11</f>
        <v>75</v>
      </c>
      <c r="T11" s="75" t="s">
        <v>129</v>
      </c>
      <c r="U11" s="76">
        <v>100</v>
      </c>
      <c r="V11" s="67" t="s">
        <v>172</v>
      </c>
      <c r="W11" s="57" t="str">
        <f>+'1. RIESGOS SIGNIFICATIVOS'!G18</f>
        <v xml:space="preserve">El control mitiga Parcialmente la causa, por que la periodicida no es oportuna.
RECOMENDACIONES
1. Mejorar la redacción de la causa por que como se describe se entiende como un riesgo. Adicionalmente la descripción indica manipulación de personal y no de los equipos de computo y redes.
 </v>
      </c>
    </row>
    <row r="12" spans="1:25" s="59" customFormat="1" ht="240" customHeight="1" x14ac:dyDescent="0.25">
      <c r="A12" s="74" t="s">
        <v>103</v>
      </c>
      <c r="B12" s="73" t="s">
        <v>98</v>
      </c>
      <c r="C12" s="73" t="s">
        <v>114</v>
      </c>
      <c r="D12" s="73" t="s">
        <v>136</v>
      </c>
      <c r="E12" s="78" t="s">
        <v>45</v>
      </c>
      <c r="F12" s="79">
        <f t="shared" ref="F12:F17" si="12">+IF(E12=$A$1,15,0)</f>
        <v>15</v>
      </c>
      <c r="G12" s="79" t="s">
        <v>47</v>
      </c>
      <c r="H12" s="79">
        <f t="shared" ref="H12:H17" si="13">+IF(G12=$B$1,15,0)</f>
        <v>15</v>
      </c>
      <c r="I12" s="80" t="s">
        <v>50</v>
      </c>
      <c r="J12" s="79">
        <f t="shared" ref="J12:J17" si="14">+IF(I12=$C$1,15,0)</f>
        <v>0</v>
      </c>
      <c r="K12" s="79" t="s">
        <v>51</v>
      </c>
      <c r="L12" s="79">
        <f t="shared" ref="L12:L17" si="15">+IF(K12=$D$1,15,IF(K12=$D$2,10,0))</f>
        <v>15</v>
      </c>
      <c r="M12" s="84" t="s">
        <v>54</v>
      </c>
      <c r="N12" s="79">
        <f t="shared" ref="N12:N17" si="16">+IF(M12=$M$1,15,0)</f>
        <v>15</v>
      </c>
      <c r="O12" s="85" t="s">
        <v>57</v>
      </c>
      <c r="P12" s="79">
        <f t="shared" ref="P12:P17" si="17">+IF(O12=$E$1,15,0)</f>
        <v>0</v>
      </c>
      <c r="Q12" s="77" t="s">
        <v>58</v>
      </c>
      <c r="R12" s="76">
        <f t="shared" ref="R12:R17" si="18">+IF(Q12=$F$1,10,IF(Q12=$F$2,5,0))</f>
        <v>10</v>
      </c>
      <c r="S12" s="76">
        <f t="shared" ref="S12:S17" si="19">+F12+H12+J12+L12+N12+P12+R12</f>
        <v>70</v>
      </c>
      <c r="T12" s="75" t="s">
        <v>129</v>
      </c>
      <c r="U12" s="76">
        <v>100</v>
      </c>
      <c r="V12" s="67" t="s">
        <v>173</v>
      </c>
      <c r="W12" s="57" t="str">
        <f>+'1. RIESGOS SIGNIFICATIVOS'!G19</f>
        <v xml:space="preserve">1. EL riesgo SI puede llegar a afectar el cumplimiento del objetivo. 
2. El control mitiga la causa.
RECOMENDACIONES:
1. Mejorar la redacción del riesgo.
2. Revisar la Tipología del riesgo. </v>
      </c>
      <c r="Y12" s="58" t="s">
        <v>122</v>
      </c>
    </row>
    <row r="13" spans="1:25" s="59" customFormat="1" ht="329.25" customHeight="1" x14ac:dyDescent="0.25">
      <c r="A13" s="74" t="s">
        <v>103</v>
      </c>
      <c r="B13" s="73" t="s">
        <v>98</v>
      </c>
      <c r="C13" s="66" t="s">
        <v>115</v>
      </c>
      <c r="D13" s="66" t="s">
        <v>107</v>
      </c>
      <c r="E13" s="78" t="s">
        <v>45</v>
      </c>
      <c r="F13" s="79">
        <f t="shared" ref="F13" si="20">+IF(E13=$A$1,15,0)</f>
        <v>15</v>
      </c>
      <c r="G13" s="79" t="s">
        <v>47</v>
      </c>
      <c r="H13" s="79">
        <f t="shared" ref="H13" si="21">+IF(G13=$B$1,15,0)</f>
        <v>15</v>
      </c>
      <c r="I13" s="80" t="s">
        <v>50</v>
      </c>
      <c r="J13" s="79">
        <f t="shared" ref="J13" si="22">+IF(I13=$C$1,15,0)</f>
        <v>0</v>
      </c>
      <c r="K13" s="84" t="s">
        <v>51</v>
      </c>
      <c r="L13" s="79">
        <f t="shared" si="15"/>
        <v>15</v>
      </c>
      <c r="M13" s="84" t="s">
        <v>54</v>
      </c>
      <c r="N13" s="79">
        <f t="shared" ref="N13" si="23">+IF(M13=$M$1,15,0)</f>
        <v>15</v>
      </c>
      <c r="O13" s="85" t="s">
        <v>57</v>
      </c>
      <c r="P13" s="79">
        <f t="shared" ref="P13" si="24">+IF(O13=$E$1,15,0)</f>
        <v>0</v>
      </c>
      <c r="Q13" s="77" t="s">
        <v>58</v>
      </c>
      <c r="R13" s="76">
        <f t="shared" ref="R13" si="25">+IF(Q13=$F$1,10,IF(Q13=$F$2,5,0))</f>
        <v>10</v>
      </c>
      <c r="S13" s="76">
        <f t="shared" ref="S13" si="26">+F13+H13+J13+L13+N13+P13+R13</f>
        <v>70</v>
      </c>
      <c r="T13" s="75" t="s">
        <v>129</v>
      </c>
      <c r="U13" s="76">
        <v>100</v>
      </c>
      <c r="V13" s="67" t="s">
        <v>180</v>
      </c>
      <c r="W13" s="57"/>
    </row>
    <row r="14" spans="1:25" s="59" customFormat="1" ht="273.75" customHeight="1" x14ac:dyDescent="0.25">
      <c r="A14" s="74" t="s">
        <v>103</v>
      </c>
      <c r="B14" s="73" t="s">
        <v>98</v>
      </c>
      <c r="C14" s="73" t="s">
        <v>116</v>
      </c>
      <c r="D14" s="73" t="s">
        <v>137</v>
      </c>
      <c r="E14" s="78" t="s">
        <v>45</v>
      </c>
      <c r="F14" s="79">
        <f t="shared" si="12"/>
        <v>15</v>
      </c>
      <c r="G14" s="79" t="s">
        <v>47</v>
      </c>
      <c r="H14" s="79">
        <f t="shared" si="13"/>
        <v>15</v>
      </c>
      <c r="I14" s="80" t="s">
        <v>50</v>
      </c>
      <c r="J14" s="79">
        <f t="shared" si="14"/>
        <v>0</v>
      </c>
      <c r="K14" s="79" t="s">
        <v>51</v>
      </c>
      <c r="L14" s="79">
        <f t="shared" si="15"/>
        <v>15</v>
      </c>
      <c r="M14" s="79" t="s">
        <v>54</v>
      </c>
      <c r="N14" s="79">
        <f t="shared" si="16"/>
        <v>15</v>
      </c>
      <c r="O14" s="85" t="s">
        <v>57</v>
      </c>
      <c r="P14" s="79">
        <f t="shared" si="17"/>
        <v>0</v>
      </c>
      <c r="Q14" s="76" t="s">
        <v>58</v>
      </c>
      <c r="R14" s="76">
        <f t="shared" si="18"/>
        <v>10</v>
      </c>
      <c r="S14" s="76">
        <f t="shared" si="19"/>
        <v>70</v>
      </c>
      <c r="T14" s="75" t="s">
        <v>129</v>
      </c>
      <c r="U14" s="76">
        <v>100</v>
      </c>
      <c r="V14" s="67" t="s">
        <v>174</v>
      </c>
      <c r="W14" s="57"/>
    </row>
    <row r="15" spans="1:25" s="59" customFormat="1" ht="307.5" customHeight="1" x14ac:dyDescent="0.25">
      <c r="A15" s="74" t="s">
        <v>120</v>
      </c>
      <c r="B15" s="73" t="s">
        <v>98</v>
      </c>
      <c r="C15" s="73" t="s">
        <v>117</v>
      </c>
      <c r="D15" s="73" t="s">
        <v>138</v>
      </c>
      <c r="E15" s="78" t="s">
        <v>45</v>
      </c>
      <c r="F15" s="79">
        <f t="shared" si="12"/>
        <v>15</v>
      </c>
      <c r="G15" s="79" t="s">
        <v>47</v>
      </c>
      <c r="H15" s="79">
        <f t="shared" si="13"/>
        <v>15</v>
      </c>
      <c r="I15" s="79" t="s">
        <v>49</v>
      </c>
      <c r="J15" s="79">
        <f t="shared" si="14"/>
        <v>15</v>
      </c>
      <c r="K15" s="79" t="s">
        <v>51</v>
      </c>
      <c r="L15" s="79">
        <f t="shared" si="15"/>
        <v>15</v>
      </c>
      <c r="M15" s="79" t="s">
        <v>54</v>
      </c>
      <c r="N15" s="79">
        <f t="shared" si="16"/>
        <v>15</v>
      </c>
      <c r="O15" s="85" t="s">
        <v>57</v>
      </c>
      <c r="P15" s="79">
        <f t="shared" si="17"/>
        <v>0</v>
      </c>
      <c r="Q15" s="77" t="s">
        <v>58</v>
      </c>
      <c r="R15" s="76">
        <f t="shared" si="18"/>
        <v>10</v>
      </c>
      <c r="S15" s="76">
        <f t="shared" si="19"/>
        <v>85</v>
      </c>
      <c r="T15" s="75" t="s">
        <v>129</v>
      </c>
      <c r="U15" s="76">
        <v>100</v>
      </c>
      <c r="V15" s="67" t="s">
        <v>175</v>
      </c>
      <c r="W15" s="57"/>
    </row>
    <row r="16" spans="1:25" s="59" customFormat="1" ht="357.75" customHeight="1" x14ac:dyDescent="0.25">
      <c r="A16" s="74" t="s">
        <v>120</v>
      </c>
      <c r="B16" s="73" t="s">
        <v>98</v>
      </c>
      <c r="C16" s="73" t="s">
        <v>118</v>
      </c>
      <c r="D16" s="73" t="s">
        <v>139</v>
      </c>
      <c r="E16" s="78" t="s">
        <v>45</v>
      </c>
      <c r="F16" s="79">
        <f t="shared" si="12"/>
        <v>15</v>
      </c>
      <c r="G16" s="79" t="s">
        <v>47</v>
      </c>
      <c r="H16" s="79">
        <f t="shared" si="13"/>
        <v>15</v>
      </c>
      <c r="I16" s="79" t="s">
        <v>50</v>
      </c>
      <c r="J16" s="79">
        <f t="shared" si="14"/>
        <v>0</v>
      </c>
      <c r="K16" s="84" t="s">
        <v>51</v>
      </c>
      <c r="L16" s="79">
        <f t="shared" si="15"/>
        <v>15</v>
      </c>
      <c r="M16" s="79" t="s">
        <v>54</v>
      </c>
      <c r="N16" s="79">
        <f t="shared" si="16"/>
        <v>15</v>
      </c>
      <c r="O16" s="85" t="s">
        <v>57</v>
      </c>
      <c r="P16" s="79">
        <f t="shared" si="17"/>
        <v>0</v>
      </c>
      <c r="Q16" s="75" t="s">
        <v>60</v>
      </c>
      <c r="R16" s="76">
        <f t="shared" si="18"/>
        <v>0</v>
      </c>
      <c r="S16" s="76">
        <f t="shared" si="19"/>
        <v>60</v>
      </c>
      <c r="T16" s="75" t="s">
        <v>129</v>
      </c>
      <c r="U16" s="76">
        <v>100</v>
      </c>
      <c r="V16" s="67" t="s">
        <v>176</v>
      </c>
      <c r="W16" s="57"/>
    </row>
    <row r="17" spans="1:23" s="59" customFormat="1" ht="285.75" customHeight="1" x14ac:dyDescent="0.25">
      <c r="A17" s="74" t="s">
        <v>120</v>
      </c>
      <c r="B17" s="73" t="s">
        <v>98</v>
      </c>
      <c r="C17" s="73" t="s">
        <v>119</v>
      </c>
      <c r="D17" s="73" t="s">
        <v>111</v>
      </c>
      <c r="E17" s="78" t="s">
        <v>45</v>
      </c>
      <c r="F17" s="79">
        <f t="shared" si="12"/>
        <v>15</v>
      </c>
      <c r="G17" s="79" t="s">
        <v>47</v>
      </c>
      <c r="H17" s="79">
        <f t="shared" si="13"/>
        <v>15</v>
      </c>
      <c r="I17" s="80" t="s">
        <v>50</v>
      </c>
      <c r="J17" s="79">
        <f t="shared" si="14"/>
        <v>0</v>
      </c>
      <c r="K17" s="79" t="s">
        <v>51</v>
      </c>
      <c r="L17" s="79">
        <f t="shared" si="15"/>
        <v>15</v>
      </c>
      <c r="M17" s="79" t="s">
        <v>54</v>
      </c>
      <c r="N17" s="79">
        <f t="shared" si="16"/>
        <v>15</v>
      </c>
      <c r="O17" s="85" t="s">
        <v>57</v>
      </c>
      <c r="P17" s="79">
        <f t="shared" si="17"/>
        <v>0</v>
      </c>
      <c r="Q17" s="76" t="s">
        <v>58</v>
      </c>
      <c r="R17" s="76">
        <f t="shared" si="18"/>
        <v>10</v>
      </c>
      <c r="S17" s="76">
        <f t="shared" si="19"/>
        <v>70</v>
      </c>
      <c r="T17" s="75" t="s">
        <v>129</v>
      </c>
      <c r="U17" s="76">
        <v>100</v>
      </c>
      <c r="V17" s="67" t="s">
        <v>177</v>
      </c>
      <c r="W17" s="57"/>
    </row>
    <row r="18" spans="1:23" ht="100.5" customHeight="1" x14ac:dyDescent="0.25">
      <c r="A18" s="62" t="s">
        <v>125</v>
      </c>
      <c r="B18" s="153" t="s">
        <v>159</v>
      </c>
      <c r="C18" s="153"/>
      <c r="D18" s="153"/>
      <c r="E18" s="153"/>
      <c r="F18" s="153"/>
      <c r="G18" s="153"/>
      <c r="H18" s="153"/>
      <c r="I18" s="153"/>
      <c r="J18" s="153"/>
      <c r="K18" s="153"/>
      <c r="L18" s="153"/>
      <c r="M18" s="153"/>
      <c r="N18" s="153"/>
      <c r="O18" s="153"/>
      <c r="P18" s="153"/>
      <c r="Q18" s="153"/>
      <c r="R18" s="153"/>
      <c r="S18" s="153"/>
      <c r="T18" s="153"/>
      <c r="U18" s="153"/>
      <c r="V18" s="153"/>
    </row>
  </sheetData>
  <autoFilter ref="A9:Y9"/>
  <mergeCells count="10">
    <mergeCell ref="B18:V18"/>
    <mergeCell ref="A5:V5"/>
    <mergeCell ref="B6:I6"/>
    <mergeCell ref="K6:V6"/>
    <mergeCell ref="B7:I7"/>
    <mergeCell ref="A8:D8"/>
    <mergeCell ref="V8:V9"/>
    <mergeCell ref="E8:S8"/>
    <mergeCell ref="U8:U9"/>
    <mergeCell ref="K7:V7"/>
  </mergeCells>
  <dataValidations count="8">
    <dataValidation type="list" allowBlank="1" showInputMessage="1" showErrorMessage="1" sqref="G10:G17">
      <formula1>$B$1:$B$2</formula1>
    </dataValidation>
    <dataValidation type="list" allowBlank="1" showInputMessage="1" showErrorMessage="1" sqref="I10:I17">
      <formula1>$C$1:$C$2</formula1>
    </dataValidation>
    <dataValidation type="list" allowBlank="1" showInputMessage="1" showErrorMessage="1" sqref="K10:K17">
      <formula1>$D$1:$D$3</formula1>
    </dataValidation>
    <dataValidation type="list" allowBlank="1" showInputMessage="1" showErrorMessage="1" sqref="O10:O17">
      <formula1>$E$1:$E$2</formula1>
    </dataValidation>
    <dataValidation type="list" allowBlank="1" showInputMessage="1" showErrorMessage="1" sqref="Q10:Q17">
      <formula1>$F$1:$F$3</formula1>
    </dataValidation>
    <dataValidation type="list" allowBlank="1" showInputMessage="1" showErrorMessage="1" sqref="M10:M17">
      <formula1>$M$1:$M$2</formula1>
    </dataValidation>
    <dataValidation type="list" allowBlank="1" showInputMessage="1" showErrorMessage="1" sqref="E10:E17">
      <formula1>$A$1:$A$3</formula1>
    </dataValidation>
    <dataValidation type="list" allowBlank="1" showInputMessage="1" showErrorMessage="1" sqref="T10:T17">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opLeftCell="A9" zoomScale="66" zoomScaleNormal="66" workbookViewId="0">
      <selection activeCell="B10" sqref="B10"/>
    </sheetView>
  </sheetViews>
  <sheetFormatPr baseColWidth="10" defaultRowHeight="14.25" x14ac:dyDescent="0.25"/>
  <cols>
    <col min="1" max="1" width="21.140625" style="41" customWidth="1"/>
    <col min="2" max="2" width="11" style="41" customWidth="1"/>
    <col min="3" max="3" width="42.5703125" style="41" customWidth="1"/>
    <col min="4" max="4" width="26" style="41" customWidth="1"/>
    <col min="5" max="5" width="37" style="41" customWidth="1"/>
    <col min="6" max="6" width="26.7109375" style="41" customWidth="1"/>
    <col min="7" max="7" width="37.5703125" style="41" customWidth="1"/>
    <col min="8" max="8" width="56.42578125" style="41" customWidth="1"/>
    <col min="9" max="9" width="29.42578125" style="51" customWidth="1"/>
    <col min="10" max="10" width="63.7109375" style="51" customWidth="1"/>
    <col min="11" max="16384" width="11.42578125" style="51"/>
  </cols>
  <sheetData>
    <row r="1" spans="1:24" hidden="1" x14ac:dyDescent="0.25">
      <c r="A1" s="41" t="s">
        <v>62</v>
      </c>
    </row>
    <row r="2" spans="1:24" hidden="1" x14ac:dyDescent="0.25">
      <c r="A2" s="41" t="s">
        <v>36</v>
      </c>
    </row>
    <row r="3" spans="1:24" hidden="1" x14ac:dyDescent="0.25">
      <c r="A3" s="41" t="s">
        <v>75</v>
      </c>
    </row>
    <row r="4" spans="1:24" ht="45.75" customHeight="1" x14ac:dyDescent="0.25">
      <c r="A4" s="143" t="s">
        <v>161</v>
      </c>
      <c r="B4" s="166"/>
      <c r="C4" s="166"/>
      <c r="D4" s="166"/>
      <c r="E4" s="166"/>
      <c r="F4" s="166"/>
      <c r="G4" s="166"/>
      <c r="H4" s="167"/>
    </row>
    <row r="5" spans="1:24" ht="29.25" customHeight="1" x14ac:dyDescent="0.25">
      <c r="A5" s="169" t="s">
        <v>134</v>
      </c>
      <c r="B5" s="169"/>
      <c r="C5" s="169"/>
      <c r="D5" s="169"/>
      <c r="E5" s="169"/>
      <c r="F5" s="169"/>
      <c r="G5" s="169"/>
      <c r="H5" s="169"/>
      <c r="I5" s="52"/>
      <c r="J5" s="52"/>
      <c r="K5" s="52"/>
      <c r="L5" s="52"/>
      <c r="M5" s="52"/>
      <c r="N5" s="52"/>
      <c r="O5" s="52"/>
      <c r="P5" s="52"/>
      <c r="Q5" s="52"/>
      <c r="R5" s="52"/>
      <c r="S5" s="52"/>
      <c r="T5" s="52"/>
      <c r="U5" s="52"/>
      <c r="V5" s="52"/>
      <c r="W5" s="52"/>
      <c r="X5" s="52"/>
    </row>
    <row r="6" spans="1:24" ht="70.5" customHeight="1" x14ac:dyDescent="0.25">
      <c r="A6" s="170" t="s">
        <v>135</v>
      </c>
      <c r="B6" s="170"/>
      <c r="C6" s="170"/>
      <c r="D6" s="170"/>
      <c r="E6" s="170"/>
      <c r="F6" s="170"/>
      <c r="G6" s="170"/>
      <c r="H6" s="170"/>
    </row>
    <row r="7" spans="1:24" ht="25.5" customHeight="1" x14ac:dyDescent="0.25">
      <c r="A7" s="168" t="s">
        <v>61</v>
      </c>
      <c r="B7" s="168"/>
      <c r="C7" s="168"/>
      <c r="D7" s="160" t="s">
        <v>63</v>
      </c>
      <c r="E7" s="161"/>
      <c r="F7" s="161"/>
      <c r="G7" s="161"/>
      <c r="H7" s="162"/>
    </row>
    <row r="8" spans="1:24" s="54" customFormat="1" ht="136.5" customHeight="1" x14ac:dyDescent="0.25">
      <c r="A8" s="64" t="s">
        <v>88</v>
      </c>
      <c r="B8" s="87" t="s">
        <v>43</v>
      </c>
      <c r="C8" s="64" t="s">
        <v>82</v>
      </c>
      <c r="D8" s="53" t="s">
        <v>99</v>
      </c>
      <c r="E8" s="53" t="s">
        <v>93</v>
      </c>
      <c r="F8" s="53" t="s">
        <v>100</v>
      </c>
      <c r="G8" s="53" t="s">
        <v>92</v>
      </c>
      <c r="H8" s="53" t="s">
        <v>64</v>
      </c>
    </row>
    <row r="9" spans="1:24" ht="239.25" customHeight="1" x14ac:dyDescent="0.25">
      <c r="A9" s="72" t="s">
        <v>113</v>
      </c>
      <c r="B9" s="67" t="s">
        <v>98</v>
      </c>
      <c r="C9" s="73" t="s">
        <v>104</v>
      </c>
      <c r="D9" s="88" t="s">
        <v>75</v>
      </c>
      <c r="E9" s="89" t="s">
        <v>142</v>
      </c>
      <c r="F9" s="88" t="str">
        <f>+'1. RIESGOS SIGNIFICATIVOS'!F17</f>
        <v>Parcialmente</v>
      </c>
      <c r="G9" s="73" t="s">
        <v>141</v>
      </c>
      <c r="H9" s="73" t="s">
        <v>143</v>
      </c>
      <c r="I9" s="86"/>
      <c r="J9" s="58"/>
      <c r="K9" s="58"/>
    </row>
    <row r="10" spans="1:24" ht="298.5" customHeight="1" x14ac:dyDescent="0.25">
      <c r="A10" s="72" t="s">
        <v>113</v>
      </c>
      <c r="B10" s="67" t="s">
        <v>98</v>
      </c>
      <c r="C10" s="73" t="s">
        <v>105</v>
      </c>
      <c r="D10" s="88" t="s">
        <v>75</v>
      </c>
      <c r="E10" s="90" t="s">
        <v>144</v>
      </c>
      <c r="F10" s="88" t="str">
        <f>+'1. RIESGOS SIGNIFICATIVOS'!F18</f>
        <v>Parcialmente</v>
      </c>
      <c r="G10" s="73" t="s">
        <v>145</v>
      </c>
      <c r="H10" s="73" t="s">
        <v>179</v>
      </c>
      <c r="I10" s="86"/>
      <c r="J10" s="58"/>
    </row>
    <row r="11" spans="1:24" ht="142.5" x14ac:dyDescent="0.25">
      <c r="A11" s="72" t="s">
        <v>103</v>
      </c>
      <c r="B11" s="67" t="s">
        <v>98</v>
      </c>
      <c r="C11" s="73" t="s">
        <v>106</v>
      </c>
      <c r="D11" s="88" t="s">
        <v>75</v>
      </c>
      <c r="E11" s="65" t="s">
        <v>148</v>
      </c>
      <c r="F11" s="95" t="str">
        <f>+'1. RIESGOS SIGNIFICATIVOS'!F19</f>
        <v>Si</v>
      </c>
      <c r="G11" s="73"/>
      <c r="H11" s="90" t="s">
        <v>146</v>
      </c>
      <c r="I11" s="86"/>
      <c r="J11" s="58"/>
    </row>
    <row r="12" spans="1:24" ht="156.75" x14ac:dyDescent="0.25">
      <c r="A12" s="72" t="s">
        <v>103</v>
      </c>
      <c r="B12" s="67" t="s">
        <v>98</v>
      </c>
      <c r="C12" s="73" t="s">
        <v>107</v>
      </c>
      <c r="D12" s="88" t="s">
        <v>75</v>
      </c>
      <c r="E12" s="65" t="s">
        <v>148</v>
      </c>
      <c r="F12" s="95" t="s">
        <v>62</v>
      </c>
      <c r="G12" s="73" t="s">
        <v>152</v>
      </c>
      <c r="H12" s="90" t="s">
        <v>147</v>
      </c>
      <c r="I12" s="86"/>
      <c r="J12" s="58"/>
    </row>
    <row r="13" spans="1:24" ht="142.5" x14ac:dyDescent="0.25">
      <c r="A13" s="72" t="s">
        <v>103</v>
      </c>
      <c r="B13" s="67" t="s">
        <v>98</v>
      </c>
      <c r="C13" s="73" t="s">
        <v>108</v>
      </c>
      <c r="D13" s="92"/>
      <c r="E13" s="93"/>
      <c r="F13" s="91"/>
      <c r="G13" s="90" t="s">
        <v>149</v>
      </c>
      <c r="H13" s="90"/>
      <c r="I13" s="86"/>
      <c r="J13" s="58"/>
    </row>
    <row r="14" spans="1:24" ht="128.25" x14ac:dyDescent="0.25">
      <c r="A14" s="72" t="s">
        <v>120</v>
      </c>
      <c r="B14" s="67" t="s">
        <v>98</v>
      </c>
      <c r="C14" s="73" t="s">
        <v>109</v>
      </c>
      <c r="D14" s="94" t="s">
        <v>62</v>
      </c>
      <c r="E14" s="93"/>
      <c r="F14" s="88" t="str">
        <f>+'1. RIESGOS SIGNIFICATIVOS'!F22</f>
        <v>Parcialmente</v>
      </c>
      <c r="G14" s="73" t="s">
        <v>150</v>
      </c>
      <c r="H14" s="73" t="s">
        <v>151</v>
      </c>
      <c r="I14" s="86"/>
      <c r="J14" s="58"/>
    </row>
    <row r="15" spans="1:24" ht="332.25" customHeight="1" x14ac:dyDescent="0.25">
      <c r="A15" s="72" t="s">
        <v>120</v>
      </c>
      <c r="B15" s="67" t="s">
        <v>98</v>
      </c>
      <c r="C15" s="73" t="s">
        <v>110</v>
      </c>
      <c r="D15" s="94" t="s">
        <v>62</v>
      </c>
      <c r="E15" s="73"/>
      <c r="F15" s="88" t="s">
        <v>75</v>
      </c>
      <c r="G15" s="73" t="s">
        <v>153</v>
      </c>
      <c r="H15" s="73" t="s">
        <v>154</v>
      </c>
      <c r="I15" s="86" t="str">
        <f>+'1. RIESGOS SIGNIFICATIVOS'!G23</f>
        <v>1.El control mitiga la causa Parcialmente por que  "la  instalación y actualización de los antivirus"  por sí solo no asegura que funcione correctamente y no es claro como se identifica en qué equipos está fallando ó falta el antivirus.
RECOMENDACIÓN
1. Complementar el control</v>
      </c>
      <c r="J15" s="58" t="str">
        <f>+'2. DISEÑO CONTROL'!V16</f>
        <v xml:space="preserve">1. La calificación efectuada por OCI del diseño del control NO es similar a la efectuada por el proceso. 
Las variables que está generando la diferencia son: Oportunidad,  Observaciones, Evidencias:  
1. La periodicidad no es oportuna.
2.No define que pasa con las desviaciones en caso que se observen diferencias o aspectos que no se cumplan en la ejecución del control.
3. No define cual es la evidencia de la ejeución del control.
RECOMENDACIONES
1.Rediseñar ó mejorar el control por que apesar que la instalación y actualización de los antivirus es un control éste no mitiga la causa "Falta o fallo de los antivirus". 
2.Mejorar la redación en cuanto a que una periodicida No debe estar como opcional  " o cuando así se requiera" , debe estar definida en terminos de tiempo específicos.  reemplazar el ó por Y
3. Revisar la asignación del responsable, por que debe recaer en una persona, no en un grupo. </v>
      </c>
    </row>
    <row r="16" spans="1:24" ht="128.25" x14ac:dyDescent="0.25">
      <c r="A16" s="72" t="s">
        <v>120</v>
      </c>
      <c r="B16" s="67" t="s">
        <v>98</v>
      </c>
      <c r="C16" s="73" t="s">
        <v>111</v>
      </c>
      <c r="D16" s="94" t="s">
        <v>62</v>
      </c>
      <c r="E16" s="93"/>
      <c r="F16" s="88" t="str">
        <f>+'1. RIESGOS SIGNIFICATIVOS'!F24</f>
        <v>Parcialmente</v>
      </c>
      <c r="G16" s="73" t="s">
        <v>155</v>
      </c>
      <c r="H16" s="73" t="s">
        <v>156</v>
      </c>
      <c r="I16" s="86"/>
      <c r="J16" s="58"/>
    </row>
    <row r="17" spans="1:8" ht="162.75" customHeight="1" x14ac:dyDescent="0.25">
      <c r="A17" s="62" t="s">
        <v>125</v>
      </c>
      <c r="B17" s="165" t="s">
        <v>157</v>
      </c>
      <c r="C17" s="165"/>
      <c r="D17" s="165"/>
      <c r="E17" s="165"/>
      <c r="F17" s="165"/>
      <c r="G17" s="165"/>
      <c r="H17" s="165"/>
    </row>
  </sheetData>
  <autoFilter ref="A8:X17"/>
  <mergeCells count="6">
    <mergeCell ref="B17:H17"/>
    <mergeCell ref="A4:H4"/>
    <mergeCell ref="A7:C7"/>
    <mergeCell ref="D7:H7"/>
    <mergeCell ref="A5:H5"/>
    <mergeCell ref="A6:H6"/>
  </mergeCells>
  <dataValidations count="1">
    <dataValidation type="list" allowBlank="1" showInputMessage="1" showErrorMessage="1" sqref="D9:D16 F9:F16">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2019-09-27T19:54:17Z</dcterms:modified>
</cp:coreProperties>
</file>