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G:\OneDrive - uaermv\RAFIS uLTIMO\RIESGOS CONSOLIDADOS\"/>
    </mc:Choice>
  </mc:AlternateContent>
  <bookViews>
    <workbookView xWindow="-120" yWindow="-120" windowWidth="21840" windowHeight="13140" firstSheet="1" activeTab="1"/>
  </bookViews>
  <sheets>
    <sheet name="RIESGOS Y CONTROLES" sheetId="55" state="hidden" r:id="rId1"/>
    <sheet name="1. RIESGOS SIGNIFICATIVOS" sheetId="63" r:id="rId2"/>
    <sheet name="2. DISEÑO CONTROL" sheetId="61" r:id="rId3"/>
    <sheet name="3. EJECUCIÓN CONTROL" sheetId="62" r:id="rId4"/>
  </sheets>
  <definedNames>
    <definedName name="_xlnm._FilterDatabase" localSheetId="2" hidden="1">'2. DISEÑO CONTROL'!$A$9:$X$18</definedName>
    <definedName name="_xlnm._FilterDatabase" localSheetId="0" hidden="1">'RIESGOS Y CONTROLES'!$T$1:$T$34</definedName>
    <definedName name="_xlnm.Print_Area" localSheetId="0">'RIESGOS Y CONTROLES'!$A$1:$V$30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61" l="1"/>
  <c r="H14" i="61"/>
  <c r="J14" i="61"/>
  <c r="L14" i="61"/>
  <c r="N14" i="61"/>
  <c r="P14" i="61"/>
  <c r="R14" i="61"/>
  <c r="S14" i="61" l="1"/>
  <c r="P11" i="61"/>
  <c r="P12" i="61"/>
  <c r="P13" i="61"/>
  <c r="P15" i="61"/>
  <c r="P16" i="61"/>
  <c r="P17" i="61"/>
  <c r="N11" i="61"/>
  <c r="N12" i="61"/>
  <c r="N13" i="61"/>
  <c r="N15" i="61"/>
  <c r="N16" i="61"/>
  <c r="N17" i="61"/>
  <c r="L11" i="61"/>
  <c r="L12" i="61"/>
  <c r="L13" i="61"/>
  <c r="L15" i="61"/>
  <c r="L16" i="61"/>
  <c r="L17" i="61"/>
  <c r="J11" i="61"/>
  <c r="J12" i="61"/>
  <c r="J13" i="61"/>
  <c r="J15" i="61"/>
  <c r="J16" i="61"/>
  <c r="J17" i="61"/>
  <c r="H11" i="61"/>
  <c r="H12" i="61"/>
  <c r="H13" i="61"/>
  <c r="H15" i="61"/>
  <c r="H16" i="61"/>
  <c r="H17" i="61"/>
  <c r="F11" i="61"/>
  <c r="F12" i="61"/>
  <c r="F13" i="61"/>
  <c r="F15" i="61"/>
  <c r="F16" i="61"/>
  <c r="F17" i="61"/>
  <c r="R11" i="61" l="1"/>
  <c r="S11" i="61" s="1"/>
  <c r="R12" i="61"/>
  <c r="R13" i="61"/>
  <c r="S13" i="61" s="1"/>
  <c r="R15" i="61"/>
  <c r="S15" i="61" s="1"/>
  <c r="R16" i="61"/>
  <c r="S16" i="61" s="1"/>
  <c r="R17" i="61"/>
  <c r="S17" i="61" s="1"/>
  <c r="N10" i="61"/>
  <c r="R10" i="61" l="1"/>
  <c r="L10" i="61"/>
  <c r="P10" i="61"/>
  <c r="J10" i="61"/>
  <c r="H10" i="61"/>
  <c r="F10" i="61"/>
  <c r="S10" i="61" l="1"/>
  <c r="S12" i="6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Q23" i="55" s="1"/>
  <c r="P23" i="55"/>
  <c r="R23" i="55"/>
  <c r="S23" i="55"/>
  <c r="E23" i="55"/>
  <c r="K23" i="55" l="1"/>
  <c r="T23" i="55"/>
  <c r="N23" i="55"/>
</calcChain>
</file>

<file path=xl/sharedStrings.xml><?xml version="1.0" encoding="utf-8"?>
<sst xmlns="http://schemas.openxmlformats.org/spreadsheetml/2006/main" count="388" uniqueCount="172">
  <si>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</si>
  <si>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</si>
  <si>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</si>
  <si>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</si>
  <si>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</si>
  <si>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</si>
  <si>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</si>
  <si>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</si>
  <si>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</si>
  <si>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</si>
  <si>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</si>
  <si>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</si>
  <si>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</si>
  <si>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</si>
  <si>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</si>
  <si>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</si>
  <si>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</si>
  <si>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</si>
  <si>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</si>
  <si>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</si>
  <si>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</si>
  <si>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</si>
  <si>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</si>
  <si>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</si>
  <si>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</si>
  <si>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</si>
  <si>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</si>
  <si>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</si>
  <si>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</si>
  <si>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</si>
  <si>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</si>
  <si>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</si>
  <si>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</si>
  <si>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</si>
  <si>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</si>
  <si>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</si>
  <si>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</si>
  <si>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</si>
  <si>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</si>
  <si>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</si>
  <si>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</si>
  <si>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</si>
  <si>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</si>
  <si>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</si>
  <si>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</si>
  <si>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</si>
  <si>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</si>
  <si>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</si>
  <si>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</si>
  <si>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</si>
  <si>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</si>
  <si>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</si>
  <si>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</si>
  <si>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</si>
  <si>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</si>
  <si>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</si>
  <si>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</si>
  <si>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</si>
  <si>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</si>
  <si>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</si>
  <si>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</si>
  <si>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MAPA DE RIESGOS</t>
  </si>
  <si>
    <t>Si</t>
  </si>
  <si>
    <t>EFICACIA Y EFICIENCIA</t>
  </si>
  <si>
    <t>RECOMENDACIONES</t>
  </si>
  <si>
    <t xml:space="preserve">PROCESO:                  </t>
  </si>
  <si>
    <t>OBJETIVO:</t>
  </si>
  <si>
    <t>¿El riesgo puede llegar a afectar el cumplimiento del objetivo del proceso?</t>
  </si>
  <si>
    <t>EVIDENCIA
¿ con la evidencia que se dejó definida  se llega a la misma conclusión de quien ejecutó el control?</t>
  </si>
  <si>
    <t>FUENTE DE INFORMACIÓN
¿La fuente de información que se utiliza en el desarrollo del control es información confiable que permita mitigar el riesgo?</t>
  </si>
  <si>
    <t>OBSERVACIONES Y RECOMENDACIONES</t>
  </si>
  <si>
    <t>ANALISIS OCI RIESGOS Y CAUSAS</t>
  </si>
  <si>
    <t>CALIFICACION DISEÑO
OCI</t>
  </si>
  <si>
    <t>RESPONSABLE
Persona asignada  tiene competencia y conocimiento para ejecutar el control</t>
  </si>
  <si>
    <t>OPORTUNIDAD
Periodicidad específica para su realización y debe se consistente y oportuna para mitigar el riesgo (previene o detecta antes de …)</t>
  </si>
  <si>
    <t>Debe revisarse la redacción del riesgo</t>
  </si>
  <si>
    <t>Parcialmente</t>
  </si>
  <si>
    <t>Debe revisarse el control</t>
  </si>
  <si>
    <t>Debe revisarse la causa porque no guarda relación con el riesgo</t>
  </si>
  <si>
    <r>
      <t xml:space="preserve">CONTROLES Vs. CAUSAS 
</t>
    </r>
    <r>
      <rPr>
        <b/>
        <sz val="8"/>
        <color theme="1"/>
        <rFont val="Arial"/>
        <family val="2"/>
      </rPr>
      <t xml:space="preserve">
</t>
    </r>
    <r>
      <rPr>
        <b/>
        <sz val="11"/>
        <color theme="1"/>
        <rFont val="Arial"/>
        <family val="2"/>
      </rPr>
      <t xml:space="preserve">¿el control mitiga o elimina la causa identificada?
</t>
    </r>
  </si>
  <si>
    <t>OBSERVACIONES, DESVIACIONES O DIFERENCIAS
¿Qué pasa con las observaciones o desviaciones resultantes de ejecutar el control?</t>
  </si>
  <si>
    <t>ANÁLISIS OCI - EVALUACIÓN DEL DISEÑO  DEL CONTROL REDACTADO EN EL FORMATO DE MONITOREO</t>
  </si>
  <si>
    <t>VALIDACIÓN  DE LA CALIFICACIÓN</t>
  </si>
  <si>
    <t xml:space="preserve">CONTROL
</t>
  </si>
  <si>
    <t>MAPA DE RIESGOS RECIBIDO DE OAP</t>
  </si>
  <si>
    <t>FORMATO DE MONITOREO DEL FECHA:</t>
  </si>
  <si>
    <t>EFICIENCIA
SIRVE O NO 
¿El control es preventivo o detectivo?  
Ver la evidencia de la prueba Columna S (Evidencia)</t>
  </si>
  <si>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</si>
  <si>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</si>
  <si>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CONTROL
</t>
    </r>
    <r>
      <rPr>
        <b/>
        <sz val="11"/>
        <color theme="7" tint="-0.499984740745262"/>
        <rFont val="Arial"/>
        <family val="2"/>
      </rPr>
      <t>¿ elimina o mitiga la causa?</t>
    </r>
  </si>
  <si>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</si>
  <si>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</si>
  <si>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AUTORIDAD 
</t>
    </r>
    <r>
      <rPr>
        <b/>
        <sz val="9"/>
        <color theme="1"/>
        <rFont val="Arial"/>
        <family val="2"/>
      </rPr>
      <t xml:space="preserve">Sus responsabilidades deben estar segregadas  o redistribuidas </t>
    </r>
    <r>
      <rPr>
        <b/>
        <sz val="11"/>
        <color theme="1"/>
        <rFont val="Arial"/>
        <family val="2"/>
      </rPr>
      <t>entre varios individuos</t>
    </r>
  </si>
  <si>
    <r>
      <t xml:space="preserve">PROPÓSITO
</t>
    </r>
    <r>
      <rPr>
        <b/>
        <sz val="9"/>
        <color theme="1"/>
        <rFont val="Arial"/>
        <family val="2"/>
      </rPr>
      <t>El control  debe indicar para qué se realiza: verificar, validar, comparar, revisar, cotejar, conciliar, etc...  (¿es o no un control?,</t>
    </r>
  </si>
  <si>
    <t>EFICACIA
SE CUMPLE
¿El control se ejecuta como fue diseñado?  
Ver columna M (propósito)</t>
  </si>
  <si>
    <t>Observaciones
Justificar la respuesta de la columna F en caso de NO o parcialmente</t>
  </si>
  <si>
    <t>Observaciones
Justificar la respuesta de la columna D, en caso de NO o parcialmente</t>
  </si>
  <si>
    <t>Nombre</t>
  </si>
  <si>
    <t>Profesión</t>
  </si>
  <si>
    <t xml:space="preserve">Evaluador OCI: </t>
  </si>
  <si>
    <t>Brindar las herramientas necesarias para definir la ruta estratégica que guiará la gestión institucional y la toma de decisiones de la alta dirección para mejorar los procesos y el uso de los recursos, en pro de satisfacer las necesidades de los grupos de valor, en el marco de la implementación de un modelo de gestión pública y con el desarrollo de la cultura de la innovación.</t>
  </si>
  <si>
    <t>DIRECCIONAMIENTO ESTRATÉGICO E INNOVACIÓN</t>
  </si>
  <si>
    <r>
      <t xml:space="preserve">MAPA DE RIESGOS RECIBIDO DE OAP - VERSIÓN </t>
    </r>
    <r>
      <rPr>
        <b/>
        <sz val="11"/>
        <rFont val="Arial"/>
        <family val="2"/>
      </rPr>
      <t>2</t>
    </r>
  </si>
  <si>
    <r>
      <rPr>
        <b/>
        <sz val="18"/>
        <color theme="1"/>
        <rFont val="Arial"/>
        <family val="2"/>
      </rPr>
      <t xml:space="preserve">¿LOS RIESGOS IDENTIFICADOS SON SIGNIFICATIVOS Y AFECTAN EL CUMPLIMIENTO DEL OBJETIVO DEL PROCESO?
¿ EL CONTROL DISEÑADO POR EL PROCESO ELIMINA LA CAUSA IDENTIFICADA?
</t>
    </r>
    <r>
      <rPr>
        <b/>
        <sz val="12"/>
        <color theme="1"/>
        <rFont val="Arial"/>
        <family val="2"/>
      </rPr>
      <t xml:space="preserve">
RESULTADOS DE LA VERIFICACIÓN EFECTUADA POR LA OFICINA DE CONTROL INTERNO -OCI EL </t>
    </r>
    <r>
      <rPr>
        <b/>
        <sz val="12"/>
        <rFont val="Arial"/>
        <family val="2"/>
      </rPr>
      <t>09 - JULIO - 2019</t>
    </r>
  </si>
  <si>
    <t>Entrega de información no confiable, verás y oportuna para la toma de decisiones de la alta dirección</t>
  </si>
  <si>
    <t>Gestion</t>
  </si>
  <si>
    <t>La información entregada por los procesos no se caracteriza por ser: veraz, oportuna y adecuada.</t>
  </si>
  <si>
    <t>El personal designado para el reporte de la información tiene alta carga laboral.</t>
  </si>
  <si>
    <t xml:space="preserve">Desconocimientos del personal designado para el reporte de información del quehacer  de la entidad y de los instrumentos para la toma de decisiones  </t>
  </si>
  <si>
    <t>El profesional designado por la OAP remitirá al inicio de cada vigencia los lineamientos para el reporte de la información, además de los criterios de reporte. Una vez los responsables reporten la información, la jefe OAP revisará que la información cumpla con los criterios solicitados.
En el caso que se identifiquen desviaciones en la información, se debe remitir un comunicado solicitando los respectivos ajustes o justificaciones correspondientes.</t>
  </si>
  <si>
    <t>En comité directivo, la jefe de la Oficina Asesora de Planeación  socializará el perfil y las responsabilidades de los enlaces de procesos, donde los responsables directivos de los procesos semestralmente revisarán que sus enlaces cumplan con los criterios establecidos para éstos; si en la revisión se identifica una desviación el responsable directivo tomará acciones .</t>
  </si>
  <si>
    <t>El profesional designado por la OAP remitirá encuesta trimestral  sobre conocimiento de instrumentos y sistemas de gestión. Una vez los enlaces o personal designado para el reporte de información,  respondan la encuesta , la jefe OAP revisará los resultados de la encuesta.
En el caso que se identifiquen en la calificación de la encuesta un porcentaje menor al 70% , se realizarán mesas mensuales de sensibilización sobre el Sistema de Gestión e instrumentos.</t>
  </si>
  <si>
    <t>Inadecuada viabilización de las necesidades de inversión.</t>
  </si>
  <si>
    <t>Desconocimiento de las gerencias de sus proyectos de inversión</t>
  </si>
  <si>
    <t>Mal ejercicio de programación y planeación</t>
  </si>
  <si>
    <t>La Jefe de la Oficina Asesora de Planeación establece mesas de trabajo trimestralmente convocadas por el correo institucional, con los equipos de trabajo designados por las gerencias de los proyectos y los colaboradores del proceso de contratación. En estas mesas se validan los criterios de justificación de las necesidades de inversión. Al identificar el incumplimiento de los criterios establecidos, se devuelve la solicitud de CDP.</t>
  </si>
  <si>
    <t>La Jefe de la Oficina Asesora de Planeación solicita el cumplimiento del procedimiento para la consolidación y modificación del Plan de Adquisiciones establecido en el manual de contratación; en el momento de recibir las solicitudes de CDP, se verifica que la necesidad esté incluida dentro del Plan de Adquisiciones. En caso de encontrar inconsistencias en las solicitudes, se devuelve al solicitante para sus ajustes respectivos. Este trámite se realiza a través del sistema de correspondencia de la entidad y del correo electrónico de los involucrados.</t>
  </si>
  <si>
    <t>Pérdida de disponibilidad</t>
  </si>
  <si>
    <t>Seguridad_de_la_informacion</t>
  </si>
  <si>
    <t>Falta de conciencia en seguridad</t>
  </si>
  <si>
    <t>Falta de un ambiente alternativo que permita poner a disposición la consulta de información</t>
  </si>
  <si>
    <t>Los colaboradores de la OAP almacenarán la información del proceso en el servidor y en la aplicación del correo SharePoint, donde el jefe de la Oficina Asesora de Planeación revisará que la información del proceso esté completa, en caso de identificar que falta información, solicitará al responsable que la suba  a través de correo electrónico.</t>
  </si>
  <si>
    <t>El jefe de la Oficina Asesora de Planeación debe solicitar trimestralmente al web master  la copia de la Información en un Back-Up de la información de la Intranet SISGESTIÓN, donde el personal designado por el jefe de la OAP verificará que este  completo, en el caso de identicar algún faltante de información se el ajuste para completarlo.</t>
  </si>
  <si>
    <t xml:space="preserve">Baja participación de las partes interesadas en los ejercicios de rendición de cuentas y participación ciudadana. </t>
  </si>
  <si>
    <t>Tiempo insufiente para la realización de la convocatoria y socialización de los espacios de participación</t>
  </si>
  <si>
    <t>El personal designado para la realización de la estrategia de participación ciudadana realizará al inicio de la vigencia el cronograma para aplicarla, el cual se presentará al jefe de la OAP , quien realizará el seguimiento y verificará mensualmente que se cumplan las fechas de dicho cronograma. Al momento de identificar incumplimientos a las actividades generará las alertas en comité directivo.</t>
  </si>
  <si>
    <t>1. EL riesgo puede llegar a afectar el cumplimiento del objetivo.  SI
2. El control mitiga la causa. SI.</t>
  </si>
  <si>
    <t>Wellfin Canro Rodríguez</t>
  </si>
  <si>
    <t>Contador Público</t>
  </si>
  <si>
    <t>1. La calificación efectuada por OCI del diseño del control es similar a la efectuada por el proceso. SI</t>
  </si>
  <si>
    <t>PROCESO: DIRECCIONAMIENTO ESTRATÉGICO E INNOVACIÓN</t>
  </si>
  <si>
    <t>El profesional designado por la OAP remitirá al inicio de cada vigencia los lineamientos para el reporte de la información, además de los criterios de reporte. Una vez los responsables reporten la información, la jefe OAP revisará que la información cumpla con los criterios solicitados.
En el caso que se identifiquen desviaciones en la información, se debe remitir un comunicado solicitando los respectivos ajustes o justificaciones correspondientes.</t>
  </si>
  <si>
    <r>
      <t xml:space="preserve">El proceso remitió al inicio de la vigencia, 15 de febrero de 2019, los lineamientos para el reporte de la información a través del memorando 20191500012903; sin embargo, no se identificó evidencia de la acción descrita en el control: </t>
    </r>
    <r>
      <rPr>
        <i/>
        <sz val="11"/>
        <color theme="1"/>
        <rFont val="Arial"/>
        <family val="2"/>
      </rPr>
      <t xml:space="preserve">"Una vez los responsables reporten la información, la jefe OAP revisará que la información cumpla con los criterios solicitados" </t>
    </r>
    <r>
      <rPr>
        <sz val="11"/>
        <color theme="1"/>
        <rFont val="Arial"/>
        <family val="2"/>
      </rPr>
      <t xml:space="preserve">
Se precisa que el responsable del control, en este caso, la Jefe OAP, no estuvo presente en la evaluación.</t>
    </r>
  </si>
  <si>
    <r>
      <t xml:space="preserve">Complementar en la redacción del control la evidencia que permite el rastro de ejecución de la acción </t>
    </r>
    <r>
      <rPr>
        <i/>
        <sz val="11"/>
        <color theme="1"/>
        <rFont val="Arial"/>
        <family val="2"/>
      </rPr>
      <t>"Una vez los responsables reporten la información, la jefe OAP revisará que la información cumpla con los criterios solicitados" .</t>
    </r>
  </si>
  <si>
    <t>Complementar en la redacción del control la evidencia que permite el rastro de la ejecución del mismo.</t>
  </si>
  <si>
    <r>
      <t>MAPA DE RIESGO DEL PROCESO VERSIÓN</t>
    </r>
    <r>
      <rPr>
        <b/>
        <sz val="11"/>
        <color theme="5" tint="-0.499984740745262"/>
        <rFont val="Arial"/>
        <family val="2"/>
      </rPr>
      <t xml:space="preserve"> </t>
    </r>
    <r>
      <rPr>
        <b/>
        <sz val="11"/>
        <rFont val="Arial"/>
        <family val="2"/>
      </rPr>
      <t>2</t>
    </r>
  </si>
  <si>
    <r>
      <t>OBJETIVO:</t>
    </r>
    <r>
      <rPr>
        <sz val="11"/>
        <color theme="1"/>
        <rFont val="Arial"/>
        <family val="2"/>
      </rPr>
      <t xml:space="preserve"> Brindar las herramientas necesarias para definir la ruta estratégica que guiará la gestión institucional y la toma de decisiones de la alta dirección para mejorar los procesos y el uso de los recursos, en pro de satisfacer las necesidades de los grupos de valor, en el marco de la implementación de un modelo de gestión pública y con el desarrollo de la cultura de la innovación.</t>
    </r>
  </si>
  <si>
    <t>s establecido en el manual de contratación; en el momento de recibir las solicitudes d</t>
  </si>
  <si>
    <r>
      <t xml:space="preserve">El proceso suministró a la OCI 1) 1 pantallazo (en medio físico) de la base de datos del Plan de Adquisiciones; y, 2) 1 copia en físico de la planilla utilizada para registrar los Certificados de Disponibilidad Presupuestal CDP devueltos; no obstante, no se identificó evidencia de la acción descrita en el control </t>
    </r>
    <r>
      <rPr>
        <i/>
        <sz val="11"/>
        <color theme="1"/>
        <rFont val="Arial"/>
        <family val="2"/>
      </rPr>
      <t>"la Jefe Oficina de Planeación solicita el cumplimiento del procedimiento para la consolidación y modificación del Plan de Adquisiciones establecido en el manual de contratación".</t>
    </r>
    <r>
      <rPr>
        <sz val="11"/>
        <color theme="1"/>
        <rFont val="Arial"/>
        <family val="2"/>
      </rPr>
      <t xml:space="preserve">  
Se precisa que el responsable del control, en este caso, la Jefe OAP, no estuvo presente en la evaluación.</t>
    </r>
  </si>
  <si>
    <t>Complementar en la redacción del control la evidencia que permite el rastro de ejecución de la acción "donde el jefe de la Oficina Asesora de Planeación revisará que la información del proceso esté completa".</t>
  </si>
  <si>
    <r>
      <t>El proceso suministró a la OCI un acta de reunión del 29 de marzo de 2019; no obstante, no se identificó evidencia de la acción descrita en el control "</t>
    </r>
    <r>
      <rPr>
        <i/>
        <sz val="11"/>
        <color theme="1"/>
        <rFont val="Arial"/>
        <family val="2"/>
      </rPr>
      <t xml:space="preserve">el personal designado por el jefe de la OAP verificará que este  completo" </t>
    </r>
    <r>
      <rPr>
        <sz val="11"/>
        <color theme="1"/>
        <rFont val="Arial"/>
        <family val="2"/>
      </rPr>
      <t xml:space="preserve">.  </t>
    </r>
  </si>
  <si>
    <r>
      <t xml:space="preserve">Complementar en la redacción del control la evidencia que permite el rastro de ejecución de la acción </t>
    </r>
    <r>
      <rPr>
        <i/>
        <sz val="11"/>
        <color theme="1"/>
        <rFont val="Arial"/>
        <family val="2"/>
      </rPr>
      <t xml:space="preserve">"el personal designado por el jefe de la OAP verificará que este  completo" </t>
    </r>
    <r>
      <rPr>
        <sz val="11"/>
        <color theme="1"/>
        <rFont val="Arial"/>
        <family val="2"/>
      </rPr>
      <t>.</t>
    </r>
  </si>
  <si>
    <r>
      <rPr>
        <b/>
        <sz val="20"/>
        <color theme="1"/>
        <rFont val="Arial"/>
        <family val="2"/>
      </rPr>
      <t xml:space="preserve">EVALUACIÓN DEL DISEÑO DEL CONTROL </t>
    </r>
    <r>
      <rPr>
        <b/>
        <sz val="12"/>
        <color theme="1"/>
        <rFont val="Arial"/>
        <family val="2"/>
      </rPr>
      <t xml:space="preserve">
RESULTADOS DE ANÁLISIS EFECTUADO POR LA OFICINA DE CONTROL INTERNO -OCI EL 10  - 07 - 2019</t>
    </r>
  </si>
  <si>
    <t>FORMATO DE MONITOREO RECIBIDO DE OAP DE FECHA: 06 - 05 - 2019</t>
  </si>
  <si>
    <r>
      <rPr>
        <b/>
        <sz val="14"/>
        <color theme="1"/>
        <rFont val="Arial"/>
        <family val="2"/>
      </rPr>
      <t xml:space="preserve">EVALUACIÓN DE LA EJECUCIÓN DEL CONTROL </t>
    </r>
    <r>
      <rPr>
        <b/>
        <sz val="12"/>
        <color theme="1"/>
        <rFont val="Arial"/>
        <family val="2"/>
      </rPr>
      <t xml:space="preserve">
RESULTADOS DE LA PRUEBA DE RECORRIDO APLICADA POR LA OFICINA DE CONTROL INTERNO -OCI EL 10  - 07 - 2019</t>
    </r>
  </si>
  <si>
    <r>
      <t xml:space="preserve">En comité directivo, la jefe de la Oficina Asesora de Planeación  socializará el perfil y las responsabilidades de los enlaces de procesos, </t>
    </r>
    <r>
      <rPr>
        <sz val="14"/>
        <color rgb="FF002060"/>
        <rFont val="Arial"/>
        <family val="2"/>
      </rPr>
      <t>donde los responsables directivos de los procesos semestralmente revisarán que sus enlaces cumplan con los criterios establecidos para éstos; si en la revisión se identifica una desviación el responsable directivo tomará acciones .</t>
    </r>
  </si>
  <si>
    <t>Debe revisarse la causa porque no guarda relación con el control</t>
  </si>
  <si>
    <t>1. EL riesgo puede llegar a afectar el cumplimiento del objetivo.  SI
2. El control mitiga la causa. SI.
Evaluando el contenido del PAAC, se identificó que el riesgo esta asociado con el objetivo del proceso de Atención a Partes Interesadas y Comunicaciones, el cual puede ser compartido con este proceso.</t>
  </si>
  <si>
    <t>Designado de la OAP ejecute los controles.</t>
  </si>
  <si>
    <t xml:space="preserve">Aunque la evidencia de la ejecución del control fue suministrada, se observó que no se efectuó monitoreo al control, dado que no esta registrado en el formato DESI-FM-019  Monitoreo al Mapa de Riesgos por Proceso.
La enlace explica que en el formato no se incluyen los controles que tengan una periodicidad superior a 1 trimestre, pero se identificó que el control esta diseñado para ejecutarse trimestralmente. </t>
  </si>
  <si>
    <t>Incumplir con las actividades  cronograma del PAAC</t>
  </si>
  <si>
    <t>1. EL riesgo puede llegar a afectar el cumplimiento del objetivo.  SI
2. El control mitiga la causa.</t>
  </si>
  <si>
    <r>
      <rPr>
        <sz val="12"/>
        <color theme="1"/>
        <rFont val="Arial"/>
        <family val="2"/>
      </rPr>
      <t xml:space="preserve">1. EL riesgo puede llegar a afectar el cumplimiento del objetivo.  </t>
    </r>
    <r>
      <rPr>
        <b/>
        <sz val="12"/>
        <color theme="1"/>
        <rFont val="Arial"/>
        <family val="2"/>
      </rPr>
      <t xml:space="preserve">SI
</t>
    </r>
    <r>
      <rPr>
        <sz val="12"/>
        <color theme="1"/>
        <rFont val="Arial"/>
        <family val="2"/>
      </rPr>
      <t xml:space="preserve">2. El control mitiga la causa. </t>
    </r>
    <r>
      <rPr>
        <b/>
        <sz val="12"/>
        <color theme="1"/>
        <rFont val="Arial"/>
        <family val="2"/>
      </rPr>
      <t>SI.</t>
    </r>
  </si>
  <si>
    <t>CONCLUSION:</t>
  </si>
  <si>
    <t>Del análisis a 8 controles asociados a los 4 riesgos, se identificaron los siguientes resultados:
* 3 de los 4 riesgos pueden llegar a afectar el cumplimiento del proceso; el remanente es susceptible de mejorar la redacción.
* 5 de los 8 controles mitigan o eliminan la causa identificada; los 3 restantes son susceptibles de mejorar la redacción porque la causa no guarda relación con el control.</t>
  </si>
  <si>
    <r>
      <t xml:space="preserve">El proceso suministró a la OCI un pantallazo de la información del proceso respaldada en la herramienta SharePoint y en el servidor; no obstante, no se identificó evidencia de la acción descrita en el control </t>
    </r>
    <r>
      <rPr>
        <i/>
        <sz val="11"/>
        <color theme="1"/>
        <rFont val="Arial"/>
        <family val="2"/>
      </rPr>
      <t>"donde el jefe de la Oficina Asesora de Planeación revisará que la información del proceso esté completa"</t>
    </r>
    <r>
      <rPr>
        <sz val="11"/>
        <color theme="1"/>
        <rFont val="Arial"/>
        <family val="2"/>
      </rPr>
      <t>.  
Se precisa que el responsable del control, en este caso, la Jefe OAP, no estuvo presente en la evaluación.</t>
    </r>
  </si>
  <si>
    <t>El control esta diseñado de manera compartida con los directivos; por lo tanto, no esta bajo responsabilidad del proceso.
La periodicidad del control registrada en el mapa de riesgos es semestral; no obstante,  para la adecuada comunicación, oportunidad e importancia de las actividades desempeñadas por los enlaces de los procesos es relevante que los perfiles y responsabilidades se definan al inicio de la vigencia para elegir personal idóneo que pueda ejecutar las actividades adecuadamente durante la vigencia.</t>
  </si>
  <si>
    <t>De la prueba de recorrido realizada con el enlace del proceso y/o responsables de los 8 controles asociados a 4 riesgos, se identificaron los siguientes resultados:
* La eficacia de 1 de los 8 controles es adecuada porque se ejecuta como fue diseñado; 5 controles son parcialmente adecuados porque no se identificaron evidencias de las acciones descritas en los controles; y, 2 son inadecuados porque que no se efectuó monitoreo al control, dado que no esta registrado en el formato DESI-FM-019  Monitoreo al Mapa de Riesgos por Proceso.
* La eficiencia de los 8 controles es adecuada porque su propósito es prevenir y/o detectar la mitigación de los riesgos identificados.</t>
  </si>
  <si>
    <t>RANGO DE CALIFICACIÓN DEL CONTROL</t>
  </si>
  <si>
    <t>Débil</t>
  </si>
  <si>
    <t>Moderado</t>
  </si>
  <si>
    <t>Fuerte</t>
  </si>
  <si>
    <r>
      <t xml:space="preserve">De la evaluación al diseño de  8 controles asociados a 4 riesgos, se identificaron los siguientes resultados:
* 6 controles evaluados tienen calificación similar a la efectuada por el proceso.
* 2 controles evaluados arrojaron una calificación diferente a la efectuada por el proceso al identificar diferencias en dos criterios del diseño: oportunidad y observaciones, deviaciones o diferencias
* 2 controles generaron un rango de calificación débil, 2 moderados y 4 fuertes; de acuerdo con la Guía DESI-DE-002-V4 para la administración del riesgo de gestión, corrupción y seguridad digital y el diseño de controles en entidades públicas, numeral 3.2.2 </t>
    </r>
    <r>
      <rPr>
        <i/>
        <sz val="12"/>
        <color theme="1"/>
        <rFont val="Arial"/>
        <family val="2"/>
      </rPr>
      <t>Valoración de los controles</t>
    </r>
    <r>
      <rPr>
        <sz val="12"/>
        <color theme="1"/>
        <rFont val="Arial"/>
        <family val="2"/>
      </rPr>
      <t>, para los controles diferentes al rango de calificación fuerte, el proceso deberá implementar un plan de acción que permita tener un control o controles bien diseñados.</t>
    </r>
  </si>
  <si>
    <t>Gestión</t>
  </si>
  <si>
    <r>
      <t xml:space="preserve">1. EL riesgo puede llegar a afectar el cumplimiento del objetivo.  </t>
    </r>
    <r>
      <rPr>
        <b/>
        <sz val="12"/>
        <color theme="1"/>
        <rFont val="Arial"/>
        <family val="2"/>
      </rPr>
      <t>SI</t>
    </r>
    <r>
      <rPr>
        <sz val="12"/>
        <color theme="1"/>
        <rFont val="Arial"/>
        <family val="2"/>
      </rPr>
      <t xml:space="preserve">
</t>
    </r>
    <r>
      <rPr>
        <b/>
        <sz val="12"/>
        <color theme="1"/>
        <rFont val="Arial"/>
        <family val="2"/>
      </rPr>
      <t xml:space="preserve">2. </t>
    </r>
    <r>
      <rPr>
        <sz val="12"/>
        <color theme="1"/>
        <rFont val="Arial"/>
        <family val="2"/>
      </rPr>
      <t xml:space="preserve">El control mitiga la causa. Parcialmente: La causa </t>
    </r>
    <r>
      <rPr>
        <i/>
        <sz val="12"/>
        <color theme="1"/>
        <rFont val="Arial"/>
        <family val="2"/>
      </rPr>
      <t xml:space="preserve">"alta carga laboral" </t>
    </r>
    <r>
      <rPr>
        <sz val="12"/>
        <color theme="1"/>
        <rFont val="Arial"/>
        <family val="2"/>
      </rPr>
      <t xml:space="preserve">no guarda relación con el control </t>
    </r>
    <r>
      <rPr>
        <i/>
        <sz val="12"/>
        <color theme="1"/>
        <rFont val="Arial"/>
        <family val="2"/>
      </rPr>
      <t>"Socializará el perfil y las responsabilidades de los enlaces de los procesos"</t>
    </r>
    <r>
      <rPr>
        <sz val="12"/>
        <color theme="1"/>
        <rFont val="Arial"/>
        <family val="2"/>
      </rPr>
      <t xml:space="preserve">.
Por otra parte, el control esta asignado a los responsables directivos y no en función del responsable del control </t>
    </r>
    <r>
      <rPr>
        <i/>
        <sz val="12"/>
        <color theme="1"/>
        <rFont val="Arial"/>
        <family val="2"/>
      </rPr>
      <t>"donde los responsables directivos de los procesos semestralmente revisarán que sus enlaces cumplan con los criterios establecidos para éstos; si en la revisión se identifica una desviación el responsable directivo tomará acciones"</t>
    </r>
    <r>
      <rPr>
        <sz val="12"/>
        <color theme="1"/>
        <rFont val="Arial"/>
        <family val="2"/>
      </rPr>
      <t xml:space="preserve">.
</t>
    </r>
    <r>
      <rPr>
        <b/>
        <sz val="12"/>
        <color rgb="FF7030A0"/>
        <rFont val="Arial"/>
        <family val="2"/>
      </rPr>
      <t>RECOMENDACIONES</t>
    </r>
    <r>
      <rPr>
        <sz val="12"/>
        <color theme="1"/>
        <rFont val="Arial"/>
        <family val="2"/>
      </rPr>
      <t xml:space="preserve">
1. Revisar la redacción de la causa para asociarla con el control establecido.
2. Evitar la distribución del control en otros funcionarios y/o designados diferentes al responsable del mismo</t>
    </r>
  </si>
  <si>
    <r>
      <rPr>
        <b/>
        <sz val="12"/>
        <color theme="1"/>
        <rFont val="Arial"/>
        <family val="2"/>
      </rPr>
      <t xml:space="preserve">1. </t>
    </r>
    <r>
      <rPr>
        <sz val="12"/>
        <color theme="1"/>
        <rFont val="Arial"/>
        <family val="2"/>
      </rPr>
      <t xml:space="preserve">EL riesgo puede llegar a afectar el cumplimiento del objetivo.  SI; no obstante, se identificó que la redacción sin el tipo de riesgo , no da cuenta que puede suceder con "la perdida de disponibilidad" para afectar el cumplimiento del objetivo del proceso.
</t>
    </r>
    <r>
      <rPr>
        <b/>
        <sz val="12"/>
        <color theme="1"/>
        <rFont val="Arial"/>
        <family val="2"/>
      </rPr>
      <t>2.</t>
    </r>
    <r>
      <rPr>
        <sz val="12"/>
        <color theme="1"/>
        <rFont val="Arial"/>
        <family val="2"/>
      </rPr>
      <t xml:space="preserve"> El control mitiga la causa.</t>
    </r>
    <r>
      <rPr>
        <b/>
        <sz val="12"/>
        <color rgb="FF7030A0"/>
        <rFont val="Arial"/>
        <family val="2"/>
      </rPr>
      <t xml:space="preserve"> Parcialmente</t>
    </r>
    <r>
      <rPr>
        <sz val="12"/>
        <color theme="1"/>
        <rFont val="Arial"/>
        <family val="2"/>
      </rPr>
      <t xml:space="preserve">: La causa "La falta de conciencia" esta relacionada con la conducta de las personas, sobre el conocimiento de políticas y procesos en seguridad de información a través de capacitaciones u otro medio de aprendizaje conductual de gestión de conocimiento; por lo tanto, no guarda relación con el control "donde el jefe de la Oficina Asesora de Planeación revisará que la información del proceso esté completa"
</t>
    </r>
    <r>
      <rPr>
        <sz val="12"/>
        <color rgb="FF7030A0"/>
        <rFont val="Arial"/>
        <family val="2"/>
      </rPr>
      <t xml:space="preserve">
</t>
    </r>
    <r>
      <rPr>
        <b/>
        <sz val="12"/>
        <color rgb="FF7030A0"/>
        <rFont val="Arial"/>
        <family val="2"/>
      </rPr>
      <t>RECOMENDACIONES</t>
    </r>
    <r>
      <rPr>
        <sz val="12"/>
        <color rgb="FF7030A0"/>
        <rFont val="Arial"/>
        <family val="2"/>
      </rPr>
      <t xml:space="preserve">
</t>
    </r>
    <r>
      <rPr>
        <sz val="12"/>
        <color theme="1"/>
        <rFont val="Arial"/>
        <family val="2"/>
      </rPr>
      <t xml:space="preserve">
Mejorar la redacción del riesgo, porque sin tener en cuenta el tipo de riesgo, no da cuenta que puede suceder con "la perdida de disponibilidad" para afectar el cumplimiento del objetivo del proceso.
Mejorar la redacción de la causa para armonizarla con la acción descrita en el control de </t>
    </r>
    <r>
      <rPr>
        <i/>
        <sz val="12"/>
        <color theme="1"/>
        <rFont val="Arial"/>
        <family val="2"/>
      </rPr>
      <t>"el jefe de la Oficina Asesora de Planeación revisará que la información del proceso esté completa"</t>
    </r>
    <r>
      <rPr>
        <sz val="12"/>
        <color theme="1"/>
        <rFont val="Arial"/>
        <family val="2"/>
      </rPr>
      <t xml:space="preserve"> 
</t>
    </r>
  </si>
  <si>
    <r>
      <rPr>
        <b/>
        <sz val="14"/>
        <color theme="1"/>
        <rFont val="Arial"/>
        <family val="2"/>
      </rPr>
      <t xml:space="preserve">1. </t>
    </r>
    <r>
      <rPr>
        <sz val="14"/>
        <color theme="1"/>
        <rFont val="Arial"/>
        <family val="2"/>
      </rPr>
      <t xml:space="preserve">EL riesgo puede llegar a afectar el cumplimiento del objetivo.  SI; no obstante, se identificó que la redacción sin el tipo de riesgo , no da cuenta que puede suceder con "la perdida de disponibilidad" para afectar el cumplimiento del objetivo del proceso.
</t>
    </r>
    <r>
      <rPr>
        <b/>
        <sz val="14"/>
        <color theme="1"/>
        <rFont val="Arial"/>
        <family val="2"/>
      </rPr>
      <t>2.</t>
    </r>
    <r>
      <rPr>
        <sz val="14"/>
        <color theme="1"/>
        <rFont val="Arial"/>
        <family val="2"/>
      </rPr>
      <t xml:space="preserve"> El control mitiga la causa.</t>
    </r>
    <r>
      <rPr>
        <b/>
        <sz val="14"/>
        <color rgb="FF7030A0"/>
        <rFont val="Arial"/>
        <family val="2"/>
      </rPr>
      <t xml:space="preserve"> Parcialmente; </t>
    </r>
    <r>
      <rPr>
        <sz val="14"/>
        <color theme="1"/>
        <rFont val="Arial"/>
        <family val="2"/>
      </rPr>
      <t xml:space="preserve">no obstante, la </t>
    </r>
    <r>
      <rPr>
        <i/>
        <sz val="14"/>
        <color theme="1"/>
        <rFont val="Arial"/>
        <family val="2"/>
      </rPr>
      <t>"falta de un ambiente alternativo"</t>
    </r>
    <r>
      <rPr>
        <sz val="14"/>
        <color theme="1"/>
        <rFont val="Arial"/>
        <family val="2"/>
      </rPr>
      <t xml:space="preserve"> esta asociado con un plan de emergencia que garantiza la disponibilidad en la consulta de la información en línea y el control esta relacionado con la generación de un backup trimestral.
</t>
    </r>
    <r>
      <rPr>
        <b/>
        <sz val="14"/>
        <color rgb="FF7030A0"/>
        <rFont val="Arial"/>
        <family val="2"/>
      </rPr>
      <t>RECOMENDACIONES</t>
    </r>
    <r>
      <rPr>
        <b/>
        <sz val="14"/>
        <color theme="1"/>
        <rFont val="Arial"/>
        <family val="2"/>
      </rPr>
      <t xml:space="preserve">
</t>
    </r>
    <r>
      <rPr>
        <sz val="14"/>
        <color theme="1"/>
        <rFont val="Arial"/>
        <family val="2"/>
      </rPr>
      <t xml:space="preserve">
Mejorar la redacción del riesgo, porque sin tener en cuenta el tipo de riesgo, no da cuenta que puede suceder con "la perdida de disponibilidad" para afectar el cumplimiento del objetivo del proceso.
Mejorar la redacción de la causa para armonizarla con la acción descrita en el control de </t>
    </r>
    <r>
      <rPr>
        <i/>
        <sz val="14"/>
        <color theme="1"/>
        <rFont val="Arial"/>
        <family val="2"/>
      </rPr>
      <t>"el personal designado por el jefe de la OAP verificará que este  completo "</t>
    </r>
    <r>
      <rPr>
        <sz val="14"/>
        <color theme="1"/>
        <rFont val="Arial"/>
        <family val="2"/>
      </rPr>
      <t>.</t>
    </r>
  </si>
  <si>
    <r>
      <t xml:space="preserve">La calificación efectuada por OCI del diseño del control es diferente a la efectuada por el proceso, porque se identificó que </t>
    </r>
    <r>
      <rPr>
        <i/>
        <sz val="11"/>
        <rFont val="Arial"/>
        <family val="2"/>
      </rPr>
      <t>"Al identificar el incumplimiento de los criterios establecidos, se devuelve la solicitud de CDP"</t>
    </r>
    <r>
      <rPr>
        <sz val="11"/>
        <rFont val="Arial"/>
        <family val="2"/>
      </rPr>
      <t xml:space="preserve">, no guarda relación con el control </t>
    </r>
    <r>
      <rPr>
        <i/>
        <sz val="11"/>
        <rFont val="Arial"/>
        <family val="2"/>
      </rPr>
      <t xml:space="preserve">"En estas mesas se validan los criterios de justificación de las necesidades de inversión", </t>
    </r>
    <r>
      <rPr>
        <sz val="11"/>
        <rFont val="Arial"/>
        <family val="2"/>
      </rPr>
      <t>las cuales se realizan trimestralmente.</t>
    </r>
  </si>
  <si>
    <r>
      <t xml:space="preserve">1. La calificación efectuada por OCI del diseño del control es diferente a la efectuada por el proceso, porque se identificaron las siguientes observaciones:
1. No se identifica la periodicidad con que se ejecuta el control
2. El control no describe la evidencia que genera la acción "la jefe OAP revisa que la información este completa".
</t>
    </r>
    <r>
      <rPr>
        <sz val="11"/>
        <color rgb="FFFF0000"/>
        <rFont val="Arial"/>
        <family val="2"/>
      </rPr>
      <t xml:space="preserve">
</t>
    </r>
    <r>
      <rPr>
        <b/>
        <sz val="11"/>
        <color rgb="FF7030A0"/>
        <rFont val="Arial"/>
        <family val="2"/>
      </rPr>
      <t>RECOMENDACIONES</t>
    </r>
    <r>
      <rPr>
        <b/>
        <sz val="11"/>
        <color theme="1"/>
        <rFont val="Arial"/>
        <family val="2"/>
      </rPr>
      <t xml:space="preserve">
</t>
    </r>
    <r>
      <rPr>
        <sz val="11"/>
        <color theme="1"/>
        <rFont val="Arial"/>
        <family val="2"/>
      </rPr>
      <t xml:space="preserve">
Complementar el control con la periodicidad de ejecución y la evidencia generada una vez se realiza.</t>
    </r>
  </si>
  <si>
    <r>
      <t xml:space="preserve">1. La calificación efectuada por OCI del diseño del control es similar a la efectuada por el proceso. SI
</t>
    </r>
    <r>
      <rPr>
        <b/>
        <sz val="11"/>
        <color theme="1"/>
        <rFont val="Arial"/>
        <family val="2"/>
      </rPr>
      <t xml:space="preserve">
</t>
    </r>
    <r>
      <rPr>
        <b/>
        <sz val="11"/>
        <color rgb="FF7030A0"/>
        <rFont val="Arial"/>
        <family val="2"/>
      </rPr>
      <t>RECOMENDACIONES</t>
    </r>
    <r>
      <rPr>
        <b/>
        <sz val="11"/>
        <color theme="1"/>
        <rFont val="Arial"/>
        <family val="2"/>
      </rPr>
      <t xml:space="preserve">
</t>
    </r>
    <r>
      <rPr>
        <sz val="11"/>
        <color theme="1"/>
        <rFont val="Arial"/>
        <family val="2"/>
      </rPr>
      <t xml:space="preserve">
Complementar el control con la evidencia generada en la acción de "donde el personal designado por el jefe de la OAP verificará que este completo".</t>
    </r>
  </si>
  <si>
    <t>Nota</t>
  </si>
  <si>
    <t>Nota: Este archivo se remitio mediante correo electronico al directivo del Proceso, el día 22 de julio de 2019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</si>
</sst>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b/>
      <sz val="8"/>
      <color theme="1"/>
      <name val="Arial"/>
      <family val="2"/>
    </font>
    <font>
      <sz val="11"/>
      <color theme="1"/>
      <name val="Arial"/>
      <family val="2"/>
    </font>
    <font>
      <b/>
      <sz val="12"/>
      <color theme="1"/>
      <name val="Arial"/>
      <family val="2"/>
    </font>
    <font>
      <b/>
      <sz val="11"/>
      <color theme="5" tint="-0.499984740745262"/>
      <name val="Arial"/>
      <family val="2"/>
    </font>
    <font>
      <b/>
      <sz val="11"/>
      <color theme="7" tint="-0.499984740745262"/>
      <name val="Arial"/>
      <family val="2"/>
    </font>
    <font>
      <b/>
      <sz val="18"/>
      <color theme="1"/>
      <name val="Arial"/>
      <family val="2"/>
    </font>
    <font>
      <b/>
      <sz val="20"/>
      <color theme="1"/>
      <name val="Arial"/>
      <family val="2"/>
    </font>
    <font>
      <b/>
      <sz val="9"/>
      <color theme="1"/>
      <name val="Arial"/>
      <family val="2"/>
    </font>
    <font>
      <b/>
      <sz val="11"/>
      <color rgb="FFFF0000"/>
      <name val="Arial"/>
      <family val="2"/>
    </font>
    <font>
      <sz val="11"/>
      <name val="Arial"/>
      <family val="2"/>
    </font>
    <font>
      <b/>
      <sz val="11"/>
      <name val="Arial"/>
      <family val="2"/>
    </font>
    <font>
      <sz val="12"/>
      <color theme="1"/>
      <name val="Arial"/>
      <family val="2"/>
    </font>
    <font>
      <b/>
      <sz val="12"/>
      <name val="Arial"/>
      <family val="2"/>
    </font>
    <font>
      <sz val="14"/>
      <name val="Arial"/>
      <family val="2"/>
    </font>
    <font>
      <sz val="10"/>
      <name val="Arial"/>
      <family val="2"/>
    </font>
    <font>
      <sz val="14"/>
      <color theme="1"/>
      <name val="Arial"/>
      <family val="2"/>
    </font>
    <font>
      <i/>
      <sz val="11"/>
      <color theme="1"/>
      <name val="Arial"/>
      <family val="2"/>
    </font>
    <font>
      <sz val="14"/>
      <color rgb="FF002060"/>
      <name val="Arial"/>
      <family val="2"/>
    </font>
    <font>
      <i/>
      <sz val="14"/>
      <color theme="1"/>
      <name val="Arial"/>
      <family val="2"/>
    </font>
    <font>
      <i/>
      <sz val="12"/>
      <color theme="1"/>
      <name val="Arial"/>
      <family val="2"/>
    </font>
    <font>
      <b/>
      <sz val="14"/>
      <name val="Arial"/>
      <family val="2"/>
    </font>
    <font>
      <b/>
      <sz val="14"/>
      <color rgb="FFC00000"/>
      <name val="Arial"/>
      <family val="2"/>
    </font>
    <font>
      <b/>
      <sz val="14"/>
      <color rgb="FF7030A0"/>
      <name val="Arial"/>
      <family val="2"/>
    </font>
    <font>
      <b/>
      <sz val="14"/>
      <color rgb="FFFF0000"/>
      <name val="Arial"/>
      <family val="2"/>
    </font>
    <font>
      <b/>
      <sz val="12"/>
      <color rgb="FF7030A0"/>
      <name val="Arial"/>
      <family val="2"/>
    </font>
    <font>
      <sz val="12"/>
      <color rgb="FF7030A0"/>
      <name val="Arial"/>
      <family val="2"/>
    </font>
    <font>
      <b/>
      <sz val="11"/>
      <color rgb="FFC00000"/>
      <name val="Arial"/>
      <family val="2"/>
    </font>
    <font>
      <b/>
      <sz val="11"/>
      <color rgb="FF7030A0"/>
      <name val="Arial"/>
      <family val="2"/>
    </font>
    <font>
      <i/>
      <sz val="11"/>
      <name val="Arial"/>
      <family val="2"/>
    </font>
    <font>
      <sz val="11"/>
      <color rgb="FFFF0000"/>
      <name val="Arial"/>
      <family val="2"/>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auto="1"/>
      </left>
      <right style="dashed">
        <color auto="1"/>
      </right>
      <top style="dashed">
        <color auto="1"/>
      </top>
      <bottom style="thin">
        <color auto="1"/>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otted">
        <color indexed="64"/>
      </left>
      <right style="dotted">
        <color indexed="64"/>
      </right>
      <top style="dotted">
        <color indexed="64"/>
      </top>
      <bottom style="dotted">
        <color indexed="64"/>
      </bottom>
      <diagonal/>
    </border>
  </borders>
  <cellStyleXfs count="4">
    <xf numFmtId="0" fontId="0" fillId="0" borderId="0"/>
    <xf numFmtId="9" fontId="7" fillId="0" borderId="0" applyFont="0" applyFill="0" applyBorder="0" applyAlignment="0" applyProtection="0"/>
    <xf numFmtId="0" fontId="26" fillId="0" borderId="0"/>
    <xf numFmtId="0" fontId="26" fillId="0" borderId="0"/>
  </cellStyleXfs>
  <cellXfs count="177">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3" fillId="0" borderId="0" xfId="0" applyFont="1" applyAlignment="1">
      <alignment vertical="center"/>
    </xf>
    <xf numFmtId="0" fontId="11" fillId="11" borderId="6" xfId="0" applyFont="1" applyFill="1" applyBorder="1" applyAlignment="1">
      <alignment vertical="center"/>
    </xf>
    <xf numFmtId="0" fontId="11" fillId="11" borderId="1" xfId="0" applyFont="1" applyFill="1" applyBorder="1" applyAlignment="1">
      <alignment horizontal="center" vertical="center" wrapText="1"/>
    </xf>
    <xf numFmtId="0" fontId="11" fillId="11" borderId="1" xfId="0" applyFont="1" applyFill="1" applyBorder="1" applyAlignment="1">
      <alignment horizontal="center" vertical="center"/>
    </xf>
    <xf numFmtId="0" fontId="13" fillId="0" borderId="0" xfId="0" applyFont="1" applyAlignment="1">
      <alignment horizontal="center" vertical="center"/>
    </xf>
    <xf numFmtId="0" fontId="11" fillId="11" borderId="1" xfId="0" applyFont="1" applyFill="1" applyBorder="1" applyAlignment="1">
      <alignment vertical="center"/>
    </xf>
    <xf numFmtId="0" fontId="21" fillId="6" borderId="0" xfId="0" applyFont="1" applyFill="1" applyBorder="1" applyAlignment="1">
      <alignment vertical="center"/>
    </xf>
    <xf numFmtId="0" fontId="22" fillId="6" borderId="0" xfId="0" applyFont="1" applyFill="1" applyBorder="1" applyAlignment="1">
      <alignment vertical="center"/>
    </xf>
    <xf numFmtId="0" fontId="11" fillId="9" borderId="2" xfId="0" applyFont="1" applyFill="1" applyBorder="1" applyAlignment="1">
      <alignment horizontal="center" vertical="center" wrapText="1"/>
    </xf>
    <xf numFmtId="0" fontId="21" fillId="6" borderId="0" xfId="0" applyFont="1" applyFill="1" applyBorder="1" applyAlignment="1">
      <alignment horizontal="center" vertical="center"/>
    </xf>
    <xf numFmtId="0" fontId="13" fillId="0" borderId="25" xfId="0" applyFont="1" applyBorder="1" applyAlignment="1">
      <alignment vertical="center"/>
    </xf>
    <xf numFmtId="0" fontId="13" fillId="0" borderId="25" xfId="0" applyFont="1" applyBorder="1" applyAlignment="1">
      <alignment horizontal="center" vertical="center" wrapText="1"/>
    </xf>
    <xf numFmtId="0" fontId="13" fillId="0" borderId="27" xfId="0" applyFont="1" applyBorder="1" applyAlignment="1">
      <alignment vertical="center"/>
    </xf>
    <xf numFmtId="0" fontId="13" fillId="0" borderId="27" xfId="0" applyFont="1" applyBorder="1" applyAlignment="1">
      <alignment horizontal="center" vertical="center" wrapText="1"/>
    </xf>
    <xf numFmtId="0" fontId="25" fillId="6" borderId="25" xfId="0" applyFont="1" applyFill="1" applyBorder="1" applyAlignment="1">
      <alignment vertical="center" wrapText="1"/>
    </xf>
    <xf numFmtId="0" fontId="25" fillId="6" borderId="32" xfId="0" applyFont="1" applyFill="1" applyBorder="1" applyAlignment="1">
      <alignment vertical="center" wrapText="1"/>
    </xf>
    <xf numFmtId="0" fontId="25" fillId="6" borderId="28" xfId="0" applyFont="1" applyFill="1" applyBorder="1" applyAlignment="1">
      <alignment vertical="center" wrapText="1"/>
    </xf>
    <xf numFmtId="0" fontId="25" fillId="6" borderId="27" xfId="0" applyFont="1" applyFill="1" applyBorder="1" applyAlignment="1">
      <alignment vertical="center" wrapText="1"/>
    </xf>
    <xf numFmtId="0" fontId="25" fillId="6" borderId="30" xfId="0" applyFont="1" applyFill="1" applyBorder="1" applyAlignment="1">
      <alignment vertical="center" wrapText="1"/>
    </xf>
    <xf numFmtId="0" fontId="25" fillId="6" borderId="26" xfId="0" applyFont="1" applyFill="1" applyBorder="1" applyAlignment="1">
      <alignment vertical="center" wrapText="1"/>
    </xf>
    <xf numFmtId="0" fontId="13" fillId="0" borderId="25" xfId="0" applyFont="1" applyBorder="1" applyAlignment="1">
      <alignment horizontal="left" vertical="center" wrapText="1"/>
    </xf>
    <xf numFmtId="0" fontId="13" fillId="0" borderId="31" xfId="0" applyFont="1" applyBorder="1" applyAlignment="1">
      <alignment vertical="center" wrapText="1"/>
    </xf>
    <xf numFmtId="0" fontId="13" fillId="0" borderId="29" xfId="0" applyFont="1" applyBorder="1" applyAlignment="1">
      <alignment vertical="center" wrapText="1"/>
    </xf>
    <xf numFmtId="0" fontId="13" fillId="0" borderId="27" xfId="0" applyFont="1" applyBorder="1" applyAlignment="1">
      <alignment vertical="center" wrapText="1"/>
    </xf>
    <xf numFmtId="0" fontId="13" fillId="0" borderId="0" xfId="0" applyFont="1" applyAlignment="1">
      <alignment vertical="center" wrapText="1"/>
    </xf>
    <xf numFmtId="0" fontId="11" fillId="0" borderId="1" xfId="0" applyFont="1" applyBorder="1" applyAlignment="1">
      <alignment vertical="center"/>
    </xf>
    <xf numFmtId="0" fontId="13" fillId="0" borderId="27" xfId="0" applyFont="1" applyBorder="1" applyAlignment="1">
      <alignment vertical="top" wrapText="1"/>
    </xf>
    <xf numFmtId="0" fontId="23" fillId="0" borderId="1" xfId="0" applyFont="1" applyBorder="1" applyAlignment="1">
      <alignment vertical="top" wrapText="1"/>
    </xf>
    <xf numFmtId="0" fontId="39" fillId="0" borderId="25" xfId="0" applyFont="1" applyBorder="1" applyAlignment="1">
      <alignment horizontal="center" vertical="center" wrapText="1"/>
    </xf>
    <xf numFmtId="0" fontId="39" fillId="0" borderId="27" xfId="0" applyFont="1" applyBorder="1" applyAlignment="1">
      <alignment horizontal="center" vertical="center" wrapText="1"/>
    </xf>
    <xf numFmtId="0" fontId="20" fillId="0" borderId="27" xfId="0" applyFont="1" applyBorder="1" applyAlignment="1">
      <alignment horizontal="center" vertical="center" wrapText="1"/>
    </xf>
    <xf numFmtId="0" fontId="11" fillId="0" borderId="27" xfId="0" applyFont="1" applyBorder="1" applyAlignment="1">
      <alignment horizontal="center" vertical="center" wrapText="1"/>
    </xf>
    <xf numFmtId="0" fontId="11" fillId="11" borderId="2" xfId="0" applyFont="1" applyFill="1" applyBorder="1" applyAlignment="1">
      <alignment horizontal="center" vertical="center" wrapText="1"/>
    </xf>
    <xf numFmtId="0" fontId="11" fillId="11" borderId="2" xfId="0" applyFont="1" applyFill="1" applyBorder="1" applyAlignment="1">
      <alignment horizontal="center" vertical="center"/>
    </xf>
    <xf numFmtId="0" fontId="13" fillId="9" borderId="2" xfId="0" applyFont="1" applyFill="1" applyBorder="1" applyAlignment="1">
      <alignment horizontal="center" vertical="center" wrapText="1"/>
    </xf>
    <xf numFmtId="0" fontId="32" fillId="6" borderId="33" xfId="0" applyFont="1" applyFill="1" applyBorder="1" applyAlignment="1">
      <alignment vertical="center" wrapText="1"/>
    </xf>
    <xf numFmtId="0" fontId="25" fillId="6" borderId="33" xfId="0" applyFont="1" applyFill="1" applyBorder="1" applyAlignment="1">
      <alignment vertical="center" wrapText="1"/>
    </xf>
    <xf numFmtId="0" fontId="13" fillId="6" borderId="33" xfId="0" applyFont="1" applyFill="1" applyBorder="1" applyAlignment="1">
      <alignment vertical="center"/>
    </xf>
    <xf numFmtId="0" fontId="13" fillId="6" borderId="33" xfId="0" applyFont="1" applyFill="1" applyBorder="1" applyAlignment="1">
      <alignment vertical="center" wrapText="1"/>
    </xf>
    <xf numFmtId="0" fontId="13" fillId="6" borderId="33" xfId="0" applyFont="1" applyFill="1" applyBorder="1" applyAlignment="1">
      <alignment horizontal="center" vertical="center"/>
    </xf>
    <xf numFmtId="0" fontId="38" fillId="6" borderId="33" xfId="0" applyFont="1" applyFill="1" applyBorder="1" applyAlignment="1">
      <alignment vertical="center" wrapText="1"/>
    </xf>
    <xf numFmtId="0" fontId="20" fillId="6" borderId="33" xfId="0" applyFont="1" applyFill="1" applyBorder="1" applyAlignment="1">
      <alignment horizontal="center" vertical="center"/>
    </xf>
    <xf numFmtId="0" fontId="21" fillId="6" borderId="33" xfId="0" applyFont="1" applyFill="1" applyBorder="1" applyAlignment="1">
      <alignment vertical="center" wrapText="1"/>
    </xf>
    <xf numFmtId="0" fontId="20" fillId="6" borderId="33" xfId="0" applyFont="1" applyFill="1" applyBorder="1" applyAlignment="1">
      <alignment vertical="center"/>
    </xf>
    <xf numFmtId="0" fontId="38" fillId="6" borderId="33" xfId="0" applyFont="1" applyFill="1" applyBorder="1" applyAlignment="1">
      <alignment vertical="center"/>
    </xf>
    <xf numFmtId="0" fontId="39" fillId="6" borderId="33" xfId="0" applyFont="1" applyFill="1" applyBorder="1" applyAlignment="1">
      <alignment horizontal="center" vertical="center"/>
    </xf>
    <xf numFmtId="0" fontId="11" fillId="0" borderId="33" xfId="0" applyFont="1" applyBorder="1" applyAlignment="1">
      <alignment vertical="center"/>
    </xf>
    <xf numFmtId="0" fontId="11" fillId="9" borderId="2" xfId="0" applyFont="1" applyFill="1" applyBorder="1" applyAlignment="1">
      <alignment vertical="center" wrapText="1"/>
    </xf>
    <xf numFmtId="0" fontId="27" fillId="6" borderId="33" xfId="0" applyFont="1" applyFill="1" applyBorder="1" applyAlignment="1">
      <alignment horizontal="center" vertical="center"/>
    </xf>
    <xf numFmtId="0" fontId="27" fillId="6" borderId="33" xfId="0" applyFont="1" applyFill="1" applyBorder="1" applyAlignment="1">
      <alignment horizontal="center" vertical="center" wrapText="1"/>
    </xf>
    <xf numFmtId="0" fontId="14" fillId="6" borderId="33" xfId="0" applyFont="1" applyFill="1" applyBorder="1" applyAlignment="1">
      <alignment vertical="center" wrapText="1"/>
    </xf>
    <xf numFmtId="0" fontId="35" fillId="6" borderId="33" xfId="0" applyFont="1" applyFill="1" applyBorder="1" applyAlignment="1">
      <alignment horizontal="center" vertical="center" wrapText="1"/>
    </xf>
    <xf numFmtId="0" fontId="23" fillId="6" borderId="33" xfId="0" applyFont="1" applyFill="1" applyBorder="1" applyAlignment="1">
      <alignment vertical="top" wrapText="1"/>
    </xf>
    <xf numFmtId="0" fontId="23" fillId="6" borderId="33" xfId="0" applyFont="1" applyFill="1" applyBorder="1" applyAlignment="1">
      <alignment vertical="center" wrapText="1"/>
    </xf>
    <xf numFmtId="0" fontId="33" fillId="6" borderId="33" xfId="0" applyFont="1" applyFill="1" applyBorder="1" applyAlignment="1">
      <alignment horizontal="center" vertical="center" wrapText="1"/>
    </xf>
    <xf numFmtId="0" fontId="27" fillId="6" borderId="33" xfId="0" applyFont="1" applyFill="1" applyBorder="1" applyAlignment="1">
      <alignment vertical="top" wrapText="1"/>
    </xf>
    <xf numFmtId="0" fontId="27" fillId="6" borderId="33" xfId="0" applyFont="1" applyFill="1" applyBorder="1" applyAlignment="1">
      <alignment vertical="center" wrapText="1"/>
    </xf>
    <xf numFmtId="0" fontId="14" fillId="0" borderId="33" xfId="0" applyFont="1" applyBorder="1" applyAlignment="1">
      <alignment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4" fillId="0" borderId="33" xfId="0" applyFont="1" applyBorder="1" applyAlignment="1">
      <alignment horizontal="left" vertical="center"/>
    </xf>
    <xf numFmtId="0" fontId="14" fillId="9" borderId="6" xfId="0" applyFont="1" applyFill="1" applyBorder="1" applyAlignment="1">
      <alignment horizontal="center" vertical="center" wrapText="1"/>
    </xf>
    <xf numFmtId="0" fontId="14" fillId="9" borderId="19"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3" fillId="11" borderId="19" xfId="0" applyFont="1" applyFill="1" applyBorder="1" applyAlignment="1">
      <alignment horizontal="center" vertical="center" wrapText="1"/>
    </xf>
    <xf numFmtId="0" fontId="13" fillId="11" borderId="16" xfId="0" applyFont="1" applyFill="1" applyBorder="1" applyAlignment="1">
      <alignment horizontal="center" vertical="center" wrapText="1"/>
    </xf>
    <xf numFmtId="0" fontId="23" fillId="11" borderId="6" xfId="0" applyFont="1" applyFill="1" applyBorder="1" applyAlignment="1">
      <alignment horizontal="center" vertical="center" wrapText="1"/>
    </xf>
    <xf numFmtId="0" fontId="23" fillId="11" borderId="19" xfId="0" applyFont="1" applyFill="1" applyBorder="1" applyAlignment="1">
      <alignment horizontal="center" vertical="center" wrapText="1"/>
    </xf>
    <xf numFmtId="0" fontId="23" fillId="11" borderId="16" xfId="0" applyFont="1" applyFill="1" applyBorder="1" applyAlignment="1">
      <alignment horizontal="center" vertical="center" wrapText="1"/>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23" fillId="0" borderId="33" xfId="0" applyFont="1" applyBorder="1" applyAlignment="1">
      <alignment horizontal="left" vertical="top" wrapText="1"/>
    </xf>
    <xf numFmtId="0" fontId="23" fillId="0" borderId="33" xfId="0" applyFont="1" applyBorder="1" applyAlignment="1">
      <alignment horizontal="left" vertical="top"/>
    </xf>
    <xf numFmtId="0" fontId="14" fillId="9" borderId="1" xfId="0" applyFont="1" applyFill="1" applyBorder="1" applyAlignment="1">
      <alignment horizontal="center" vertical="center" wrapText="1"/>
    </xf>
    <xf numFmtId="0" fontId="11" fillId="11" borderId="16" xfId="0" applyFont="1" applyFill="1" applyBorder="1" applyAlignment="1">
      <alignment horizontal="center" vertical="center"/>
    </xf>
    <xf numFmtId="0" fontId="11" fillId="11" borderId="6" xfId="0" applyFont="1" applyFill="1" applyBorder="1" applyAlignment="1">
      <alignment horizontal="left" vertical="center"/>
    </xf>
    <xf numFmtId="0" fontId="11" fillId="11" borderId="19" xfId="0" applyFont="1" applyFill="1" applyBorder="1" applyAlignment="1">
      <alignment horizontal="left" vertical="center"/>
    </xf>
    <xf numFmtId="0" fontId="11" fillId="11" borderId="16" xfId="0" applyFont="1" applyFill="1" applyBorder="1" applyAlignment="1">
      <alignment horizontal="left" vertical="center"/>
    </xf>
    <xf numFmtId="0" fontId="11" fillId="11" borderId="2"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1" fillId="9" borderId="17" xfId="0" applyFont="1" applyFill="1" applyBorder="1" applyAlignment="1">
      <alignment horizontal="center" vertical="center"/>
    </xf>
    <xf numFmtId="0" fontId="11" fillId="9" borderId="18" xfId="0" applyFont="1" applyFill="1" applyBorder="1" applyAlignment="1">
      <alignment horizontal="center" vertical="center"/>
    </xf>
    <xf numFmtId="0" fontId="11" fillId="9" borderId="15" xfId="0" applyFont="1" applyFill="1" applyBorder="1" applyAlignment="1">
      <alignment horizontal="center" vertical="center"/>
    </xf>
    <xf numFmtId="0" fontId="23" fillId="0" borderId="6" xfId="0" applyFont="1" applyBorder="1" applyAlignment="1">
      <alignment horizontal="left" vertical="top" wrapText="1"/>
    </xf>
    <xf numFmtId="0" fontId="23" fillId="0" borderId="19" xfId="0" applyFont="1" applyBorder="1" applyAlignment="1">
      <alignment horizontal="left" vertical="top" wrapText="1"/>
    </xf>
    <xf numFmtId="0" fontId="23" fillId="0" borderId="16" xfId="0" applyFont="1" applyBorder="1" applyAlignment="1">
      <alignment horizontal="left" vertical="top" wrapText="1"/>
    </xf>
    <xf numFmtId="0" fontId="14" fillId="9" borderId="19" xfId="0" applyFont="1" applyFill="1" applyBorder="1" applyAlignment="1">
      <alignment horizontal="center" vertical="center"/>
    </xf>
    <xf numFmtId="0" fontId="14" fillId="9" borderId="16" xfId="0" applyFont="1" applyFill="1" applyBorder="1" applyAlignment="1">
      <alignment horizontal="center" vertical="center"/>
    </xf>
    <xf numFmtId="0" fontId="11" fillId="11" borderId="1" xfId="0" applyFont="1" applyFill="1" applyBorder="1" applyAlignment="1">
      <alignment horizontal="center" vertical="center"/>
    </xf>
    <xf numFmtId="0" fontId="11" fillId="9" borderId="6"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16" xfId="0" applyFont="1" applyFill="1" applyBorder="1" applyAlignment="1">
      <alignment horizontal="center" vertical="center"/>
    </xf>
    <xf numFmtId="0" fontId="11" fillId="11" borderId="1" xfId="0" applyFont="1" applyFill="1" applyBorder="1" applyAlignment="1">
      <alignment horizontal="left" vertical="center"/>
    </xf>
    <xf numFmtId="0" fontId="11" fillId="11" borderId="1" xfId="0" applyFont="1" applyFill="1" applyBorder="1" applyAlignment="1">
      <alignment horizontal="left" vertical="center" wrapText="1"/>
    </xf>
  </cellXfs>
  <cellStyles count="4">
    <cellStyle name="Normal" xfId="0" builtinId="0"/>
    <cellStyle name="Normal 2" xfId="2"/>
    <cellStyle name="Normal 2 3" xfId="3"/>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99" t="s">
        <v>36</v>
      </c>
      <c r="D2" s="121" t="s">
        <v>19</v>
      </c>
      <c r="E2" s="122"/>
      <c r="F2" s="122"/>
      <c r="G2" s="122"/>
      <c r="H2" s="122"/>
      <c r="I2" s="122"/>
      <c r="J2" s="122"/>
      <c r="K2" s="122"/>
      <c r="L2" s="122"/>
      <c r="M2" s="122"/>
      <c r="N2" s="122"/>
      <c r="O2" s="122"/>
      <c r="P2" s="122"/>
      <c r="Q2" s="122"/>
      <c r="R2" s="122"/>
      <c r="S2" s="122"/>
      <c r="T2" s="122"/>
      <c r="U2" s="122"/>
      <c r="V2" s="123"/>
    </row>
    <row r="3" spans="3:22" ht="15" customHeight="1" x14ac:dyDescent="0.25">
      <c r="C3" s="100"/>
      <c r="D3" s="111" t="s">
        <v>20</v>
      </c>
      <c r="E3" s="112"/>
      <c r="F3" s="112"/>
      <c r="G3" s="112"/>
      <c r="H3" s="112"/>
      <c r="I3" s="112"/>
      <c r="J3" s="112"/>
      <c r="K3" s="113"/>
      <c r="L3" s="102" t="s">
        <v>18</v>
      </c>
      <c r="M3" s="103"/>
      <c r="N3" s="103"/>
      <c r="O3" s="103"/>
      <c r="P3" s="103"/>
      <c r="Q3" s="103"/>
      <c r="R3" s="103"/>
      <c r="S3" s="103"/>
      <c r="T3" s="104"/>
      <c r="U3" s="130" t="s">
        <v>37</v>
      </c>
      <c r="V3" s="131"/>
    </row>
    <row r="4" spans="3:22" ht="30" customHeight="1" x14ac:dyDescent="0.25">
      <c r="C4" s="100"/>
      <c r="D4" s="136" t="s">
        <v>21</v>
      </c>
      <c r="E4" s="108" t="s">
        <v>42</v>
      </c>
      <c r="F4" s="124" t="s">
        <v>33</v>
      </c>
      <c r="G4" s="125"/>
      <c r="H4" s="125"/>
      <c r="I4" s="126"/>
      <c r="J4" s="108" t="s">
        <v>40</v>
      </c>
      <c r="K4" s="108" t="s">
        <v>34</v>
      </c>
      <c r="L4" s="105" t="s">
        <v>35</v>
      </c>
      <c r="M4" s="105" t="s">
        <v>22</v>
      </c>
      <c r="N4" s="105" t="s">
        <v>23</v>
      </c>
      <c r="O4" s="114" t="s">
        <v>24</v>
      </c>
      <c r="P4" s="115"/>
      <c r="Q4" s="105" t="s">
        <v>23</v>
      </c>
      <c r="R4" s="116" t="s">
        <v>26</v>
      </c>
      <c r="S4" s="117"/>
      <c r="T4" s="105" t="s">
        <v>23</v>
      </c>
      <c r="U4" s="132"/>
      <c r="V4" s="133"/>
    </row>
    <row r="5" spans="3:22" ht="15" customHeight="1" x14ac:dyDescent="0.25">
      <c r="C5" s="100"/>
      <c r="D5" s="137"/>
      <c r="E5" s="109"/>
      <c r="F5" s="127"/>
      <c r="G5" s="128"/>
      <c r="H5" s="128"/>
      <c r="I5" s="129"/>
      <c r="J5" s="109"/>
      <c r="K5" s="109"/>
      <c r="L5" s="106"/>
      <c r="M5" s="106"/>
      <c r="N5" s="106"/>
      <c r="O5" s="114" t="s">
        <v>25</v>
      </c>
      <c r="P5" s="115"/>
      <c r="Q5" s="106"/>
      <c r="R5" s="118"/>
      <c r="S5" s="119"/>
      <c r="T5" s="106"/>
      <c r="U5" s="134"/>
      <c r="V5" s="135"/>
    </row>
    <row r="6" spans="3:22" ht="25.5" x14ac:dyDescent="0.25">
      <c r="C6" s="101"/>
      <c r="D6" s="138"/>
      <c r="E6" s="110"/>
      <c r="F6" s="4" t="s">
        <v>29</v>
      </c>
      <c r="G6" s="4" t="s">
        <v>31</v>
      </c>
      <c r="H6" s="4" t="s">
        <v>30</v>
      </c>
      <c r="I6" s="4" t="s">
        <v>32</v>
      </c>
      <c r="J6" s="110"/>
      <c r="K6" s="110"/>
      <c r="L6" s="107"/>
      <c r="M6" s="107"/>
      <c r="N6" s="107"/>
      <c r="O6" s="39" t="s">
        <v>16</v>
      </c>
      <c r="P6" s="39" t="s">
        <v>17</v>
      </c>
      <c r="Q6" s="107"/>
      <c r="R6" s="39" t="s">
        <v>27</v>
      </c>
      <c r="S6" s="39" t="s">
        <v>28</v>
      </c>
      <c r="T6" s="107"/>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120"/>
      <c r="E24" s="120"/>
      <c r="F24" s="120"/>
      <c r="G24" s="120"/>
      <c r="H24" s="120"/>
      <c r="I24" s="120"/>
      <c r="J24" s="120"/>
      <c r="K24" s="120"/>
      <c r="L24" s="120"/>
      <c r="M24" s="120"/>
      <c r="N24" s="120"/>
      <c r="O24" s="120"/>
      <c r="P24" s="120"/>
      <c r="Q24" s="120"/>
      <c r="R24" s="120"/>
      <c r="S24" s="120"/>
      <c r="T24" s="120"/>
      <c r="U24" s="120"/>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48576"/>
  <sheetViews>
    <sheetView tabSelected="1" topLeftCell="B19" zoomScale="112" zoomScaleNormal="112" workbookViewId="0">
      <selection activeCell="B22" sqref="B22"/>
    </sheetView>
  </sheetViews>
  <sheetFormatPr baseColWidth="10" defaultColWidth="0" defaultRowHeight="14.25" zeroHeight="1" x14ac:dyDescent="0.25"/>
  <cols>
    <col min="1" max="1" width="27.7109375" style="41" customWidth="1"/>
    <col min="2" max="2" width="14.42578125" style="41" bestFit="1" customWidth="1"/>
    <col min="3" max="3" width="23.140625" style="41" customWidth="1"/>
    <col min="4" max="4" width="45.5703125" style="41" customWidth="1"/>
    <col min="5" max="5" width="26.7109375" style="41" customWidth="1"/>
    <col min="6" max="6" width="28.28515625" style="41" customWidth="1"/>
    <col min="7" max="7" width="71.5703125" style="41" customWidth="1"/>
    <col min="8" max="8" width="0" style="41" hidden="1" customWidth="1"/>
    <col min="9" max="16384" width="11.42578125" style="41" hidden="1"/>
  </cols>
  <sheetData>
    <row r="1" spans="1:7" hidden="1" x14ac:dyDescent="0.25">
      <c r="A1" s="41" t="s">
        <v>62</v>
      </c>
      <c r="C1" s="41" t="s">
        <v>62</v>
      </c>
    </row>
    <row r="2" spans="1:7" hidden="1" x14ac:dyDescent="0.25">
      <c r="A2" s="41" t="s">
        <v>36</v>
      </c>
      <c r="C2" s="41" t="s">
        <v>36</v>
      </c>
    </row>
    <row r="3" spans="1:7" hidden="1" x14ac:dyDescent="0.25">
      <c r="A3" s="41" t="s">
        <v>75</v>
      </c>
      <c r="C3" s="41" t="s">
        <v>78</v>
      </c>
    </row>
    <row r="4" spans="1:7" hidden="1" x14ac:dyDescent="0.25">
      <c r="C4" s="41" t="s">
        <v>77</v>
      </c>
    </row>
    <row r="5" spans="1:7" hidden="1" x14ac:dyDescent="0.25">
      <c r="C5" s="41" t="s">
        <v>146</v>
      </c>
    </row>
    <row r="6" spans="1:7" ht="130.5" customHeight="1" x14ac:dyDescent="0.25">
      <c r="A6" s="140" t="s">
        <v>103</v>
      </c>
      <c r="B6" s="141"/>
      <c r="C6" s="141"/>
      <c r="D6" s="141"/>
      <c r="E6" s="141"/>
      <c r="F6" s="141"/>
      <c r="G6" s="142"/>
    </row>
    <row r="7" spans="1:7" ht="50.25" customHeight="1" x14ac:dyDescent="0.25">
      <c r="A7" s="42" t="s">
        <v>65</v>
      </c>
      <c r="B7" s="143" t="s">
        <v>101</v>
      </c>
      <c r="C7" s="144"/>
      <c r="D7" s="144"/>
      <c r="E7" s="144"/>
      <c r="F7" s="144"/>
      <c r="G7" s="145"/>
    </row>
    <row r="8" spans="1:7" ht="49.5" customHeight="1" x14ac:dyDescent="0.25">
      <c r="A8" s="42" t="s">
        <v>66</v>
      </c>
      <c r="B8" s="146" t="s">
        <v>100</v>
      </c>
      <c r="C8" s="147"/>
      <c r="D8" s="147"/>
      <c r="E8" s="147"/>
      <c r="F8" s="147"/>
      <c r="G8" s="148"/>
    </row>
    <row r="9" spans="1:7" ht="39.75" customHeight="1" x14ac:dyDescent="0.25">
      <c r="A9" s="149" t="s">
        <v>102</v>
      </c>
      <c r="B9" s="150"/>
      <c r="C9" s="150"/>
      <c r="D9" s="150"/>
      <c r="E9" s="151" t="s">
        <v>71</v>
      </c>
      <c r="F9" s="151"/>
      <c r="G9" s="152" t="s">
        <v>70</v>
      </c>
    </row>
    <row r="10" spans="1:7" s="45" customFormat="1" ht="135" customHeight="1" x14ac:dyDescent="0.25">
      <c r="A10" s="73" t="s">
        <v>87</v>
      </c>
      <c r="B10" s="74" t="s">
        <v>43</v>
      </c>
      <c r="C10" s="73" t="s">
        <v>88</v>
      </c>
      <c r="D10" s="73" t="s">
        <v>89</v>
      </c>
      <c r="E10" s="88" t="s">
        <v>67</v>
      </c>
      <c r="F10" s="88" t="s">
        <v>79</v>
      </c>
      <c r="G10" s="153"/>
    </row>
    <row r="11" spans="1:7" ht="328.5" customHeight="1" x14ac:dyDescent="0.25">
      <c r="A11" s="76" t="s">
        <v>104</v>
      </c>
      <c r="B11" s="77" t="s">
        <v>105</v>
      </c>
      <c r="C11" s="77" t="s">
        <v>106</v>
      </c>
      <c r="D11" s="77" t="s">
        <v>109</v>
      </c>
      <c r="E11" s="89" t="s">
        <v>62</v>
      </c>
      <c r="F11" s="90" t="s">
        <v>62</v>
      </c>
      <c r="G11" s="91" t="s">
        <v>152</v>
      </c>
    </row>
    <row r="12" spans="1:7" ht="379.5" customHeight="1" x14ac:dyDescent="0.25">
      <c r="A12" s="76" t="s">
        <v>104</v>
      </c>
      <c r="B12" s="77" t="s">
        <v>105</v>
      </c>
      <c r="C12" s="77" t="s">
        <v>107</v>
      </c>
      <c r="D12" s="77" t="s">
        <v>145</v>
      </c>
      <c r="E12" s="89" t="s">
        <v>62</v>
      </c>
      <c r="F12" s="92" t="s">
        <v>146</v>
      </c>
      <c r="G12" s="93" t="s">
        <v>164</v>
      </c>
    </row>
    <row r="13" spans="1:7" ht="270" x14ac:dyDescent="0.25">
      <c r="A13" s="76" t="s">
        <v>104</v>
      </c>
      <c r="B13" s="77" t="s">
        <v>105</v>
      </c>
      <c r="C13" s="77" t="s">
        <v>108</v>
      </c>
      <c r="D13" s="77" t="s">
        <v>111</v>
      </c>
      <c r="E13" s="89" t="s">
        <v>62</v>
      </c>
      <c r="F13" s="89" t="s">
        <v>62</v>
      </c>
      <c r="G13" s="94" t="s">
        <v>126</v>
      </c>
    </row>
    <row r="14" spans="1:7" ht="234" x14ac:dyDescent="0.25">
      <c r="A14" s="76" t="s">
        <v>112</v>
      </c>
      <c r="B14" s="77" t="s">
        <v>105</v>
      </c>
      <c r="C14" s="77" t="s">
        <v>113</v>
      </c>
      <c r="D14" s="77" t="s">
        <v>115</v>
      </c>
      <c r="E14" s="89" t="s">
        <v>62</v>
      </c>
      <c r="F14" s="89" t="s">
        <v>62</v>
      </c>
      <c r="G14" s="94" t="s">
        <v>151</v>
      </c>
    </row>
    <row r="15" spans="1:7" ht="324" x14ac:dyDescent="0.25">
      <c r="A15" s="76" t="s">
        <v>112</v>
      </c>
      <c r="B15" s="77" t="s">
        <v>105</v>
      </c>
      <c r="C15" s="77" t="s">
        <v>114</v>
      </c>
      <c r="D15" s="77" t="s">
        <v>116</v>
      </c>
      <c r="E15" s="89" t="s">
        <v>62</v>
      </c>
      <c r="F15" s="89" t="s">
        <v>62</v>
      </c>
      <c r="G15" s="94" t="s">
        <v>126</v>
      </c>
    </row>
    <row r="16" spans="1:7" ht="362.25" x14ac:dyDescent="0.25">
      <c r="A16" s="76" t="s">
        <v>117</v>
      </c>
      <c r="B16" s="77" t="s">
        <v>118</v>
      </c>
      <c r="C16" s="77" t="s">
        <v>119</v>
      </c>
      <c r="D16" s="77" t="s">
        <v>121</v>
      </c>
      <c r="E16" s="95" t="s">
        <v>75</v>
      </c>
      <c r="F16" s="95" t="s">
        <v>146</v>
      </c>
      <c r="G16" s="93" t="s">
        <v>165</v>
      </c>
    </row>
    <row r="17" spans="1:8" ht="398.25" x14ac:dyDescent="0.25">
      <c r="A17" s="76" t="s">
        <v>117</v>
      </c>
      <c r="B17" s="77" t="s">
        <v>118</v>
      </c>
      <c r="C17" s="77" t="s">
        <v>120</v>
      </c>
      <c r="D17" s="77" t="s">
        <v>122</v>
      </c>
      <c r="E17" s="92" t="s">
        <v>75</v>
      </c>
      <c r="F17" s="92" t="s">
        <v>146</v>
      </c>
      <c r="G17" s="96" t="s">
        <v>166</v>
      </c>
    </row>
    <row r="18" spans="1:8" ht="409.5" x14ac:dyDescent="0.25">
      <c r="A18" s="76" t="s">
        <v>123</v>
      </c>
      <c r="B18" s="77" t="s">
        <v>105</v>
      </c>
      <c r="C18" s="77" t="s">
        <v>124</v>
      </c>
      <c r="D18" s="77" t="s">
        <v>125</v>
      </c>
      <c r="E18" s="89" t="s">
        <v>62</v>
      </c>
      <c r="F18" s="89" t="s">
        <v>62</v>
      </c>
      <c r="G18" s="97" t="s">
        <v>147</v>
      </c>
      <c r="H18" s="65" t="s">
        <v>150</v>
      </c>
    </row>
    <row r="19" spans="1:8" ht="77.25" customHeight="1" x14ac:dyDescent="0.25">
      <c r="A19" s="87" t="s">
        <v>153</v>
      </c>
      <c r="B19" s="154" t="s">
        <v>154</v>
      </c>
      <c r="C19" s="155"/>
      <c r="D19" s="155"/>
      <c r="E19" s="155"/>
      <c r="F19" s="155"/>
      <c r="G19" s="155"/>
    </row>
    <row r="20" spans="1:8" ht="31.5" customHeight="1" x14ac:dyDescent="0.25">
      <c r="A20" s="98" t="s">
        <v>99</v>
      </c>
      <c r="B20" s="98" t="s">
        <v>97</v>
      </c>
      <c r="C20" s="139" t="s">
        <v>127</v>
      </c>
      <c r="D20" s="139"/>
      <c r="E20" s="139"/>
      <c r="F20" s="139"/>
      <c r="G20" s="139"/>
    </row>
    <row r="21" spans="1:8" ht="31.5" customHeight="1" x14ac:dyDescent="0.25">
      <c r="A21" s="98"/>
      <c r="B21" s="98" t="s">
        <v>98</v>
      </c>
      <c r="C21" s="139" t="s">
        <v>128</v>
      </c>
      <c r="D21" s="139"/>
      <c r="E21" s="139"/>
      <c r="F21" s="139"/>
      <c r="G21" s="139"/>
    </row>
    <row r="22" spans="1:8" ht="52.5" customHeight="1" x14ac:dyDescent="0.25">
      <c r="A22" s="41" t="s">
        <v>170</v>
      </c>
      <c r="B22" s="41" t="s">
        <v>171</v>
      </c>
    </row>
    <row r="23" spans="1:8" hidden="1" x14ac:dyDescent="0.25"/>
    <row r="24" spans="1:8" hidden="1" x14ac:dyDescent="0.25"/>
    <row r="25" spans="1:8" hidden="1" x14ac:dyDescent="0.25"/>
    <row r="26" spans="1:8" hidden="1" x14ac:dyDescent="0.25"/>
    <row r="27" spans="1:8" hidden="1" x14ac:dyDescent="0.25"/>
    <row r="28" spans="1:8" hidden="1" x14ac:dyDescent="0.25"/>
    <row r="29" spans="1:8" hidden="1" x14ac:dyDescent="0.25"/>
    <row r="1048576" ht="56.25" customHeight="1" x14ac:dyDescent="0.25"/>
  </sheetData>
  <mergeCells count="9">
    <mergeCell ref="C21:G21"/>
    <mergeCell ref="C20:G20"/>
    <mergeCell ref="A6:G6"/>
    <mergeCell ref="B7:G7"/>
    <mergeCell ref="B8:G8"/>
    <mergeCell ref="A9:D9"/>
    <mergeCell ref="E9:F9"/>
    <mergeCell ref="G9:G10"/>
    <mergeCell ref="B19:G19"/>
  </mergeCells>
  <dataValidations count="3">
    <dataValidation type="list" allowBlank="1" showInputMessage="1" showErrorMessage="1" sqref="E11:E18">
      <formula1>$A$1:$A$3</formula1>
    </dataValidation>
    <dataValidation type="list" allowBlank="1" showInputMessage="1" showErrorMessage="1" sqref="F11 F13:F15 F18">
      <formula1>$C$1:$C$4</formula1>
    </dataValidation>
    <dataValidation type="list" allowBlank="1" showInputMessage="1" showErrorMessage="1" sqref="F12 F16:F17">
      <formula1>$C$1:$C$5</formula1>
    </dataValidation>
  </dataValidations>
  <printOptions horizontalCentered="1"/>
  <pageMargins left="0.31496062992125984" right="0.31496062992125984" top="0.74803149606299213" bottom="0.74803149606299213" header="0.31496062992125984" footer="0.31496062992125984"/>
  <pageSetup scale="60" orientation="landscape" r:id="rId1"/>
  <headerFooter>
    <oddFooter>&amp;R&amp;P/&amp;N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topLeftCell="A5" zoomScale="48" zoomScaleNormal="48" workbookViewId="0">
      <selection activeCell="U8" sqref="U8:U9"/>
    </sheetView>
  </sheetViews>
  <sheetFormatPr baseColWidth="10" defaultColWidth="0" defaultRowHeight="14.25" zeroHeight="1" x14ac:dyDescent="0.25"/>
  <cols>
    <col min="1" max="1" width="26.28515625" style="41" customWidth="1"/>
    <col min="2" max="2" width="9.140625" style="41" customWidth="1"/>
    <col min="3" max="3" width="19.7109375" style="41" customWidth="1"/>
    <col min="4" max="4" width="45.140625" style="41" customWidth="1"/>
    <col min="5" max="5" width="21.7109375" style="41" customWidth="1"/>
    <col min="6" max="6" width="14" style="41" hidden="1" customWidth="1"/>
    <col min="7" max="7" width="25" style="41" customWidth="1"/>
    <col min="8" max="8" width="25" style="41" hidden="1" customWidth="1"/>
    <col min="9" max="9" width="24.85546875" style="41" customWidth="1"/>
    <col min="10" max="10" width="23.42578125" style="41" hidden="1" customWidth="1"/>
    <col min="11" max="11" width="19.5703125" style="41" customWidth="1"/>
    <col min="12" max="12" width="19.5703125" style="41" hidden="1" customWidth="1"/>
    <col min="13" max="13" width="20.140625" style="41" customWidth="1"/>
    <col min="14" max="14" width="15.42578125" style="41" hidden="1" customWidth="1"/>
    <col min="15" max="15" width="24.85546875" style="41" customWidth="1"/>
    <col min="16" max="16" width="14.42578125" style="41" hidden="1" customWidth="1"/>
    <col min="17" max="17" width="16.42578125" style="41" customWidth="1"/>
    <col min="18" max="18" width="13.85546875" style="41" hidden="1" customWidth="1"/>
    <col min="19" max="20" width="20.85546875" style="45" customWidth="1"/>
    <col min="21" max="21" width="21.7109375" style="45" customWidth="1"/>
    <col min="22" max="22" width="41.5703125" style="41" customWidth="1"/>
    <col min="23" max="24" width="0" style="41" hidden="1" customWidth="1"/>
    <col min="25" max="16384" width="11.42578125" style="41" hidden="1"/>
  </cols>
  <sheetData>
    <row r="1" spans="1:24" hidden="1" x14ac:dyDescent="0.25">
      <c r="A1" s="41" t="s">
        <v>45</v>
      </c>
      <c r="B1" s="41" t="s">
        <v>47</v>
      </c>
      <c r="C1" s="41" t="s">
        <v>49</v>
      </c>
      <c r="D1" s="41" t="s">
        <v>51</v>
      </c>
      <c r="E1" s="41" t="s">
        <v>56</v>
      </c>
      <c r="F1" s="41" t="s">
        <v>58</v>
      </c>
      <c r="I1" s="41" t="s">
        <v>62</v>
      </c>
      <c r="K1" s="41" t="s">
        <v>62</v>
      </c>
      <c r="M1" s="41" t="s">
        <v>54</v>
      </c>
      <c r="O1" s="41" t="s">
        <v>159</v>
      </c>
    </row>
    <row r="2" spans="1:24" hidden="1" x14ac:dyDescent="0.25">
      <c r="A2" s="41" t="s">
        <v>46</v>
      </c>
      <c r="B2" s="41" t="s">
        <v>48</v>
      </c>
      <c r="C2" s="41" t="s">
        <v>50</v>
      </c>
      <c r="D2" s="41" t="s">
        <v>52</v>
      </c>
      <c r="E2" s="41" t="s">
        <v>57</v>
      </c>
      <c r="F2" s="41" t="s">
        <v>59</v>
      </c>
      <c r="I2" s="41" t="s">
        <v>36</v>
      </c>
      <c r="K2" s="41" t="s">
        <v>36</v>
      </c>
      <c r="M2" s="41" t="s">
        <v>55</v>
      </c>
      <c r="O2" s="41" t="s">
        <v>160</v>
      </c>
    </row>
    <row r="3" spans="1:24" hidden="1" x14ac:dyDescent="0.25">
      <c r="D3" s="41" t="s">
        <v>53</v>
      </c>
      <c r="F3" s="41" t="s">
        <v>60</v>
      </c>
      <c r="I3" s="41" t="s">
        <v>75</v>
      </c>
      <c r="K3" s="41" t="s">
        <v>78</v>
      </c>
      <c r="O3" s="41" t="s">
        <v>161</v>
      </c>
    </row>
    <row r="4" spans="1:24" hidden="1" x14ac:dyDescent="0.25">
      <c r="K4" s="41" t="s">
        <v>77</v>
      </c>
    </row>
    <row r="5" spans="1:24" ht="64.5" customHeight="1" x14ac:dyDescent="0.25">
      <c r="A5" s="156" t="s">
        <v>142</v>
      </c>
      <c r="B5" s="156"/>
      <c r="C5" s="156"/>
      <c r="D5" s="156"/>
      <c r="E5" s="156"/>
      <c r="F5" s="156"/>
      <c r="G5" s="156"/>
      <c r="H5" s="156"/>
      <c r="I5" s="156"/>
      <c r="J5" s="156"/>
      <c r="K5" s="156"/>
      <c r="L5" s="156"/>
      <c r="M5" s="156"/>
      <c r="N5" s="156"/>
      <c r="O5" s="156"/>
      <c r="P5" s="156"/>
      <c r="Q5" s="156"/>
      <c r="R5" s="156"/>
      <c r="S5" s="156"/>
      <c r="T5" s="156"/>
      <c r="U5" s="156"/>
      <c r="V5" s="156"/>
    </row>
    <row r="6" spans="1:24" ht="40.5" customHeight="1" x14ac:dyDescent="0.25">
      <c r="A6" s="42" t="s">
        <v>65</v>
      </c>
      <c r="B6" s="150" t="s">
        <v>101</v>
      </c>
      <c r="C6" s="150"/>
      <c r="D6" s="150"/>
      <c r="E6" s="150"/>
      <c r="F6" s="150"/>
      <c r="G6" s="150"/>
      <c r="H6" s="150"/>
      <c r="I6" s="157"/>
      <c r="J6" s="46"/>
      <c r="K6" s="158" t="s">
        <v>135</v>
      </c>
      <c r="L6" s="159"/>
      <c r="M6" s="159"/>
      <c r="N6" s="159"/>
      <c r="O6" s="159"/>
      <c r="P6" s="159"/>
      <c r="Q6" s="159"/>
      <c r="R6" s="159"/>
      <c r="S6" s="159"/>
      <c r="T6" s="159"/>
      <c r="U6" s="159"/>
      <c r="V6" s="160"/>
    </row>
    <row r="7" spans="1:24" ht="61.5" customHeight="1" x14ac:dyDescent="0.25">
      <c r="A7" s="42" t="s">
        <v>66</v>
      </c>
      <c r="B7" s="144" t="s">
        <v>100</v>
      </c>
      <c r="C7" s="144"/>
      <c r="D7" s="144"/>
      <c r="E7" s="144"/>
      <c r="F7" s="144"/>
      <c r="G7" s="144"/>
      <c r="H7" s="144"/>
      <c r="I7" s="145"/>
      <c r="J7" s="42" t="s">
        <v>85</v>
      </c>
      <c r="K7" s="158" t="s">
        <v>143</v>
      </c>
      <c r="L7" s="159"/>
      <c r="M7" s="159"/>
      <c r="N7" s="159"/>
      <c r="O7" s="159"/>
      <c r="P7" s="159"/>
      <c r="Q7" s="159"/>
      <c r="R7" s="159"/>
      <c r="S7" s="159"/>
      <c r="T7" s="159"/>
      <c r="U7" s="159"/>
      <c r="V7" s="160"/>
      <c r="X7" s="41" t="s">
        <v>137</v>
      </c>
    </row>
    <row r="8" spans="1:24" ht="48.75" customHeight="1" x14ac:dyDescent="0.25">
      <c r="A8" s="149" t="s">
        <v>84</v>
      </c>
      <c r="B8" s="150"/>
      <c r="C8" s="150"/>
      <c r="D8" s="150"/>
      <c r="E8" s="163" t="s">
        <v>81</v>
      </c>
      <c r="F8" s="164"/>
      <c r="G8" s="164"/>
      <c r="H8" s="164"/>
      <c r="I8" s="164"/>
      <c r="J8" s="164"/>
      <c r="K8" s="164"/>
      <c r="L8" s="164"/>
      <c r="M8" s="164"/>
      <c r="N8" s="164"/>
      <c r="O8" s="164"/>
      <c r="P8" s="164"/>
      <c r="Q8" s="164"/>
      <c r="R8" s="164"/>
      <c r="S8" s="164"/>
      <c r="T8" s="165"/>
      <c r="U8" s="161" t="s">
        <v>82</v>
      </c>
      <c r="V8" s="152" t="s">
        <v>70</v>
      </c>
    </row>
    <row r="9" spans="1:24" s="45" customFormat="1" ht="244.5" customHeight="1" x14ac:dyDescent="0.25">
      <c r="A9" s="73" t="s">
        <v>90</v>
      </c>
      <c r="B9" s="74" t="s">
        <v>43</v>
      </c>
      <c r="C9" s="73" t="s">
        <v>91</v>
      </c>
      <c r="D9" s="73" t="s">
        <v>89</v>
      </c>
      <c r="E9" s="49" t="s">
        <v>73</v>
      </c>
      <c r="F9" s="49" t="s">
        <v>44</v>
      </c>
      <c r="G9" s="49" t="s">
        <v>92</v>
      </c>
      <c r="H9" s="49" t="s">
        <v>44</v>
      </c>
      <c r="I9" s="49" t="s">
        <v>74</v>
      </c>
      <c r="J9" s="49" t="s">
        <v>44</v>
      </c>
      <c r="K9" s="49" t="s">
        <v>93</v>
      </c>
      <c r="L9" s="49" t="s">
        <v>44</v>
      </c>
      <c r="M9" s="49" t="s">
        <v>69</v>
      </c>
      <c r="N9" s="49" t="s">
        <v>44</v>
      </c>
      <c r="O9" s="49" t="s">
        <v>80</v>
      </c>
      <c r="P9" s="49" t="s">
        <v>44</v>
      </c>
      <c r="Q9" s="49" t="s">
        <v>68</v>
      </c>
      <c r="R9" s="75" t="s">
        <v>44</v>
      </c>
      <c r="S9" s="49" t="s">
        <v>72</v>
      </c>
      <c r="T9" s="49" t="s">
        <v>158</v>
      </c>
      <c r="U9" s="162"/>
      <c r="V9" s="153"/>
    </row>
    <row r="10" spans="1:24" ht="252" x14ac:dyDescent="0.25">
      <c r="A10" s="76" t="s">
        <v>104</v>
      </c>
      <c r="B10" s="77" t="s">
        <v>105</v>
      </c>
      <c r="C10" s="77" t="s">
        <v>106</v>
      </c>
      <c r="D10" s="77" t="s">
        <v>109</v>
      </c>
      <c r="E10" s="78" t="s">
        <v>45</v>
      </c>
      <c r="F10" s="78">
        <f>+IF(E10=$A$1,15,0)</f>
        <v>15</v>
      </c>
      <c r="G10" s="78" t="s">
        <v>47</v>
      </c>
      <c r="H10" s="78">
        <f>+IF(G10=$B$1,15,0)</f>
        <v>15</v>
      </c>
      <c r="I10" s="78" t="s">
        <v>49</v>
      </c>
      <c r="J10" s="78">
        <f t="shared" ref="J10:J17" si="0">+IF(I10=$C$1,15,0)</f>
        <v>15</v>
      </c>
      <c r="K10" s="78" t="s">
        <v>51</v>
      </c>
      <c r="L10" s="78">
        <f>+IF(K10=$D$1,15,IF(K10=$D$2,10,0))</f>
        <v>15</v>
      </c>
      <c r="M10" s="78" t="s">
        <v>54</v>
      </c>
      <c r="N10" s="78">
        <f>+IF(M10=$M$1,15,0)</f>
        <v>15</v>
      </c>
      <c r="O10" s="79" t="s">
        <v>56</v>
      </c>
      <c r="P10" s="78">
        <f>+IF(O10=$E$1,15,0)</f>
        <v>15</v>
      </c>
      <c r="Q10" s="78" t="s">
        <v>58</v>
      </c>
      <c r="R10" s="78">
        <f>+IF(Q10=$F$1,10,IF(Q10=$F$2,5,0))</f>
        <v>10</v>
      </c>
      <c r="S10" s="80">
        <f>+F10+H10+J10+L10+N10+P10+R10</f>
        <v>100</v>
      </c>
      <c r="T10" s="80" t="s">
        <v>161</v>
      </c>
      <c r="U10" s="80">
        <v>100</v>
      </c>
      <c r="V10" s="79" t="s">
        <v>129</v>
      </c>
    </row>
    <row r="11" spans="1:24" ht="216" x14ac:dyDescent="0.25">
      <c r="A11" s="76" t="s">
        <v>104</v>
      </c>
      <c r="B11" s="77" t="s">
        <v>105</v>
      </c>
      <c r="C11" s="77" t="s">
        <v>107</v>
      </c>
      <c r="D11" s="77" t="s">
        <v>110</v>
      </c>
      <c r="E11" s="78" t="s">
        <v>45</v>
      </c>
      <c r="F11" s="78">
        <f t="shared" ref="F11:F17" si="1">+IF(E11=$A$1,15,0)</f>
        <v>15</v>
      </c>
      <c r="G11" s="78" t="s">
        <v>47</v>
      </c>
      <c r="H11" s="78">
        <f t="shared" ref="H11:H17" si="2">+IF(G11=$B$1,15,0)</f>
        <v>15</v>
      </c>
      <c r="I11" s="78" t="s">
        <v>49</v>
      </c>
      <c r="J11" s="78">
        <f t="shared" si="0"/>
        <v>15</v>
      </c>
      <c r="K11" s="78" t="s">
        <v>51</v>
      </c>
      <c r="L11" s="78">
        <f t="shared" ref="L11:L17" si="3">+IF(K11=$D$1,15,IF(K11=$D$2,10,0))</f>
        <v>15</v>
      </c>
      <c r="M11" s="78" t="s">
        <v>54</v>
      </c>
      <c r="N11" s="78">
        <f t="shared" ref="N11:N17" si="4">+IF(M11=$M$1,15,0)</f>
        <v>15</v>
      </c>
      <c r="O11" s="79" t="s">
        <v>56</v>
      </c>
      <c r="P11" s="78">
        <f t="shared" ref="P11:P17" si="5">+IF(O11=$E$1,15,0)</f>
        <v>15</v>
      </c>
      <c r="Q11" s="78" t="s">
        <v>58</v>
      </c>
      <c r="R11" s="78">
        <f t="shared" ref="R11:R17" si="6">+IF(Q11=$F$1,10,IF(Q11=$F$2,5,0))</f>
        <v>10</v>
      </c>
      <c r="S11" s="80">
        <f>+F11+H11+J11+L11+N11+P11+R11</f>
        <v>100</v>
      </c>
      <c r="T11" s="80" t="s">
        <v>161</v>
      </c>
      <c r="U11" s="80">
        <v>100</v>
      </c>
      <c r="V11" s="79" t="s">
        <v>129</v>
      </c>
    </row>
    <row r="12" spans="1:24" ht="270" x14ac:dyDescent="0.25">
      <c r="A12" s="76" t="s">
        <v>104</v>
      </c>
      <c r="B12" s="77" t="s">
        <v>105</v>
      </c>
      <c r="C12" s="77" t="s">
        <v>108</v>
      </c>
      <c r="D12" s="77" t="s">
        <v>111</v>
      </c>
      <c r="E12" s="78" t="s">
        <v>45</v>
      </c>
      <c r="F12" s="78">
        <f t="shared" si="1"/>
        <v>15</v>
      </c>
      <c r="G12" s="78" t="s">
        <v>47</v>
      </c>
      <c r="H12" s="78">
        <f t="shared" si="2"/>
        <v>15</v>
      </c>
      <c r="I12" s="78" t="s">
        <v>49</v>
      </c>
      <c r="J12" s="78">
        <f t="shared" si="0"/>
        <v>15</v>
      </c>
      <c r="K12" s="78" t="s">
        <v>52</v>
      </c>
      <c r="L12" s="78">
        <f t="shared" si="3"/>
        <v>10</v>
      </c>
      <c r="M12" s="78" t="s">
        <v>54</v>
      </c>
      <c r="N12" s="78">
        <f t="shared" si="4"/>
        <v>15</v>
      </c>
      <c r="O12" s="79" t="s">
        <v>56</v>
      </c>
      <c r="P12" s="78">
        <f t="shared" si="5"/>
        <v>15</v>
      </c>
      <c r="Q12" s="78" t="s">
        <v>58</v>
      </c>
      <c r="R12" s="78">
        <f t="shared" si="6"/>
        <v>10</v>
      </c>
      <c r="S12" s="80">
        <f t="shared" ref="S12:S17" si="7">+F12+H12+J12+L12+N12+P12+R12</f>
        <v>95</v>
      </c>
      <c r="T12" s="80" t="s">
        <v>160</v>
      </c>
      <c r="U12" s="80">
        <v>95</v>
      </c>
      <c r="V12" s="79" t="s">
        <v>129</v>
      </c>
    </row>
    <row r="13" spans="1:24" ht="234" x14ac:dyDescent="0.25">
      <c r="A13" s="76" t="s">
        <v>112</v>
      </c>
      <c r="B13" s="77" t="s">
        <v>105</v>
      </c>
      <c r="C13" s="77" t="s">
        <v>113</v>
      </c>
      <c r="D13" s="77" t="s">
        <v>115</v>
      </c>
      <c r="E13" s="78" t="s">
        <v>45</v>
      </c>
      <c r="F13" s="78">
        <f t="shared" si="1"/>
        <v>15</v>
      </c>
      <c r="G13" s="78" t="s">
        <v>47</v>
      </c>
      <c r="H13" s="78">
        <f t="shared" si="2"/>
        <v>15</v>
      </c>
      <c r="I13" s="78" t="s">
        <v>49</v>
      </c>
      <c r="J13" s="78">
        <f t="shared" si="0"/>
        <v>15</v>
      </c>
      <c r="K13" s="78" t="s">
        <v>51</v>
      </c>
      <c r="L13" s="78">
        <f t="shared" si="3"/>
        <v>15</v>
      </c>
      <c r="M13" s="78" t="s">
        <v>54</v>
      </c>
      <c r="N13" s="78">
        <f t="shared" si="4"/>
        <v>15</v>
      </c>
      <c r="O13" s="81" t="s">
        <v>57</v>
      </c>
      <c r="P13" s="78">
        <f t="shared" si="5"/>
        <v>0</v>
      </c>
      <c r="Q13" s="78" t="s">
        <v>58</v>
      </c>
      <c r="R13" s="78">
        <f t="shared" si="6"/>
        <v>10</v>
      </c>
      <c r="S13" s="80">
        <f t="shared" si="7"/>
        <v>85</v>
      </c>
      <c r="T13" s="82" t="s">
        <v>159</v>
      </c>
      <c r="U13" s="80">
        <v>100</v>
      </c>
      <c r="V13" s="83" t="s">
        <v>167</v>
      </c>
    </row>
    <row r="14" spans="1:24" ht="324" x14ac:dyDescent="0.25">
      <c r="A14" s="76" t="s">
        <v>112</v>
      </c>
      <c r="B14" s="77" t="s">
        <v>105</v>
      </c>
      <c r="C14" s="77" t="s">
        <v>114</v>
      </c>
      <c r="D14" s="77" t="s">
        <v>116</v>
      </c>
      <c r="E14" s="78" t="s">
        <v>45</v>
      </c>
      <c r="F14" s="78">
        <f t="shared" si="1"/>
        <v>15</v>
      </c>
      <c r="G14" s="78" t="s">
        <v>47</v>
      </c>
      <c r="H14" s="78">
        <f t="shared" si="2"/>
        <v>15</v>
      </c>
      <c r="I14" s="78" t="s">
        <v>49</v>
      </c>
      <c r="J14" s="78">
        <f t="shared" si="0"/>
        <v>15</v>
      </c>
      <c r="K14" s="78" t="s">
        <v>51</v>
      </c>
      <c r="L14" s="78">
        <f t="shared" si="3"/>
        <v>15</v>
      </c>
      <c r="M14" s="78" t="s">
        <v>54</v>
      </c>
      <c r="N14" s="78">
        <f t="shared" si="4"/>
        <v>15</v>
      </c>
      <c r="O14" s="79" t="s">
        <v>56</v>
      </c>
      <c r="P14" s="78">
        <f t="shared" si="5"/>
        <v>15</v>
      </c>
      <c r="Q14" s="78" t="s">
        <v>58</v>
      </c>
      <c r="R14" s="78">
        <f t="shared" si="6"/>
        <v>10</v>
      </c>
      <c r="S14" s="80">
        <f t="shared" si="7"/>
        <v>100</v>
      </c>
      <c r="T14" s="80" t="s">
        <v>161</v>
      </c>
      <c r="U14" s="80">
        <v>100</v>
      </c>
      <c r="V14" s="79" t="s">
        <v>129</v>
      </c>
    </row>
    <row r="15" spans="1:24" ht="274.5" customHeight="1" x14ac:dyDescent="0.25">
      <c r="A15" s="76" t="s">
        <v>117</v>
      </c>
      <c r="B15" s="77" t="s">
        <v>118</v>
      </c>
      <c r="C15" s="77" t="s">
        <v>119</v>
      </c>
      <c r="D15" s="77" t="s">
        <v>121</v>
      </c>
      <c r="E15" s="78" t="s">
        <v>45</v>
      </c>
      <c r="F15" s="78">
        <f t="shared" si="1"/>
        <v>15</v>
      </c>
      <c r="G15" s="78" t="s">
        <v>47</v>
      </c>
      <c r="H15" s="78">
        <f t="shared" si="2"/>
        <v>15</v>
      </c>
      <c r="I15" s="84" t="s">
        <v>50</v>
      </c>
      <c r="J15" s="78">
        <f t="shared" si="0"/>
        <v>0</v>
      </c>
      <c r="K15" s="78" t="s">
        <v>51</v>
      </c>
      <c r="L15" s="78">
        <f t="shared" si="3"/>
        <v>15</v>
      </c>
      <c r="M15" s="78" t="s">
        <v>54</v>
      </c>
      <c r="N15" s="78">
        <f t="shared" si="4"/>
        <v>15</v>
      </c>
      <c r="O15" s="79" t="s">
        <v>56</v>
      </c>
      <c r="P15" s="78">
        <f t="shared" si="5"/>
        <v>15</v>
      </c>
      <c r="Q15" s="85" t="s">
        <v>59</v>
      </c>
      <c r="R15" s="78">
        <f t="shared" si="6"/>
        <v>5</v>
      </c>
      <c r="S15" s="80">
        <f t="shared" si="7"/>
        <v>80</v>
      </c>
      <c r="T15" s="82" t="s">
        <v>159</v>
      </c>
      <c r="U15" s="80">
        <v>95</v>
      </c>
      <c r="V15" s="79" t="s">
        <v>168</v>
      </c>
      <c r="W15" s="41" t="s">
        <v>148</v>
      </c>
    </row>
    <row r="16" spans="1:24" ht="198" x14ac:dyDescent="0.25">
      <c r="A16" s="76" t="s">
        <v>117</v>
      </c>
      <c r="B16" s="77" t="s">
        <v>118</v>
      </c>
      <c r="C16" s="77" t="s">
        <v>120</v>
      </c>
      <c r="D16" s="77" t="s">
        <v>122</v>
      </c>
      <c r="E16" s="78" t="s">
        <v>45</v>
      </c>
      <c r="F16" s="78">
        <f t="shared" si="1"/>
        <v>15</v>
      </c>
      <c r="G16" s="78" t="s">
        <v>47</v>
      </c>
      <c r="H16" s="78">
        <f t="shared" si="2"/>
        <v>15</v>
      </c>
      <c r="I16" s="78" t="s">
        <v>49</v>
      </c>
      <c r="J16" s="78">
        <f t="shared" si="0"/>
        <v>15</v>
      </c>
      <c r="K16" s="78" t="s">
        <v>51</v>
      </c>
      <c r="L16" s="78">
        <f t="shared" si="3"/>
        <v>15</v>
      </c>
      <c r="M16" s="78" t="s">
        <v>54</v>
      </c>
      <c r="N16" s="78">
        <f t="shared" si="4"/>
        <v>15</v>
      </c>
      <c r="O16" s="79" t="s">
        <v>56</v>
      </c>
      <c r="P16" s="78">
        <f t="shared" si="5"/>
        <v>15</v>
      </c>
      <c r="Q16" s="85" t="s">
        <v>59</v>
      </c>
      <c r="R16" s="78">
        <f t="shared" si="6"/>
        <v>5</v>
      </c>
      <c r="S16" s="80">
        <f t="shared" si="7"/>
        <v>95</v>
      </c>
      <c r="T16" s="86" t="s">
        <v>160</v>
      </c>
      <c r="U16" s="80">
        <v>95</v>
      </c>
      <c r="V16" s="79" t="s">
        <v>169</v>
      </c>
    </row>
    <row r="17" spans="1:22" ht="234" x14ac:dyDescent="0.25">
      <c r="A17" s="76" t="s">
        <v>123</v>
      </c>
      <c r="B17" s="77" t="s">
        <v>163</v>
      </c>
      <c r="C17" s="77" t="s">
        <v>124</v>
      </c>
      <c r="D17" s="77" t="s">
        <v>125</v>
      </c>
      <c r="E17" s="78" t="s">
        <v>45</v>
      </c>
      <c r="F17" s="78">
        <f t="shared" si="1"/>
        <v>15</v>
      </c>
      <c r="G17" s="78" t="s">
        <v>47</v>
      </c>
      <c r="H17" s="78">
        <f t="shared" si="2"/>
        <v>15</v>
      </c>
      <c r="I17" s="78" t="s">
        <v>49</v>
      </c>
      <c r="J17" s="78">
        <f t="shared" si="0"/>
        <v>15</v>
      </c>
      <c r="K17" s="78" t="s">
        <v>51</v>
      </c>
      <c r="L17" s="78">
        <f t="shared" si="3"/>
        <v>15</v>
      </c>
      <c r="M17" s="78" t="s">
        <v>54</v>
      </c>
      <c r="N17" s="78">
        <f t="shared" si="4"/>
        <v>15</v>
      </c>
      <c r="O17" s="79" t="s">
        <v>56</v>
      </c>
      <c r="P17" s="78">
        <f t="shared" si="5"/>
        <v>15</v>
      </c>
      <c r="Q17" s="78" t="s">
        <v>58</v>
      </c>
      <c r="R17" s="78">
        <f t="shared" si="6"/>
        <v>10</v>
      </c>
      <c r="S17" s="80">
        <f t="shared" si="7"/>
        <v>100</v>
      </c>
      <c r="T17" s="80" t="s">
        <v>161</v>
      </c>
      <c r="U17" s="80">
        <v>100</v>
      </c>
      <c r="V17" s="79" t="s">
        <v>129</v>
      </c>
    </row>
    <row r="18" spans="1:22" ht="102" customHeight="1" x14ac:dyDescent="0.25">
      <c r="A18" s="87" t="s">
        <v>153</v>
      </c>
      <c r="B18" s="154" t="s">
        <v>162</v>
      </c>
      <c r="C18" s="154"/>
      <c r="D18" s="154"/>
      <c r="E18" s="154"/>
      <c r="F18" s="154"/>
      <c r="G18" s="154"/>
      <c r="H18" s="154"/>
      <c r="I18" s="154"/>
      <c r="J18" s="154"/>
      <c r="K18" s="154"/>
      <c r="L18" s="154"/>
      <c r="M18" s="154"/>
      <c r="N18" s="154"/>
      <c r="O18" s="154"/>
      <c r="P18" s="154"/>
      <c r="Q18" s="154"/>
      <c r="R18" s="154"/>
      <c r="S18" s="154"/>
      <c r="T18" s="154"/>
      <c r="U18" s="154"/>
      <c r="V18" s="154"/>
    </row>
    <row r="19" spans="1:22" hidden="1" x14ac:dyDescent="0.25"/>
    <row r="20" spans="1:22" x14ac:dyDescent="0.25"/>
    <row r="21" spans="1:22" hidden="1" x14ac:dyDescent="0.25"/>
    <row r="22" spans="1:22" hidden="1" x14ac:dyDescent="0.25"/>
    <row r="23" spans="1:22" hidden="1" x14ac:dyDescent="0.25"/>
    <row r="24" spans="1:22" hidden="1" x14ac:dyDescent="0.25"/>
    <row r="25" spans="1:22" hidden="1" x14ac:dyDescent="0.25"/>
    <row r="26" spans="1:22" hidden="1" x14ac:dyDescent="0.25"/>
    <row r="27" spans="1:22" hidden="1" x14ac:dyDescent="0.25"/>
    <row r="28" spans="1:22" hidden="1" x14ac:dyDescent="0.25"/>
    <row r="29" spans="1:22" hidden="1" x14ac:dyDescent="0.25"/>
    <row r="30" spans="1:22" hidden="1" x14ac:dyDescent="0.25"/>
    <row r="31" spans="1:22" hidden="1" x14ac:dyDescent="0.25"/>
    <row r="32" spans="1:22" hidden="1" x14ac:dyDescent="0.25"/>
  </sheetData>
  <mergeCells count="10">
    <mergeCell ref="B18:V18"/>
    <mergeCell ref="A5:V5"/>
    <mergeCell ref="B6:I6"/>
    <mergeCell ref="K6:V6"/>
    <mergeCell ref="B7:I7"/>
    <mergeCell ref="A8:D8"/>
    <mergeCell ref="V8:V9"/>
    <mergeCell ref="U8:U9"/>
    <mergeCell ref="K7:V7"/>
    <mergeCell ref="E8:T8"/>
  </mergeCells>
  <dataValidations count="8">
    <dataValidation type="list" allowBlank="1" showInputMessage="1" showErrorMessage="1" sqref="E10:E17">
      <formula1>$A$1:$A$2</formula1>
    </dataValidation>
    <dataValidation type="list" allowBlank="1" showInputMessage="1" showErrorMessage="1" sqref="G10:G17">
      <formula1>$B$1:$B$2</formula1>
    </dataValidation>
    <dataValidation type="list" allowBlank="1" showInputMessage="1" showErrorMessage="1" sqref="I10:I17">
      <formula1>$C$1:$C$2</formula1>
    </dataValidation>
    <dataValidation type="list" allowBlank="1" showInputMessage="1" showErrorMessage="1" sqref="K10:K17">
      <formula1>$D$1:$D$3</formula1>
    </dataValidation>
    <dataValidation type="list" allowBlank="1" showInputMessage="1" showErrorMessage="1" sqref="O10:O17">
      <formula1>$E$1:$E$2</formula1>
    </dataValidation>
    <dataValidation type="list" allowBlank="1" showInputMessage="1" showErrorMessage="1" sqref="Q10:Q17">
      <formula1>$F$1:$F$3</formula1>
    </dataValidation>
    <dataValidation type="list" allowBlank="1" showInputMessage="1" showErrorMessage="1" sqref="M10:M17">
      <formula1>$M$1:$M$2</formula1>
    </dataValidation>
    <dataValidation type="list" allowBlank="1" showInputMessage="1" showErrorMessage="1" sqref="T10:T17">
      <formula1>$O$1:$O$3</formula1>
    </dataValidation>
  </dataValidations>
  <pageMargins left="0.51181102362204722" right="0.51181102362204722" top="0.74803149606299213" bottom="0.74803149606299213" header="0.31496062992125984" footer="0.31496062992125984"/>
  <pageSetup paperSize="5" scale="50" orientation="landscape" r:id="rId1"/>
  <headerFooter>
    <oddFooter>&amp;R&amp;P/&amp;N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
  <sheetViews>
    <sheetView topLeftCell="A15" zoomScale="80" zoomScaleNormal="80" workbookViewId="0">
      <selection activeCell="A18" sqref="A18:XFD18"/>
    </sheetView>
  </sheetViews>
  <sheetFormatPr baseColWidth="10" defaultColWidth="0" defaultRowHeight="14.25" zeroHeight="1" x14ac:dyDescent="0.25"/>
  <cols>
    <col min="1" max="1" width="29.5703125" style="41" customWidth="1"/>
    <col min="2" max="2" width="12" style="41" customWidth="1"/>
    <col min="3" max="3" width="57.42578125" style="41" customWidth="1"/>
    <col min="4" max="4" width="26" style="41" customWidth="1"/>
    <col min="5" max="5" width="40.140625" style="41" customWidth="1"/>
    <col min="6" max="6" width="26.7109375" style="41" customWidth="1"/>
    <col min="7" max="7" width="19.140625" style="41" customWidth="1"/>
    <col min="8" max="8" width="24.5703125" style="41" customWidth="1"/>
    <col min="9" max="24" width="0" style="47" hidden="1" customWidth="1"/>
    <col min="25" max="16384" width="11.42578125" style="47" hidden="1"/>
  </cols>
  <sheetData>
    <row r="1" spans="1:24" hidden="1" x14ac:dyDescent="0.25">
      <c r="A1" s="41" t="s">
        <v>62</v>
      </c>
    </row>
    <row r="2" spans="1:24" hidden="1" x14ac:dyDescent="0.25">
      <c r="A2" s="41" t="s">
        <v>36</v>
      </c>
    </row>
    <row r="3" spans="1:24" hidden="1" x14ac:dyDescent="0.25">
      <c r="A3" s="41" t="s">
        <v>76</v>
      </c>
    </row>
    <row r="4" spans="1:24" ht="45.75" customHeight="1" x14ac:dyDescent="0.25">
      <c r="A4" s="140" t="s">
        <v>144</v>
      </c>
      <c r="B4" s="169"/>
      <c r="C4" s="169"/>
      <c r="D4" s="169"/>
      <c r="E4" s="169"/>
      <c r="F4" s="169"/>
      <c r="G4" s="169"/>
      <c r="H4" s="170"/>
    </row>
    <row r="5" spans="1:24" ht="29.25" customHeight="1" x14ac:dyDescent="0.25">
      <c r="A5" s="175" t="s">
        <v>130</v>
      </c>
      <c r="B5" s="175"/>
      <c r="C5" s="175"/>
      <c r="D5" s="175"/>
      <c r="E5" s="175"/>
      <c r="F5" s="175"/>
      <c r="G5" s="175"/>
      <c r="H5" s="175"/>
      <c r="I5" s="48"/>
      <c r="J5" s="48"/>
      <c r="K5" s="48"/>
      <c r="L5" s="48"/>
      <c r="M5" s="48"/>
      <c r="N5" s="48"/>
      <c r="O5" s="48"/>
      <c r="P5" s="48"/>
      <c r="Q5" s="48"/>
      <c r="R5" s="48"/>
      <c r="S5" s="48"/>
      <c r="T5" s="48"/>
      <c r="U5" s="48"/>
      <c r="V5" s="48"/>
      <c r="W5" s="48"/>
      <c r="X5" s="48"/>
    </row>
    <row r="6" spans="1:24" ht="35.25" customHeight="1" x14ac:dyDescent="0.25">
      <c r="A6" s="176" t="s">
        <v>136</v>
      </c>
      <c r="B6" s="176"/>
      <c r="C6" s="176"/>
      <c r="D6" s="176"/>
      <c r="E6" s="176"/>
      <c r="F6" s="176"/>
      <c r="G6" s="176"/>
      <c r="H6" s="176"/>
    </row>
    <row r="7" spans="1:24" ht="25.5" customHeight="1" x14ac:dyDescent="0.25">
      <c r="A7" s="171" t="s">
        <v>61</v>
      </c>
      <c r="B7" s="171"/>
      <c r="C7" s="171"/>
      <c r="D7" s="172" t="s">
        <v>63</v>
      </c>
      <c r="E7" s="173"/>
      <c r="F7" s="173"/>
      <c r="G7" s="173"/>
      <c r="H7" s="174"/>
    </row>
    <row r="8" spans="1:24" s="50" customFormat="1" ht="105" customHeight="1" x14ac:dyDescent="0.25">
      <c r="A8" s="43" t="s">
        <v>90</v>
      </c>
      <c r="B8" s="44" t="s">
        <v>43</v>
      </c>
      <c r="C8" s="43" t="s">
        <v>83</v>
      </c>
      <c r="D8" s="49" t="s">
        <v>94</v>
      </c>
      <c r="E8" s="49" t="s">
        <v>96</v>
      </c>
      <c r="F8" s="49" t="s">
        <v>86</v>
      </c>
      <c r="G8" s="49" t="s">
        <v>95</v>
      </c>
      <c r="H8" s="49" t="s">
        <v>64</v>
      </c>
    </row>
    <row r="9" spans="1:24" ht="238.5" customHeight="1" x14ac:dyDescent="0.25">
      <c r="A9" s="56" t="s">
        <v>104</v>
      </c>
      <c r="B9" s="55" t="s">
        <v>105</v>
      </c>
      <c r="C9" s="55" t="s">
        <v>131</v>
      </c>
      <c r="D9" s="69" t="s">
        <v>76</v>
      </c>
      <c r="E9" s="61" t="s">
        <v>132</v>
      </c>
      <c r="F9" s="52" t="s">
        <v>62</v>
      </c>
      <c r="G9" s="51"/>
      <c r="H9" s="62" t="s">
        <v>133</v>
      </c>
    </row>
    <row r="10" spans="1:24" ht="246.75" customHeight="1" x14ac:dyDescent="0.25">
      <c r="A10" s="57" t="s">
        <v>104</v>
      </c>
      <c r="B10" s="58" t="s">
        <v>105</v>
      </c>
      <c r="C10" s="58" t="s">
        <v>110</v>
      </c>
      <c r="D10" s="70" t="s">
        <v>76</v>
      </c>
      <c r="E10" s="61" t="s">
        <v>156</v>
      </c>
      <c r="F10" s="54" t="s">
        <v>62</v>
      </c>
      <c r="G10" s="53"/>
      <c r="H10" s="63" t="s">
        <v>134</v>
      </c>
    </row>
    <row r="11" spans="1:24" ht="216" x14ac:dyDescent="0.25">
      <c r="A11" s="57" t="s">
        <v>104</v>
      </c>
      <c r="B11" s="58" t="s">
        <v>105</v>
      </c>
      <c r="C11" s="58" t="s">
        <v>111</v>
      </c>
      <c r="D11" s="71" t="s">
        <v>36</v>
      </c>
      <c r="E11" s="64" t="s">
        <v>149</v>
      </c>
      <c r="F11" s="54" t="s">
        <v>62</v>
      </c>
      <c r="G11" s="53"/>
      <c r="H11" s="63" t="s">
        <v>134</v>
      </c>
    </row>
    <row r="12" spans="1:24" ht="226.5" customHeight="1" x14ac:dyDescent="0.25">
      <c r="A12" s="57" t="s">
        <v>112</v>
      </c>
      <c r="B12" s="58" t="s">
        <v>105</v>
      </c>
      <c r="C12" s="58" t="s">
        <v>115</v>
      </c>
      <c r="D12" s="71" t="s">
        <v>36</v>
      </c>
      <c r="E12" s="64" t="s">
        <v>149</v>
      </c>
      <c r="F12" s="54" t="s">
        <v>62</v>
      </c>
      <c r="G12" s="53"/>
      <c r="H12" s="63" t="s">
        <v>134</v>
      </c>
    </row>
    <row r="13" spans="1:24" ht="300" customHeight="1" x14ac:dyDescent="0.25">
      <c r="A13" s="57" t="s">
        <v>112</v>
      </c>
      <c r="B13" s="58" t="s">
        <v>105</v>
      </c>
      <c r="C13" s="58" t="s">
        <v>116</v>
      </c>
      <c r="D13" s="70" t="s">
        <v>76</v>
      </c>
      <c r="E13" s="64" t="s">
        <v>138</v>
      </c>
      <c r="F13" s="54" t="s">
        <v>62</v>
      </c>
      <c r="G13" s="53"/>
      <c r="H13" s="63" t="s">
        <v>134</v>
      </c>
    </row>
    <row r="14" spans="1:24" ht="201" customHeight="1" x14ac:dyDescent="0.25">
      <c r="A14" s="57" t="s">
        <v>117</v>
      </c>
      <c r="B14" s="58" t="s">
        <v>118</v>
      </c>
      <c r="C14" s="58" t="s">
        <v>121</v>
      </c>
      <c r="D14" s="70" t="s">
        <v>76</v>
      </c>
      <c r="E14" s="67" t="s">
        <v>155</v>
      </c>
      <c r="F14" s="54" t="s">
        <v>62</v>
      </c>
      <c r="G14" s="53"/>
      <c r="H14" s="63" t="s">
        <v>139</v>
      </c>
    </row>
    <row r="15" spans="1:24" ht="144" x14ac:dyDescent="0.25">
      <c r="A15" s="57" t="s">
        <v>117</v>
      </c>
      <c r="B15" s="58" t="s">
        <v>118</v>
      </c>
      <c r="C15" s="58" t="s">
        <v>122</v>
      </c>
      <c r="D15" s="70" t="s">
        <v>76</v>
      </c>
      <c r="E15" s="64" t="s">
        <v>140</v>
      </c>
      <c r="F15" s="54" t="s">
        <v>62</v>
      </c>
      <c r="G15" s="53"/>
      <c r="H15" s="63" t="s">
        <v>141</v>
      </c>
    </row>
    <row r="16" spans="1:24" ht="162" x14ac:dyDescent="0.25">
      <c r="A16" s="59" t="s">
        <v>123</v>
      </c>
      <c r="B16" s="60" t="s">
        <v>105</v>
      </c>
      <c r="C16" s="60" t="s">
        <v>125</v>
      </c>
      <c r="D16" s="72" t="s">
        <v>62</v>
      </c>
      <c r="E16" s="53"/>
      <c r="F16" s="54" t="s">
        <v>62</v>
      </c>
      <c r="G16" s="53"/>
      <c r="H16" s="63" t="s">
        <v>134</v>
      </c>
    </row>
    <row r="17" spans="1:21" x14ac:dyDescent="0.25"/>
    <row r="18" spans="1:21" ht="104.25" customHeight="1" x14ac:dyDescent="0.25">
      <c r="A18" s="66" t="s">
        <v>153</v>
      </c>
      <c r="B18" s="166" t="s">
        <v>157</v>
      </c>
      <c r="C18" s="167"/>
      <c r="D18" s="167"/>
      <c r="E18" s="167"/>
      <c r="F18" s="167"/>
      <c r="G18" s="167"/>
      <c r="H18" s="168"/>
      <c r="I18" s="68"/>
      <c r="J18" s="68"/>
      <c r="K18" s="68"/>
      <c r="L18" s="68"/>
      <c r="M18" s="68"/>
      <c r="N18" s="68"/>
      <c r="O18" s="68"/>
      <c r="P18" s="68"/>
      <c r="Q18" s="68"/>
      <c r="R18" s="68"/>
      <c r="S18" s="68"/>
      <c r="T18" s="68"/>
      <c r="U18" s="68"/>
    </row>
  </sheetData>
  <mergeCells count="6">
    <mergeCell ref="B18:H18"/>
    <mergeCell ref="A4:H4"/>
    <mergeCell ref="A7:C7"/>
    <mergeCell ref="D7:H7"/>
    <mergeCell ref="A5:H5"/>
    <mergeCell ref="A6:H6"/>
  </mergeCells>
  <dataValidations count="1">
    <dataValidation type="list" allowBlank="1" showInputMessage="1" showErrorMessage="1" sqref="D9:D16 F9:F16">
      <formula1>$A$1:$A$3</formula1>
    </dataValidation>
  </dataValidations>
  <pageMargins left="0.70866141732283472" right="0.70866141732283472" top="0.74803149606299213" bottom="0.74803149606299213" header="0.31496062992125984" footer="0.31496062992125984"/>
  <pageSetup scale="75" orientation="landscape" r:id="rId1"/>
  <headerFooter>
    <oddFooter>&amp;R&amp;P/&amp;N
&amp;D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Y CONTROLES</vt:lpstr>
      <vt:lpstr>1. RIESGOS SIGNIFICATIVOS</vt:lpstr>
      <vt:lpstr>2. DISEÑO CONTROL</vt:lpstr>
      <vt:lpstr>3. EJECUCIÓN CONTROL</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Andrea Rafaela Montoya Gonzalez</cp:lastModifiedBy>
  <cp:lastPrinted>2019-07-09T15:05:35Z</cp:lastPrinted>
  <dcterms:created xsi:type="dcterms:W3CDTF">2017-05-23T23:17:53Z</dcterms:created>
  <dcterms:modified xsi:type="dcterms:W3CDTF">2019-09-27T19:50:28Z</dcterms:modified>
</cp:coreProperties>
</file>